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codeName="ThisWorkbook" defaultThemeVersion="124226"/>
  <mc:AlternateContent xmlns:mc="http://schemas.openxmlformats.org/markup-compatibility/2006">
    <mc:Choice Requires="x15">
      <x15ac:absPath xmlns:x15ac="http://schemas.microsoft.com/office/spreadsheetml/2010/11/ac" url="C:\Documents HP\HECAS\HECAS2023\Borang 2023\"/>
    </mc:Choice>
  </mc:AlternateContent>
  <xr:revisionPtr revIDLastSave="0" documentId="8_{C79CB3A6-FD26-4D11-8C9E-092029935CB5}" xr6:coauthVersionLast="36" xr6:coauthVersionMax="36" xr10:uidLastSave="{00000000-0000-0000-0000-000000000000}"/>
  <bookViews>
    <workbookView xWindow="0" yWindow="0" windowWidth="14370" windowHeight="7215" activeTab="2" xr2:uid="{9B8F384F-4AD5-469D-95B6-322FA199E9E6}"/>
  </bookViews>
  <sheets>
    <sheet name="Kursus Ikhtisas" sheetId="19" r:id="rId1"/>
    <sheet name="Kursus Master" sheetId="20" r:id="rId2"/>
    <sheet name="Borang A" sheetId="17" r:id="rId3"/>
    <sheet name="Borang B" sheetId="21" r:id="rId4"/>
    <sheet name="List" sheetId="18" state="veryHidden"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2" hidden="1">'Borang A'!$A$66:$AD$226</definedName>
    <definedName name="_xlnm._FilterDatabase" localSheetId="3" hidden="1">'Borang B'!$A$103:$HJ$146</definedName>
    <definedName name="_xlnm._FilterDatabase" localSheetId="0" hidden="1">'Kursus Ikhtisas'!$A$7:$B$7</definedName>
    <definedName name="AJK">[1]master!$D:$D</definedName>
    <definedName name="bangsa">'[1]master (MS)'!$G:$G</definedName>
    <definedName name="code">'[1]master (MS)'!$AF:$AF</definedName>
    <definedName name="FinalCutOff" hidden="1">'[2]Main2014R1 (MMI) AJK'!$EP$3</definedName>
    <definedName name="LBulan" localSheetId="3">'Borang B'!$HO$1:$HO$13</definedName>
    <definedName name="LBulan">#REF!</definedName>
    <definedName name="LHari" localSheetId="3">'Borang B'!$HN$1:$HN$32</definedName>
    <definedName name="LHari">#REF!</definedName>
    <definedName name="LHaribulan" localSheetId="3">#REF!</definedName>
    <definedName name="LHaribulan">#REF!</definedName>
    <definedName name="LTahun" localSheetId="3">'Borang B'!$HP$1:$HP$74</definedName>
    <definedName name="LTahun">#REF!</definedName>
    <definedName name="main2019MS_Kursus">'[3]Main2019R1(MS)'!$AI$7:$AI$142</definedName>
    <definedName name="mainBangsa">[4]Main2018R1!$AJ$7:$AJ$192</definedName>
    <definedName name="mainBM">[4]Main2018R1!$DI$7:$DI$192</definedName>
    <definedName name="mainChoiceLocal">[4]Main2018R1!$GM$7:$GM$192</definedName>
    <definedName name="mainDisplayGred">[4]Main2018R1!$FD$7:$FD$192</definedName>
    <definedName name="mainEL">[4]Main2018R1!$DJ$7:$DJ$192</definedName>
    <definedName name="mainFullName">[4]Main2018R1!$AR$7:$AR$192</definedName>
    <definedName name="mainGender">[4]Main2018R1!$AI$7:$AI$192</definedName>
    <definedName name="mainGP">[4]Main2018R1!$DP$7:$DP$192</definedName>
    <definedName name="mainHighQ">[4]Main2018R1!$CU$7:$CU$192</definedName>
    <definedName name="mainICfull">[4]Main2018R1!$AH$7:$AH$192</definedName>
    <definedName name="mainIELTS">[4]Main2018R1!$DQ$7:$DQ$192</definedName>
    <definedName name="mainIGCSE">[4]Main2018R1!$DO$7:$DO$192</definedName>
    <definedName name="mainKursusCat">[4]Main2018R1!$GA$7:$GA$192</definedName>
    <definedName name="mainKursusHMod">[4]Main2018R1!$GR$7:$GR$192</definedName>
    <definedName name="mainLastSchool">[4]Main2018R1!$DD$7:$DD$192</definedName>
    <definedName name="mainMMIMark">[4]Main2018R1!$OD$7:$OD$192</definedName>
    <definedName name="mainPoint">[4]Main2018R1!$OH$7:$OH$192</definedName>
    <definedName name="mainPoint3">[4]Main2018R1!$FH$7:$FH$192</definedName>
    <definedName name="mainQ">[4]Main2018R1!$DH$7:$DH$192</definedName>
    <definedName name="mainRemarkOffer">[4]Main2018R1!$GY$7:$GY$192</definedName>
    <definedName name="mainRemarkOther">[4]Main2018R1!$MR$7:$MR$192</definedName>
    <definedName name="mainSelection">[4]Main2018R1!$HA$7:$HA$192</definedName>
    <definedName name="mbangsa">[1]master!$E:$E</definedName>
    <definedName name="mnegeri">[1]master!$W:$W</definedName>
    <definedName name="MRRANGE3" localSheetId="2">'Borang A'!$E$53,'Borang A'!$P$64,'Borang A'!$H$68,'Borang A'!$H$69,'Borang A'!$H$70,'Borang A'!$Y$70,'Borang A'!$Y$71,'Borang A'!$L$74,'Borang A'!$K$75,'Borang A'!$W$75,'Borang A'!$H$76,'Borang A'!$L$76,'Borang A'!$P$76,'Borang A'!$B$79,'Borang A'!$K$79,'Borang A'!$V$79,'Borang A'!$E$81,'Borang A'!$N$81,'Borang A'!$V$80,'Borang A'!$V$81,'Borang A'!$I$83,'Borang A'!$P$83,'Borang A'!$W$83,'Borang A'!$K$84,'Borang A'!$K$85,'Borang A'!#REF!,'Borang A'!#REF!,'Borang A'!#REF!,'Borang A'!#REF!,'Borang A'!$F$88,'Borang A'!$Q$89,'Borang A'!$B$91,'Borang A'!$K$91,'Borang A'!$E$94,'Borang A'!$N$94,'Borang A'!$V$91,'Borang A'!$V$92,'Borang A'!$V$93</definedName>
    <definedName name="MRRANGE3" localSheetId="3">#REF!,#REF!,#REF!,#REF!,#REF!,#REF!,#REF!,#REF!,#REF!,#REF!,#REF!,#REF!,#REF!,#REF!,#REF!,#REF!,#REF!,#REF!,#REF!,#REF!,#REF!,#REF!,#REF!,#REF!,#REF!,#REF!,#REF!,#REF!,#REF!,#REF!,#REF!,#REF!,#REF!,#REF!,#REF!,#REF!,#REF!,#REF!</definedName>
    <definedName name="MRRANGE3">#REF!,#REF!,#REF!,#REF!,#REF!,#REF!,#REF!,#REF!,#REF!,#REF!,#REF!,#REF!,#REF!,#REF!,#REF!,#REF!,#REF!,#REF!,#REF!,#REF!,#REF!,#REF!,#REF!,#REF!,#REF!,#REF!,#REF!,#REF!,#REF!,#REF!,#REF!,#REF!,#REF!,#REF!,#REF!,#REF!,#REF!,#REF!</definedName>
    <definedName name="MYRANGE" localSheetId="2">'Borang A'!$E$53,'Borang A'!$P$64,'Borang A'!$H$68,'Borang A'!$H$69,'Borang A'!$H$70,'Borang A'!$Y$70,'Borang A'!$Y$71,'Borang A'!$L$74,'Borang A'!$K$75,'Borang A'!$W$75,'Borang A'!$H$76,'Borang A'!$L$76,'Borang A'!$P$76,'Borang A'!$B$79,'Borang A'!$K$79,'Borang A'!$V$79,'Borang A'!$E$81,'Borang A'!$N$81,'Borang A'!$V$80,'Borang A'!$V$81,'Borang A'!$I$83,'Borang A'!$P$83,'Borang A'!$W$83,'Borang A'!$K$84,'Borang A'!$K$85,'Borang A'!#REF!,'Borang A'!#REF!,'Borang A'!#REF!,'Borang A'!#REF!,'Borang A'!$F$88,'Borang A'!$Q$89,'Borang A'!$B$91,'Borang A'!$K$91,'Borang A'!$E$94,'Borang A'!$N$94,'Borang A'!$V$91,'Borang A'!$V$92,'Borang A'!$V$93</definedName>
    <definedName name="MYRANGE" localSheetId="3">#REF!,#REF!,#REF!,#REF!,#REF!,#REF!,#REF!,#REF!,#REF!,#REF!,#REF!,#REF!,#REF!,#REF!,#REF!,#REF!,#REF!,#REF!,#REF!,#REF!,#REF!,#REF!,#REF!,#REF!,#REF!,#REF!,#REF!,#REF!,#REF!,#REF!,#REF!,#REF!,#REF!,#REF!,#REF!,#REF!,#REF!,#REF!</definedName>
    <definedName name="MYRANGE">#REF!,#REF!,#REF!,#REF!,#REF!,#REF!,#REF!,#REF!,#REF!,#REF!,#REF!,#REF!,#REF!,#REF!,#REF!,#REF!,#REF!,#REF!,#REF!,#REF!,#REF!,#REF!,#REF!,#REF!,#REF!,#REF!,#REF!,#REF!,#REF!,#REF!,#REF!,#REF!,#REF!,#REF!,#REF!,#REF!,#REF!,#REF!</definedName>
    <definedName name="MYRANGE2" localSheetId="2">'Borang A'!$E$53,'Borang A'!$P$64,'Borang A'!$H$68,'Borang A'!$H$69,'Borang A'!$H$70,'Borang A'!$Y$70,'Borang A'!$Y$71,'Borang A'!$L$74,'Borang A'!$K$75,'Borang A'!$W$75,'Borang A'!$H$76,'Borang A'!$L$76,'Borang A'!$P$76,'Borang A'!$B$79,'Borang A'!$K$79,'Borang A'!$V$79,'Borang A'!$E$81,'Borang A'!$N$81,'Borang A'!$V$80,'Borang A'!$V$81,'Borang A'!$I$83,'Borang A'!$P$83,'Borang A'!$W$83,'Borang A'!$K$84,'Borang A'!$K$85,'Borang A'!#REF!,'Borang A'!#REF!,'Borang A'!#REF!,'Borang A'!#REF!,'Borang A'!$F$88,'Borang A'!$Q$89,'Borang A'!$B$91,'Borang A'!$K$91,'Borang A'!$E$94,'Borang A'!$N$94,'Borang A'!$V$91,'Borang A'!$V$92,'Borang A'!$V$93</definedName>
    <definedName name="MYRANGE2" localSheetId="3">#REF!,#REF!,#REF!,#REF!,#REF!,#REF!,#REF!,#REF!,#REF!,#REF!,#REF!,#REF!,#REF!,#REF!,#REF!,#REF!,#REF!,#REF!,#REF!,#REF!,#REF!,#REF!,#REF!,#REF!,#REF!,#REF!,#REF!,#REF!,#REF!,#REF!,#REF!,#REF!,#REF!,#REF!,#REF!,#REF!,#REF!,#REF!</definedName>
    <definedName name="MYRANGE2">#REF!,#REF!,#REF!,#REF!,#REF!,#REF!,#REF!,#REF!,#REF!,#REF!,#REF!,#REF!,#REF!,#REF!,#REF!,#REF!,#REF!,#REF!,#REF!,#REF!,#REF!,#REF!,#REF!,#REF!,#REF!,#REF!,#REF!,#REF!,#REF!,#REF!,#REF!,#REF!,#REF!,#REF!,#REF!,#REF!,#REF!,#REF!</definedName>
    <definedName name="Negeri">'[1]master (MS)'!$AC:$AC</definedName>
    <definedName name="_xlnm.Print_Area" localSheetId="2">'Borang A'!$A$1:$AC$284</definedName>
    <definedName name="_xlnm.Print_Area" localSheetId="3">'Borang B'!$A$101:$HH$144</definedName>
    <definedName name="_xlnm.Print_Area" localSheetId="0">'Kursus Ikhtisas'!$A$1:$B$9</definedName>
    <definedName name="_xlnm.Print_Area" localSheetId="1">'Kursus Master'!$A$1:$B$25</definedName>
    <definedName name="RangePg1" localSheetId="3">[5]SBPP!$H$85:$AB$98,[5]SBPP!$L$102,[5]SBPP!$K$105,[5]SBPP!$W$105,[5]SBPP!$I$107,[5]SBPP!$M$107,[5]SBPP!$Q$107,[5]SBPP!$AA$107,[5]SBPP!$I$109,[5]SBPP!$P$109,[5]SBPP!$W$109,[5]SBPP!#REF!,[5]SBPP!#REF!,[5]SBPP!#REF!,[5]SBPP!#REF!,[5]SBPP!#REF!,[5]SBPP!$H$113,[5]SBPP!$H$116,[5]SBPP!$H$118,[5]SBPP!$H$120</definedName>
    <definedName name="RangePg1">[6]SBPP!$H$85:$AB$98,[6]SBPP!$L$102,[6]SBPP!$K$105,[6]SBPP!$W$105,[6]SBPP!$I$107,[6]SBPP!$M$107,[6]SBPP!$Q$107,[6]SBPP!$AA$107,[6]SBPP!$I$109,[6]SBPP!$P$109,[6]SBPP!$W$109,[6]SBPP!#REF!,[6]SBPP!#REF!,[6]SBPP!#REF!,[6]SBPP!#REF!,[6]SBPP!#REF!,[6]SBPP!$H$113,[6]SBPP!$H$116,[6]SBPP!$H$118,[6]SBPP!$H$120</definedName>
    <definedName name="RangePg23" localSheetId="3">[5]SBPP!$B$151:$AB$172,[5]SBPP!$O$174,[5]SBPP!$H$180,[5]SBPP!$B$186:$AB$191,[5]SBPP!$I$195,[5]SBPP!$X$195,[5]SBPP!$I$197,[5]SBPP!$X$197,[5]SBPP!$I$199,[5]SBPP!$C$208:$N$211,[5]SBPP!$V$208:$AB$211,[5]SBPP!$C$212:$AB$233,[5]SBPP!$B$241:$AB$246</definedName>
    <definedName name="RangePg23">[6]SBPP!$B$151:$AB$172,[6]SBPP!$O$174,[6]SBPP!$H$180,[6]SBPP!$B$186:$AB$191,[6]SBPP!$I$195,[6]SBPP!$X$195,[6]SBPP!$I$197,[6]SBPP!$X$197,[6]SBPP!$I$199,[6]SBPP!$C$208:$N$211,[6]SBPP!$V$208:$AB$211,[6]SBPP!$C$212:$AB$233,[6]SBPP!$B$241:$AB$246</definedName>
    <definedName name="RangePg4" localSheetId="3">[5]SBPP!#REF!,[5]SBPP!$H$252:$AB$280,[5]SBPP!$G$346,[5]SBPP!$O$346,[5]SBPP!$W$346,[5]SBPP!$G$349,[5]SBPP!$O$349</definedName>
    <definedName name="RangePg4">[6]SBPP!#REF!,[6]SBPP!$H$252:$AB$280,[6]SBPP!$G$346,[6]SBPP!$O$346,[6]SBPP!$W$346,[6]SBPP!$G$349,[6]SBPP!$O$349</definedName>
    <definedName name="ShellICNo" hidden="1">'[7]2015 BSJV Sch Allocation'!$H$2:$H$46</definedName>
    <definedName name="ShellListNo" hidden="1">'[7]2015 BSJV Sch Allocation'!$A$2:$A$46</definedName>
    <definedName name="sokongan">'[1]master (MS)'!$AH:$AH</definedName>
    <definedName name="Z_D6A6204A_2CBF_430A_B005_26730ECF73A0_.wvu.Cols" localSheetId="2" hidden="1">'Borang A'!$AD:$XFD</definedName>
    <definedName name="Z_D6A6204A_2CBF_430A_B005_26730ECF73A0_.wvu.PrintArea" localSheetId="2" hidden="1">'Borang A'!$A$51:$AC$217</definedName>
    <definedName name="Z_D6A6204A_2CBF_430A_B005_26730ECF73A0_.wvu.Rows" localSheetId="2" hidden="1">'Borang A'!$224:$1048576</definedName>
  </definedNames>
  <calcPr calcId="191029"/>
  <customWorkbookViews>
    <customWorkbookView name="sbpp" guid="{D6A6204A-2CBF-430A-B005-26730ECF73A0}" maximized="1" windowWidth="1596" windowHeight="645" activeSheetId="7" showComments="commIndAndComment"/>
  </customWorkbookViews>
</workbook>
</file>

<file path=xl/calcChain.xml><?xml version="1.0" encoding="utf-8"?>
<calcChain xmlns="http://schemas.openxmlformats.org/spreadsheetml/2006/main">
  <c r="HQ74" i="21" l="1"/>
  <c r="HQ73" i="21"/>
  <c r="HQ72" i="21"/>
  <c r="HQ71" i="21"/>
  <c r="HQ70" i="21"/>
  <c r="HQ69" i="21"/>
  <c r="HQ68" i="21"/>
  <c r="HQ67" i="21"/>
  <c r="HQ66" i="21"/>
  <c r="HQ65" i="21"/>
  <c r="HQ64" i="21"/>
  <c r="HQ63" i="21"/>
  <c r="HQ62" i="21"/>
  <c r="HQ61" i="21"/>
  <c r="HQ60" i="21"/>
  <c r="HQ59" i="21"/>
  <c r="HQ58" i="21"/>
  <c r="HQ57" i="21"/>
  <c r="HQ56" i="21"/>
  <c r="HQ55" i="21"/>
  <c r="HQ54" i="21"/>
  <c r="HQ53" i="21"/>
  <c r="HQ52" i="21"/>
  <c r="HQ51" i="21"/>
  <c r="HQ50" i="21"/>
  <c r="HQ49" i="21"/>
  <c r="HQ48" i="21"/>
  <c r="HQ47" i="21"/>
  <c r="HQ46" i="21"/>
  <c r="HQ45" i="21"/>
  <c r="HQ44" i="21"/>
  <c r="HQ43" i="21"/>
  <c r="HQ42" i="21"/>
  <c r="HQ41" i="21"/>
  <c r="HQ40" i="21"/>
  <c r="HQ39" i="21"/>
  <c r="HQ38" i="21"/>
  <c r="HQ37" i="21"/>
  <c r="HQ36" i="21"/>
  <c r="HQ35" i="21"/>
  <c r="HQ34" i="21"/>
  <c r="HQ33" i="21"/>
  <c r="HQ32" i="21"/>
  <c r="HQ31" i="21"/>
  <c r="HQ30" i="21"/>
  <c r="HQ29" i="21"/>
  <c r="HQ28" i="21"/>
  <c r="HQ27" i="21"/>
  <c r="HQ26" i="21"/>
  <c r="HQ25" i="21"/>
  <c r="HQ24" i="21"/>
  <c r="HQ23" i="21"/>
  <c r="HQ22" i="21"/>
  <c r="HQ21" i="21"/>
  <c r="HQ20" i="21"/>
  <c r="HQ19" i="21"/>
  <c r="HQ18" i="21"/>
  <c r="HQ17" i="21"/>
  <c r="HQ16" i="21"/>
  <c r="HQ15" i="21"/>
  <c r="HQ14" i="21"/>
  <c r="HQ13" i="21"/>
  <c r="HQ12" i="21"/>
  <c r="HQ11" i="21"/>
  <c r="HQ10" i="21"/>
  <c r="HQ9" i="21"/>
  <c r="HQ8" i="21"/>
  <c r="HQ7" i="21"/>
  <c r="HQ6" i="21"/>
  <c r="HQ5" i="21"/>
  <c r="HQ4" i="21"/>
  <c r="HQ3" i="21"/>
  <c r="HQ2" i="21"/>
  <c r="HH54" i="17" l="1"/>
  <c r="HG54" i="17"/>
  <c r="HP54" i="17"/>
  <c r="HO54" i="17"/>
  <c r="HM54" i="17"/>
  <c r="HL54" i="17"/>
  <c r="HK54" i="17"/>
  <c r="HJ54" i="17"/>
  <c r="FZ54" i="17" l="1"/>
  <c r="FY54" i="17"/>
  <c r="FX54" i="17"/>
  <c r="FW54" i="17"/>
  <c r="FV54" i="17"/>
  <c r="FU54" i="17"/>
  <c r="FT54" i="17"/>
  <c r="FS54" i="17"/>
  <c r="CI54" i="17"/>
  <c r="CH54" i="17"/>
  <c r="CG54" i="17"/>
  <c r="CF54" i="17"/>
  <c r="CI53" i="17"/>
  <c r="CH53" i="17"/>
  <c r="CG53" i="17"/>
  <c r="CF53" i="17"/>
  <c r="CE53" i="17"/>
  <c r="CB54" i="17"/>
  <c r="CA54" i="17"/>
  <c r="BZ54" i="17"/>
  <c r="BY54" i="17"/>
  <c r="BS53" i="17"/>
  <c r="BT54" i="17"/>
  <c r="BU54" i="17"/>
  <c r="BV54" i="17"/>
  <c r="BR54" i="17"/>
  <c r="BQ54" i="17"/>
  <c r="BP54" i="17"/>
  <c r="BO54" i="17"/>
  <c r="BN54" i="17"/>
  <c r="BM54" i="17"/>
  <c r="BL54" i="17"/>
  <c r="BK54" i="17"/>
  <c r="BG54" i="17"/>
  <c r="BF54" i="17"/>
  <c r="BE54" i="17"/>
  <c r="BE53" i="17"/>
  <c r="BD54" i="17"/>
  <c r="BC54" i="17"/>
  <c r="BB54" i="17"/>
  <c r="AZ54" i="17"/>
  <c r="AY54" i="17"/>
  <c r="AX54" i="17"/>
  <c r="AV54" i="17"/>
  <c r="AU54" i="17"/>
  <c r="AT54" i="17"/>
  <c r="AN54" i="17"/>
  <c r="AM54" i="17"/>
  <c r="AL54" i="17"/>
  <c r="AK54" i="17"/>
  <c r="AJ54" i="17"/>
  <c r="AI54" i="17"/>
  <c r="AH54" i="17"/>
  <c r="CD54" i="17" l="1"/>
  <c r="K4" i="18" l="1"/>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 i="18"/>
  <c r="I4" i="18"/>
  <c r="I5" i="18"/>
  <c r="I6" i="18"/>
  <c r="I7" i="18"/>
  <c r="I8" i="18"/>
  <c r="I9" i="18"/>
  <c r="I10" i="18"/>
  <c r="I11" i="18"/>
  <c r="I3" i="18"/>
  <c r="G3" i="18"/>
  <c r="G4" i="18" s="1"/>
  <c r="D23" i="18"/>
  <c r="D24" i="18"/>
  <c r="D25" i="18"/>
  <c r="D26" i="18"/>
  <c r="D27" i="18"/>
  <c r="D28" i="18"/>
  <c r="D3" i="18"/>
  <c r="D4" i="18"/>
  <c r="D5" i="18"/>
  <c r="D6" i="18"/>
  <c r="D7" i="18"/>
  <c r="D8" i="18"/>
  <c r="D9" i="18"/>
  <c r="D10" i="18"/>
  <c r="D11" i="18"/>
  <c r="D12" i="18"/>
  <c r="D13" i="18"/>
  <c r="D14" i="18"/>
  <c r="D15" i="18"/>
  <c r="D16" i="18"/>
  <c r="D17" i="18"/>
  <c r="D18" i="18"/>
  <c r="D19" i="18"/>
  <c r="D20" i="18"/>
  <c r="D21" i="18"/>
  <c r="D22" i="18"/>
  <c r="AO53" i="17"/>
  <c r="AR54" i="17"/>
  <c r="AQ54" i="17"/>
  <c r="AP54" i="17"/>
  <c r="CC54" i="17" l="1"/>
  <c r="K79" i="17"/>
  <c r="BH54" i="17" s="1"/>
  <c r="N81" i="17"/>
  <c r="BI54" i="17" s="1"/>
  <c r="H246" i="17"/>
  <c r="H248" i="17"/>
  <c r="AA248" i="17"/>
  <c r="X248" i="17"/>
  <c r="RY54" i="17" l="1"/>
  <c r="RX54" i="17"/>
  <c r="RW54" i="17"/>
  <c r="RV54" i="17"/>
  <c r="RU54" i="17"/>
  <c r="RT54" i="17"/>
  <c r="RS54" i="17"/>
  <c r="RR54" i="17"/>
  <c r="RP54" i="17"/>
  <c r="RO54" i="17"/>
  <c r="RN54" i="17"/>
  <c r="RM54" i="17"/>
  <c r="RL54" i="17"/>
  <c r="RK54" i="17"/>
  <c r="RJ54" i="17"/>
  <c r="RH54" i="17"/>
  <c r="RG54" i="17"/>
  <c r="RF54" i="17"/>
  <c r="RE54" i="17"/>
  <c r="RD54" i="17"/>
  <c r="RB54" i="17"/>
  <c r="RA54" i="17"/>
  <c r="QZ54" i="17"/>
  <c r="QY54" i="17"/>
  <c r="QX54" i="17"/>
  <c r="QW54" i="17"/>
  <c r="QV54" i="17"/>
  <c r="QT54" i="17"/>
  <c r="QS54" i="17"/>
  <c r="QR54" i="17"/>
  <c r="QQ54" i="17"/>
  <c r="QP54" i="17"/>
  <c r="QN54" i="17"/>
  <c r="QM54" i="17"/>
  <c r="QL54" i="17"/>
  <c r="QK54" i="17"/>
  <c r="QJ54" i="17"/>
  <c r="QI54" i="17"/>
  <c r="QH54" i="17"/>
  <c r="QE54" i="17"/>
  <c r="QD54" i="17"/>
  <c r="QB54" i="17"/>
  <c r="QA54" i="17"/>
  <c r="PZ54" i="17"/>
  <c r="PY54" i="17"/>
  <c r="PX54" i="17"/>
  <c r="PV54" i="17"/>
  <c r="PU54" i="17"/>
  <c r="PT54" i="17"/>
  <c r="PS54" i="17"/>
  <c r="PR54" i="17"/>
  <c r="PP54" i="17"/>
  <c r="PO54" i="17"/>
  <c r="PN54" i="17"/>
  <c r="PM54" i="17"/>
  <c r="PL54" i="17"/>
  <c r="PJ54" i="17"/>
  <c r="PI54" i="17"/>
  <c r="PH54" i="17"/>
  <c r="PF54" i="17"/>
  <c r="PE54" i="17"/>
  <c r="PC54" i="17"/>
  <c r="PB54" i="17"/>
  <c r="PA54" i="17"/>
  <c r="OZ54" i="17"/>
  <c r="OY54" i="17"/>
  <c r="OX54" i="17"/>
  <c r="OV54" i="17"/>
  <c r="OU54" i="17"/>
  <c r="OT54" i="17"/>
  <c r="OS54" i="17"/>
  <c r="OR54" i="17"/>
  <c r="OQ54" i="17"/>
  <c r="OO54" i="17"/>
  <c r="ON54" i="17"/>
  <c r="OM54" i="17"/>
  <c r="OL54" i="17"/>
  <c r="OK54" i="17"/>
  <c r="OJ54" i="17"/>
  <c r="OH54" i="17"/>
  <c r="OG54" i="17"/>
  <c r="OF54" i="17"/>
  <c r="OE54" i="17"/>
  <c r="OD54" i="17"/>
  <c r="OC54" i="17"/>
  <c r="OA54" i="17"/>
  <c r="NZ54" i="17"/>
  <c r="NY54" i="17"/>
  <c r="NX54" i="17"/>
  <c r="NV54" i="17"/>
  <c r="NU54" i="17"/>
  <c r="NT54" i="17"/>
  <c r="NR54" i="17"/>
  <c r="NQ54" i="17"/>
  <c r="NP54" i="17"/>
  <c r="NO54" i="17"/>
  <c r="NN54" i="17"/>
  <c r="NM54" i="17"/>
  <c r="NL54" i="17"/>
  <c r="NJ54" i="17"/>
  <c r="NI54" i="17"/>
  <c r="NH54" i="17"/>
  <c r="NG54" i="17"/>
  <c r="NF54" i="17"/>
  <c r="NE54" i="17"/>
  <c r="ND54" i="17"/>
  <c r="NB54" i="17"/>
  <c r="NA54" i="17"/>
  <c r="MZ54" i="17"/>
  <c r="MY54" i="17"/>
  <c r="MX54" i="17"/>
  <c r="MW54" i="17"/>
  <c r="MV54" i="17"/>
  <c r="MT54" i="17"/>
  <c r="MS54" i="17"/>
  <c r="MR54" i="17"/>
  <c r="MQ54" i="17"/>
  <c r="MP54" i="17"/>
  <c r="MO54" i="17"/>
  <c r="MN54" i="17"/>
  <c r="ML54" i="17"/>
  <c r="MK54" i="17"/>
  <c r="MJ54" i="17"/>
  <c r="MI54" i="17"/>
  <c r="MH54" i="17"/>
  <c r="MG54" i="17"/>
  <c r="MF54" i="17"/>
  <c r="MD54" i="17"/>
  <c r="MC54" i="17"/>
  <c r="MB54" i="17"/>
  <c r="MA54" i="17"/>
  <c r="LZ54" i="17"/>
  <c r="LY54" i="17"/>
  <c r="LX54" i="17"/>
  <c r="LV54" i="17"/>
  <c r="LU54" i="17"/>
  <c r="LT54" i="17"/>
  <c r="LS54" i="17"/>
  <c r="LR54" i="17"/>
  <c r="LQ54" i="17"/>
  <c r="LP54" i="17"/>
  <c r="LN54" i="17"/>
  <c r="LM54" i="17"/>
  <c r="LL54" i="17"/>
  <c r="LK54" i="17"/>
  <c r="LJ54" i="17"/>
  <c r="LI54" i="17"/>
  <c r="LH54" i="17"/>
  <c r="LF54" i="17"/>
  <c r="LE54" i="17"/>
  <c r="LD54" i="17"/>
  <c r="LC54" i="17"/>
  <c r="LB54" i="17"/>
  <c r="LA54" i="17"/>
  <c r="KZ54" i="17"/>
  <c r="KX54" i="17"/>
  <c r="KW54" i="17"/>
  <c r="KV54" i="17"/>
  <c r="KU54" i="17"/>
  <c r="KT54" i="17"/>
  <c r="KR54" i="17"/>
  <c r="KQ54" i="17"/>
  <c r="KO54" i="17"/>
  <c r="KN54" i="17"/>
  <c r="KM54" i="17"/>
  <c r="KL54" i="17"/>
  <c r="KK54" i="17"/>
  <c r="KJ54" i="17"/>
  <c r="KI54" i="17"/>
  <c r="KG54" i="17"/>
  <c r="KF54" i="17"/>
  <c r="KE54" i="17"/>
  <c r="KD54" i="17"/>
  <c r="KC54" i="17"/>
  <c r="KB54" i="17"/>
  <c r="KA54" i="17"/>
  <c r="JY54" i="17"/>
  <c r="JX54" i="17"/>
  <c r="JW54" i="17"/>
  <c r="JV54" i="17"/>
  <c r="JU54" i="17"/>
  <c r="JT54" i="17"/>
  <c r="JS54" i="17"/>
  <c r="JQ54" i="17"/>
  <c r="JP54" i="17"/>
  <c r="JO54" i="17"/>
  <c r="JN54" i="17"/>
  <c r="JM54" i="17"/>
  <c r="JL54" i="17"/>
  <c r="JK54" i="17"/>
  <c r="JI54" i="17"/>
  <c r="JH54" i="17"/>
  <c r="JG54" i="17"/>
  <c r="JF54" i="17"/>
  <c r="JE54" i="17"/>
  <c r="JD54" i="17"/>
  <c r="JC54" i="17"/>
  <c r="JA54" i="17"/>
  <c r="IZ54" i="17"/>
  <c r="IY54" i="17"/>
  <c r="IX54" i="17"/>
  <c r="IW54" i="17"/>
  <c r="IV54" i="17"/>
  <c r="IU54" i="17"/>
  <c r="IS54" i="17"/>
  <c r="IR54" i="17"/>
  <c r="IQ54" i="17"/>
  <c r="IP54" i="17"/>
  <c r="IO54" i="17"/>
  <c r="IN54" i="17"/>
  <c r="IM54" i="17"/>
  <c r="IK54" i="17"/>
  <c r="IJ54" i="17"/>
  <c r="II54" i="17"/>
  <c r="IH54" i="17"/>
  <c r="IG54" i="17"/>
  <c r="IF54" i="17"/>
  <c r="IE54" i="17"/>
  <c r="IC54" i="17"/>
  <c r="IB54" i="17"/>
  <c r="IA54" i="17"/>
  <c r="HZ54" i="17"/>
  <c r="HY54" i="17"/>
  <c r="HX54" i="17"/>
  <c r="HW54" i="17"/>
  <c r="HU54" i="17"/>
  <c r="HT54" i="17"/>
  <c r="HS54" i="17"/>
  <c r="HR54" i="17"/>
  <c r="HQ54" i="17"/>
  <c r="HI54" i="17"/>
  <c r="HE54" i="17"/>
  <c r="HD54" i="17"/>
  <c r="HC54" i="17"/>
  <c r="HB54" i="17"/>
  <c r="HA54" i="17"/>
  <c r="GZ54" i="17"/>
  <c r="GY54" i="17"/>
  <c r="GW54" i="17"/>
  <c r="GV54" i="17"/>
  <c r="GU54" i="17"/>
  <c r="GT54" i="17"/>
  <c r="GR54" i="17"/>
  <c r="GQ54" i="17"/>
  <c r="GO54" i="17"/>
  <c r="GN54" i="17"/>
  <c r="GM54" i="17"/>
  <c r="GL54" i="17"/>
  <c r="GK54" i="17"/>
  <c r="GS54" i="17" s="1"/>
  <c r="GJ54" i="17"/>
  <c r="GI54" i="17"/>
  <c r="GG54" i="17"/>
  <c r="GF54" i="17"/>
  <c r="GE54" i="17"/>
  <c r="GD54" i="17"/>
  <c r="FQ54" i="17"/>
  <c r="FP54" i="17"/>
  <c r="FO54" i="17"/>
  <c r="FN54" i="17"/>
  <c r="FM54" i="17"/>
  <c r="FL54" i="17"/>
  <c r="FK54" i="17"/>
  <c r="FJ54" i="17"/>
  <c r="FI54" i="17"/>
  <c r="FH54" i="17"/>
  <c r="FG54" i="17"/>
  <c r="FF54" i="17"/>
  <c r="FE54" i="17"/>
  <c r="FD54" i="17"/>
  <c r="FC54" i="17"/>
  <c r="FB54" i="17"/>
  <c r="FA54" i="17"/>
  <c r="EZ54" i="17"/>
  <c r="EY54" i="17"/>
  <c r="EX54" i="17"/>
  <c r="EV54" i="17"/>
  <c r="EU54" i="17"/>
  <c r="ET54" i="17"/>
  <c r="ER54" i="17"/>
  <c r="EQ54" i="17"/>
  <c r="EP54" i="17"/>
  <c r="EM54" i="17"/>
  <c r="EL54" i="17"/>
  <c r="EK54" i="17"/>
  <c r="EJ54" i="17"/>
  <c r="EI54" i="17"/>
  <c r="EH54" i="17"/>
  <c r="EG54" i="17"/>
  <c r="EF54" i="17"/>
  <c r="EE54" i="17"/>
  <c r="ED54" i="17"/>
  <c r="EC54" i="17"/>
  <c r="EB54" i="17"/>
  <c r="EA54" i="17"/>
  <c r="DZ54" i="17"/>
  <c r="DY54" i="17"/>
  <c r="DX54" i="17"/>
  <c r="DW54" i="17"/>
  <c r="DV54" i="17"/>
  <c r="DU54" i="17"/>
  <c r="DT54" i="17"/>
  <c r="DS54" i="17"/>
  <c r="DR54" i="17"/>
  <c r="DQ54" i="17"/>
  <c r="DP54" i="17"/>
  <c r="DO54" i="17"/>
  <c r="DN54" i="17"/>
  <c r="DM54" i="17"/>
  <c r="DL54" i="17"/>
  <c r="DK54" i="17"/>
  <c r="DJ54" i="17"/>
  <c r="DI54" i="17"/>
  <c r="DH54" i="17"/>
  <c r="DG54" i="17"/>
  <c r="DF54" i="17"/>
  <c r="DE54" i="17"/>
  <c r="DD54" i="17"/>
  <c r="DC54" i="17"/>
  <c r="DB54" i="17"/>
  <c r="DA54" i="17"/>
  <c r="CZ54" i="17"/>
  <c r="CY54" i="17"/>
  <c r="CX54" i="17"/>
  <c r="CW54" i="17"/>
  <c r="CV54" i="17"/>
  <c r="CU54" i="17"/>
  <c r="CT54" i="17"/>
  <c r="CS54" i="17"/>
  <c r="CR54" i="17"/>
  <c r="CQ54" i="17"/>
  <c r="CP54" i="17"/>
  <c r="CO54" i="17"/>
  <c r="CN54" i="17"/>
  <c r="CM54" i="17"/>
  <c r="CL54" i="17"/>
  <c r="VE54" i="17" l="1"/>
  <c r="VA54" i="17"/>
  <c r="UE54" i="17"/>
  <c r="UA54" i="17"/>
  <c r="TW54" i="17"/>
  <c r="TS54" i="17"/>
  <c r="TN54" i="17"/>
  <c r="TJ54" i="17"/>
  <c r="TF54" i="17"/>
  <c r="TB54" i="17"/>
  <c r="SV54" i="17"/>
  <c r="SQ54" i="17"/>
  <c r="VG54" i="17"/>
  <c r="VD54" i="17"/>
  <c r="VC54" i="17"/>
  <c r="UY54" i="17"/>
  <c r="UW54" i="17"/>
  <c r="UU54" i="17"/>
  <c r="UT54" i="17"/>
  <c r="US54" i="17"/>
  <c r="UR54" i="17"/>
  <c r="UQ54" i="17"/>
  <c r="UP54" i="17"/>
  <c r="UH54" i="17"/>
  <c r="UG54" i="17"/>
  <c r="UF54" i="17"/>
  <c r="UD54" i="17"/>
  <c r="UC54" i="17"/>
  <c r="UB54" i="17"/>
  <c r="TZ54" i="17"/>
  <c r="TY54" i="17"/>
  <c r="TU54" i="17"/>
  <c r="TO54" i="17"/>
  <c r="TM54" i="17"/>
  <c r="TL54" i="17"/>
  <c r="TK54" i="17"/>
  <c r="TI54" i="17"/>
  <c r="TH54" i="17"/>
  <c r="TG54" i="17"/>
  <c r="TE54" i="17"/>
  <c r="TD54" i="17"/>
  <c r="TC54" i="17"/>
  <c r="TA54" i="17"/>
  <c r="SZ54" i="17"/>
  <c r="SO54" i="17"/>
  <c r="SN54" i="17"/>
  <c r="SF54" i="17"/>
  <c r="SJ54" i="17"/>
  <c r="SH54" i="17"/>
  <c r="SI54" i="17" s="1"/>
  <c r="SG54" i="17"/>
  <c r="RY53" i="17"/>
  <c r="RX53" i="17"/>
  <c r="RW53" i="17"/>
  <c r="RI53" i="17"/>
  <c r="QT53" i="17"/>
  <c r="QS53" i="17"/>
  <c r="QR53" i="17"/>
  <c r="QQ53" i="17"/>
  <c r="QP53" i="17"/>
  <c r="QO53" i="17"/>
  <c r="QN53" i="17"/>
  <c r="QM53" i="17"/>
  <c r="QL53" i="17"/>
  <c r="QK53" i="17"/>
  <c r="QJ53" i="17"/>
  <c r="QI53" i="17"/>
  <c r="QH53" i="17"/>
  <c r="QG53" i="17"/>
  <c r="QF53" i="17"/>
  <c r="PG53" i="17"/>
  <c r="OD53" i="17"/>
  <c r="OC53" i="17"/>
  <c r="OB53" i="17"/>
  <c r="OA53" i="17"/>
  <c r="NZ53" i="17"/>
  <c r="NY53" i="17"/>
  <c r="NX53" i="17"/>
  <c r="NW53" i="17"/>
  <c r="NV53" i="17"/>
  <c r="LA53" i="17"/>
  <c r="KZ53" i="17"/>
  <c r="KY53" i="17"/>
  <c r="KX53" i="17"/>
  <c r="KW53" i="17"/>
  <c r="KV53" i="17"/>
  <c r="KU53" i="17"/>
  <c r="KT53" i="17"/>
  <c r="GB53" i="17"/>
  <c r="GA53" i="17"/>
  <c r="GA52" i="17" s="1"/>
  <c r="FR53" i="17"/>
  <c r="FQ53" i="17"/>
  <c r="FP53" i="17"/>
  <c r="FO53" i="17"/>
  <c r="FN53" i="17"/>
  <c r="FM53" i="17"/>
  <c r="FL53" i="17"/>
  <c r="FK53" i="17"/>
  <c r="FJ53" i="17"/>
  <c r="FI53" i="17"/>
  <c r="FH53" i="17"/>
  <c r="FG53" i="17"/>
  <c r="FF53" i="17"/>
  <c r="FE53" i="17"/>
  <c r="FD53" i="17"/>
  <c r="FC53" i="17"/>
  <c r="FB53" i="17"/>
  <c r="FA53" i="17"/>
  <c r="EZ53" i="17"/>
  <c r="EY53" i="17"/>
  <c r="EX53" i="17"/>
  <c r="EW53" i="17"/>
  <c r="ES53" i="17"/>
  <c r="EO53" i="17"/>
  <c r="EN53" i="17"/>
  <c r="CR53" i="17"/>
  <c r="CO53" i="17"/>
  <c r="CN53" i="17"/>
  <c r="CM53" i="17"/>
  <c r="CL53" i="17"/>
  <c r="CK53" i="17"/>
  <c r="CD53" i="17"/>
  <c r="CC53" i="17"/>
  <c r="CB53" i="17"/>
  <c r="CA53" i="17"/>
  <c r="BZ53" i="17"/>
  <c r="BY53" i="17"/>
  <c r="BX53" i="17"/>
  <c r="BX52" i="17" s="1"/>
  <c r="BR53" i="17"/>
  <c r="BQ53" i="17"/>
  <c r="BP53" i="17"/>
  <c r="BO53" i="17"/>
  <c r="BN53" i="17"/>
  <c r="BM53" i="17"/>
  <c r="BL53" i="17"/>
  <c r="BK53" i="17"/>
  <c r="BJ53" i="17"/>
  <c r="BI53" i="17"/>
  <c r="BH53" i="17"/>
  <c r="BG53" i="17"/>
  <c r="BF53" i="17"/>
  <c r="BD53" i="17"/>
  <c r="BC53" i="17"/>
  <c r="BB53" i="17"/>
  <c r="BA53" i="17"/>
  <c r="AZ53" i="17"/>
  <c r="AY53" i="17"/>
  <c r="AX53" i="17"/>
  <c r="AW53" i="17"/>
  <c r="AW52" i="17" s="1"/>
  <c r="AN53" i="17"/>
  <c r="AM53" i="17"/>
  <c r="AL53" i="17"/>
  <c r="AK53" i="17"/>
  <c r="AJ53" i="17"/>
  <c r="AJ52" i="17" s="1"/>
  <c r="AI53" i="17"/>
  <c r="AH53" i="17"/>
  <c r="SX54" i="17" l="1"/>
  <c r="SS54" i="17"/>
  <c r="SW54" i="17"/>
  <c r="TR54" i="17"/>
  <c r="TV54" i="17"/>
  <c r="UM54" i="17"/>
  <c r="ST54" i="17"/>
  <c r="UJ54" i="17"/>
  <c r="UN54" i="17"/>
  <c r="SU54" i="17"/>
  <c r="SY54" i="17"/>
  <c r="TT54" i="17"/>
  <c r="TX54" i="17"/>
  <c r="UK54" i="17"/>
  <c r="UO54" i="17"/>
  <c r="UX54" i="17"/>
  <c r="VB54" i="17"/>
  <c r="VF54" i="17"/>
  <c r="UZ54" i="17" s="1"/>
  <c r="TQ54" i="17"/>
  <c r="UL54" i="17"/>
  <c r="H250" i="17" l="1"/>
</calcChain>
</file>

<file path=xl/sharedStrings.xml><?xml version="1.0" encoding="utf-8"?>
<sst xmlns="http://schemas.openxmlformats.org/spreadsheetml/2006/main" count="1044" uniqueCount="335">
  <si>
    <t>Nombor Kad Pintar</t>
  </si>
  <si>
    <t>BAPA</t>
  </si>
  <si>
    <t>IBU</t>
  </si>
  <si>
    <t>Bil</t>
  </si>
  <si>
    <r>
      <t>3. PENCAPAIAN AKADEMIK</t>
    </r>
    <r>
      <rPr>
        <sz val="12"/>
        <color theme="1"/>
        <rFont val="Segoe UI"/>
        <family val="2"/>
      </rPr>
      <t xml:space="preserve"> / </t>
    </r>
    <r>
      <rPr>
        <i/>
        <sz val="12"/>
        <color theme="1"/>
        <rFont val="Segoe UI"/>
        <family val="2"/>
      </rPr>
      <t>ACADEMIC QUALIFICATION</t>
    </r>
  </si>
  <si>
    <t>1)</t>
  </si>
  <si>
    <t>3)</t>
  </si>
  <si>
    <t>4)</t>
  </si>
  <si>
    <t>No</t>
  </si>
  <si>
    <t>Perkara</t>
  </si>
  <si>
    <t>a)</t>
  </si>
  <si>
    <t>b)</t>
  </si>
  <si>
    <t>Warna Kad Pintar</t>
  </si>
  <si>
    <r>
      <t xml:space="preserve">ALAMAT TEMPAT TINGGAL </t>
    </r>
    <r>
      <rPr>
        <sz val="8"/>
        <color theme="1"/>
        <rFont val="Segoe UI"/>
        <family val="2"/>
      </rPr>
      <t xml:space="preserve">/ </t>
    </r>
    <r>
      <rPr>
        <i/>
        <sz val="8"/>
        <color theme="1"/>
        <rFont val="Segoe UI"/>
        <family val="2"/>
      </rPr>
      <t>HOME ADDRESS</t>
    </r>
  </si>
  <si>
    <r>
      <t xml:space="preserve">NAMA / </t>
    </r>
    <r>
      <rPr>
        <i/>
        <sz val="8"/>
        <color theme="1"/>
        <rFont val="Segoe UI"/>
        <family val="2"/>
      </rPr>
      <t>NAME</t>
    </r>
  </si>
  <si>
    <r>
      <t xml:space="preserve">PEKERJAAN </t>
    </r>
    <r>
      <rPr>
        <i/>
        <sz val="8"/>
        <color theme="1"/>
        <rFont val="Segoe UI"/>
        <family val="2"/>
      </rPr>
      <t>/ OCCUPATION</t>
    </r>
  </si>
  <si>
    <r>
      <t xml:space="preserve">ALAMAT PEJABAT </t>
    </r>
    <r>
      <rPr>
        <i/>
        <sz val="8"/>
        <color theme="1"/>
        <rFont val="Segoe UI"/>
        <family val="2"/>
      </rPr>
      <t>/ OFFICE ADDRESS</t>
    </r>
  </si>
  <si>
    <r>
      <t xml:space="preserve">NAMA MAJIKAN </t>
    </r>
    <r>
      <rPr>
        <i/>
        <sz val="8"/>
        <color theme="1"/>
        <rFont val="Segoe UI"/>
        <family val="2"/>
      </rPr>
      <t>/ NAME OF EMPLOYER</t>
    </r>
  </si>
  <si>
    <r>
      <t xml:space="preserve">TELEFON </t>
    </r>
    <r>
      <rPr>
        <i/>
        <sz val="8"/>
        <color theme="1"/>
        <rFont val="Segoe UI"/>
        <family val="2"/>
      </rPr>
      <t>/ TELEPHONE</t>
    </r>
  </si>
  <si>
    <r>
      <t xml:space="preserve">Rumah </t>
    </r>
    <r>
      <rPr>
        <i/>
        <sz val="8"/>
        <color theme="1"/>
        <rFont val="Segoe UI"/>
        <family val="2"/>
      </rPr>
      <t>/ Home</t>
    </r>
  </si>
  <si>
    <r>
      <t xml:space="preserve">Pejabat </t>
    </r>
    <r>
      <rPr>
        <i/>
        <sz val="8"/>
        <color theme="1"/>
        <rFont val="Segoe UI"/>
        <family val="2"/>
      </rPr>
      <t>/ Office</t>
    </r>
  </si>
  <si>
    <r>
      <t xml:space="preserve">Bimbit </t>
    </r>
    <r>
      <rPr>
        <i/>
        <sz val="8"/>
        <color theme="1"/>
        <rFont val="Segoe UI"/>
        <family val="2"/>
      </rPr>
      <t>/ Mobile</t>
    </r>
  </si>
  <si>
    <r>
      <t xml:space="preserve">E-mel </t>
    </r>
    <r>
      <rPr>
        <i/>
        <sz val="8"/>
        <color theme="1"/>
        <rFont val="Segoe UI"/>
        <family val="2"/>
      </rPr>
      <t>/ E-mail</t>
    </r>
  </si>
  <si>
    <r>
      <t>WARNA</t>
    </r>
    <r>
      <rPr>
        <i/>
        <sz val="8"/>
        <color theme="1"/>
        <rFont val="Segoe UI"/>
        <family val="2"/>
      </rPr>
      <t xml:space="preserve"> / COLOUR</t>
    </r>
  </si>
  <si>
    <r>
      <t xml:space="preserve">TARIKH LAHIR </t>
    </r>
    <r>
      <rPr>
        <i/>
        <sz val="8"/>
        <color theme="1"/>
        <rFont val="Segoe UI"/>
        <family val="2"/>
      </rPr>
      <t>/ DATE OF BIRTH</t>
    </r>
  </si>
  <si>
    <r>
      <t xml:space="preserve">Hari </t>
    </r>
    <r>
      <rPr>
        <i/>
        <sz val="8"/>
        <color theme="1"/>
        <rFont val="Segoe UI"/>
        <family val="2"/>
      </rPr>
      <t xml:space="preserve"> / Day</t>
    </r>
  </si>
  <si>
    <r>
      <t>Bulan</t>
    </r>
    <r>
      <rPr>
        <i/>
        <sz val="8"/>
        <color theme="1"/>
        <rFont val="Segoe UI"/>
        <family val="2"/>
      </rPr>
      <t xml:space="preserve"> / Month</t>
    </r>
  </si>
  <si>
    <r>
      <t xml:space="preserve">JANTINA </t>
    </r>
    <r>
      <rPr>
        <i/>
        <sz val="8"/>
        <color theme="1"/>
        <rFont val="Segoe UI"/>
        <family val="2"/>
      </rPr>
      <t>/ GENDER</t>
    </r>
  </si>
  <si>
    <r>
      <t>UGAMA</t>
    </r>
    <r>
      <rPr>
        <i/>
        <sz val="8"/>
        <color theme="1"/>
        <rFont val="Segoe UI"/>
        <family val="2"/>
      </rPr>
      <t xml:space="preserve"> / RELIGION</t>
    </r>
  </si>
  <si>
    <r>
      <t>Tahun</t>
    </r>
    <r>
      <rPr>
        <i/>
        <sz val="8"/>
        <color theme="1"/>
        <rFont val="Segoe UI"/>
        <family val="2"/>
      </rPr>
      <t xml:space="preserve"> / 
Year</t>
    </r>
  </si>
  <si>
    <r>
      <t xml:space="preserve">BANGSA </t>
    </r>
    <r>
      <rPr>
        <i/>
        <sz val="8"/>
        <color theme="1"/>
        <rFont val="Segoe UI"/>
        <family val="2"/>
      </rPr>
      <t>/ RACE</t>
    </r>
    <r>
      <rPr>
        <b/>
        <sz val="8"/>
        <color theme="1"/>
        <rFont val="Segoe UI"/>
        <family val="2"/>
      </rPr>
      <t xml:space="preserve">
</t>
    </r>
    <r>
      <rPr>
        <sz val="8"/>
        <color theme="1"/>
        <rFont val="Segoe UI"/>
        <family val="2"/>
      </rPr>
      <t>[Seperti dalam Kad Pintar]</t>
    </r>
  </si>
  <si>
    <r>
      <t xml:space="preserve">ALAMAT TEMPAT TINGGAL </t>
    </r>
    <r>
      <rPr>
        <i/>
        <sz val="8"/>
        <color theme="1"/>
        <rFont val="Segoe UI"/>
        <family val="2"/>
      </rPr>
      <t>/ CURRENT HOME ADDRESS</t>
    </r>
  </si>
  <si>
    <r>
      <t xml:space="preserve">POSKOD </t>
    </r>
    <r>
      <rPr>
        <i/>
        <sz val="8"/>
        <color theme="1"/>
        <rFont val="Segoe UI"/>
        <family val="2"/>
      </rPr>
      <t>/ POSTCODE</t>
    </r>
  </si>
  <si>
    <r>
      <t>ALAMAT SURAT MENYURAT</t>
    </r>
    <r>
      <rPr>
        <i/>
        <sz val="8"/>
        <color theme="1"/>
        <rFont val="Segoe UI"/>
        <family val="2"/>
      </rPr>
      <t>/ MAILING ADDRESS</t>
    </r>
  </si>
  <si>
    <r>
      <t>TELEPON</t>
    </r>
    <r>
      <rPr>
        <i/>
        <sz val="8"/>
        <color theme="1"/>
        <rFont val="Segoe UI"/>
        <family val="2"/>
      </rPr>
      <t xml:space="preserve"> / TELEPHONE</t>
    </r>
  </si>
  <si>
    <r>
      <t xml:space="preserve">ORANG YANG MUDAH DIHUBUNGI </t>
    </r>
    <r>
      <rPr>
        <i/>
        <sz val="10"/>
        <color theme="1"/>
        <rFont val="Segoe UI"/>
        <family val="2"/>
      </rPr>
      <t xml:space="preserve"> / NAME OF CONTACT PERSON (NEXT OF KIN)</t>
    </r>
  </si>
  <si>
    <r>
      <t xml:space="preserve">NOMBOR KAD PINTAR </t>
    </r>
    <r>
      <rPr>
        <i/>
        <sz val="8"/>
        <color theme="1"/>
        <rFont val="Segoe UI"/>
        <family val="2"/>
      </rPr>
      <t>/ SMART CARD NUMBER</t>
    </r>
  </si>
  <si>
    <t>SESI / SESSION</t>
  </si>
  <si>
    <t>Borang A (Biasiswa)</t>
  </si>
  <si>
    <r>
      <t xml:space="preserve">NAMA KURSUS </t>
    </r>
    <r>
      <rPr>
        <i/>
        <sz val="8"/>
        <color theme="1"/>
        <rFont val="Segoe UI"/>
        <family val="2"/>
      </rPr>
      <t>/ COURSE TITLE</t>
    </r>
  </si>
  <si>
    <r>
      <t xml:space="preserve">TEMPAT PENGAJIAN </t>
    </r>
    <r>
      <rPr>
        <i/>
        <sz val="8"/>
        <color theme="1"/>
        <rFont val="Segoe UI"/>
        <family val="2"/>
      </rPr>
      <t>/ PLACE OF STUDY</t>
    </r>
  </si>
  <si>
    <r>
      <t xml:space="preserve">5. PENGAKUAN </t>
    </r>
    <r>
      <rPr>
        <i/>
        <sz val="12"/>
        <color theme="1"/>
        <rFont val="Segoe UI"/>
        <family val="2"/>
      </rPr>
      <t xml:space="preserve"> / DECLARATION</t>
    </r>
  </si>
  <si>
    <r>
      <t xml:space="preserve">NAMA INSTITUSI </t>
    </r>
    <r>
      <rPr>
        <i/>
        <sz val="8"/>
        <color theme="1"/>
        <rFont val="Segoe UI"/>
        <family val="2"/>
      </rPr>
      <t>/ NAME OF INSTITUTION</t>
    </r>
  </si>
  <si>
    <t>BIL</t>
  </si>
  <si>
    <t>-</t>
  </si>
  <si>
    <r>
      <t>NAMA-NAMA INSTITUSI TEMPAT BELAJAR DALAM DAN LUAR NEGERI MULAI PERINGKAT MENENGAH  /</t>
    </r>
    <r>
      <rPr>
        <i/>
        <sz val="8"/>
        <color theme="1"/>
        <rFont val="Segoe UI"/>
        <family val="2"/>
      </rPr>
      <t xml:space="preserve"> DETAILS OF SCHOOL ATTENDED (LOCALLY AND ABROAD) FROM SECONDARY LEVEL</t>
    </r>
  </si>
  <si>
    <r>
      <t xml:space="preserve">PERINGKAT PENGAJIAN </t>
    </r>
    <r>
      <rPr>
        <i/>
        <sz val="8"/>
        <color theme="1"/>
        <rFont val="Segoe UI"/>
        <family val="2"/>
      </rPr>
      <t>/ LEVEL OF STUDY</t>
    </r>
  </si>
  <si>
    <r>
      <t xml:space="preserve">DARI </t>
    </r>
    <r>
      <rPr>
        <i/>
        <sz val="8"/>
        <color theme="1"/>
        <rFont val="Segoe UI"/>
        <family val="2"/>
      </rPr>
      <t>/ FROM</t>
    </r>
  </si>
  <si>
    <r>
      <t xml:space="preserve">HINGGA </t>
    </r>
    <r>
      <rPr>
        <i/>
        <sz val="8"/>
        <color theme="1"/>
        <rFont val="Segoe UI"/>
        <family val="2"/>
      </rPr>
      <t>/ TO</t>
    </r>
  </si>
  <si>
    <r>
      <t xml:space="preserve">Tarikh :
</t>
    </r>
    <r>
      <rPr>
        <i/>
        <sz val="10"/>
        <color theme="1"/>
        <rFont val="Segoe UI"/>
        <family val="2"/>
      </rPr>
      <t>Date</t>
    </r>
  </si>
  <si>
    <t>Bagi Pemohon :</t>
  </si>
  <si>
    <t>2)</t>
  </si>
  <si>
    <t>GARIS PANDUAN / GUIDELINES</t>
  </si>
  <si>
    <t>BORANG PERMOHONAN BIASISWA KE LUAR NEGERI
SCHOLARSHIP APPLICATION FORM (ABROAD / OVERSEAS)</t>
  </si>
  <si>
    <t>Senarai Semak Borang A (Biasiswa)</t>
  </si>
  <si>
    <t>UNTUK KEGUNAAN PEJABAT</t>
  </si>
  <si>
    <t>DISEMAK OLEH : (Dari pihak MOE)</t>
  </si>
  <si>
    <t>TANDATANGAN PENYEMAK</t>
  </si>
  <si>
    <t>Tarikh Disemak</t>
  </si>
  <si>
    <t>Nama Pemohon</t>
  </si>
  <si>
    <t xml:space="preserve">Nombor Kad Pintar </t>
  </si>
  <si>
    <t>Nama Kursus / Institusi yang dipohon</t>
  </si>
  <si>
    <t>Ini adalah mengesahkan bahawa pihak MOE telah menerima borang permohonan calon yang tersebut di atas pada :</t>
  </si>
  <si>
    <t>Tarikh borang dikembalikan ke MOE :</t>
  </si>
  <si>
    <t>Cop Rasmi Pejabat</t>
  </si>
  <si>
    <t>Nama Pegawai/ Kakitangan yang menerima borang :</t>
  </si>
  <si>
    <t>HINGGA / TO</t>
  </si>
  <si>
    <r>
      <t xml:space="preserve">HUBUNGAN DENGAN PEMOHON  / </t>
    </r>
    <r>
      <rPr>
        <i/>
        <sz val="8"/>
        <color theme="1"/>
        <rFont val="Segoe UI"/>
        <family val="2"/>
      </rPr>
      <t>RELATIONSHIP WITH APPLICANT</t>
    </r>
  </si>
  <si>
    <t>/</t>
  </si>
  <si>
    <r>
      <t xml:space="preserve">DARI / </t>
    </r>
    <r>
      <rPr>
        <i/>
        <sz val="8"/>
        <color theme="1"/>
        <rFont val="Segoe UI"/>
        <family val="2"/>
      </rPr>
      <t>FROM</t>
    </r>
  </si>
  <si>
    <r>
      <t xml:space="preserve">NEGERA </t>
    </r>
    <r>
      <rPr>
        <i/>
        <sz val="8"/>
        <color theme="1"/>
        <rFont val="Segoe UI"/>
        <family val="2"/>
      </rPr>
      <t>/ COUNTRY</t>
    </r>
  </si>
  <si>
    <r>
      <t xml:space="preserve">KURSUS / </t>
    </r>
    <r>
      <rPr>
        <i/>
        <sz val="8"/>
        <color theme="1"/>
        <rFont val="Segoe UI"/>
        <family val="2"/>
      </rPr>
      <t>COURSE</t>
    </r>
  </si>
  <si>
    <r>
      <t xml:space="preserve">ADAKAH PEMOHON PERNAH DIDAKWA DI MAKHAMAT ATAU DI HUKUM?
</t>
    </r>
    <r>
      <rPr>
        <i/>
        <sz val="8"/>
        <color theme="1"/>
        <rFont val="Segoe UI"/>
        <family val="2"/>
      </rPr>
      <t>HAVE YOU EVER BEEN CONVICTED IN COURT?</t>
    </r>
  </si>
  <si>
    <t>YA
YES</t>
  </si>
  <si>
    <r>
      <t xml:space="preserve">TIDAK
</t>
    </r>
    <r>
      <rPr>
        <i/>
        <sz val="8"/>
        <color theme="1"/>
        <rFont val="Segoe UI"/>
        <family val="2"/>
      </rPr>
      <t>NO</t>
    </r>
  </si>
  <si>
    <r>
      <t xml:space="preserve">NOMBOR PASPORT </t>
    </r>
    <r>
      <rPr>
        <i/>
        <sz val="8"/>
        <color theme="1"/>
        <rFont val="Segoe UI"/>
        <family val="2"/>
      </rPr>
      <t>/ PASSPORT NUMBER</t>
    </r>
  </si>
  <si>
    <r>
      <t xml:space="preserve">TARIKH MANSUH </t>
    </r>
    <r>
      <rPr>
        <i/>
        <sz val="8"/>
        <color theme="1"/>
        <rFont val="Segoe UI"/>
        <family val="2"/>
      </rPr>
      <t>/ EXPIRY DATE</t>
    </r>
  </si>
  <si>
    <r>
      <t xml:space="preserve">JIKA MENUNTUT DI LUAR NEGERI, SILA NYATAKAN TARIKH DIJANGKA BERADA DI TANAH AIR 
</t>
    </r>
    <r>
      <rPr>
        <i/>
        <sz val="8"/>
        <color theme="1"/>
        <rFont val="Segoe UI"/>
        <family val="2"/>
      </rPr>
      <t xml:space="preserve"> / IF YOU ARE STUDYING ABROAD, PLEASE STATE YOUR DATE OF RETURN TO BRUNEI</t>
    </r>
  </si>
  <si>
    <t>Nama Sekolah</t>
  </si>
  <si>
    <t>International Baccalureate Diploma (IB) :</t>
  </si>
  <si>
    <r>
      <t xml:space="preserve">mata </t>
    </r>
    <r>
      <rPr>
        <i/>
        <sz val="10"/>
        <color theme="1"/>
        <rFont val="Segoe UI"/>
        <family val="2"/>
      </rPr>
      <t>(points)</t>
    </r>
  </si>
  <si>
    <t>Nama Institusi</t>
  </si>
  <si>
    <t>(Sila nyata kelulusan yang terbaik bagi setiap subjek yang diambil)</t>
  </si>
  <si>
    <r>
      <rPr>
        <b/>
        <sz val="10"/>
        <rFont val="Segoe UI"/>
        <family val="2"/>
      </rPr>
      <t xml:space="preserve">Lain-Lain Sijil Kelayakan atau Kelulusan (jika ada) / </t>
    </r>
    <r>
      <rPr>
        <b/>
        <sz val="12"/>
        <color rgb="FF3F3F3F"/>
        <rFont val="Arial"/>
        <family val="2"/>
      </rPr>
      <t xml:space="preserve">
</t>
    </r>
    <r>
      <rPr>
        <i/>
        <sz val="10"/>
        <color theme="1"/>
        <rFont val="Segoe UI"/>
        <family val="2"/>
      </rPr>
      <t>Other Certificates or Results  (if applicable)</t>
    </r>
  </si>
  <si>
    <t>KEPUTUSAN  SARJANA / SARJANA MUDA / HIGHER NATIONAL DIPLOMA / ADVANCED DIPLOMA / DIPLOMA LEVEL 5 / DIPLOMA  (jika ada)</t>
  </si>
  <si>
    <r>
      <t xml:space="preserve">TARIKH MULA PENGAJIAN / </t>
    </r>
    <r>
      <rPr>
        <i/>
        <sz val="8"/>
        <color theme="1"/>
        <rFont val="Segoe UI"/>
        <family val="2"/>
      </rPr>
      <t>COURSE START</t>
    </r>
  </si>
  <si>
    <t>c)</t>
  </si>
  <si>
    <t>d)</t>
  </si>
  <si>
    <t>e)</t>
  </si>
  <si>
    <t>f)</t>
  </si>
  <si>
    <t>g)</t>
  </si>
  <si>
    <r>
      <t xml:space="preserve">Salinan yang disahkan yang berkaitan dengan permohonan [jika berkenaan]
</t>
    </r>
    <r>
      <rPr>
        <i/>
        <sz val="10"/>
        <color rgb="FF000000"/>
        <rFont val="Segoe UI"/>
        <family val="2"/>
      </rPr>
      <t>Certified Copy related to the application [if applicable]</t>
    </r>
  </si>
  <si>
    <r>
      <t xml:space="preserve">Sijil IELTS / GP / IGCSE (English as a Second Language)
</t>
    </r>
    <r>
      <rPr>
        <i/>
        <sz val="10"/>
        <color rgb="FF000000"/>
        <rFont val="Segoe UI"/>
        <family val="2"/>
      </rPr>
      <t>IELTS / GP / ICGSE (English As A Second Language) Certificate</t>
    </r>
  </si>
  <si>
    <r>
      <t xml:space="preserve">Salinan Kad Pintar
</t>
    </r>
    <r>
      <rPr>
        <i/>
        <sz val="10"/>
        <color rgb="FF000000"/>
        <rFont val="Segoe UI"/>
        <family val="2"/>
      </rPr>
      <t>Copy of Smart Card</t>
    </r>
  </si>
  <si>
    <r>
      <t xml:space="preserve">Borang B [beserta satu gambar berwarna ukuran paspot bagi SETIAP borang]
</t>
    </r>
    <r>
      <rPr>
        <i/>
        <sz val="10"/>
        <color rgb="FF000000"/>
        <rFont val="Segoe UI"/>
        <family val="2"/>
      </rPr>
      <t>Borang B [with one passport size colour photo for EACH form]</t>
    </r>
  </si>
  <si>
    <r>
      <t xml:space="preserve">Borang permohonan [beserta satu gambar berwarna ukuran pasport]
</t>
    </r>
    <r>
      <rPr>
        <i/>
        <sz val="9"/>
        <color rgb="FF000000"/>
        <rFont val="Segoe UI"/>
        <family val="2"/>
      </rPr>
      <t>Application Form [with one passport size colour photo]</t>
    </r>
  </si>
  <si>
    <r>
      <t xml:space="preserve">Borang B [beserta satu gambar berwarna ukuran paspot bagi SETIAP borang]
</t>
    </r>
    <r>
      <rPr>
        <i/>
        <sz val="9"/>
        <color rgb="FF000000"/>
        <rFont val="Segoe UI"/>
        <family val="2"/>
      </rPr>
      <t>Borang B [with one passport size colour photo for EACH form]</t>
    </r>
  </si>
  <si>
    <r>
      <t xml:space="preserve">Salinan yang disahkan yang berkaitan dengan permohonan [jika berkenaan]
</t>
    </r>
    <r>
      <rPr>
        <i/>
        <sz val="9"/>
        <color rgb="FF000000"/>
        <rFont val="Segoe UI"/>
        <family val="2"/>
      </rPr>
      <t>Certified Copy related to the application [if applicable]</t>
    </r>
  </si>
  <si>
    <r>
      <t>Sijil Peringkat ‘O’ / ‘</t>
    </r>
    <r>
      <rPr>
        <i/>
        <sz val="9"/>
        <color rgb="FF000000"/>
        <rFont val="Segoe UI"/>
        <family val="2"/>
      </rPr>
      <t>O’ Level Certificate</t>
    </r>
    <r>
      <rPr>
        <sz val="9"/>
        <color rgb="FF000000"/>
        <rFont val="Segoe UI"/>
        <family val="2"/>
      </rPr>
      <t xml:space="preserve"> (BGCE / IGCSE)</t>
    </r>
  </si>
  <si>
    <r>
      <t xml:space="preserve">Lain-lain Sijil dan Keputusan </t>
    </r>
    <r>
      <rPr>
        <i/>
        <sz val="9"/>
        <color rgb="FF000000"/>
        <rFont val="Segoe UI"/>
        <family val="2"/>
      </rPr>
      <t>/ Other Certificates and Results</t>
    </r>
  </si>
  <si>
    <r>
      <t xml:space="preserve">Sijil Peringkat ‘O’ / </t>
    </r>
    <r>
      <rPr>
        <i/>
        <sz val="10"/>
        <color rgb="FF000000"/>
        <rFont val="Segoe UI"/>
        <family val="2"/>
      </rPr>
      <t>‘O’ Level Certificate (BGCE / IGCSE)</t>
    </r>
  </si>
  <si>
    <r>
      <t>Sijil Peringkat ‘A’ /</t>
    </r>
    <r>
      <rPr>
        <i/>
        <sz val="10"/>
        <color rgb="FF000000"/>
        <rFont val="Segoe UI"/>
        <family val="2"/>
      </rPr>
      <t xml:space="preserve"> ‘A’ Level Certificate (BGCE)</t>
    </r>
  </si>
  <si>
    <r>
      <t xml:space="preserve">Sijil Diploma Lanjutan;  Diploma Tertinggi Kebangsaan /
</t>
    </r>
    <r>
      <rPr>
        <i/>
        <sz val="10"/>
        <color rgb="FF000000"/>
        <rFont val="Segoe UI"/>
        <family val="2"/>
      </rPr>
      <t>Advanced Diploma; Higher National Diploma (HND) Certificate</t>
    </r>
  </si>
  <si>
    <r>
      <t xml:space="preserve">Lain-lain Sijil dan Keputusan / </t>
    </r>
    <r>
      <rPr>
        <i/>
        <sz val="10"/>
        <color rgb="FF000000"/>
        <rFont val="Segoe UI"/>
        <family val="2"/>
      </rPr>
      <t>Other Certificates and Results</t>
    </r>
  </si>
  <si>
    <r>
      <t>Isi Kandungan Kursus /</t>
    </r>
    <r>
      <rPr>
        <i/>
        <sz val="10"/>
        <color rgb="FF000000"/>
        <rFont val="Segoe UI"/>
        <family val="2"/>
      </rPr>
      <t xml:space="preserve"> Course Contents</t>
    </r>
  </si>
  <si>
    <t>PENGESAHAN PENERIMAAN BORANG PERMOHONAN</t>
  </si>
  <si>
    <r>
      <t xml:space="preserve">Sijil Diploma Lanjutan or Diploma Tertinggi Kebangsaan /
</t>
    </r>
    <r>
      <rPr>
        <i/>
        <sz val="9"/>
        <color rgb="FF000000"/>
        <rFont val="Segoe UI"/>
        <family val="2"/>
      </rPr>
      <t>Advanced Diploma or Higher National Diploma (HND) Certificate</t>
    </r>
  </si>
  <si>
    <r>
      <t>Sijil Peringkat ‘A’ / ‘A</t>
    </r>
    <r>
      <rPr>
        <i/>
        <sz val="9"/>
        <color rgb="FF000000"/>
        <rFont val="Segoe UI"/>
        <family val="2"/>
      </rPr>
      <t>’ Level Certificate</t>
    </r>
    <r>
      <rPr>
        <sz val="9"/>
        <color rgb="FF000000"/>
        <rFont val="Segoe UI"/>
        <family val="2"/>
      </rPr>
      <t xml:space="preserve"> (BGCE)</t>
    </r>
  </si>
  <si>
    <t>Sijil International Baccalaureate Diploma [IB] / IB Certificate</t>
  </si>
  <si>
    <t>Kertas Cadangan Penyelidikan / Research Proposal (PhD and Master by Research)</t>
  </si>
  <si>
    <t>FOLIO</t>
  </si>
  <si>
    <t>SCHOOL</t>
  </si>
  <si>
    <t>JIKA MENUNTUT DI LUAR NEGERI, SILA NYATAKAN TARIKH DIJANGKA BERADA DI TANAH AIR 
 / IF YOU ARE STUDYING ABROAD, PLEASE STATE YOUR DTE OF RETUREN TO BRUNEI</t>
  </si>
  <si>
    <t>PREVIOUS APPLN</t>
  </si>
  <si>
    <t>SILA TANDA (X) DAN NYAYAKAN KURSUS YANG DIPOHON
JIKA MEMOHON KE INSTITUSI PENGAJIAN DI DALAM NEGERI PADA TAHUN INI
PLEASE TICK IN THE BOX PROVIDED IF YOU ARE APPLYING TO THE LOCAL INSITUTION THIS YEAR</t>
  </si>
  <si>
    <t>OL</t>
  </si>
  <si>
    <t>A LEVEL / IB</t>
  </si>
  <si>
    <t>DEG/HND</t>
  </si>
  <si>
    <t>OTHER Q</t>
  </si>
  <si>
    <t>4. KETERANGAN IBU BAPA / PENJAGA 
DETAILS OF APPLICATION'S PARENT / GAURDIAN</t>
  </si>
  <si>
    <t>NAMA INSTITUSI / NAME OF INSTITUTION</t>
  </si>
  <si>
    <t>PERINGKAT PENGAJIAN / LEVEL OF STUDY</t>
  </si>
  <si>
    <t>DARI / FROM</t>
  </si>
  <si>
    <t>Nama Peperiksaan 
(Title of Examination)</t>
  </si>
  <si>
    <t>Matapelajaran 
(Subject)</t>
  </si>
  <si>
    <t>Gred 
(Grade)</t>
  </si>
  <si>
    <t>Tarikh Diperolehi 
(Date Obtained)</t>
  </si>
  <si>
    <t>Bulan 
(Month)</t>
  </si>
  <si>
    <t>Tahun 
(Year)</t>
  </si>
  <si>
    <t>Sijil / Ijazah Diperolehi
(Certificate / Degree Obtained)</t>
  </si>
  <si>
    <t>Keputusan
(Result)</t>
  </si>
  <si>
    <t>Kelulusan Diperolehi (Certificate Obtained)</t>
  </si>
  <si>
    <t>Keputusan (Result)</t>
  </si>
  <si>
    <t>Tarikh Diperolehi (Date Obtained)</t>
  </si>
  <si>
    <t>Bulan (Month)</t>
  </si>
  <si>
    <t>Tahun (Year)</t>
  </si>
  <si>
    <t>NAMA / NAME</t>
  </si>
  <si>
    <t>ALAMAT TEMPAT TINGGAL / HOME ADDRESS</t>
  </si>
  <si>
    <t>PEKERJAAN / OCCUPATION</t>
  </si>
  <si>
    <t>ALAMAT PEJABAT / OFFICE ADDRESS</t>
  </si>
  <si>
    <t>NAMA MAJIKAN / NAME OF EMPLOYER</t>
  </si>
  <si>
    <t>TELEFON / TELEPHONE</t>
  </si>
  <si>
    <t>Rumah / Home</t>
  </si>
  <si>
    <t>Pejabat / Office</t>
  </si>
  <si>
    <t>Bimbit / Mobile</t>
  </si>
  <si>
    <t>E-mel / E-mail</t>
  </si>
  <si>
    <t>Tahun Meninggal (jika berkenaan) / DATE DECEASED (if applicable)</t>
  </si>
  <si>
    <t>SEKOLAH</t>
  </si>
  <si>
    <t>OLEVEL</t>
  </si>
  <si>
    <t>AL/IB</t>
  </si>
  <si>
    <t>NO:13, SPG 125-122, 
JLN RIMBA-TERUNJING, 
KG TERUNJING, BB1514, 
Negara Brunei Darussalam.</t>
  </si>
  <si>
    <t>x</t>
  </si>
  <si>
    <t>AH51</t>
  </si>
  <si>
    <r>
      <t xml:space="preserve">TARIKH BERAKHIR PENGAJIAN / </t>
    </r>
    <r>
      <rPr>
        <i/>
        <sz val="8"/>
        <color theme="1"/>
        <rFont val="Segoe UI"/>
        <family val="2"/>
      </rPr>
      <t>COURSE START</t>
    </r>
  </si>
  <si>
    <t>SALINAN PEMOHON</t>
  </si>
  <si>
    <t>Bahasa Melayu</t>
  </si>
  <si>
    <t>HARI</t>
  </si>
  <si>
    <t>BULAN</t>
  </si>
  <si>
    <t>TDOB</t>
  </si>
  <si>
    <t>TPP</t>
  </si>
  <si>
    <t>English</t>
  </si>
  <si>
    <t>AGE</t>
  </si>
  <si>
    <t>TExam</t>
  </si>
  <si>
    <t>dd</t>
  </si>
  <si>
    <t>yyyy</t>
  </si>
  <si>
    <t>mm</t>
  </si>
  <si>
    <t>TARIKH MULA PENGAJIAN / COURSE START</t>
  </si>
  <si>
    <t>Tahun Memohon</t>
  </si>
  <si>
    <t>Tempoh</t>
  </si>
  <si>
    <t>Tpohon</t>
  </si>
  <si>
    <t>2023 / 2024</t>
  </si>
  <si>
    <t>IJ /2023</t>
  </si>
  <si>
    <t>NAMA INSTITUSI</t>
  </si>
  <si>
    <t>^^^</t>
  </si>
  <si>
    <t>Tahun</t>
  </si>
  <si>
    <t>Bulan</t>
  </si>
  <si>
    <t>Hari</t>
  </si>
  <si>
    <t>KURSUS / COURSE</t>
  </si>
  <si>
    <t>B</t>
  </si>
  <si>
    <t>A</t>
  </si>
  <si>
    <t>LAMPIRAN B</t>
  </si>
  <si>
    <t>SENARAI KURSUS-KURSUS YANG DIPERLUKAN BAGI PENGANUGERAHAN BIASISWA KERAJAAN KELUAR NEGERI SESI PENGAJIAN 2023/2024</t>
  </si>
  <si>
    <t>PERINGKAT IKHTISAS (PROFESIONAL)</t>
  </si>
  <si>
    <t>KURSUS</t>
  </si>
  <si>
    <t>Professional Hydrography Programmes Category B
i. Hydrographic Surveying
ii. Marine Geospatial and Cartography</t>
  </si>
  <si>
    <t>Bar Practice Teaching Course (BPTC) / Graduate Diploma in Legal Practice / Barrister-At-Law of England or Northern Ireland / Bar Vocational Studies / Certificate of Legal Practice (LPC)</t>
  </si>
  <si>
    <t>LAMPIRAN C</t>
  </si>
  <si>
    <t>PERINGKAT IJAZAH SARJANA (MASTER’S DEGREE)</t>
  </si>
  <si>
    <t>LIFE SCIENCES AND MEDICINE</t>
  </si>
  <si>
    <t>Master of Science in Genetics</t>
  </si>
  <si>
    <t>Master of Science in Ocean Science &amp; Technology</t>
  </si>
  <si>
    <t>Master of Science in Marine Management and Policy</t>
  </si>
  <si>
    <t>Master in Forestry / Silviculture / Botany / Plant Sciences / Wildlife Science / Zoology / Wood Science and Technology / Arboriculture and Urban Forestry</t>
  </si>
  <si>
    <t>SOCIAL SCIENCES AND MANAGEMENT</t>
  </si>
  <si>
    <t>Master of Science in Information and Library Studies</t>
  </si>
  <si>
    <t>Master in Environmental Law, Policy &amp; Planning</t>
  </si>
  <si>
    <t>Master of Science in Financial Economics /Master in International and Development Economics / Master of Science Econometrics and Mathematical Economics / Master of Science in Economics &amp; Computation (MSEC)/ Master of Science in Quantitative Financial Economics (MQFE) / Master of Quantitative Economics / Master of Science Data Science and Public Policy (Economics) / Master of Science ETH in Management, Technology, and Economy / MBA/MS in Applied Economics (Dual Degree)</t>
  </si>
  <si>
    <t>Master of Science / Master of Art in Organizational Change and Development</t>
  </si>
  <si>
    <t>Master in Management Consultancy</t>
  </si>
  <si>
    <t>Master of Science in Global Strategy and Management</t>
  </si>
  <si>
    <t>Master of Strategic Innovation Management / Innovation Management</t>
  </si>
  <si>
    <t>Master of Science / Master of Art - Human Resource Organisation / Human Resource Management / MA Human Resources and Consulting / MSc International Human Resource Management and Development / Human Resource Planning / Human Resources Development / People Development / Organisational Development</t>
  </si>
  <si>
    <t>Master of Science / Master of Art in Operational Research</t>
  </si>
  <si>
    <t>JABATAN PENGURUSAN BIASISWA
KAUNTER NO 3, PUSAT PERKHIDMATAN SETEMPAT,
BLOK C, LANTAI DASAR,
KEMENTERIAN PENDIDIKAN</t>
  </si>
  <si>
    <t>Borang B</t>
  </si>
  <si>
    <t>[sila lekatkan gambar berukuran pasport di ruang ini]</t>
  </si>
  <si>
    <t>KETERANGAN DIRI PEMOHON</t>
  </si>
  <si>
    <t>t</t>
  </si>
  <si>
    <t>NAMA PENUH
Mengikut Kad Pengenalan)</t>
  </si>
  <si>
    <t>NAMA LAIN (Jika ada)</t>
  </si>
  <si>
    <t>POSKOD</t>
  </si>
  <si>
    <t>ALAMAT TEMPAT TINGGAL</t>
  </si>
  <si>
    <t>JANTINA</t>
  </si>
  <si>
    <t>BANGSA</t>
  </si>
  <si>
    <t>UGAMA</t>
  </si>
  <si>
    <t>7a</t>
  </si>
  <si>
    <t>TARIKH LAHIR</t>
  </si>
  <si>
    <t>7b</t>
  </si>
  <si>
    <t>TEMPAT LAHIR</t>
  </si>
  <si>
    <t>7c</t>
  </si>
  <si>
    <t>TARIKH MASUK KE NEGARA BRUNEI DARUSSALAM (Jika lahir di luar negeri)</t>
  </si>
  <si>
    <t>NOMBOR KAD PINTAR</t>
  </si>
  <si>
    <t>WARNA</t>
  </si>
  <si>
    <t>TARIKH DIKELUARKAN</t>
  </si>
  <si>
    <t>NAMA DALAM PASSPORT</t>
  </si>
  <si>
    <t>BILANGAN</t>
  </si>
  <si>
    <t>TEMPAT DIKELUARKAN</t>
  </si>
  <si>
    <t>TARIKH MANSUH</t>
  </si>
  <si>
    <t>KERAKYATAN (Sila tanda x di petak disediakan)</t>
  </si>
  <si>
    <t>TARAF KELAMIN (Sila tanda x di petak yang disediakan)</t>
  </si>
  <si>
    <t>Jati</t>
  </si>
  <si>
    <t>Mutlak Undang-Undang</t>
  </si>
  <si>
    <t>Bujang</t>
  </si>
  <si>
    <t>Kawin</t>
  </si>
  <si>
    <t>Cerai</t>
  </si>
  <si>
    <t>Duda</t>
  </si>
  <si>
    <t>Janda</t>
  </si>
  <si>
    <t>Berdaftar</t>
  </si>
  <si>
    <t>Penaungan</t>
  </si>
  <si>
    <t>KERAMAIAN ANAK (Jika Kahwin)</t>
  </si>
  <si>
    <t>SENARAI INSTITUSI TEMPAT BELAJAR DALAM DAN LUAR NEGERI MULAI PERINGKAT RENDAH</t>
  </si>
  <si>
    <t>NAMA INSITUSI</t>
  </si>
  <si>
    <t>TEMPOH MENUNTUT (TARIKH)</t>
  </si>
  <si>
    <t>DARI</t>
  </si>
  <si>
    <t>HINGGA</t>
  </si>
  <si>
    <t>PEKERJAAN SELEPAS MENINGGALKAN MAKTAB  / SEKOLAH (Jika berkenaan)</t>
  </si>
  <si>
    <t>NAMA JAWATAN DAN MAJIKAN</t>
  </si>
  <si>
    <t>TEMPOH BEKERJA (TARIKH)</t>
  </si>
  <si>
    <t>ADAKAH PERMOHON PERNAH DIDAKWA DIMAHKAMAH ATAU DIHUKUM ?</t>
  </si>
  <si>
    <t>YA</t>
  </si>
  <si>
    <t>TIDAK</t>
  </si>
  <si>
    <t>(Sila nyatakan jika berkenaan)</t>
  </si>
  <si>
    <t>NAMA PENUH</t>
  </si>
  <si>
    <t>PENJAGA (Nyatakan hubungan keluarga jika bukan bapa atau ibu pemohon</t>
  </si>
  <si>
    <t>KAD PINTAR :</t>
  </si>
  <si>
    <t>Tandatangan pemohon :</t>
  </si>
  <si>
    <t>Tarikh</t>
  </si>
  <si>
    <t>z</t>
  </si>
  <si>
    <r>
      <t xml:space="preserve">Cetak borang serta dokumen yang berkaitan dan hadapkan ke
</t>
    </r>
    <r>
      <rPr>
        <i/>
        <sz val="10"/>
        <rFont val="Segoe UI"/>
        <family val="2"/>
      </rPr>
      <t>Print hardcopy with relevant documents and send to</t>
    </r>
    <r>
      <rPr>
        <b/>
        <sz val="10"/>
        <rFont val="Segoe UI"/>
        <family val="2"/>
      </rPr>
      <t xml:space="preserve">
</t>
    </r>
  </si>
  <si>
    <r>
      <t xml:space="preserve">SENARAI SEMAK SALINAN (Sila tandakan x):
</t>
    </r>
    <r>
      <rPr>
        <sz val="10"/>
        <color rgb="FF000000"/>
        <rFont val="Segoe UI"/>
        <family val="2"/>
      </rPr>
      <t>Sila pastikan semua dokumen dan salinan disertakan sebelum mengembalikan Borang ini ke Jabatan Pengurusan Biasiswa, Kementerian Pendidikan.</t>
    </r>
  </si>
  <si>
    <r>
      <t xml:space="preserve">Salinan Kad Pintar
</t>
    </r>
    <r>
      <rPr>
        <i/>
        <sz val="9"/>
        <color rgb="FF000000"/>
        <rFont val="Segoe UI"/>
        <family val="2"/>
      </rPr>
      <t>Copy of Smart Card</t>
    </r>
  </si>
  <si>
    <t>Sijil International Baccalaureate Diploma (IB) / IB Certificate</t>
  </si>
  <si>
    <r>
      <t xml:space="preserve">Sijil IELTS / GP / IGCSE (English as a Second Language)
</t>
    </r>
    <r>
      <rPr>
        <i/>
        <sz val="9"/>
        <color rgb="FF000000"/>
        <rFont val="Segoe UI"/>
        <family val="2"/>
      </rPr>
      <t>IELTS / GP / ICGSE (English As A Second Language) Certificate</t>
    </r>
  </si>
  <si>
    <r>
      <t xml:space="preserve">Sijil Ijazah Pertama / </t>
    </r>
    <r>
      <rPr>
        <i/>
        <sz val="9"/>
        <color rgb="FF000000"/>
        <rFont val="Segoe UI"/>
        <family val="2"/>
      </rPr>
      <t>Bachelor's Degree Certificate</t>
    </r>
  </si>
  <si>
    <r>
      <t xml:space="preserve">Kertas Cadangan Penyelidikan / </t>
    </r>
    <r>
      <rPr>
        <i/>
        <sz val="9"/>
        <color rgb="FF000000"/>
        <rFont val="Segoe UI"/>
        <family val="2"/>
      </rPr>
      <t>Research Proposal (PhD and Master by Research)</t>
    </r>
  </si>
  <si>
    <r>
      <t xml:space="preserve">Surat Tawaran Tempat Kursus / </t>
    </r>
    <r>
      <rPr>
        <i/>
        <sz val="9"/>
        <color rgb="FF000000"/>
        <rFont val="Segoe UI"/>
        <family val="2"/>
      </rPr>
      <t>Course Offer Letter</t>
    </r>
  </si>
  <si>
    <r>
      <t xml:space="preserve">Isi Kandungan Kursus / </t>
    </r>
    <r>
      <rPr>
        <i/>
        <sz val="9"/>
        <color rgb="FF000000"/>
        <rFont val="Segoe UI"/>
        <family val="2"/>
      </rPr>
      <t>Course Contents</t>
    </r>
  </si>
  <si>
    <r>
      <t xml:space="preserve">Sila lekatkan gambar berukuran paspot di ruang ini.
</t>
    </r>
    <r>
      <rPr>
        <i/>
        <sz val="9"/>
        <color theme="1"/>
        <rFont val="Segoe UI"/>
        <family val="2"/>
      </rPr>
      <t>[Please stick original passport sized photo here]</t>
    </r>
  </si>
  <si>
    <r>
      <t>1.  KURSUS YANG DIPOHON/ DIIKUTI</t>
    </r>
    <r>
      <rPr>
        <i/>
        <sz val="12"/>
        <color theme="1"/>
        <rFont val="Segoe UI"/>
        <family val="2"/>
      </rPr>
      <t xml:space="preserve"> / COURSE APPLIED</t>
    </r>
  </si>
  <si>
    <r>
      <t xml:space="preserve">TAHAP </t>
    </r>
    <r>
      <rPr>
        <i/>
        <sz val="8"/>
        <color theme="1"/>
        <rFont val="Segoe UI"/>
        <family val="2"/>
      </rPr>
      <t>/ LEVEL</t>
    </r>
  </si>
  <si>
    <r>
      <t>TEMPOH PENGAJIAN /</t>
    </r>
    <r>
      <rPr>
        <b/>
        <i/>
        <sz val="8"/>
        <color theme="1"/>
        <rFont val="Segoe UI"/>
        <family val="2"/>
      </rPr>
      <t xml:space="preserve"> </t>
    </r>
    <r>
      <rPr>
        <i/>
        <sz val="8"/>
        <color theme="1"/>
        <rFont val="Segoe UI"/>
        <family val="2"/>
      </rPr>
      <t>DURATION OF STUDY</t>
    </r>
  </si>
  <si>
    <r>
      <t xml:space="preserve">2.  MAKLUMAT PERIBADI </t>
    </r>
    <r>
      <rPr>
        <i/>
        <sz val="12"/>
        <color theme="1"/>
        <rFont val="Segoe UI"/>
        <family val="2"/>
      </rPr>
      <t>/ PERSONAL INFORMATION</t>
    </r>
  </si>
  <si>
    <r>
      <t xml:space="preserve">NAMA PEMOHON </t>
    </r>
    <r>
      <rPr>
        <sz val="8"/>
        <color theme="1"/>
        <rFont val="Segoe UI"/>
        <family val="2"/>
      </rPr>
      <t>/ APPLICANT'S NAME</t>
    </r>
    <r>
      <rPr>
        <b/>
        <sz val="8"/>
        <color theme="1"/>
        <rFont val="Segoe UI"/>
        <family val="2"/>
      </rPr>
      <t xml:space="preserve">
</t>
    </r>
    <r>
      <rPr>
        <sz val="8"/>
        <color theme="1"/>
        <rFont val="Segoe UI"/>
        <family val="2"/>
      </rPr>
      <t>[Mengikut Kad Pintar]</t>
    </r>
  </si>
  <si>
    <r>
      <t>UMUR PADA 1 SEPTEMBER 2023/</t>
    </r>
    <r>
      <rPr>
        <i/>
        <sz val="8"/>
        <color theme="1"/>
        <rFont val="Segoe UI"/>
        <family val="2"/>
      </rPr>
      <t>AGE AT 1ST SEPT 2023</t>
    </r>
  </si>
  <si>
    <r>
      <t>Rumah</t>
    </r>
    <r>
      <rPr>
        <i/>
        <sz val="8"/>
        <color theme="1"/>
        <rFont val="Segoe UI"/>
        <family val="2"/>
      </rPr>
      <t xml:space="preserve"> (Home)</t>
    </r>
  </si>
  <si>
    <r>
      <t>Bimbit</t>
    </r>
    <r>
      <rPr>
        <i/>
        <sz val="8"/>
        <color theme="1"/>
        <rFont val="Segoe UI"/>
        <family val="2"/>
      </rPr>
      <t xml:space="preserve"> (Mobile)</t>
    </r>
  </si>
  <si>
    <r>
      <t xml:space="preserve">Emel </t>
    </r>
    <r>
      <rPr>
        <i/>
        <sz val="8"/>
        <color theme="1"/>
        <rFont val="Segoe UI"/>
        <family val="2"/>
      </rPr>
      <t>(Email)</t>
    </r>
  </si>
  <si>
    <r>
      <t>NAMA PEMOHON /</t>
    </r>
    <r>
      <rPr>
        <i/>
        <sz val="8"/>
        <color theme="1"/>
        <rFont val="Segoe UI"/>
        <family val="2"/>
      </rPr>
      <t xml:space="preserve">APPLICANT'S NAME </t>
    </r>
    <r>
      <rPr>
        <sz val="8"/>
        <color theme="1"/>
        <rFont val="Segoe UI"/>
        <family val="2"/>
      </rPr>
      <t>[Mengikut Pasport]</t>
    </r>
  </si>
  <si>
    <r>
      <t>Pejabat</t>
    </r>
    <r>
      <rPr>
        <i/>
        <sz val="8"/>
        <color theme="1"/>
        <rFont val="Segoe UI"/>
        <family val="2"/>
      </rPr>
      <t xml:space="preserve"> (Office)</t>
    </r>
  </si>
  <si>
    <r>
      <t xml:space="preserve">Bimbit </t>
    </r>
    <r>
      <rPr>
        <i/>
        <sz val="8"/>
        <color theme="1"/>
        <rFont val="Segoe UI"/>
        <family val="2"/>
      </rPr>
      <t>(Mobile)</t>
    </r>
  </si>
  <si>
    <r>
      <t>Emel</t>
    </r>
    <r>
      <rPr>
        <i/>
        <sz val="8"/>
        <color theme="1"/>
        <rFont val="Segoe UI"/>
        <family val="2"/>
      </rPr>
      <t xml:space="preserve"> (Email)</t>
    </r>
  </si>
  <si>
    <r>
      <t>NYATAKAN BIASISWA-BIASISWA YANG PERNAH DIPOHONKAN DALAM DAN LUAR NEGERI DALAM TEMPOH 3 TAHUN KEBELAKANGAN /</t>
    </r>
    <r>
      <rPr>
        <i/>
        <sz val="7.5"/>
        <color theme="1"/>
        <rFont val="Segoe UI"/>
        <family val="2"/>
      </rPr>
      <t xml:space="preserve"> PLEASE INDICATE YOUR PREVIOUS APPLICATION FOR SCHOLARSHIP (OVERSEAS OR LOCALLY) FOR THE PAST 3 YEARS (IF ANY)</t>
    </r>
  </si>
  <si>
    <r>
      <t xml:space="preserve">TAHUN
</t>
    </r>
    <r>
      <rPr>
        <i/>
        <sz val="7.5"/>
        <color theme="1"/>
        <rFont val="Segoe UI"/>
        <family val="2"/>
      </rPr>
      <t>YEAR</t>
    </r>
  </si>
  <si>
    <r>
      <t xml:space="preserve">JENIS BIASISWA 
</t>
    </r>
    <r>
      <rPr>
        <i/>
        <sz val="7.5"/>
        <color theme="1"/>
        <rFont val="Segoe UI"/>
        <family val="2"/>
      </rPr>
      <t>TYPE OF SCHOLARSHIP</t>
    </r>
    <r>
      <rPr>
        <b/>
        <sz val="7.5"/>
        <color theme="1"/>
        <rFont val="Segoe UI"/>
        <family val="2"/>
      </rPr>
      <t xml:space="preserve"> 
(YAYASAN, MINDEF &amp; LAIN-LAIN)</t>
    </r>
  </si>
  <si>
    <r>
      <t xml:space="preserve">KURSUS
/ </t>
    </r>
    <r>
      <rPr>
        <i/>
        <sz val="7.5"/>
        <color theme="1"/>
        <rFont val="Segoe UI"/>
        <family val="2"/>
      </rPr>
      <t>COURSE</t>
    </r>
  </si>
  <si>
    <r>
      <t xml:space="preserve">TEMPAT PENGAJIAN 
/ </t>
    </r>
    <r>
      <rPr>
        <i/>
        <sz val="7.5"/>
        <color theme="1"/>
        <rFont val="Segoe UI"/>
        <family val="2"/>
      </rPr>
      <t>PLACE OF STUDY</t>
    </r>
  </si>
  <si>
    <r>
      <t xml:space="preserve">KEPUTUSAN PERMOHONAN 
/ </t>
    </r>
    <r>
      <rPr>
        <i/>
        <sz val="7.5"/>
        <color theme="1"/>
        <rFont val="Segoe UI"/>
        <family val="2"/>
      </rPr>
      <t>RESULTS OF APPLICATION</t>
    </r>
  </si>
  <si>
    <r>
      <t xml:space="preserve">SILA  NYATAKAN KURSUS YANG DIPOHON JIKA MEMOHON KE INSTITUSI PENGAJIAN DI DALAM NEGERI PADA TAHUN INI
</t>
    </r>
    <r>
      <rPr>
        <i/>
        <sz val="7.5"/>
        <color theme="1"/>
        <rFont val="Segoe UI"/>
        <family val="2"/>
      </rPr>
      <t>PLEASE STATE THE COURSE NAME IF YOU ARE APPLYING TO A LOCAL INSITUTION THIS YEAR</t>
    </r>
  </si>
  <si>
    <r>
      <t xml:space="preserve">NAMA INSTITUSI </t>
    </r>
    <r>
      <rPr>
        <i/>
        <sz val="8"/>
        <color theme="1"/>
        <rFont val="Segoe UI"/>
        <family val="2"/>
      </rPr>
      <t>/ NAME OF INSTUTION</t>
    </r>
  </si>
  <si>
    <r>
      <t>KEPUTUSAN PEPERIKSAAN SIJIL AM PELAJARAN BRUNEI CAMBRIDGE PERINGKAT BIASA ATAU YANG DIIKTIRAF SEBANDING DENGANNYA /</t>
    </r>
    <r>
      <rPr>
        <i/>
        <sz val="8"/>
        <rFont val="Segoe UI"/>
        <family val="2"/>
      </rPr>
      <t xml:space="preserve"> RESULTS OF BRUNEI CAMBRIDGE GENERAL CERTIFICATE OF EDUCATION ORDINARY LEVEL OR IT'S EQUIVALENT</t>
    </r>
  </si>
  <si>
    <r>
      <t xml:space="preserve">Nama Sekolah
</t>
    </r>
    <r>
      <rPr>
        <i/>
        <sz val="8"/>
        <color theme="1"/>
        <rFont val="Segoe UI"/>
        <family val="2"/>
      </rPr>
      <t>(School Name)</t>
    </r>
  </si>
  <si>
    <r>
      <t xml:space="preserve">Nama Peperiksaan 
</t>
    </r>
    <r>
      <rPr>
        <i/>
        <sz val="8"/>
        <color theme="1"/>
        <rFont val="Segoe UI"/>
        <family val="2"/>
      </rPr>
      <t>(Title of Examination)</t>
    </r>
  </si>
  <si>
    <r>
      <t xml:space="preserve">Matapelajaran 
</t>
    </r>
    <r>
      <rPr>
        <i/>
        <sz val="8"/>
        <color theme="1"/>
        <rFont val="Segoe UI"/>
        <family val="2"/>
      </rPr>
      <t>(Subject)</t>
    </r>
  </si>
  <si>
    <r>
      <t xml:space="preserve">Gred 
</t>
    </r>
    <r>
      <rPr>
        <i/>
        <sz val="8"/>
        <color theme="1"/>
        <rFont val="Segoe UI"/>
        <family val="2"/>
      </rPr>
      <t>(Grade)</t>
    </r>
  </si>
  <si>
    <r>
      <t xml:space="preserve">Tarikh Diperolehi 
</t>
    </r>
    <r>
      <rPr>
        <i/>
        <sz val="8"/>
        <color theme="1"/>
        <rFont val="Segoe UI"/>
        <family val="2"/>
      </rPr>
      <t>(Date Obtained)</t>
    </r>
  </si>
  <si>
    <r>
      <t xml:space="preserve">Bulan 
</t>
    </r>
    <r>
      <rPr>
        <i/>
        <sz val="8"/>
        <color theme="1"/>
        <rFont val="Segoe UI"/>
        <family val="2"/>
      </rPr>
      <t>(Month)</t>
    </r>
  </si>
  <si>
    <r>
      <t xml:space="preserve">Tahun 
</t>
    </r>
    <r>
      <rPr>
        <i/>
        <sz val="8"/>
        <color theme="1"/>
        <rFont val="Segoe UI"/>
        <family val="2"/>
      </rPr>
      <t>(Year)</t>
    </r>
  </si>
  <si>
    <r>
      <t xml:space="preserve">KEPUTUSAN PEPERIKSAAN KELAYAKAN DAN SIJIL AM PELAJARAN BRUNEI CAMBRIDGE PERINGKAT LANJUTAN ATAU YANG DIIKTIRAF SEBANDING DENGANNYA </t>
    </r>
    <r>
      <rPr>
        <i/>
        <sz val="9"/>
        <rFont val="Segoe UI"/>
        <family val="2"/>
      </rPr>
      <t>/ QUALIFYING EXAMINATION AND BRUNEI CAMBRIDGE GENERAL CERTIFICATE OF EDUCATION AT ADVANCED LEVEL  OR IT'S EQUIVALENT</t>
    </r>
  </si>
  <si>
    <r>
      <t xml:space="preserve">Bulan </t>
    </r>
    <r>
      <rPr>
        <sz val="8"/>
        <color theme="1"/>
        <rFont val="Segoe UI"/>
        <family val="2"/>
      </rPr>
      <t xml:space="preserve">
</t>
    </r>
    <r>
      <rPr>
        <i/>
        <sz val="8"/>
        <color theme="1"/>
        <rFont val="Segoe UI"/>
        <family val="2"/>
      </rPr>
      <t>(Month)</t>
    </r>
  </si>
  <si>
    <r>
      <t xml:space="preserve">Tahun </t>
    </r>
    <r>
      <rPr>
        <sz val="8"/>
        <color theme="1"/>
        <rFont val="Segoe UI"/>
        <family val="2"/>
      </rPr>
      <t xml:space="preserve">
</t>
    </r>
    <r>
      <rPr>
        <i/>
        <sz val="8"/>
        <color theme="1"/>
        <rFont val="Segoe UI"/>
        <family val="2"/>
      </rPr>
      <t>(Year)</t>
    </r>
  </si>
  <si>
    <r>
      <t xml:space="preserve">Nama Institusi
</t>
    </r>
    <r>
      <rPr>
        <i/>
        <sz val="10"/>
        <color theme="1"/>
        <rFont val="Segoe UI"/>
        <family val="2"/>
      </rPr>
      <t>(Name of Institution)</t>
    </r>
  </si>
  <si>
    <r>
      <t xml:space="preserve">Sijil / Ijazah Diperolehi
</t>
    </r>
    <r>
      <rPr>
        <i/>
        <sz val="10"/>
        <color theme="1"/>
        <rFont val="Segoe UI"/>
        <family val="2"/>
      </rPr>
      <t>(Certificate / Degree Obtained)</t>
    </r>
  </si>
  <si>
    <r>
      <t>Keputusan</t>
    </r>
    <r>
      <rPr>
        <sz val="10"/>
        <color theme="1"/>
        <rFont val="Segoe UI"/>
        <family val="2"/>
      </rPr>
      <t xml:space="preserve">
</t>
    </r>
    <r>
      <rPr>
        <i/>
        <sz val="10"/>
        <color theme="1"/>
        <rFont val="Segoe UI"/>
        <family val="2"/>
      </rPr>
      <t>(Result)</t>
    </r>
  </si>
  <si>
    <r>
      <t xml:space="preserve">Tarikh Diperolehi </t>
    </r>
    <r>
      <rPr>
        <sz val="8"/>
        <color theme="1"/>
        <rFont val="Segoe UI"/>
        <family val="2"/>
      </rPr>
      <t xml:space="preserve">
</t>
    </r>
    <r>
      <rPr>
        <i/>
        <sz val="8"/>
        <color theme="1"/>
        <rFont val="Segoe UI"/>
        <family val="2"/>
      </rPr>
      <t>(Date Obtained)</t>
    </r>
  </si>
  <si>
    <r>
      <t xml:space="preserve">Tahun </t>
    </r>
    <r>
      <rPr>
        <i/>
        <sz val="8"/>
        <color theme="1"/>
        <rFont val="Segoe UI"/>
        <family val="2"/>
      </rPr>
      <t xml:space="preserve">
(Year)</t>
    </r>
  </si>
  <si>
    <r>
      <t>Kelulusan Diperolehi</t>
    </r>
    <r>
      <rPr>
        <i/>
        <sz val="10"/>
        <color theme="1"/>
        <rFont val="Segoe UI"/>
        <family val="2"/>
      </rPr>
      <t xml:space="preserve"> (Certificate Obtained)</t>
    </r>
  </si>
  <si>
    <r>
      <t>Keputusan</t>
    </r>
    <r>
      <rPr>
        <i/>
        <sz val="10"/>
        <color theme="1"/>
        <rFont val="Segoe UI"/>
        <family val="2"/>
      </rPr>
      <t xml:space="preserve"> (Result)</t>
    </r>
  </si>
  <si>
    <r>
      <t>Tarikh Diperolehi</t>
    </r>
    <r>
      <rPr>
        <i/>
        <sz val="8"/>
        <color theme="1"/>
        <rFont val="Segoe UI"/>
        <family val="2"/>
      </rPr>
      <t xml:space="preserve"> (Date Obtained)</t>
    </r>
  </si>
  <si>
    <r>
      <t>Bulan</t>
    </r>
    <r>
      <rPr>
        <i/>
        <sz val="8"/>
        <color theme="1"/>
        <rFont val="Segoe UI"/>
        <family val="2"/>
      </rPr>
      <t xml:space="preserve"> (Month)</t>
    </r>
  </si>
  <si>
    <r>
      <t>Tahun</t>
    </r>
    <r>
      <rPr>
        <i/>
        <sz val="8"/>
        <color theme="1"/>
        <rFont val="Segoe UI"/>
        <family val="2"/>
      </rPr>
      <t xml:space="preserve"> (Year)</t>
    </r>
  </si>
  <si>
    <r>
      <t xml:space="preserve">4. KETERANGAN IBU BAPA / PENJAGA 
</t>
    </r>
    <r>
      <rPr>
        <i/>
        <sz val="12"/>
        <color theme="1"/>
        <rFont val="Segoe UI"/>
        <family val="2"/>
      </rPr>
      <t>DETAILS OF APPLICANT'S PARENTS / GUARDIAN</t>
    </r>
  </si>
  <si>
    <r>
      <t xml:space="preserve">BAPA </t>
    </r>
    <r>
      <rPr>
        <i/>
        <sz val="8"/>
        <color theme="1"/>
        <rFont val="Segoe UI"/>
        <family val="2"/>
      </rPr>
      <t>(FATHER)</t>
    </r>
  </si>
  <si>
    <r>
      <t>IBU</t>
    </r>
    <r>
      <rPr>
        <i/>
        <sz val="8"/>
        <color theme="1"/>
        <rFont val="Segoe UI"/>
        <family val="2"/>
      </rPr>
      <t xml:space="preserve"> (MOTHER)</t>
    </r>
  </si>
  <si>
    <r>
      <t xml:space="preserve">PENJAGA </t>
    </r>
    <r>
      <rPr>
        <i/>
        <sz val="8"/>
        <color theme="1"/>
        <rFont val="Segoe UI"/>
        <family val="2"/>
      </rPr>
      <t>(GUARDIAN)</t>
    </r>
  </si>
  <si>
    <r>
      <t>Nombor Kad Pintar</t>
    </r>
    <r>
      <rPr>
        <i/>
        <sz val="8"/>
        <color theme="1"/>
        <rFont val="Segoe UI"/>
        <family val="2"/>
      </rPr>
      <t xml:space="preserve"> / SMART CARD NUMBER</t>
    </r>
  </si>
  <si>
    <r>
      <t xml:space="preserve">Warna Kad Pintar </t>
    </r>
    <r>
      <rPr>
        <i/>
        <sz val="8"/>
        <color theme="1"/>
        <rFont val="Segoe UI"/>
        <family val="2"/>
      </rPr>
      <t>/ COLOUR</t>
    </r>
  </si>
  <si>
    <r>
      <t xml:space="preserve">Tahun Meninggal (jika berkenaan) </t>
    </r>
    <r>
      <rPr>
        <i/>
        <sz val="8"/>
        <color theme="1"/>
        <rFont val="Segoe UI"/>
        <family val="2"/>
      </rPr>
      <t>/ Date of Deceased (if applicable)</t>
    </r>
  </si>
  <si>
    <r>
      <t xml:space="preserve">HUBUNGAN PENJAGA DENGAN PEMOHON (Jika penjaga bukan bapa atau ibu permohon)
</t>
    </r>
    <r>
      <rPr>
        <i/>
        <sz val="8"/>
        <color theme="1"/>
        <rFont val="Segoe UI"/>
        <family val="2"/>
      </rPr>
      <t>GUARDIAN'S RELATION WITH APPLICANT  (If guardian is not the parent)</t>
    </r>
  </si>
  <si>
    <r>
      <t>Sila nyatakan jika berkerkenaan</t>
    </r>
    <r>
      <rPr>
        <i/>
        <sz val="8"/>
        <color theme="1"/>
        <rFont val="Segoe UI"/>
        <family val="2"/>
      </rPr>
      <t xml:space="preserve"> / Please indicate if applicable</t>
    </r>
  </si>
  <si>
    <r>
      <t xml:space="preserve">Saya mengaku bahawa segala maklumat yang diberikan di atas adalah benar dan saya faham bahawa jika ada keterangan dan salinan Sijil-Sijil dan Surat Akuan yang saya kemukakan tidak betul atau tidak benar, maka Kementerian Pendidikan berhak menolak permohonan ini.
Bersama ini juga disertakan salinan Kad Pintar, dan Sijil-Sijil Peperiksaan, dan documen-documen yang relevan.
</t>
    </r>
    <r>
      <rPr>
        <i/>
        <sz val="10"/>
        <color theme="1"/>
        <rFont val="Segoe UI"/>
        <family val="2"/>
      </rPr>
      <t>I declare that all the particulars and information provided in this application are true to my best knowledge and belief, and I am fully aware that the Ministry of Education reserves the right to reject this application if, at any stage, the statement above are incorrect.
Attached with this application are copies of Smart Card, Examination Certificates and other relevent documents.</t>
    </r>
  </si>
  <si>
    <r>
      <t xml:space="preserve">Tandatangan Pemohon :
</t>
    </r>
    <r>
      <rPr>
        <i/>
        <sz val="10"/>
        <color theme="1"/>
        <rFont val="Segoe UI"/>
        <family val="2"/>
      </rPr>
      <t>Applicant's Signature</t>
    </r>
  </si>
  <si>
    <r>
      <t xml:space="preserve">SENARAI SEMAK SALINAN (Sila tandakan </t>
    </r>
    <r>
      <rPr>
        <b/>
        <sz val="10"/>
        <color rgb="FF000000"/>
        <rFont val="Calibri"/>
        <family val="2"/>
      </rPr>
      <t>√</t>
    </r>
    <r>
      <rPr>
        <b/>
        <sz val="10"/>
        <color rgb="FF000000"/>
        <rFont val="Segoe UI"/>
        <family val="2"/>
      </rPr>
      <t xml:space="preserve">):
</t>
    </r>
    <r>
      <rPr>
        <sz val="10"/>
        <color rgb="FF000000"/>
        <rFont val="Segoe UI"/>
        <family val="2"/>
      </rPr>
      <t>Sila pastikan semua dokumen dan salinan disertakan sebelum mengembalikan Borang ini ke Jabatan Pengurusan Biasiswa, Kementerian Pendidikan.</t>
    </r>
  </si>
  <si>
    <t>Jumlah Salinan</t>
  </si>
  <si>
    <r>
      <t xml:space="preserve">Borang permohonan [beserta satu gambar berwarna ukuran pasport]
</t>
    </r>
    <r>
      <rPr>
        <i/>
        <sz val="10"/>
        <color rgb="FF000000"/>
        <rFont val="Segoe UI"/>
        <family val="2"/>
      </rPr>
      <t>Application Form [with one passport size colour photo]</t>
    </r>
  </si>
  <si>
    <r>
      <t xml:space="preserve">Sijil Ijazah Pertama / </t>
    </r>
    <r>
      <rPr>
        <i/>
        <sz val="10"/>
        <color rgb="FF000000"/>
        <rFont val="Segoe UI"/>
        <family val="2"/>
      </rPr>
      <t>Bachelor's Degree Certificate</t>
    </r>
  </si>
  <si>
    <r>
      <t xml:space="preserve">Kertas Cadangan Penyelidikan / </t>
    </r>
    <r>
      <rPr>
        <i/>
        <sz val="10"/>
        <color rgb="FF000000"/>
        <rFont val="Segoe UI"/>
        <family val="2"/>
      </rPr>
      <t>Research Proposal (PhD and Master by Research)</t>
    </r>
  </si>
  <si>
    <r>
      <t xml:space="preserve">Surat Tawaran Tempat Kursus / </t>
    </r>
    <r>
      <rPr>
        <i/>
        <sz val="10"/>
        <color rgb="FF000000"/>
        <rFont val="Segoe UI"/>
        <family val="2"/>
      </rPr>
      <t>Course Offer Letter</t>
    </r>
  </si>
  <si>
    <r>
      <t>Sijil International Baccalaureate Diploma [IB] /</t>
    </r>
    <r>
      <rPr>
        <i/>
        <sz val="10"/>
        <color rgb="FF000000"/>
        <rFont val="Segoe UI"/>
        <family val="2"/>
      </rPr>
      <t xml:space="preserve"> IB Certificate</t>
    </r>
  </si>
  <si>
    <r>
      <t xml:space="preserve">Simpan (Save) dalam format file versi Excel (.xlsx) sahaja.
</t>
    </r>
    <r>
      <rPr>
        <i/>
        <sz val="10"/>
        <color theme="1"/>
        <rFont val="Segoe UI"/>
        <family val="2"/>
      </rPr>
      <t>Save in Excel file (.xlsx) only</t>
    </r>
    <r>
      <rPr>
        <b/>
        <sz val="10"/>
        <color theme="1"/>
        <rFont val="Segoe UI"/>
        <family val="2"/>
      </rPr>
      <t>.</t>
    </r>
  </si>
  <si>
    <r>
      <t xml:space="preserve">Emel borang (softcopy) ke applyscholarship@moe.gov.bn tidak lewat 31 Mac 2023 dalam bentuk excel format (Seksyen 5 hanya perlu disikan secara hardcopy).
</t>
    </r>
    <r>
      <rPr>
        <i/>
        <sz val="10"/>
        <rFont val="Segoe UI"/>
        <family val="2"/>
      </rPr>
      <t xml:space="preserve">Email softcopy to </t>
    </r>
    <r>
      <rPr>
        <b/>
        <i/>
        <sz val="10"/>
        <rFont val="Segoe UI"/>
        <family val="2"/>
      </rPr>
      <t>applyscholarship@moe.gov.bn</t>
    </r>
    <r>
      <rPr>
        <i/>
        <sz val="10"/>
        <rFont val="Segoe UI"/>
        <family val="2"/>
      </rPr>
      <t xml:space="preserve"> no later than 31 Mac 2023 in excel format (Section 5 is only required to be filled via hardcopy).</t>
    </r>
  </si>
  <si>
    <t>xxx</t>
  </si>
  <si>
    <t>xxxEND</t>
  </si>
  <si>
    <t>yyy</t>
  </si>
  <si>
    <t>yyyEND</t>
  </si>
  <si>
    <r>
      <t xml:space="preserve">Pemohon adalah tidak dibenarkan untuk menambah atau memadam mana-mana </t>
    </r>
    <r>
      <rPr>
        <b/>
        <i/>
        <sz val="10"/>
        <color theme="1"/>
        <rFont val="Segoe UI"/>
        <family val="2"/>
      </rPr>
      <t>rows</t>
    </r>
    <r>
      <rPr>
        <b/>
        <sz val="10"/>
        <color theme="1"/>
        <rFont val="Segoe UI"/>
        <family val="2"/>
      </rPr>
      <t xml:space="preserve"> atau </t>
    </r>
    <r>
      <rPr>
        <b/>
        <i/>
        <sz val="10"/>
        <color theme="1"/>
        <rFont val="Segoe UI"/>
        <family val="2"/>
      </rPr>
      <t>columns</t>
    </r>
    <r>
      <rPr>
        <b/>
        <sz val="10"/>
        <color theme="1"/>
        <rFont val="Segoe UI"/>
        <family val="2"/>
      </rPr>
      <t xml:space="preserve">.
</t>
    </r>
    <r>
      <rPr>
        <i/>
        <sz val="10"/>
        <color theme="1"/>
        <rFont val="Segoe UI"/>
        <family val="2"/>
      </rPr>
      <t>Applicants are not allowed to add or delete any rows or columns.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</si>
</sst>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71" x14ac:knownFonts="1">
    <font>
      <sz val="11"/>
      <color theme="1"/>
      <name val="Calibri"/>
      <family val="2"/>
      <scheme val="minor"/>
    </font>
    <font>
      <sz val="12"/>
      <name val="Helv"/>
    </font>
    <font>
      <b/>
      <sz val="10"/>
      <color theme="1"/>
      <name val="Segoe UI"/>
      <family val="2"/>
    </font>
    <font>
      <sz val="10"/>
      <color theme="1"/>
      <name val="Segoe UI"/>
      <family val="2"/>
    </font>
    <font>
      <b/>
      <sz val="8"/>
      <color theme="1"/>
      <name val="Segoe UI"/>
      <family val="2"/>
    </font>
    <font>
      <i/>
      <sz val="10"/>
      <color theme="1"/>
      <name val="Segoe UI"/>
      <family val="2"/>
    </font>
    <font>
      <b/>
      <sz val="12"/>
      <color theme="1"/>
      <name val="Segoe UI"/>
      <family val="2"/>
    </font>
    <font>
      <sz val="10"/>
      <color rgb="FF000000"/>
      <name val="Segoe UI"/>
      <family val="2"/>
    </font>
    <font>
      <b/>
      <sz val="10"/>
      <color rgb="FF000000"/>
      <name val="Segoe UI"/>
      <family val="2"/>
    </font>
    <font>
      <sz val="12"/>
      <color theme="1"/>
      <name val="Segoe UI"/>
      <family val="2"/>
    </font>
    <font>
      <sz val="16"/>
      <color theme="1"/>
      <name val="Segoe UI"/>
      <family val="2"/>
    </font>
    <font>
      <sz val="24"/>
      <color theme="1"/>
      <name val="Segoe UI"/>
      <family val="2"/>
    </font>
    <font>
      <sz val="36"/>
      <color theme="1"/>
      <name val="Segoe UI"/>
      <family val="2"/>
    </font>
    <font>
      <i/>
      <sz val="12"/>
      <color theme="1"/>
      <name val="Segoe UI"/>
      <family val="2"/>
    </font>
    <font>
      <b/>
      <i/>
      <sz val="8"/>
      <color theme="1"/>
      <name val="Segoe UI"/>
      <family val="2"/>
    </font>
    <font>
      <sz val="8"/>
      <color theme="1"/>
      <name val="Segoe UI"/>
      <family val="2"/>
    </font>
    <font>
      <i/>
      <sz val="10"/>
      <color rgb="FF000000"/>
      <name val="Segoe UI"/>
      <family val="2"/>
    </font>
    <font>
      <i/>
      <sz val="8"/>
      <color theme="1"/>
      <name val="Segoe UI"/>
      <family val="2"/>
    </font>
    <font>
      <sz val="4"/>
      <color theme="1"/>
      <name val="Segoe UI"/>
      <family val="2"/>
    </font>
    <font>
      <b/>
      <sz val="4"/>
      <color theme="1"/>
      <name val="Segoe UI"/>
      <family val="2"/>
    </font>
    <font>
      <b/>
      <sz val="10"/>
      <color rgb="FF1F497D"/>
      <name val="Segoe UI"/>
      <family val="2"/>
    </font>
    <font>
      <sz val="18"/>
      <color theme="1"/>
      <name val="Segoe UI"/>
      <family val="2"/>
    </font>
    <font>
      <sz val="20"/>
      <color theme="1"/>
      <name val="Segoe UI"/>
      <family val="2"/>
    </font>
    <font>
      <sz val="22"/>
      <color theme="1"/>
      <name val="Segoe UI"/>
      <family val="2"/>
    </font>
    <font>
      <sz val="26"/>
      <color theme="1"/>
      <name val="Segoe UI"/>
      <family val="2"/>
    </font>
    <font>
      <b/>
      <sz val="9"/>
      <name val="Segoe UI"/>
      <family val="2"/>
    </font>
    <font>
      <b/>
      <sz val="8"/>
      <name val="Segoe UI"/>
      <family val="2"/>
    </font>
    <font>
      <sz val="28"/>
      <color theme="1"/>
      <name val="Segoe UI"/>
      <family val="2"/>
    </font>
    <font>
      <b/>
      <sz val="10"/>
      <color rgb="FF1F497D"/>
      <name val="Arial"/>
      <family val="2"/>
    </font>
    <font>
      <b/>
      <u/>
      <sz val="11"/>
      <color theme="1"/>
      <name val="Segoe UI"/>
      <family val="2"/>
    </font>
    <font>
      <b/>
      <sz val="10"/>
      <color rgb="FF000000"/>
      <name val="Calibri"/>
      <family val="2"/>
    </font>
    <font>
      <i/>
      <sz val="9"/>
      <name val="Segoe UI"/>
      <family val="2"/>
    </font>
    <font>
      <b/>
      <sz val="9"/>
      <color theme="1"/>
      <name val="Segoe UI"/>
      <family val="2"/>
    </font>
    <font>
      <sz val="9"/>
      <color theme="1"/>
      <name val="Segoe UI"/>
      <family val="2"/>
    </font>
    <font>
      <i/>
      <sz val="8"/>
      <name val="Segoe UI"/>
      <family val="2"/>
    </font>
    <font>
      <b/>
      <sz val="12"/>
      <color rgb="FF3F3F3F"/>
      <name val="Arial"/>
      <family val="2"/>
    </font>
    <font>
      <b/>
      <sz val="10"/>
      <name val="Segoe UI"/>
      <family val="2"/>
    </font>
    <font>
      <sz val="9"/>
      <color rgb="FF000000"/>
      <name val="Segoe UI"/>
      <family val="2"/>
    </font>
    <font>
      <i/>
      <sz val="9"/>
      <color rgb="FF000000"/>
      <name val="Segoe UI"/>
      <family val="2"/>
    </font>
    <font>
      <sz val="10"/>
      <name val="Segoe UI"/>
      <family val="2"/>
    </font>
    <font>
      <sz val="5"/>
      <color theme="1"/>
      <name val="Segoe UI"/>
      <family val="2"/>
    </font>
    <font>
      <b/>
      <sz val="5"/>
      <color theme="1"/>
      <name val="Segoe UI"/>
      <family val="2"/>
    </font>
    <font>
      <sz val="2"/>
      <color theme="1"/>
      <name val="Segoe UI"/>
      <family val="2"/>
    </font>
    <font>
      <b/>
      <sz val="2"/>
      <color theme="1"/>
      <name val="Segoe UI"/>
      <family val="2"/>
    </font>
    <font>
      <b/>
      <sz val="12"/>
      <color theme="1"/>
      <name val="Cambria"/>
      <family val="1"/>
    </font>
    <font>
      <b/>
      <sz val="16"/>
      <color theme="1"/>
      <name val="Segoe UI"/>
      <family val="2"/>
    </font>
    <font>
      <sz val="12"/>
      <color theme="1"/>
      <name val="Cambria"/>
      <family val="1"/>
    </font>
    <font>
      <sz val="14"/>
      <color theme="1"/>
      <name val="Cambria"/>
      <family val="1"/>
    </font>
    <font>
      <b/>
      <sz val="16"/>
      <color theme="1"/>
      <name val="Cambria"/>
      <family val="1"/>
    </font>
    <font>
      <b/>
      <sz val="14"/>
      <color theme="1"/>
      <name val="Cambria"/>
      <family val="1"/>
    </font>
    <font>
      <sz val="16"/>
      <color theme="1"/>
      <name val="Cambria"/>
      <family val="1"/>
    </font>
    <font>
      <i/>
      <sz val="10"/>
      <name val="Segoe UI"/>
      <family val="2"/>
    </font>
    <font>
      <sz val="11"/>
      <name val="Calibri"/>
      <family val="2"/>
      <scheme val="minor"/>
    </font>
    <font>
      <b/>
      <sz val="11"/>
      <color theme="1"/>
      <name val="Calibri"/>
      <family val="2"/>
      <scheme val="minor"/>
    </font>
    <font>
      <sz val="8"/>
      <color theme="1"/>
      <name val="Calibri"/>
      <family val="2"/>
      <scheme val="minor"/>
    </font>
    <font>
      <b/>
      <sz val="12"/>
      <color theme="1"/>
      <name val="Calibri"/>
      <family val="2"/>
      <scheme val="minor"/>
    </font>
    <font>
      <sz val="10"/>
      <color theme="1"/>
      <name val="Calibri"/>
      <family val="2"/>
      <scheme val="minor"/>
    </font>
    <font>
      <b/>
      <sz val="14"/>
      <color theme="1"/>
      <name val="Calibri"/>
      <family val="2"/>
      <scheme val="minor"/>
    </font>
    <font>
      <sz val="14"/>
      <color theme="1"/>
      <name val="Calibri"/>
      <family val="2"/>
      <scheme val="minor"/>
    </font>
    <font>
      <sz val="9"/>
      <color theme="1"/>
      <name val="Calibri"/>
      <family val="2"/>
      <scheme val="minor"/>
    </font>
    <font>
      <sz val="16"/>
      <color theme="1"/>
      <name val="Calibri"/>
      <family val="2"/>
      <scheme val="minor"/>
    </font>
    <font>
      <sz val="7"/>
      <color theme="1"/>
      <name val="Calibri"/>
      <family val="2"/>
      <scheme val="minor"/>
    </font>
    <font>
      <sz val="12"/>
      <color theme="1"/>
      <name val="Calibri"/>
      <family val="2"/>
      <scheme val="minor"/>
    </font>
    <font>
      <sz val="18"/>
      <color theme="1"/>
      <name val="Calibri"/>
      <family val="2"/>
      <scheme val="minor"/>
    </font>
    <font>
      <sz val="4"/>
      <color theme="1"/>
      <name val="Calibri"/>
      <family val="2"/>
      <scheme val="minor"/>
    </font>
    <font>
      <b/>
      <i/>
      <sz val="10"/>
      <name val="Segoe UI"/>
      <family val="2"/>
    </font>
    <font>
      <i/>
      <sz val="9"/>
      <color theme="1"/>
      <name val="Segoe UI"/>
      <family val="2"/>
    </font>
    <font>
      <b/>
      <sz val="7.5"/>
      <color theme="1"/>
      <name val="Segoe UI"/>
      <family val="2"/>
    </font>
    <font>
      <i/>
      <sz val="7.5"/>
      <color theme="1"/>
      <name val="Segoe UI"/>
      <family val="2"/>
    </font>
    <font>
      <sz val="48"/>
      <color theme="1"/>
      <name val="Segoe UI"/>
      <family val="2"/>
    </font>
    <font>
      <b/>
      <i/>
      <sz val="10"/>
      <color theme="1"/>
      <name val="Segoe UI"/>
      <family val="2"/>
    </font>
  </fonts>
  <fills count="27">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F00"/>
        <bgColor indexed="64"/>
      </patternFill>
    </fill>
    <fill>
      <patternFill patternType="solid">
        <fgColor rgb="FFFFFF66"/>
        <bgColor indexed="64"/>
      </patternFill>
    </fill>
    <fill>
      <patternFill patternType="solid">
        <fgColor rgb="FF92D05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rgb="FFD9D9D9"/>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s>
  <cellStyleXfs count="2">
    <xf numFmtId="0" fontId="0" fillId="0" borderId="0"/>
    <xf numFmtId="164" fontId="1" fillId="0" borderId="0"/>
  </cellStyleXfs>
  <cellXfs count="591">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0" borderId="6" xfId="0" applyFont="1" applyBorder="1" applyAlignment="1">
      <alignment vertical="center"/>
    </xf>
    <xf numFmtId="0" fontId="2" fillId="0" borderId="8" xfId="0" applyFont="1" applyBorder="1" applyAlignment="1">
      <alignment horizontal="center" vertical="center" wrapText="1"/>
    </xf>
    <xf numFmtId="0" fontId="3" fillId="0" borderId="8" xfId="0" applyFont="1" applyBorder="1" applyAlignment="1">
      <alignment vertical="center"/>
    </xf>
    <xf numFmtId="0" fontId="2" fillId="0" borderId="0" xfId="0" applyFont="1" applyAlignment="1">
      <alignment horizontal="center" vertical="center" wrapText="1"/>
    </xf>
    <xf numFmtId="0" fontId="2" fillId="0" borderId="9" xfId="0" applyFont="1" applyBorder="1" applyAlignment="1">
      <alignment horizontal="center" vertical="center"/>
    </xf>
    <xf numFmtId="0" fontId="3" fillId="0" borderId="5" xfId="0" applyFont="1" applyBorder="1" applyAlignment="1">
      <alignment vertical="center"/>
    </xf>
    <xf numFmtId="0" fontId="3" fillId="0" borderId="7" xfId="0" applyFont="1" applyBorder="1" applyAlignment="1">
      <alignment vertical="center"/>
    </xf>
    <xf numFmtId="0" fontId="4"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center" vertical="center"/>
    </xf>
    <xf numFmtId="0" fontId="15" fillId="0" borderId="0" xfId="0" applyFont="1" applyAlignment="1">
      <alignment vertical="center"/>
    </xf>
    <xf numFmtId="0" fontId="4" fillId="0" borderId="0" xfId="0"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wrapText="1"/>
    </xf>
    <xf numFmtId="0" fontId="18" fillId="0" borderId="0" xfId="0" applyFont="1" applyAlignment="1">
      <alignment vertical="center"/>
    </xf>
    <xf numFmtId="0" fontId="19" fillId="0" borderId="0" xfId="0" applyFont="1" applyAlignment="1">
      <alignment horizontal="center" vertical="center"/>
    </xf>
    <xf numFmtId="0" fontId="20" fillId="0" borderId="0" xfId="0" applyFont="1" applyAlignment="1">
      <alignment horizontal="center" vertical="center"/>
    </xf>
    <xf numFmtId="0" fontId="6" fillId="0" borderId="0" xfId="0" applyFont="1" applyAlignment="1">
      <alignment horizontal="right" vertical="center" indent="2"/>
    </xf>
    <xf numFmtId="0" fontId="9"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0" borderId="3" xfId="0" applyFont="1" applyBorder="1" applyAlignment="1">
      <alignment vertical="center"/>
    </xf>
    <xf numFmtId="0" fontId="29" fillId="0" borderId="3" xfId="0" applyFont="1" applyBorder="1" applyAlignment="1">
      <alignment horizontal="center" vertical="center"/>
    </xf>
    <xf numFmtId="0" fontId="6" fillId="0" borderId="4" xfId="0" applyFont="1" applyBorder="1" applyAlignment="1">
      <alignment horizontal="center" vertical="center"/>
    </xf>
    <xf numFmtId="0" fontId="6" fillId="0" borderId="8" xfId="0" applyFont="1" applyBorder="1" applyAlignment="1">
      <alignment horizontal="center" vertical="center"/>
    </xf>
    <xf numFmtId="0" fontId="29" fillId="0" borderId="0" xfId="0" applyFont="1" applyAlignment="1">
      <alignment horizontal="center" vertical="center"/>
    </xf>
    <xf numFmtId="0" fontId="6" fillId="0" borderId="9" xfId="0" applyFont="1" applyBorder="1" applyAlignment="1">
      <alignment horizontal="center" vertical="center"/>
    </xf>
    <xf numFmtId="0" fontId="2" fillId="0" borderId="8" xfId="0" applyFont="1" applyBorder="1" applyAlignment="1">
      <alignment vertical="top"/>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8" xfId="0" applyFont="1" applyBorder="1" applyAlignment="1">
      <alignment horizontal="left" vertical="center" indent="1"/>
    </xf>
    <xf numFmtId="0" fontId="3" fillId="0" borderId="0" xfId="0" applyFont="1" applyAlignment="1">
      <alignment horizontal="left" vertical="center" indent="1"/>
    </xf>
    <xf numFmtId="0" fontId="7" fillId="0" borderId="0" xfId="0" applyFont="1" applyAlignment="1">
      <alignment horizontal="left" vertical="top" wrapText="1" indent="1"/>
    </xf>
    <xf numFmtId="0" fontId="7" fillId="0" borderId="0" xfId="0" applyFont="1" applyAlignment="1">
      <alignment horizontal="left" vertical="center" indent="1"/>
    </xf>
    <xf numFmtId="0" fontId="21" fillId="0" borderId="0" xfId="0" applyFont="1" applyAlignment="1">
      <alignment horizontal="center" vertical="center"/>
    </xf>
    <xf numFmtId="0" fontId="32" fillId="0" borderId="1" xfId="0" quotePrefix="1" applyFont="1" applyBorder="1" applyAlignment="1">
      <alignment horizontal="center" vertical="center" wrapText="1"/>
    </xf>
    <xf numFmtId="0" fontId="32" fillId="0" borderId="6" xfId="0" quotePrefix="1" applyFont="1" applyBorder="1" applyAlignment="1">
      <alignment horizontal="center" vertical="center"/>
    </xf>
    <xf numFmtId="0" fontId="7" fillId="0" borderId="0" xfId="0" applyFont="1" applyAlignment="1">
      <alignment vertical="top"/>
    </xf>
    <xf numFmtId="0" fontId="4" fillId="0" borderId="8" xfId="0" applyFont="1" applyBorder="1" applyAlignment="1">
      <alignment horizontal="center" vertical="center" wrapText="1"/>
    </xf>
    <xf numFmtId="0" fontId="33" fillId="0" borderId="1" xfId="0" applyFont="1" applyBorder="1" applyAlignment="1">
      <alignment horizontal="center" vertical="center"/>
    </xf>
    <xf numFmtId="0" fontId="7" fillId="0" borderId="1" xfId="0" applyFont="1" applyBorder="1" applyAlignment="1">
      <alignment horizontal="center" vertical="top"/>
    </xf>
    <xf numFmtId="0" fontId="37" fillId="0" borderId="1" xfId="0" applyFont="1" applyBorder="1" applyAlignment="1">
      <alignment horizontal="center" vertical="center"/>
    </xf>
    <xf numFmtId="0" fontId="22" fillId="0" borderId="0" xfId="0" applyFont="1" applyAlignment="1">
      <alignment horizontal="center" vertical="center"/>
    </xf>
    <xf numFmtId="0" fontId="2" fillId="0" borderId="5" xfId="0" applyFont="1" applyBorder="1" applyAlignment="1">
      <alignment vertical="top"/>
    </xf>
    <xf numFmtId="0" fontId="2" fillId="0" borderId="6" xfId="0" applyFont="1" applyBorder="1" applyAlignment="1">
      <alignment horizontal="left" vertical="top" wrapText="1" indent="4"/>
    </xf>
    <xf numFmtId="0" fontId="2" fillId="0" borderId="7" xfId="0" applyFont="1" applyBorder="1" applyAlignment="1">
      <alignment horizontal="left" vertical="top" wrapText="1"/>
    </xf>
    <xf numFmtId="0" fontId="2" fillId="0" borderId="3" xfId="0" applyFont="1" applyBorder="1" applyAlignment="1">
      <alignment vertical="top"/>
    </xf>
    <xf numFmtId="0" fontId="2" fillId="0" borderId="3" xfId="0" applyFont="1" applyBorder="1" applyAlignment="1">
      <alignment horizontal="left" vertical="top" wrapText="1" indent="4"/>
    </xf>
    <xf numFmtId="0" fontId="2" fillId="0" borderId="3" xfId="0" applyFont="1" applyBorder="1" applyAlignment="1">
      <alignment horizontal="left" vertical="top" wrapText="1"/>
    </xf>
    <xf numFmtId="0" fontId="2" fillId="0" borderId="0" xfId="0" applyFont="1" applyAlignment="1">
      <alignment vertical="top"/>
    </xf>
    <xf numFmtId="0" fontId="7" fillId="0" borderId="1" xfId="0" applyFont="1" applyBorder="1" applyAlignment="1" applyProtection="1">
      <alignment horizontal="center" vertical="top"/>
      <protection locked="0"/>
    </xf>
    <xf numFmtId="0" fontId="3" fillId="13" borderId="0" xfId="0" applyFont="1" applyFill="1" applyAlignment="1">
      <alignment vertical="top"/>
    </xf>
    <xf numFmtId="0" fontId="6"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wrapText="1" indent="4"/>
    </xf>
    <xf numFmtId="0" fontId="8" fillId="2" borderId="1" xfId="0" applyFont="1" applyFill="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6" fillId="0" borderId="0" xfId="0" applyFont="1" applyAlignment="1">
      <alignment vertical="center"/>
    </xf>
    <xf numFmtId="0" fontId="2" fillId="0" borderId="8" xfId="0" quotePrefix="1" applyFont="1" applyBorder="1" applyAlignment="1">
      <alignment horizontal="center" vertical="top" wrapText="1"/>
    </xf>
    <xf numFmtId="0" fontId="2" fillId="0" borderId="8" xfId="0" applyFont="1" applyBorder="1" applyAlignment="1">
      <alignment horizontal="center" vertical="top"/>
    </xf>
    <xf numFmtId="0" fontId="37" fillId="0" borderId="2" xfId="0" applyFont="1" applyBorder="1" applyAlignment="1">
      <alignment horizontal="center" vertical="top"/>
    </xf>
    <xf numFmtId="0" fontId="37" fillId="0" borderId="5" xfId="0" applyFont="1" applyBorder="1" applyAlignment="1">
      <alignment horizontal="center" vertical="top"/>
    </xf>
    <xf numFmtId="0" fontId="37" fillId="0" borderId="1" xfId="0" applyFont="1" applyBorder="1" applyAlignment="1">
      <alignment horizontal="center" vertical="top"/>
    </xf>
    <xf numFmtId="0" fontId="3" fillId="13" borderId="0" xfId="0" applyFont="1" applyFill="1" applyAlignment="1">
      <alignment vertical="center"/>
    </xf>
    <xf numFmtId="0" fontId="3" fillId="5" borderId="0" xfId="0" applyFont="1" applyFill="1" applyAlignment="1">
      <alignment vertical="center"/>
    </xf>
    <xf numFmtId="0" fontId="3" fillId="6" borderId="0" xfId="0" applyFont="1" applyFill="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3" fillId="9" borderId="0" xfId="0" applyFont="1" applyFill="1" applyAlignment="1">
      <alignment vertical="center"/>
    </xf>
    <xf numFmtId="0" fontId="3" fillId="10" borderId="0" xfId="0" applyFont="1" applyFill="1" applyAlignment="1">
      <alignment vertical="center"/>
    </xf>
    <xf numFmtId="0" fontId="3" fillId="11"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15" fillId="7" borderId="0" xfId="0" applyFont="1" applyFill="1" applyAlignment="1">
      <alignment vertical="center"/>
    </xf>
    <xf numFmtId="0" fontId="15" fillId="10" borderId="0" xfId="0" applyFont="1" applyFill="1" applyAlignment="1">
      <alignment vertical="center"/>
    </xf>
    <xf numFmtId="0" fontId="15" fillId="11" borderId="0" xfId="0" applyFont="1" applyFill="1" applyAlignment="1">
      <alignment vertical="center"/>
    </xf>
    <xf numFmtId="0" fontId="39" fillId="0" borderId="1" xfId="1" applyNumberFormat="1" applyFont="1" applyBorder="1" applyAlignment="1">
      <alignment horizontal="center" vertical="top"/>
    </xf>
    <xf numFmtId="0" fontId="39" fillId="0" borderId="0" xfId="1" applyNumberFormat="1" applyFont="1" applyAlignment="1">
      <alignment horizontal="center" vertical="top"/>
    </xf>
    <xf numFmtId="0" fontId="3" fillId="0" borderId="1" xfId="0" applyFont="1" applyBorder="1" applyAlignment="1">
      <alignment horizontal="center" vertical="center"/>
    </xf>
    <xf numFmtId="0" fontId="32" fillId="0" borderId="0" xfId="0" applyFont="1" applyAlignment="1">
      <alignment horizontal="center" vertical="center" wrapText="1"/>
    </xf>
    <xf numFmtId="0" fontId="32" fillId="0" borderId="0" xfId="0" quotePrefix="1" applyFont="1" applyAlignment="1">
      <alignment horizontal="center" vertical="center" wrapText="1"/>
    </xf>
    <xf numFmtId="0" fontId="32" fillId="0" borderId="1" xfId="0" applyFont="1" applyBorder="1" applyAlignment="1" applyProtection="1">
      <alignment horizontal="center" vertical="center" wrapText="1"/>
      <protection locked="0"/>
    </xf>
    <xf numFmtId="0" fontId="32" fillId="0" borderId="1" xfId="0" applyFont="1" applyBorder="1" applyAlignment="1" applyProtection="1">
      <alignment horizontal="center" vertical="center"/>
      <protection locked="0"/>
    </xf>
    <xf numFmtId="0" fontId="4" fillId="4" borderId="7" xfId="0" applyFont="1" applyFill="1" applyBorder="1" applyAlignment="1">
      <alignment horizontal="center" vertical="center"/>
    </xf>
    <xf numFmtId="0" fontId="40" fillId="0" borderId="0" xfId="0" applyFont="1" applyAlignment="1">
      <alignment horizontal="center" vertical="center"/>
    </xf>
    <xf numFmtId="0" fontId="41" fillId="0" borderId="3" xfId="0" applyFont="1" applyBorder="1" applyAlignment="1">
      <alignment horizontal="left" vertical="center" wrapText="1"/>
    </xf>
    <xf numFmtId="0" fontId="41" fillId="0" borderId="0" xfId="0" applyFont="1" applyAlignment="1">
      <alignment horizontal="left" vertical="center" wrapText="1"/>
    </xf>
    <xf numFmtId="0" fontId="41" fillId="0" borderId="0" xfId="0" applyFont="1" applyAlignment="1">
      <alignment horizontal="center" vertical="center" wrapText="1"/>
    </xf>
    <xf numFmtId="0" fontId="41" fillId="0" borderId="0" xfId="0" applyFont="1" applyAlignment="1">
      <alignment horizontal="center" vertical="center"/>
    </xf>
    <xf numFmtId="0" fontId="40" fillId="0" borderId="0" xfId="0" applyFont="1" applyAlignment="1">
      <alignment vertical="center"/>
    </xf>
    <xf numFmtId="0" fontId="40" fillId="0" borderId="3" xfId="0" applyFont="1" applyBorder="1" applyAlignment="1">
      <alignment vertical="center"/>
    </xf>
    <xf numFmtId="0" fontId="41" fillId="0" borderId="2" xfId="0" applyFont="1" applyBorder="1" applyAlignment="1">
      <alignment horizontal="left" vertical="top" wrapText="1" indent="1"/>
    </xf>
    <xf numFmtId="0" fontId="41" fillId="0" borderId="3" xfId="0" applyFont="1" applyBorder="1" applyAlignment="1">
      <alignment horizontal="left" vertical="top" wrapText="1" indent="1"/>
    </xf>
    <xf numFmtId="0" fontId="41" fillId="0" borderId="4" xfId="0" applyFont="1" applyBorder="1" applyAlignment="1">
      <alignment horizontal="left" vertical="top" wrapText="1" indent="1"/>
    </xf>
    <xf numFmtId="0" fontId="42" fillId="0" borderId="0" xfId="0" applyFont="1" applyAlignment="1">
      <alignment horizontal="center" vertical="center"/>
    </xf>
    <xf numFmtId="0" fontId="43" fillId="0" borderId="3" xfId="0" applyFont="1" applyBorder="1" applyAlignment="1">
      <alignment horizontal="left" vertical="center" wrapText="1"/>
    </xf>
    <xf numFmtId="0" fontId="43" fillId="0" borderId="0" xfId="0" applyFont="1" applyAlignment="1">
      <alignment horizontal="left" vertical="center" wrapText="1"/>
    </xf>
    <xf numFmtId="0" fontId="43" fillId="0" borderId="0" xfId="0" applyFont="1" applyAlignment="1">
      <alignment horizontal="center" vertical="center" wrapText="1"/>
    </xf>
    <xf numFmtId="0" fontId="43" fillId="0" borderId="0" xfId="0" applyFont="1" applyAlignment="1">
      <alignment horizontal="center" vertical="center"/>
    </xf>
    <xf numFmtId="0" fontId="42" fillId="0" borderId="0" xfId="0" applyFont="1" applyAlignment="1">
      <alignment vertical="center"/>
    </xf>
    <xf numFmtId="0" fontId="0" fillId="0" borderId="0" xfId="0" applyAlignment="1">
      <alignment horizontal="center"/>
    </xf>
    <xf numFmtId="0" fontId="3" fillId="0" borderId="0" xfId="0" applyFont="1" applyAlignment="1" applyProtection="1">
      <alignment vertical="center"/>
      <protection locked="0"/>
    </xf>
    <xf numFmtId="0" fontId="44" fillId="0" borderId="0" xfId="0" applyFont="1"/>
    <xf numFmtId="0" fontId="42" fillId="0" borderId="0" xfId="0" applyFont="1" applyAlignment="1" applyProtection="1">
      <alignment horizontal="center" vertical="center" wrapText="1"/>
      <protection locked="0"/>
    </xf>
    <xf numFmtId="0" fontId="15" fillId="8" borderId="0" xfId="0" applyFont="1" applyFill="1" applyAlignment="1">
      <alignment vertical="center"/>
    </xf>
    <xf numFmtId="0" fontId="15" fillId="23" borderId="0" xfId="0" applyFont="1" applyFill="1" applyAlignment="1">
      <alignment vertical="center"/>
    </xf>
    <xf numFmtId="0" fontId="15" fillId="5" borderId="0" xfId="0" applyFont="1" applyFill="1" applyAlignment="1">
      <alignment horizontal="center" vertical="center"/>
    </xf>
    <xf numFmtId="0" fontId="15" fillId="16" borderId="0" xfId="0" applyFont="1" applyFill="1" applyAlignment="1">
      <alignment horizontal="center" vertical="center"/>
    </xf>
    <xf numFmtId="0" fontId="15" fillId="6" borderId="0" xfId="0" applyFont="1" applyFill="1" applyAlignment="1">
      <alignment horizontal="center" vertical="center"/>
    </xf>
    <xf numFmtId="0" fontId="15" fillId="7" borderId="0" xfId="0" applyFont="1" applyFill="1" applyAlignment="1">
      <alignment horizontal="center" vertical="center"/>
    </xf>
    <xf numFmtId="0" fontId="15" fillId="18" borderId="0" xfId="0" applyFont="1" applyFill="1" applyAlignment="1">
      <alignment horizontal="center" vertical="center"/>
    </xf>
    <xf numFmtId="0" fontId="3" fillId="8" borderId="0" xfId="0" applyFont="1" applyFill="1" applyAlignment="1">
      <alignment horizontal="center" vertical="center"/>
    </xf>
    <xf numFmtId="0" fontId="3" fillId="9" borderId="0" xfId="0" applyFont="1" applyFill="1" applyAlignment="1">
      <alignment horizontal="center" vertical="center"/>
    </xf>
    <xf numFmtId="0" fontId="3" fillId="17" borderId="0" xfId="0" applyFont="1" applyFill="1" applyAlignment="1">
      <alignment horizontal="center" vertical="center"/>
    </xf>
    <xf numFmtId="0" fontId="3" fillId="11" borderId="0" xfId="0" applyFont="1" applyFill="1" applyAlignment="1">
      <alignment horizontal="center" vertical="center"/>
    </xf>
    <xf numFmtId="0" fontId="3" fillId="19" borderId="0" xfId="0" applyFont="1" applyFill="1" applyAlignment="1">
      <alignment horizontal="center" vertical="center"/>
    </xf>
    <xf numFmtId="0" fontId="15" fillId="10" borderId="0" xfId="0" applyFont="1" applyFill="1" applyAlignment="1">
      <alignment horizontal="center" vertical="center"/>
    </xf>
    <xf numFmtId="0" fontId="15" fillId="20" borderId="0" xfId="0" applyFont="1" applyFill="1" applyAlignment="1">
      <alignment horizontal="center" vertical="center"/>
    </xf>
    <xf numFmtId="0" fontId="15" fillId="18" borderId="6" xfId="0" applyFont="1" applyFill="1" applyBorder="1" applyAlignment="1">
      <alignment horizontal="center" vertical="center"/>
    </xf>
    <xf numFmtId="0" fontId="15" fillId="11" borderId="0" xfId="0" applyFont="1" applyFill="1" applyAlignment="1">
      <alignment horizontal="center" vertical="center"/>
    </xf>
    <xf numFmtId="0" fontId="15" fillId="19" borderId="0" xfId="0" applyFont="1" applyFill="1" applyAlignment="1">
      <alignment horizontal="center" vertical="center"/>
    </xf>
    <xf numFmtId="0" fontId="15" fillId="21" borderId="0" xfId="0" applyFont="1" applyFill="1" applyAlignment="1">
      <alignment horizontal="center" vertical="center"/>
    </xf>
    <xf numFmtId="0" fontId="15" fillId="8" borderId="0" xfId="0" applyFont="1" applyFill="1" applyAlignment="1">
      <alignment horizontal="center" vertical="center"/>
    </xf>
    <xf numFmtId="0" fontId="15" fillId="22" borderId="0" xfId="0" applyFont="1" applyFill="1" applyAlignment="1">
      <alignment horizontal="center" vertical="center"/>
    </xf>
    <xf numFmtId="0" fontId="15" fillId="23" borderId="0" xfId="0" applyFont="1" applyFill="1" applyAlignment="1">
      <alignment horizontal="center" vertical="center"/>
    </xf>
    <xf numFmtId="0" fontId="3" fillId="0" borderId="0" xfId="0" applyFont="1" applyAlignment="1">
      <alignment horizontal="center" vertical="top"/>
    </xf>
    <xf numFmtId="0" fontId="3" fillId="13" borderId="0" xfId="0" applyFont="1" applyFill="1" applyAlignment="1">
      <alignment horizontal="center" vertical="top"/>
    </xf>
    <xf numFmtId="14" fontId="3" fillId="0" borderId="0" xfId="0" applyNumberFormat="1" applyFont="1" applyAlignment="1">
      <alignment horizontal="center" vertical="top"/>
    </xf>
    <xf numFmtId="0" fontId="3" fillId="6" borderId="0" xfId="0" applyFont="1" applyFill="1" applyAlignment="1">
      <alignment horizontal="center" vertical="top"/>
    </xf>
    <xf numFmtId="0" fontId="3" fillId="14" borderId="0" xfId="0" applyFont="1" applyFill="1" applyAlignment="1">
      <alignment horizontal="center" vertical="top"/>
    </xf>
    <xf numFmtId="0" fontId="15" fillId="7" borderId="0" xfId="0" applyFont="1" applyFill="1" applyAlignment="1">
      <alignment horizontal="center" vertical="top"/>
    </xf>
    <xf numFmtId="0" fontId="15" fillId="11" borderId="0" xfId="0" applyFont="1" applyFill="1" applyAlignment="1">
      <alignment horizontal="center" vertical="top"/>
    </xf>
    <xf numFmtId="0" fontId="15" fillId="6" borderId="0" xfId="0" applyFont="1" applyFill="1" applyAlignment="1">
      <alignment horizontal="center" vertical="top"/>
    </xf>
    <xf numFmtId="0" fontId="15" fillId="15" borderId="0" xfId="0" applyFont="1" applyFill="1" applyAlignment="1">
      <alignment horizontal="center" vertical="top"/>
    </xf>
    <xf numFmtId="0" fontId="46" fillId="0" borderId="0" xfId="0" applyFont="1" applyAlignment="1">
      <alignment horizontal="center" vertical="center"/>
    </xf>
    <xf numFmtId="0" fontId="46" fillId="0" borderId="0" xfId="0" applyFont="1" applyAlignment="1">
      <alignment vertical="center" wrapText="1"/>
    </xf>
    <xf numFmtId="0" fontId="48" fillId="0" borderId="0" xfId="0" applyFont="1" applyAlignment="1">
      <alignment horizontal="right"/>
    </xf>
    <xf numFmtId="0" fontId="46" fillId="0" borderId="0" xfId="0" applyFont="1"/>
    <xf numFmtId="0" fontId="47" fillId="0" borderId="0" xfId="0" applyFont="1" applyAlignment="1">
      <alignment vertical="center"/>
    </xf>
    <xf numFmtId="0" fontId="47" fillId="0" borderId="0" xfId="0" applyFont="1"/>
    <xf numFmtId="0" fontId="44" fillId="24" borderId="1" xfId="0" applyFont="1" applyFill="1" applyBorder="1" applyAlignment="1">
      <alignment horizontal="center" vertical="center" wrapText="1"/>
    </xf>
    <xf numFmtId="0" fontId="44" fillId="0" borderId="0" xfId="0" applyFont="1" applyAlignment="1">
      <alignment horizontal="center"/>
    </xf>
    <xf numFmtId="0" fontId="46" fillId="0" borderId="1" xfId="0" applyFont="1" applyBorder="1" applyAlignment="1">
      <alignment horizontal="center" vertical="center"/>
    </xf>
    <xf numFmtId="0" fontId="44" fillId="0" borderId="6" xfId="0" applyFont="1" applyBorder="1" applyAlignment="1">
      <alignment horizontal="center" vertical="center"/>
    </xf>
    <xf numFmtId="0" fontId="44" fillId="0" borderId="0" xfId="0" applyFont="1" applyAlignment="1">
      <alignment horizontal="center" vertical="center" wrapText="1"/>
    </xf>
    <xf numFmtId="0" fontId="44" fillId="25" borderId="1" xfId="0" applyFont="1" applyFill="1" applyBorder="1" applyAlignment="1">
      <alignment horizontal="center" vertical="center" wrapText="1"/>
    </xf>
    <xf numFmtId="0" fontId="46" fillId="0" borderId="11" xfId="0" applyFont="1" applyBorder="1" applyAlignment="1">
      <alignment horizontal="center" vertical="center"/>
    </xf>
    <xf numFmtId="0" fontId="50" fillId="0" borderId="0" xfId="0" applyFont="1"/>
    <xf numFmtId="0" fontId="44" fillId="25" borderId="1" xfId="0" applyFont="1" applyFill="1" applyBorder="1" applyAlignment="1">
      <alignment horizontal="left" vertical="center" wrapText="1" indent="1"/>
    </xf>
    <xf numFmtId="0" fontId="46" fillId="0" borderId="11" xfId="0" applyFont="1" applyBorder="1" applyAlignment="1">
      <alignment horizontal="left" vertical="center" wrapText="1" indent="1"/>
    </xf>
    <xf numFmtId="0" fontId="46" fillId="0" borderId="1" xfId="0" applyFont="1" applyBorder="1" applyAlignment="1">
      <alignment horizontal="left" vertical="center" wrapText="1" indent="1"/>
    </xf>
    <xf numFmtId="0" fontId="46" fillId="0" borderId="0" xfId="0" applyFont="1" applyAlignment="1">
      <alignment horizontal="left" vertical="center" wrapText="1" indent="1"/>
    </xf>
    <xf numFmtId="0" fontId="46" fillId="26" borderId="1" xfId="0" applyFont="1" applyFill="1" applyBorder="1" applyAlignment="1">
      <alignment horizontal="left" vertical="center" wrapText="1" indent="1"/>
    </xf>
    <xf numFmtId="0" fontId="36" fillId="0" borderId="9" xfId="0" applyFont="1" applyBorder="1" applyAlignment="1">
      <alignment horizontal="left" vertical="top" wrapText="1"/>
    </xf>
    <xf numFmtId="0" fontId="32" fillId="0" borderId="24" xfId="0" applyFont="1" applyBorder="1" applyAlignment="1" applyProtection="1">
      <alignment horizontal="center" vertical="center"/>
      <protection locked="0"/>
    </xf>
    <xf numFmtId="0" fontId="54" fillId="0" borderId="0" xfId="0" applyFont="1"/>
    <xf numFmtId="0" fontId="54" fillId="0" borderId="0" xfId="0" applyFont="1" applyAlignment="1">
      <alignment wrapText="1"/>
    </xf>
    <xf numFmtId="0" fontId="55" fillId="0" borderId="0" xfId="0" applyFont="1"/>
    <xf numFmtId="0" fontId="53" fillId="0" borderId="0" xfId="0" applyFont="1" applyAlignment="1">
      <alignment vertical="center"/>
    </xf>
    <xf numFmtId="0" fontId="56" fillId="0" borderId="0" xfId="0" applyFont="1" applyAlignment="1">
      <alignment vertical="top" wrapText="1"/>
    </xf>
    <xf numFmtId="0" fontId="57" fillId="0" borderId="0" xfId="0" applyFont="1"/>
    <xf numFmtId="0" fontId="58" fillId="0" borderId="0" xfId="0" applyFont="1" applyAlignment="1">
      <alignment vertical="top"/>
    </xf>
    <xf numFmtId="0" fontId="54" fillId="0" borderId="0" xfId="0" applyFont="1" applyAlignment="1">
      <alignment vertical="top"/>
    </xf>
    <xf numFmtId="0" fontId="55" fillId="0" borderId="0" xfId="0" applyFont="1" applyAlignment="1">
      <alignment vertical="top"/>
    </xf>
    <xf numFmtId="0" fontId="58" fillId="0" borderId="0" xfId="0" applyFont="1" applyAlignment="1">
      <alignment vertical="top" wrapText="1"/>
    </xf>
    <xf numFmtId="0" fontId="54" fillId="0" borderId="0" xfId="0" applyFont="1" applyAlignment="1">
      <alignment vertical="top" wrapText="1"/>
    </xf>
    <xf numFmtId="0" fontId="54" fillId="0" borderId="2" xfId="0" applyFont="1" applyBorder="1" applyAlignment="1">
      <alignment horizontal="left" vertical="top" wrapText="1" indent="1"/>
    </xf>
    <xf numFmtId="0" fontId="60" fillId="0" borderId="0" xfId="0" applyFont="1" applyAlignment="1">
      <alignment vertical="top" wrapText="1"/>
    </xf>
    <xf numFmtId="0" fontId="54" fillId="0" borderId="5" xfId="0" applyFont="1" applyBorder="1" applyAlignment="1">
      <alignment horizontal="left" vertical="top" wrapText="1" indent="1"/>
    </xf>
    <xf numFmtId="0" fontId="54" fillId="0" borderId="20" xfId="0" applyFont="1" applyBorder="1" applyAlignment="1">
      <alignment horizontal="left" vertical="center"/>
    </xf>
    <xf numFmtId="0" fontId="54" fillId="0" borderId="20" xfId="0" applyFont="1" applyBorder="1" applyAlignment="1">
      <alignment horizontal="left" vertical="top" indent="1"/>
    </xf>
    <xf numFmtId="0" fontId="54" fillId="0" borderId="20" xfId="0" applyFont="1" applyBorder="1" applyAlignment="1">
      <alignment vertical="center"/>
    </xf>
    <xf numFmtId="0" fontId="54" fillId="0" borderId="20" xfId="0" applyFont="1" applyBorder="1" applyAlignment="1">
      <alignment horizontal="center" vertical="center"/>
    </xf>
    <xf numFmtId="0" fontId="54" fillId="0" borderId="20" xfId="0" applyFont="1" applyBorder="1" applyAlignment="1">
      <alignment horizontal="left" vertical="top" wrapText="1"/>
    </xf>
    <xf numFmtId="0" fontId="54" fillId="4" borderId="0" xfId="0" applyFont="1" applyFill="1" applyAlignment="1">
      <alignment vertical="center"/>
    </xf>
    <xf numFmtId="0" fontId="54" fillId="4" borderId="9" xfId="0" applyFont="1" applyFill="1" applyBorder="1" applyAlignment="1">
      <alignment vertical="center"/>
    </xf>
    <xf numFmtId="0" fontId="54" fillId="0" borderId="0" xfId="0" applyFont="1" applyAlignment="1">
      <alignment vertical="center"/>
    </xf>
    <xf numFmtId="0" fontId="54" fillId="0" borderId="0" xfId="0" applyFont="1" applyAlignment="1">
      <alignment horizontal="center" vertical="center" wrapText="1"/>
    </xf>
    <xf numFmtId="0" fontId="54" fillId="0" borderId="20" xfId="0" applyFont="1" applyBorder="1" applyAlignment="1">
      <alignment horizontal="left"/>
    </xf>
    <xf numFmtId="0" fontId="62" fillId="0" borderId="0" xfId="0" applyFont="1" applyAlignment="1">
      <alignment vertical="top" wrapText="1"/>
    </xf>
    <xf numFmtId="0" fontId="54" fillId="0" borderId="21" xfId="0" applyFont="1" applyBorder="1" applyAlignment="1">
      <alignment vertical="center"/>
    </xf>
    <xf numFmtId="0" fontId="63" fillId="0" borderId="0" xfId="0" applyFont="1" applyAlignment="1">
      <alignment vertical="top" wrapText="1"/>
    </xf>
    <xf numFmtId="0" fontId="59" fillId="0" borderId="0" xfId="0" applyFont="1" applyAlignment="1">
      <alignment horizontal="center" vertical="center" wrapText="1"/>
    </xf>
    <xf numFmtId="0" fontId="54" fillId="0" borderId="0" xfId="0" applyFont="1" applyAlignment="1">
      <alignment horizontal="left"/>
    </xf>
    <xf numFmtId="0" fontId="64" fillId="0" borderId="0" xfId="0" applyFont="1" applyAlignment="1">
      <alignment vertical="top"/>
    </xf>
    <xf numFmtId="0" fontId="64" fillId="0" borderId="0" xfId="0" applyFont="1"/>
    <xf numFmtId="0" fontId="64" fillId="0" borderId="0" xfId="0" applyFont="1" applyAlignment="1">
      <alignment vertical="top" wrapText="1"/>
    </xf>
    <xf numFmtId="0" fontId="37" fillId="0" borderId="22" xfId="0" applyFont="1" applyBorder="1" applyAlignment="1">
      <alignment horizontal="left" vertical="center" wrapText="1" indent="1"/>
    </xf>
    <xf numFmtId="0" fontId="7" fillId="0" borderId="1" xfId="0" applyFont="1" applyBorder="1" applyAlignment="1">
      <alignment horizontal="center" vertical="center"/>
    </xf>
    <xf numFmtId="0" fontId="49" fillId="0" borderId="0" xfId="0" applyFont="1" applyAlignment="1">
      <alignment horizontal="center" vertical="center"/>
    </xf>
    <xf numFmtId="0" fontId="49" fillId="0" borderId="0" xfId="0" applyFont="1" applyAlignment="1">
      <alignment horizontal="center" vertical="center" wrapText="1"/>
    </xf>
    <xf numFmtId="0" fontId="7" fillId="0" borderId="20" xfId="0" applyFont="1" applyBorder="1" applyAlignment="1" applyProtection="1">
      <alignment horizontal="left" vertical="top" indent="1"/>
      <protection locked="0"/>
    </xf>
    <xf numFmtId="0" fontId="7" fillId="0" borderId="21" xfId="0" applyFont="1" applyBorder="1" applyAlignment="1" applyProtection="1">
      <alignment horizontal="left" vertical="top" indent="1"/>
      <protection locked="0"/>
    </xf>
    <xf numFmtId="0" fontId="7" fillId="0" borderId="22" xfId="0" applyFont="1" applyBorder="1" applyAlignment="1" applyProtection="1">
      <alignment horizontal="left" vertical="top" indent="1"/>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2" fillId="0" borderId="20" xfId="0" applyFont="1" applyBorder="1" applyAlignment="1" applyProtection="1">
      <alignment horizontal="center" vertical="center"/>
      <protection locked="0"/>
    </xf>
    <xf numFmtId="0" fontId="32" fillId="0" borderId="22" xfId="0" applyFont="1" applyBorder="1" applyAlignment="1" applyProtection="1">
      <alignment horizontal="center" vertical="center"/>
      <protection locked="0"/>
    </xf>
    <xf numFmtId="0" fontId="4" fillId="3" borderId="20" xfId="0" applyFont="1" applyFill="1" applyBorder="1" applyAlignment="1">
      <alignment horizontal="left" vertical="center" wrapText="1" indent="1"/>
    </xf>
    <xf numFmtId="0" fontId="4" fillId="3" borderId="21" xfId="0" applyFont="1" applyFill="1" applyBorder="1" applyAlignment="1">
      <alignment horizontal="left" vertical="center" wrapText="1" indent="1"/>
    </xf>
    <xf numFmtId="0" fontId="4" fillId="3" borderId="22" xfId="0" applyFont="1" applyFill="1" applyBorder="1" applyAlignment="1">
      <alignment horizontal="left" vertical="center" wrapText="1" indent="1"/>
    </xf>
    <xf numFmtId="0" fontId="6" fillId="0" borderId="2" xfId="0" applyFont="1" applyBorder="1" applyAlignment="1">
      <alignment horizontal="left" vertical="top" indent="1"/>
    </xf>
    <xf numFmtId="0" fontId="6" fillId="0" borderId="3" xfId="0" applyFont="1" applyBorder="1" applyAlignment="1">
      <alignment horizontal="left" vertical="top" indent="1"/>
    </xf>
    <xf numFmtId="0" fontId="6" fillId="0" borderId="4" xfId="0" applyFont="1" applyBorder="1" applyAlignment="1">
      <alignment horizontal="left" vertical="top" indent="1"/>
    </xf>
    <xf numFmtId="0" fontId="4" fillId="3" borderId="1" xfId="0" applyFont="1" applyFill="1" applyBorder="1" applyAlignment="1">
      <alignment horizontal="left" vertical="center" wrapText="1"/>
    </xf>
    <xf numFmtId="0" fontId="32" fillId="0" borderId="1" xfId="0" applyFont="1" applyBorder="1" applyAlignment="1" applyProtection="1">
      <alignment horizontal="center" vertical="center" wrapText="1"/>
      <protection locked="0"/>
    </xf>
    <xf numFmtId="0" fontId="4" fillId="3" borderId="20"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3" borderId="2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20" xfId="0" applyFont="1" applyBorder="1" applyAlignment="1" applyProtection="1">
      <alignment horizontal="center" vertical="center" wrapText="1"/>
      <protection locked="0"/>
    </xf>
    <xf numFmtId="0" fontId="4" fillId="0" borderId="21" xfId="0" applyFont="1" applyBorder="1" applyAlignment="1" applyProtection="1">
      <alignment horizontal="center" vertical="center" wrapText="1"/>
      <protection locked="0"/>
    </xf>
    <xf numFmtId="0" fontId="4" fillId="0" borderId="22" xfId="0" applyFont="1" applyBorder="1" applyAlignment="1" applyProtection="1">
      <alignment horizontal="center" vertical="center" wrapText="1"/>
      <protection locked="0"/>
    </xf>
    <xf numFmtId="0" fontId="15" fillId="12" borderId="0" xfId="0" applyFont="1" applyFill="1" applyAlignment="1">
      <alignment horizontal="center" vertical="center"/>
    </xf>
    <xf numFmtId="0" fontId="32" fillId="0" borderId="20" xfId="0" applyFont="1" applyBorder="1" applyAlignment="1" applyProtection="1">
      <alignment horizontal="center" vertical="center" wrapText="1"/>
      <protection locked="0"/>
    </xf>
    <xf numFmtId="0" fontId="32" fillId="0" borderId="21" xfId="0" applyFont="1" applyBorder="1" applyAlignment="1" applyProtection="1">
      <alignment horizontal="center" vertical="center" wrapText="1"/>
      <protection locked="0"/>
    </xf>
    <xf numFmtId="0" fontId="32" fillId="0" borderId="22" xfId="0" applyFont="1" applyBorder="1" applyAlignment="1" applyProtection="1">
      <alignment horizontal="center" vertical="center" wrapText="1"/>
      <protection locked="0"/>
    </xf>
    <xf numFmtId="0" fontId="4" fillId="3" borderId="1" xfId="0" applyFont="1" applyFill="1" applyBorder="1" applyAlignment="1">
      <alignment horizontal="center" vertical="center" wrapText="1"/>
    </xf>
    <xf numFmtId="0" fontId="32" fillId="0" borderId="10" xfId="0" applyFont="1" applyBorder="1" applyAlignment="1" applyProtection="1">
      <alignment horizontal="center" vertical="center" wrapText="1"/>
      <protection locked="0"/>
    </xf>
    <xf numFmtId="0" fontId="4" fillId="3" borderId="1" xfId="0" applyFont="1" applyFill="1" applyBorder="1" applyAlignment="1">
      <alignment vertical="center" wrapText="1"/>
    </xf>
    <xf numFmtId="0" fontId="3" fillId="9" borderId="0" xfId="0" applyFont="1" applyFill="1" applyAlignment="1">
      <alignment horizontal="center" vertical="top"/>
    </xf>
    <xf numFmtId="0" fontId="3" fillId="13" borderId="0" xfId="0" applyFont="1" applyFill="1" applyAlignment="1">
      <alignment horizontal="center" vertical="center"/>
    </xf>
    <xf numFmtId="0" fontId="7" fillId="0" borderId="20" xfId="0" applyFont="1" applyBorder="1" applyAlignment="1">
      <alignment horizontal="left" vertical="top" indent="1"/>
    </xf>
    <xf numFmtId="0" fontId="7" fillId="0" borderId="21" xfId="0" applyFont="1" applyBorder="1" applyAlignment="1">
      <alignment horizontal="left" vertical="top" indent="1"/>
    </xf>
    <xf numFmtId="0" fontId="7" fillId="0" borderId="22" xfId="0" applyFont="1" applyBorder="1" applyAlignment="1">
      <alignment horizontal="left" vertical="top" indent="1"/>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32" fillId="0" borderId="1" xfId="0" applyFont="1" applyBorder="1" applyAlignment="1" applyProtection="1">
      <alignment horizontal="center" vertical="center"/>
      <protection locked="0"/>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7" fillId="0" borderId="20" xfId="0" applyFont="1" applyBorder="1" applyAlignment="1">
      <alignment horizontal="left" vertical="center" wrapText="1" indent="1"/>
    </xf>
    <xf numFmtId="0" fontId="7" fillId="0" borderId="21" xfId="0" applyFont="1" applyBorder="1" applyAlignment="1">
      <alignment horizontal="left" vertical="center" wrapText="1" indent="1"/>
    </xf>
    <xf numFmtId="0" fontId="7" fillId="0" borderId="22" xfId="0" applyFont="1" applyBorder="1" applyAlignment="1">
      <alignment horizontal="left" vertical="center" wrapText="1" indent="1"/>
    </xf>
    <xf numFmtId="0" fontId="3" fillId="0" borderId="20"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7" fillId="0" borderId="20" xfId="0" applyFont="1" applyBorder="1" applyAlignment="1">
      <alignment horizontal="left" vertical="top" wrapText="1" indent="1"/>
    </xf>
    <xf numFmtId="0" fontId="7" fillId="0" borderId="21" xfId="0" applyFont="1" applyBorder="1" applyAlignment="1">
      <alignment horizontal="left" vertical="top" wrapText="1" indent="1"/>
    </xf>
    <xf numFmtId="0" fontId="7" fillId="0" borderId="22" xfId="0" applyFont="1" applyBorder="1" applyAlignment="1">
      <alignment horizontal="left" vertical="top" wrapText="1" indent="1"/>
    </xf>
    <xf numFmtId="0" fontId="7" fillId="0" borderId="20" xfId="0" applyFont="1" applyBorder="1" applyAlignment="1">
      <alignment horizontal="center" vertical="top"/>
    </xf>
    <xf numFmtId="0" fontId="7" fillId="0" borderId="21" xfId="0" applyFont="1" applyBorder="1" applyAlignment="1">
      <alignment horizontal="center" vertical="top"/>
    </xf>
    <xf numFmtId="0" fontId="7" fillId="0" borderId="22" xfId="0" applyFont="1" applyBorder="1" applyAlignment="1">
      <alignment horizontal="center" vertical="top"/>
    </xf>
    <xf numFmtId="0" fontId="3" fillId="0" borderId="20" xfId="0" applyFont="1" applyBorder="1" applyAlignment="1" applyProtection="1">
      <alignment horizontal="left" vertical="top" indent="1"/>
      <protection locked="0"/>
    </xf>
    <xf numFmtId="0" fontId="3" fillId="0" borderId="22" xfId="0" applyFont="1" applyBorder="1" applyAlignment="1" applyProtection="1">
      <alignment horizontal="left" vertical="top" indent="1"/>
      <protection locked="0"/>
    </xf>
    <xf numFmtId="0" fontId="3" fillId="0" borderId="20" xfId="0" applyFont="1" applyBorder="1" applyAlignment="1" applyProtection="1">
      <alignment horizontal="center" vertical="top"/>
      <protection locked="0"/>
    </xf>
    <xf numFmtId="0" fontId="3" fillId="0" borderId="22" xfId="0" applyFont="1" applyBorder="1" applyAlignment="1" applyProtection="1">
      <alignment horizontal="center" vertical="top"/>
      <protection locked="0"/>
    </xf>
    <xf numFmtId="0" fontId="2" fillId="4" borderId="1" xfId="0" applyFont="1" applyFill="1" applyBorder="1" applyAlignment="1">
      <alignment horizontal="center" vertical="center"/>
    </xf>
    <xf numFmtId="20" fontId="32" fillId="0" borderId="1" xfId="0" applyNumberFormat="1" applyFont="1" applyBorder="1" applyAlignment="1" applyProtection="1">
      <alignment horizontal="center" vertical="center" wrapText="1"/>
      <protection locked="0"/>
    </xf>
    <xf numFmtId="0" fontId="25" fillId="4" borderId="1" xfId="0" applyFont="1" applyFill="1" applyBorder="1" applyAlignment="1">
      <alignment horizontal="left" vertical="center" wrapText="1" indent="1"/>
    </xf>
    <xf numFmtId="0" fontId="2"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20" xfId="0" applyFont="1" applyBorder="1" applyAlignment="1">
      <alignment horizontal="center" vertical="center"/>
    </xf>
    <xf numFmtId="0" fontId="3" fillId="0" borderId="22" xfId="0" applyFont="1" applyBorder="1" applyAlignment="1">
      <alignment horizontal="center" vertical="center"/>
    </xf>
    <xf numFmtId="0" fontId="3" fillId="0" borderId="21" xfId="0" applyFont="1" applyBorder="1" applyAlignment="1">
      <alignment horizontal="center" vertical="center"/>
    </xf>
    <xf numFmtId="0" fontId="3" fillId="2" borderId="20" xfId="0" applyFont="1" applyFill="1" applyBorder="1" applyAlignment="1">
      <alignment horizontal="left" vertical="center" indent="1"/>
    </xf>
    <xf numFmtId="0" fontId="3" fillId="2" borderId="21" xfId="0" applyFont="1" applyFill="1" applyBorder="1" applyAlignment="1">
      <alignment horizontal="left" vertical="center" indent="1"/>
    </xf>
    <xf numFmtId="0" fontId="3" fillId="2" borderId="22"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3" fillId="2" borderId="6" xfId="0" applyFont="1" applyFill="1" applyBorder="1" applyAlignment="1">
      <alignment horizontal="left" vertical="center" indent="1"/>
    </xf>
    <xf numFmtId="0" fontId="3" fillId="2" borderId="7" xfId="0" applyFont="1" applyFill="1" applyBorder="1" applyAlignment="1">
      <alignment horizontal="left" vertical="center" indent="1"/>
    </xf>
    <xf numFmtId="0" fontId="2" fillId="0" borderId="2"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Alignment="1">
      <alignment horizontal="left" vertical="center" wrapText="1" indent="1"/>
    </xf>
    <xf numFmtId="0" fontId="2" fillId="0" borderId="9"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3" fillId="2" borderId="3" xfId="0" applyFont="1" applyFill="1" applyBorder="1" applyAlignment="1">
      <alignment horizontal="left" vertical="center" wrapText="1" indent="1"/>
    </xf>
    <xf numFmtId="0" fontId="3" fillId="2" borderId="4"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7"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9"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8" xfId="0" applyFont="1" applyBorder="1" applyAlignment="1">
      <alignment horizontal="left" vertical="center" wrapText="1" indent="1"/>
    </xf>
    <xf numFmtId="0" fontId="2" fillId="0" borderId="7" xfId="0" applyFont="1" applyBorder="1" applyAlignment="1">
      <alignment horizontal="left" vertical="center" wrapText="1" inden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7" fillId="0" borderId="20" xfId="0" applyFont="1" applyBorder="1" applyAlignment="1">
      <alignment horizontal="left" vertical="center"/>
    </xf>
    <xf numFmtId="0" fontId="7" fillId="0" borderId="21" xfId="0" applyFont="1" applyBorder="1" applyAlignment="1">
      <alignment horizontal="left" vertical="center"/>
    </xf>
    <xf numFmtId="0" fontId="7" fillId="0" borderId="22" xfId="0" applyFont="1" applyBorder="1" applyAlignment="1">
      <alignment horizontal="left" vertical="center"/>
    </xf>
    <xf numFmtId="0" fontId="7" fillId="0" borderId="20" xfId="0" applyFont="1" applyBorder="1" applyAlignment="1">
      <alignment horizontal="left" vertical="center" wrapText="1"/>
    </xf>
    <xf numFmtId="0" fontId="7" fillId="0" borderId="21" xfId="0" applyFont="1" applyBorder="1" applyAlignment="1">
      <alignment horizontal="left" vertical="center" wrapText="1"/>
    </xf>
    <xf numFmtId="0" fontId="7" fillId="0" borderId="22" xfId="0" applyFont="1" applyBorder="1" applyAlignment="1">
      <alignment horizontal="left" vertical="center" wrapText="1"/>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4" fillId="3" borderId="1" xfId="0" applyFont="1" applyFill="1" applyBorder="1" applyAlignment="1">
      <alignment horizontal="left" vertical="center" wrapText="1" indent="1"/>
    </xf>
    <xf numFmtId="0" fontId="32" fillId="0" borderId="21" xfId="0" applyFont="1" applyBorder="1" applyAlignment="1" applyProtection="1">
      <alignment horizontal="center" vertical="top" wrapText="1"/>
      <protection locked="0"/>
    </xf>
    <xf numFmtId="0" fontId="32" fillId="0" borderId="22" xfId="0" applyFont="1" applyBorder="1" applyAlignment="1" applyProtection="1">
      <alignment horizontal="center" vertical="top" wrapText="1"/>
      <protection locked="0"/>
    </xf>
    <xf numFmtId="0" fontId="2" fillId="0" borderId="8" xfId="0" applyFont="1" applyBorder="1" applyAlignment="1">
      <alignment horizontal="left" vertical="top" wrapText="1" indent="1"/>
    </xf>
    <xf numFmtId="0" fontId="2" fillId="0" borderId="0" xfId="0" applyFont="1" applyAlignment="1">
      <alignment horizontal="left" vertical="top"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13" xfId="0" applyFont="1" applyBorder="1" applyAlignment="1" applyProtection="1">
      <alignment horizontal="center" vertical="center" wrapText="1"/>
      <protection locked="0"/>
    </xf>
    <xf numFmtId="0" fontId="4" fillId="3" borderId="1" xfId="0" applyFont="1" applyFill="1" applyBorder="1" applyAlignment="1">
      <alignment horizontal="left" vertical="top" wrapText="1" indent="1"/>
    </xf>
    <xf numFmtId="0" fontId="4" fillId="0" borderId="1" xfId="0" applyFont="1" applyBorder="1" applyAlignment="1">
      <alignment horizontal="center" vertical="top" wrapText="1"/>
    </xf>
    <xf numFmtId="0" fontId="45" fillId="0" borderId="20" xfId="0" applyFont="1" applyBorder="1" applyAlignment="1" applyProtection="1">
      <alignment horizontal="center" vertical="center" wrapText="1"/>
      <protection locked="0"/>
    </xf>
    <xf numFmtId="0" fontId="45" fillId="0" borderId="22"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protection locked="0"/>
    </xf>
    <xf numFmtId="0" fontId="32" fillId="0" borderId="2" xfId="0" applyFont="1" applyBorder="1" applyAlignment="1" applyProtection="1">
      <alignment horizontal="left" vertical="center" wrapText="1"/>
      <protection locked="0"/>
    </xf>
    <xf numFmtId="0" fontId="32" fillId="0" borderId="3" xfId="0" applyFont="1" applyBorder="1" applyAlignment="1" applyProtection="1">
      <alignment horizontal="left" vertical="center" wrapText="1"/>
      <protection locked="0"/>
    </xf>
    <xf numFmtId="0" fontId="32" fillId="0" borderId="4" xfId="0" applyFont="1" applyBorder="1" applyAlignment="1" applyProtection="1">
      <alignment horizontal="left" vertical="center" wrapText="1"/>
      <protection locked="0"/>
    </xf>
    <xf numFmtId="0" fontId="4" fillId="3" borderId="2" xfId="0" applyFont="1" applyFill="1" applyBorder="1" applyAlignment="1">
      <alignment horizontal="left" vertical="center" wrapText="1" indent="1"/>
    </xf>
    <xf numFmtId="0" fontId="4" fillId="3" borderId="3" xfId="0" applyFont="1" applyFill="1" applyBorder="1" applyAlignment="1">
      <alignment horizontal="left" vertical="center" wrapText="1" indent="1"/>
    </xf>
    <xf numFmtId="0" fontId="4" fillId="3" borderId="4" xfId="0" applyFont="1" applyFill="1" applyBorder="1" applyAlignment="1">
      <alignment horizontal="left" vertical="center" wrapText="1" inden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9"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6" fillId="0" borderId="2" xfId="0" applyFont="1" applyBorder="1" applyAlignment="1">
      <alignment horizontal="left" vertical="top" wrapText="1" inden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2" fillId="0" borderId="0" xfId="0" applyFont="1" applyAlignment="1" applyProtection="1">
      <alignment horizontal="center" vertical="center" wrapText="1"/>
      <protection locked="0"/>
    </xf>
    <xf numFmtId="0" fontId="2" fillId="0" borderId="0" xfId="0" applyFont="1" applyAlignment="1">
      <alignment horizontal="left" vertical="center"/>
    </xf>
    <xf numFmtId="0" fontId="2" fillId="0" borderId="1" xfId="0" applyFont="1" applyBorder="1" applyAlignment="1" applyProtection="1">
      <alignment horizontal="center" vertical="center"/>
      <protection locked="0"/>
    </xf>
    <xf numFmtId="0" fontId="36" fillId="4" borderId="1" xfId="0" applyFont="1" applyFill="1" applyBorder="1" applyAlignment="1">
      <alignment horizontal="left" vertical="center" wrapText="1" indent="1"/>
    </xf>
    <xf numFmtId="0" fontId="25" fillId="4" borderId="20" xfId="0" applyFont="1" applyFill="1" applyBorder="1" applyAlignment="1">
      <alignment horizontal="left" vertical="center" wrapText="1" indent="1"/>
    </xf>
    <xf numFmtId="0" fontId="25" fillId="4" borderId="21" xfId="0" applyFont="1" applyFill="1" applyBorder="1" applyAlignment="1">
      <alignment horizontal="left" vertical="center" wrapText="1" indent="1"/>
    </xf>
    <xf numFmtId="0" fontId="25" fillId="4" borderId="22" xfId="0" applyFont="1" applyFill="1" applyBorder="1" applyAlignment="1">
      <alignment horizontal="left" vertical="center" wrapText="1" inden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 xfId="0" applyFont="1" applyFill="1" applyBorder="1" applyAlignment="1">
      <alignment horizontal="center" vertical="center"/>
    </xf>
    <xf numFmtId="0" fontId="32" fillId="0" borderId="20" xfId="0" applyFont="1" applyBorder="1" applyAlignment="1" applyProtection="1">
      <alignment vertical="center" wrapText="1"/>
      <protection locked="0"/>
    </xf>
    <xf numFmtId="0" fontId="32" fillId="0" borderId="21" xfId="0" applyFont="1" applyBorder="1" applyAlignment="1" applyProtection="1">
      <alignment vertical="center" wrapText="1"/>
      <protection locked="0"/>
    </xf>
    <xf numFmtId="0" fontId="32" fillId="0" borderId="22" xfId="0" applyFont="1" applyBorder="1" applyAlignment="1" applyProtection="1">
      <alignment vertical="center" wrapText="1"/>
      <protection locked="0"/>
    </xf>
    <xf numFmtId="0" fontId="32" fillId="0" borderId="1" xfId="0" applyFont="1" applyBorder="1" applyAlignment="1" applyProtection="1">
      <alignment vertical="center" wrapText="1"/>
      <protection locked="0"/>
    </xf>
    <xf numFmtId="0" fontId="33" fillId="0" borderId="1" xfId="0" applyFont="1" applyBorder="1" applyAlignment="1" applyProtection="1">
      <alignment horizontal="center" vertical="center" wrapText="1"/>
      <protection locked="0"/>
    </xf>
    <xf numFmtId="0" fontId="33" fillId="0" borderId="20" xfId="0" applyFont="1" applyBorder="1" applyAlignment="1" applyProtection="1">
      <alignment horizontal="center" vertical="center" wrapText="1"/>
      <protection locked="0"/>
    </xf>
    <xf numFmtId="0" fontId="33" fillId="0" borderId="22" xfId="0" applyFont="1" applyBorder="1" applyAlignment="1" applyProtection="1">
      <alignment horizontal="center" vertical="center" wrapText="1"/>
      <protection locked="0"/>
    </xf>
    <xf numFmtId="0" fontId="32" fillId="0" borderId="1" xfId="0" applyFont="1" applyBorder="1" applyAlignment="1">
      <alignment vertical="center" wrapText="1"/>
    </xf>
    <xf numFmtId="0" fontId="6" fillId="0" borderId="1" xfId="0" applyFont="1" applyBorder="1" applyAlignment="1">
      <alignment horizontal="left" vertical="top" indent="1"/>
    </xf>
    <xf numFmtId="0" fontId="26" fillId="4" borderId="1" xfId="0" applyFont="1" applyFill="1" applyBorder="1" applyAlignment="1">
      <alignment horizontal="left" vertical="center" wrapText="1" indent="1"/>
    </xf>
    <xf numFmtId="0" fontId="67" fillId="3" borderId="1" xfId="0" applyFont="1" applyFill="1" applyBorder="1" applyAlignment="1">
      <alignment horizontal="center" vertical="center" wrapText="1"/>
    </xf>
    <xf numFmtId="0" fontId="67" fillId="3" borderId="20" xfId="0" applyFont="1" applyFill="1" applyBorder="1" applyAlignment="1">
      <alignment horizontal="center" vertical="center" wrapText="1"/>
    </xf>
    <xf numFmtId="0" fontId="67" fillId="3" borderId="21" xfId="0" applyFont="1" applyFill="1" applyBorder="1" applyAlignment="1">
      <alignment horizontal="center" vertical="center" wrapText="1"/>
    </xf>
    <xf numFmtId="0" fontId="67" fillId="3" borderId="22" xfId="0" applyFont="1" applyFill="1" applyBorder="1" applyAlignment="1">
      <alignment horizontal="center" vertical="center" wrapText="1"/>
    </xf>
    <xf numFmtId="0" fontId="15" fillId="0" borderId="20" xfId="0" applyFont="1" applyBorder="1" applyAlignment="1">
      <alignment horizontal="right" vertical="center" indent="1"/>
    </xf>
    <xf numFmtId="0" fontId="15" fillId="0" borderId="21" xfId="0" applyFont="1" applyBorder="1" applyAlignment="1">
      <alignment horizontal="right" vertical="center" indent="1"/>
    </xf>
    <xf numFmtId="0" fontId="15" fillId="0" borderId="22" xfId="0" applyFont="1" applyBorder="1" applyAlignment="1">
      <alignment horizontal="right" vertical="center" indent="1"/>
    </xf>
    <xf numFmtId="0" fontId="32" fillId="0" borderId="23" xfId="0" applyFont="1" applyBorder="1" applyAlignment="1" applyProtection="1">
      <alignment horizontal="center" vertical="center"/>
      <protection locked="0"/>
    </xf>
    <xf numFmtId="0" fontId="32" fillId="0" borderId="1" xfId="0" quotePrefix="1" applyFont="1" applyBorder="1" applyAlignment="1" applyProtection="1">
      <alignment horizontal="center" vertical="center" wrapText="1"/>
      <protection locked="0"/>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24" xfId="0" applyFont="1" applyFill="1" applyBorder="1" applyAlignment="1">
      <alignment horizontal="center" vertical="center" wrapText="1"/>
    </xf>
    <xf numFmtId="0" fontId="2" fillId="3" borderId="1" xfId="0" applyFont="1" applyFill="1" applyBorder="1" applyAlignment="1">
      <alignment horizontal="left" vertical="center" indent="1"/>
    </xf>
    <xf numFmtId="0" fontId="4" fillId="3" borderId="20" xfId="0" applyFont="1" applyFill="1" applyBorder="1" applyAlignment="1">
      <alignment horizontal="left" vertical="center"/>
    </xf>
    <xf numFmtId="0" fontId="4" fillId="3" borderId="21" xfId="0" applyFont="1" applyFill="1" applyBorder="1" applyAlignment="1">
      <alignment horizontal="left" vertical="center"/>
    </xf>
    <xf numFmtId="0" fontId="4" fillId="3" borderId="22" xfId="0" applyFont="1" applyFill="1" applyBorder="1" applyAlignment="1">
      <alignment horizontal="left" vertical="center"/>
    </xf>
    <xf numFmtId="0" fontId="4" fillId="3" borderId="20" xfId="0" applyFont="1" applyFill="1" applyBorder="1" applyAlignment="1">
      <alignment vertical="center"/>
    </xf>
    <xf numFmtId="0" fontId="4" fillId="3" borderId="21" xfId="0" applyFont="1" applyFill="1" applyBorder="1" applyAlignment="1">
      <alignment vertical="center"/>
    </xf>
    <xf numFmtId="0" fontId="4" fillId="3" borderId="22" xfId="0" applyFont="1" applyFill="1" applyBorder="1" applyAlignment="1">
      <alignment vertical="center"/>
    </xf>
    <xf numFmtId="0" fontId="32" fillId="0" borderId="2" xfId="0" applyFont="1" applyBorder="1" applyAlignment="1" applyProtection="1">
      <alignment horizontal="center" vertical="center" wrapText="1"/>
      <protection locked="0"/>
    </xf>
    <xf numFmtId="0" fontId="32" fillId="0" borderId="3" xfId="0" applyFont="1" applyBorder="1" applyAlignment="1" applyProtection="1">
      <alignment horizontal="center" vertical="center" wrapText="1"/>
      <protection locked="0"/>
    </xf>
    <xf numFmtId="0" fontId="32" fillId="0" borderId="4" xfId="0" applyFont="1" applyBorder="1" applyAlignment="1" applyProtection="1">
      <alignment horizontal="center" vertical="center" wrapText="1"/>
      <protection locked="0"/>
    </xf>
    <xf numFmtId="0" fontId="6"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36" fillId="0" borderId="0" xfId="0" applyFont="1" applyAlignment="1">
      <alignment horizontal="left" vertical="top" wrapText="1"/>
    </xf>
    <xf numFmtId="0" fontId="36" fillId="0" borderId="9" xfId="0" applyFont="1" applyBorder="1" applyAlignment="1">
      <alignment horizontal="left" vertical="top" wrapText="1"/>
    </xf>
    <xf numFmtId="0" fontId="37" fillId="0" borderId="20" xfId="0" applyFont="1" applyBorder="1" applyAlignment="1">
      <alignment horizontal="center" vertical="center"/>
    </xf>
    <xf numFmtId="0" fontId="37" fillId="0" borderId="21" xfId="0" applyFont="1" applyBorder="1" applyAlignment="1">
      <alignment horizontal="center" vertical="center"/>
    </xf>
    <xf numFmtId="0" fontId="37" fillId="0" borderId="22" xfId="0" applyFont="1" applyBorder="1" applyAlignment="1">
      <alignment horizontal="center" vertical="center"/>
    </xf>
    <xf numFmtId="0" fontId="37" fillId="0" borderId="20" xfId="0" applyFont="1" applyBorder="1" applyAlignment="1">
      <alignment horizontal="left" vertical="center" indent="1"/>
    </xf>
    <xf numFmtId="0" fontId="37" fillId="0" borderId="21" xfId="0" applyFont="1" applyBorder="1" applyAlignment="1">
      <alignment horizontal="left" vertical="center" indent="1"/>
    </xf>
    <xf numFmtId="0" fontId="37" fillId="0" borderId="22" xfId="0" applyFont="1" applyBorder="1" applyAlignment="1">
      <alignment horizontal="left" vertical="center" indent="1"/>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9"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37" fillId="0" borderId="20" xfId="0" applyFont="1" applyBorder="1" applyAlignment="1">
      <alignment horizontal="left" vertical="top" wrapText="1" indent="1"/>
    </xf>
    <xf numFmtId="0" fontId="37" fillId="0" borderId="21" xfId="0" applyFont="1" applyBorder="1" applyAlignment="1">
      <alignment horizontal="left" vertical="top" wrapText="1" indent="1"/>
    </xf>
    <xf numFmtId="0" fontId="37" fillId="0" borderId="22" xfId="0" applyFont="1" applyBorder="1" applyAlignment="1">
      <alignment horizontal="left" vertical="top" wrapText="1" indent="1"/>
    </xf>
    <xf numFmtId="0" fontId="36" fillId="0" borderId="0" xfId="0" applyFont="1" applyAlignment="1">
      <alignment horizontal="left" vertical="top" wrapText="1" indent="4"/>
    </xf>
    <xf numFmtId="0" fontId="52" fillId="0" borderId="0" xfId="0" applyFont="1" applyAlignment="1">
      <alignment horizontal="left" vertical="top" wrapText="1" indent="4"/>
    </xf>
    <xf numFmtId="0" fontId="33" fillId="0" borderId="17" xfId="0" applyFont="1" applyBorder="1" applyAlignment="1" applyProtection="1">
      <alignment horizontal="center" vertical="center" wrapText="1"/>
      <protection locked="0"/>
    </xf>
    <xf numFmtId="0" fontId="33" fillId="0" borderId="15" xfId="0" applyFont="1" applyBorder="1" applyAlignment="1" applyProtection="1">
      <alignment horizontal="center" vertical="center" wrapText="1"/>
      <protection locked="0"/>
    </xf>
    <xf numFmtId="0" fontId="33" fillId="0" borderId="16" xfId="0" applyFont="1" applyBorder="1" applyAlignment="1" applyProtection="1">
      <alignment horizontal="center" vertical="center" wrapText="1"/>
      <protection locked="0"/>
    </xf>
    <xf numFmtId="0" fontId="33" fillId="0" borderId="19" xfId="0" applyFont="1" applyBorder="1" applyAlignment="1" applyProtection="1">
      <alignment horizontal="center" vertical="center" wrapText="1"/>
      <protection locked="0"/>
    </xf>
    <xf numFmtId="0" fontId="33" fillId="0" borderId="0" xfId="0" applyFont="1" applyAlignment="1" applyProtection="1">
      <alignment horizontal="center" vertical="center" wrapText="1"/>
      <protection locked="0"/>
    </xf>
    <xf numFmtId="0" fontId="33" fillId="0" borderId="14" xfId="0" applyFont="1" applyBorder="1" applyAlignment="1" applyProtection="1">
      <alignment horizontal="center" vertical="center" wrapText="1"/>
      <protection locked="0"/>
    </xf>
    <xf numFmtId="0" fontId="33" fillId="0" borderId="18" xfId="0" applyFont="1" applyBorder="1" applyAlignment="1" applyProtection="1">
      <alignment horizontal="center" vertical="center" wrapText="1"/>
      <protection locked="0"/>
    </xf>
    <xf numFmtId="0" fontId="33" fillId="0" borderId="13" xfId="0" applyFont="1" applyBorder="1" applyAlignment="1" applyProtection="1">
      <alignment horizontal="center" vertical="center" wrapText="1"/>
      <protection locked="0"/>
    </xf>
    <xf numFmtId="0" fontId="33" fillId="0" borderId="12" xfId="0" applyFont="1" applyBorder="1" applyAlignment="1" applyProtection="1">
      <alignment horizontal="center" vertical="center" wrapText="1"/>
      <protection locked="0"/>
    </xf>
    <xf numFmtId="0" fontId="2" fillId="0" borderId="1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3" xfId="0" applyFont="1" applyBorder="1" applyAlignment="1">
      <alignment horizontal="center" vertical="center"/>
    </xf>
    <xf numFmtId="0" fontId="2" fillId="0" borderId="12" xfId="0" applyFont="1" applyBorder="1" applyAlignment="1">
      <alignment horizontal="center" vertical="center"/>
    </xf>
    <xf numFmtId="0" fontId="3" fillId="0" borderId="17"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2" xfId="0" applyFont="1" applyBorder="1" applyAlignment="1">
      <alignment horizontal="center" vertical="center"/>
    </xf>
    <xf numFmtId="0" fontId="37" fillId="0" borderId="20" xfId="0" applyFont="1" applyBorder="1" applyAlignment="1">
      <alignment horizontal="left" vertical="center" wrapText="1" indent="1"/>
    </xf>
    <xf numFmtId="0" fontId="37" fillId="0" borderId="21" xfId="0" applyFont="1" applyBorder="1" applyAlignment="1">
      <alignment horizontal="left" vertical="center" wrapText="1" indent="1"/>
    </xf>
    <xf numFmtId="0" fontId="37" fillId="0" borderId="22" xfId="0" applyFont="1" applyBorder="1" applyAlignment="1">
      <alignment horizontal="left" vertical="center" wrapText="1" indent="1"/>
    </xf>
    <xf numFmtId="0" fontId="54" fillId="0" borderId="0" xfId="0" applyFont="1" applyAlignment="1">
      <alignment horizontal="left"/>
    </xf>
    <xf numFmtId="0" fontId="54" fillId="0" borderId="6" xfId="0" applyFont="1" applyBorder="1" applyAlignment="1" applyProtection="1">
      <alignment horizontal="center"/>
      <protection locked="0"/>
    </xf>
    <xf numFmtId="0" fontId="54" fillId="0" borderId="0" xfId="0" applyFont="1" applyAlignment="1">
      <alignment horizontal="center"/>
    </xf>
    <xf numFmtId="0" fontId="54" fillId="0" borderId="9" xfId="0" applyFont="1" applyBorder="1" applyAlignment="1">
      <alignment horizontal="center"/>
    </xf>
    <xf numFmtId="0" fontId="59" fillId="0" borderId="1" xfId="0" applyFont="1" applyBorder="1" applyAlignment="1" applyProtection="1">
      <alignment horizontal="left" vertical="center"/>
      <protection locked="0"/>
    </xf>
    <xf numFmtId="0" fontId="54" fillId="0" borderId="1" xfId="0" applyFont="1" applyBorder="1" applyAlignment="1">
      <alignment horizontal="center" vertical="center"/>
    </xf>
    <xf numFmtId="0" fontId="59" fillId="0" borderId="1" xfId="0" applyFont="1" applyBorder="1" applyAlignment="1" applyProtection="1">
      <alignment horizontal="center" vertical="center"/>
      <protection locked="0"/>
    </xf>
    <xf numFmtId="0" fontId="54" fillId="0" borderId="1" xfId="0" applyFont="1" applyBorder="1" applyAlignment="1">
      <alignment horizontal="center" vertical="top"/>
    </xf>
    <xf numFmtId="0" fontId="59" fillId="0" borderId="20" xfId="0" applyFont="1" applyBorder="1" applyAlignment="1" applyProtection="1">
      <alignment horizontal="center" vertical="top" wrapText="1"/>
      <protection locked="0"/>
    </xf>
    <xf numFmtId="0" fontId="59" fillId="0" borderId="21" xfId="0" applyFont="1" applyBorder="1" applyAlignment="1" applyProtection="1">
      <alignment horizontal="center" vertical="top" wrapText="1"/>
      <protection locked="0"/>
    </xf>
    <xf numFmtId="0" fontId="59" fillId="0" borderId="22" xfId="0" applyFont="1" applyBorder="1" applyAlignment="1" applyProtection="1">
      <alignment horizontal="center" vertical="top" wrapText="1"/>
      <protection locked="0"/>
    </xf>
    <xf numFmtId="0" fontId="54" fillId="0" borderId="20" xfId="0" applyFont="1" applyBorder="1" applyAlignment="1" applyProtection="1">
      <alignment horizontal="center" vertical="top" wrapText="1"/>
      <protection locked="0"/>
    </xf>
    <xf numFmtId="0" fontId="54" fillId="0" borderId="21" xfId="0" applyFont="1" applyBorder="1" applyAlignment="1" applyProtection="1">
      <alignment horizontal="center" vertical="top" wrapText="1"/>
      <protection locked="0"/>
    </xf>
    <xf numFmtId="0" fontId="54" fillId="0" borderId="22" xfId="0" applyFont="1" applyBorder="1" applyAlignment="1" applyProtection="1">
      <alignment horizontal="center" vertical="top" wrapText="1"/>
      <protection locked="0"/>
    </xf>
    <xf numFmtId="0" fontId="54" fillId="0" borderId="1" xfId="0" applyFont="1" applyBorder="1" applyAlignment="1">
      <alignment horizontal="center" vertical="center" wrapText="1"/>
    </xf>
    <xf numFmtId="0" fontId="59" fillId="0" borderId="20" xfId="0" applyFont="1" applyBorder="1" applyAlignment="1" applyProtection="1">
      <alignment horizontal="center" vertical="center" wrapText="1"/>
      <protection locked="0"/>
    </xf>
    <xf numFmtId="0" fontId="59" fillId="0" borderId="21" xfId="0" applyFont="1" applyBorder="1" applyAlignment="1" applyProtection="1">
      <alignment horizontal="center" vertical="center" wrapText="1"/>
      <protection locked="0"/>
    </xf>
    <xf numFmtId="0" fontId="59" fillId="0" borderId="1" xfId="0" applyFont="1" applyBorder="1" applyAlignment="1" applyProtection="1">
      <alignment horizontal="center" vertical="center" wrapText="1"/>
      <protection locked="0"/>
    </xf>
    <xf numFmtId="0" fontId="54" fillId="0" borderId="5" xfId="0" applyFont="1" applyBorder="1" applyAlignment="1">
      <alignment horizontal="center" vertical="top"/>
    </xf>
    <xf numFmtId="0" fontId="54" fillId="0" borderId="6" xfId="0" applyFont="1" applyBorder="1" applyAlignment="1">
      <alignment horizontal="center" vertical="top"/>
    </xf>
    <xf numFmtId="0" fontId="54" fillId="0" borderId="7" xfId="0" applyFont="1" applyBorder="1" applyAlignment="1">
      <alignment horizontal="center" vertical="top"/>
    </xf>
    <xf numFmtId="0" fontId="54" fillId="0" borderId="20" xfId="0" applyFont="1" applyBorder="1" applyAlignment="1">
      <alignment horizontal="center" vertical="top"/>
    </xf>
    <xf numFmtId="0" fontId="54" fillId="0" borderId="21" xfId="0" applyFont="1" applyBorder="1" applyAlignment="1">
      <alignment horizontal="center" vertical="top"/>
    </xf>
    <xf numFmtId="0" fontId="54" fillId="0" borderId="1" xfId="0" applyFont="1" applyBorder="1" applyAlignment="1">
      <alignment horizontal="left" vertical="center" indent="1"/>
    </xf>
    <xf numFmtId="0" fontId="54" fillId="0" borderId="22" xfId="0" applyFont="1" applyBorder="1" applyAlignment="1">
      <alignment horizontal="center" vertical="top"/>
    </xf>
    <xf numFmtId="0" fontId="61" fillId="0" borderId="20" xfId="0" applyFont="1" applyBorder="1" applyAlignment="1">
      <alignment horizontal="center" vertical="top" wrapText="1"/>
    </xf>
    <xf numFmtId="0" fontId="61" fillId="0" borderId="21" xfId="0" applyFont="1" applyBorder="1" applyAlignment="1">
      <alignment horizontal="center" vertical="top" wrapText="1"/>
    </xf>
    <xf numFmtId="0" fontId="61" fillId="0" borderId="22" xfId="0" applyFont="1" applyBorder="1" applyAlignment="1">
      <alignment horizontal="center" vertical="top" wrapText="1"/>
    </xf>
    <xf numFmtId="0" fontId="54" fillId="0" borderId="2" xfId="0" applyFont="1" applyBorder="1" applyAlignment="1">
      <alignment horizontal="center" vertical="center"/>
    </xf>
    <xf numFmtId="0" fontId="54" fillId="0" borderId="3" xfId="0" applyFont="1" applyBorder="1" applyAlignment="1">
      <alignment horizontal="center" vertical="center"/>
    </xf>
    <xf numFmtId="0" fontId="54" fillId="0" borderId="4" xfId="0" applyFont="1" applyBorder="1" applyAlignment="1">
      <alignment horizontal="center" vertical="center"/>
    </xf>
    <xf numFmtId="0" fontId="54" fillId="0" borderId="20" xfId="0" applyFont="1" applyBorder="1" applyAlignment="1">
      <alignment horizontal="left" vertical="center" wrapText="1" indent="1"/>
    </xf>
    <xf numFmtId="0" fontId="54" fillId="0" borderId="21" xfId="0" applyFont="1" applyBorder="1" applyAlignment="1">
      <alignment horizontal="left" vertical="center" wrapText="1" indent="1"/>
    </xf>
    <xf numFmtId="0" fontId="59" fillId="0" borderId="20" xfId="0" applyFont="1" applyBorder="1" applyAlignment="1" applyProtection="1">
      <alignment horizontal="center" vertical="center"/>
      <protection locked="0"/>
    </xf>
    <xf numFmtId="0" fontId="59" fillId="0" borderId="21" xfId="0" applyFont="1" applyBorder="1" applyAlignment="1" applyProtection="1">
      <alignment horizontal="center" vertical="center"/>
      <protection locked="0"/>
    </xf>
    <xf numFmtId="0" fontId="59" fillId="0" borderId="22" xfId="0" applyFont="1" applyBorder="1" applyAlignment="1" applyProtection="1">
      <alignment horizontal="center" vertical="center"/>
      <protection locked="0"/>
    </xf>
    <xf numFmtId="0" fontId="54" fillId="0" borderId="20" xfId="0" applyFont="1" applyBorder="1" applyAlignment="1">
      <alignment horizontal="center" vertical="center"/>
    </xf>
    <xf numFmtId="0" fontId="54" fillId="0" borderId="21" xfId="0" applyFont="1" applyBorder="1" applyAlignment="1">
      <alignment horizontal="center" vertical="center"/>
    </xf>
    <xf numFmtId="0" fontId="54" fillId="0" borderId="22" xfId="0" applyFont="1" applyBorder="1" applyAlignment="1">
      <alignment horizontal="center" vertical="center"/>
    </xf>
    <xf numFmtId="0" fontId="59" fillId="0" borderId="1" xfId="0" applyFont="1" applyBorder="1" applyAlignment="1" applyProtection="1">
      <alignment horizontal="center" vertical="top"/>
      <protection locked="0"/>
    </xf>
    <xf numFmtId="0" fontId="54" fillId="0" borderId="20" xfId="0" quotePrefix="1" applyFont="1" applyBorder="1" applyAlignment="1">
      <alignment horizontal="center" vertical="center"/>
    </xf>
    <xf numFmtId="0" fontId="54" fillId="0" borderId="1" xfId="0" applyFont="1" applyBorder="1" applyAlignment="1" applyProtection="1">
      <alignment horizontal="center" vertical="top"/>
      <protection locked="0"/>
    </xf>
    <xf numFmtId="0" fontId="54" fillId="0" borderId="1" xfId="0" applyFont="1" applyBorder="1" applyAlignment="1" applyProtection="1">
      <alignment horizontal="center" vertical="top" wrapText="1"/>
      <protection locked="0"/>
    </xf>
    <xf numFmtId="0" fontId="54" fillId="0" borderId="2" xfId="0" applyFont="1" applyBorder="1" applyAlignment="1">
      <alignment horizontal="center" vertical="top"/>
    </xf>
    <xf numFmtId="0" fontId="54" fillId="0" borderId="3" xfId="0" applyFont="1" applyBorder="1" applyAlignment="1">
      <alignment horizontal="center" vertical="top"/>
    </xf>
    <xf numFmtId="0" fontId="54" fillId="0" borderId="4" xfId="0" applyFont="1" applyBorder="1" applyAlignment="1">
      <alignment horizontal="center" vertical="top"/>
    </xf>
    <xf numFmtId="0" fontId="54" fillId="0" borderId="20" xfId="0" applyFont="1" applyBorder="1" applyAlignment="1" applyProtection="1">
      <alignment horizontal="center" vertical="center"/>
      <protection locked="0"/>
    </xf>
    <xf numFmtId="0" fontId="54" fillId="0" borderId="21" xfId="0" applyFont="1" applyBorder="1" applyAlignment="1" applyProtection="1">
      <alignment horizontal="center" vertical="center"/>
      <protection locked="0"/>
    </xf>
    <xf numFmtId="0" fontId="54" fillId="0" borderId="22" xfId="0" applyFont="1" applyBorder="1" applyAlignment="1" applyProtection="1">
      <alignment horizontal="center" vertical="center"/>
      <protection locked="0"/>
    </xf>
    <xf numFmtId="0" fontId="54" fillId="0" borderId="8" xfId="0" applyFont="1" applyBorder="1" applyAlignment="1">
      <alignment horizontal="center" vertical="center"/>
    </xf>
    <xf numFmtId="0" fontId="54" fillId="0" borderId="0" xfId="0" applyFont="1" applyAlignment="1">
      <alignment horizontal="center" vertical="center"/>
    </xf>
    <xf numFmtId="0" fontId="54" fillId="0" borderId="9" xfId="0" applyFont="1" applyBorder="1" applyAlignment="1">
      <alignment horizontal="center" vertical="center"/>
    </xf>
    <xf numFmtId="0" fontId="59" fillId="0" borderId="22" xfId="0" applyFont="1" applyBorder="1" applyAlignment="1" applyProtection="1">
      <alignment horizontal="center" vertical="center" wrapText="1"/>
      <protection locked="0"/>
    </xf>
    <xf numFmtId="0" fontId="54" fillId="0" borderId="1" xfId="0" quotePrefix="1" applyFont="1" applyBorder="1" applyAlignment="1">
      <alignment horizontal="center" vertical="center"/>
    </xf>
    <xf numFmtId="0" fontId="56" fillId="0" borderId="1" xfId="0" applyFont="1" applyBorder="1" applyAlignment="1" applyProtection="1">
      <alignment horizontal="center" vertical="center"/>
      <protection locked="0"/>
    </xf>
    <xf numFmtId="0" fontId="54" fillId="0" borderId="20" xfId="0" applyFont="1" applyBorder="1" applyAlignment="1">
      <alignment horizontal="left" vertical="center" indent="1"/>
    </xf>
    <xf numFmtId="0" fontId="54" fillId="0" borderId="21" xfId="0" applyFont="1" applyBorder="1" applyAlignment="1">
      <alignment horizontal="left" vertical="center" indent="1"/>
    </xf>
    <xf numFmtId="0" fontId="54" fillId="0" borderId="22" xfId="0" applyFont="1" applyBorder="1" applyAlignment="1">
      <alignment horizontal="left" vertical="center" indent="1"/>
    </xf>
    <xf numFmtId="0" fontId="54" fillId="0" borderId="1" xfId="0" applyFont="1" applyBorder="1" applyAlignment="1" applyProtection="1">
      <alignment horizontal="center" vertical="center"/>
      <protection locked="0"/>
    </xf>
    <xf numFmtId="0" fontId="54" fillId="4" borderId="20" xfId="0" applyFont="1" applyFill="1" applyBorder="1" applyAlignment="1">
      <alignment horizontal="center" vertical="center"/>
    </xf>
    <xf numFmtId="0" fontId="54" fillId="4" borderId="21" xfId="0" applyFont="1" applyFill="1" applyBorder="1" applyAlignment="1">
      <alignment horizontal="center" vertical="center"/>
    </xf>
    <xf numFmtId="0" fontId="54" fillId="4" borderId="22" xfId="0" applyFont="1" applyFill="1" applyBorder="1" applyAlignment="1">
      <alignment horizontal="center" vertical="center"/>
    </xf>
    <xf numFmtId="0" fontId="54" fillId="0" borderId="2" xfId="0" applyFont="1" applyBorder="1" applyAlignment="1" applyProtection="1">
      <alignment horizontal="center" vertical="center"/>
      <protection locked="0"/>
    </xf>
    <xf numFmtId="0" fontId="54" fillId="0" borderId="3" xfId="0" applyFont="1" applyBorder="1" applyAlignment="1" applyProtection="1">
      <alignment horizontal="center" vertical="center"/>
      <protection locked="0"/>
    </xf>
    <xf numFmtId="0" fontId="54" fillId="0" borderId="20" xfId="0" applyFont="1" applyBorder="1" applyAlignment="1">
      <alignment horizontal="left" vertical="center"/>
    </xf>
    <xf numFmtId="0" fontId="54" fillId="0" borderId="21" xfId="0" applyFont="1" applyBorder="1" applyAlignment="1">
      <alignment horizontal="left" vertical="center"/>
    </xf>
    <xf numFmtId="0" fontId="54" fillId="0" borderId="22" xfId="0" applyFont="1" applyBorder="1" applyAlignment="1">
      <alignment horizontal="left" vertical="center"/>
    </xf>
    <xf numFmtId="0" fontId="54" fillId="0" borderId="20" xfId="0" applyFont="1" applyBorder="1" applyAlignment="1" applyProtection="1">
      <alignment horizontal="center"/>
      <protection locked="0"/>
    </xf>
    <xf numFmtId="0" fontId="54" fillId="0" borderId="21" xfId="0" applyFont="1" applyBorder="1" applyAlignment="1" applyProtection="1">
      <alignment horizontal="center"/>
      <protection locked="0"/>
    </xf>
    <xf numFmtId="0" fontId="54" fillId="0" borderId="22" xfId="0" applyFont="1" applyBorder="1" applyAlignment="1" applyProtection="1">
      <alignment horizontal="center"/>
      <protection locked="0"/>
    </xf>
    <xf numFmtId="0" fontId="59" fillId="0" borderId="21" xfId="0" applyFont="1" applyBorder="1" applyAlignment="1" applyProtection="1">
      <alignment horizontal="left" vertical="top" wrapText="1"/>
      <protection locked="0"/>
    </xf>
    <xf numFmtId="0" fontId="59" fillId="0" borderId="22" xfId="0" applyFont="1" applyBorder="1" applyAlignment="1" applyProtection="1">
      <alignment horizontal="left" vertical="top" wrapText="1"/>
      <protection locked="0"/>
    </xf>
    <xf numFmtId="0" fontId="59" fillId="0" borderId="20" xfId="0" applyFont="1" applyBorder="1" applyAlignment="1" applyProtection="1">
      <alignment horizontal="center" vertical="top"/>
      <protection locked="0"/>
    </xf>
    <xf numFmtId="0" fontId="59" fillId="0" borderId="21" xfId="0" applyFont="1" applyBorder="1" applyAlignment="1" applyProtection="1">
      <alignment horizontal="center" vertical="top"/>
      <protection locked="0"/>
    </xf>
    <xf numFmtId="0" fontId="59" fillId="0" borderId="22" xfId="0" applyFont="1" applyBorder="1" applyAlignment="1" applyProtection="1">
      <alignment horizontal="center" vertical="top"/>
      <protection locked="0"/>
    </xf>
    <xf numFmtId="0" fontId="54" fillId="4" borderId="2" xfId="0" applyFont="1" applyFill="1" applyBorder="1" applyAlignment="1">
      <alignment horizontal="center" vertical="center"/>
    </xf>
    <xf numFmtId="0" fontId="54" fillId="4" borderId="3" xfId="0" applyFont="1" applyFill="1" applyBorder="1" applyAlignment="1">
      <alignment horizontal="center" vertical="center"/>
    </xf>
    <xf numFmtId="0" fontId="54" fillId="4" borderId="4" xfId="0" applyFont="1" applyFill="1" applyBorder="1" applyAlignment="1">
      <alignment horizontal="center" vertical="center"/>
    </xf>
    <xf numFmtId="0" fontId="54" fillId="4" borderId="5" xfId="0" applyFont="1" applyFill="1" applyBorder="1" applyAlignment="1">
      <alignment horizontal="center" vertical="center"/>
    </xf>
    <xf numFmtId="0" fontId="54" fillId="4" borderId="6" xfId="0" applyFont="1" applyFill="1" applyBorder="1" applyAlignment="1">
      <alignment horizontal="center" vertical="center"/>
    </xf>
    <xf numFmtId="0" fontId="54" fillId="4" borderId="7" xfId="0" applyFont="1" applyFill="1" applyBorder="1" applyAlignment="1">
      <alignment horizontal="center" vertical="center"/>
    </xf>
    <xf numFmtId="0" fontId="59" fillId="0" borderId="0" xfId="0" applyFont="1" applyAlignment="1" applyProtection="1">
      <alignment horizontal="center" vertical="top" wrapText="1"/>
      <protection locked="0"/>
    </xf>
    <xf numFmtId="0" fontId="59" fillId="0" borderId="9" xfId="0" applyFont="1" applyBorder="1" applyAlignment="1" applyProtection="1">
      <alignment horizontal="center" vertical="top" wrapText="1"/>
      <protection locked="0"/>
    </xf>
    <xf numFmtId="0" fontId="54" fillId="0" borderId="1" xfId="0" applyFont="1" applyBorder="1" applyAlignment="1">
      <alignment horizontal="left" vertical="center"/>
    </xf>
    <xf numFmtId="0" fontId="59" fillId="0" borderId="8" xfId="0" applyFont="1" applyBorder="1" applyAlignment="1" applyProtection="1">
      <alignment horizontal="center" vertical="center"/>
      <protection locked="0"/>
    </xf>
    <xf numFmtId="0" fontId="59" fillId="0" borderId="0" xfId="0" applyFont="1" applyAlignment="1" applyProtection="1">
      <alignment horizontal="center" vertical="center"/>
      <protection locked="0"/>
    </xf>
    <xf numFmtId="0" fontId="59" fillId="0" borderId="9" xfId="0" applyFont="1" applyBorder="1" applyAlignment="1" applyProtection="1">
      <alignment horizontal="center" vertical="center"/>
      <protection locked="0"/>
    </xf>
    <xf numFmtId="0" fontId="61" fillId="0" borderId="5" xfId="0" applyFont="1" applyBorder="1" applyAlignment="1">
      <alignment horizontal="left" vertical="center" wrapText="1"/>
    </xf>
    <xf numFmtId="0" fontId="61" fillId="0" borderId="6" xfId="0" applyFont="1" applyBorder="1" applyAlignment="1">
      <alignment horizontal="left" vertical="center" wrapText="1"/>
    </xf>
    <xf numFmtId="0" fontId="61" fillId="0" borderId="7" xfId="0" applyFont="1" applyBorder="1" applyAlignment="1">
      <alignment horizontal="left" vertical="center" wrapText="1"/>
    </xf>
    <xf numFmtId="0" fontId="54" fillId="0" borderId="5" xfId="0" applyFont="1" applyBorder="1" applyAlignment="1">
      <alignment horizontal="center" vertical="center"/>
    </xf>
    <xf numFmtId="0" fontId="54" fillId="0" borderId="6" xfId="0" applyFont="1" applyBorder="1" applyAlignment="1">
      <alignment horizontal="center" vertical="center"/>
    </xf>
    <xf numFmtId="0" fontId="54" fillId="0" borderId="7" xfId="0" applyFont="1" applyBorder="1" applyAlignment="1">
      <alignment horizontal="center" vertical="center"/>
    </xf>
    <xf numFmtId="0" fontId="61" fillId="0" borderId="20" xfId="0" applyFont="1" applyBorder="1" applyAlignment="1">
      <alignment horizontal="left" vertical="center" wrapText="1"/>
    </xf>
    <xf numFmtId="0" fontId="61" fillId="0" borderId="21" xfId="0" applyFont="1" applyBorder="1" applyAlignment="1">
      <alignment horizontal="left" vertical="center" wrapText="1"/>
    </xf>
    <xf numFmtId="0" fontId="61" fillId="0" borderId="22" xfId="0" applyFont="1" applyBorder="1" applyAlignment="1">
      <alignment horizontal="left" vertical="center" wrapText="1"/>
    </xf>
    <xf numFmtId="0" fontId="61" fillId="0" borderId="1" xfId="0" applyFont="1" applyBorder="1" applyAlignment="1">
      <alignment horizontal="left" vertical="center" wrapText="1"/>
    </xf>
    <xf numFmtId="0" fontId="56" fillId="0" borderId="1" xfId="0" applyFont="1" applyBorder="1" applyAlignment="1" applyProtection="1">
      <alignment horizontal="center" vertical="center" wrapText="1"/>
      <protection locked="0"/>
    </xf>
    <xf numFmtId="0" fontId="59" fillId="0" borderId="21" xfId="0" applyFont="1" applyBorder="1" applyAlignment="1">
      <alignment horizontal="left" vertical="top"/>
    </xf>
    <xf numFmtId="0" fontId="59" fillId="0" borderId="22" xfId="0" applyFont="1" applyBorder="1" applyAlignment="1">
      <alignment horizontal="left" vertical="top"/>
    </xf>
    <xf numFmtId="0" fontId="59" fillId="0" borderId="8" xfId="0" applyFont="1" applyBorder="1" applyAlignment="1" applyProtection="1">
      <alignment horizontal="left" vertical="top" wrapText="1"/>
      <protection locked="0"/>
    </xf>
    <xf numFmtId="0" fontId="59" fillId="0" borderId="0" xfId="0" applyFont="1" applyAlignment="1" applyProtection="1">
      <alignment horizontal="left" vertical="top" wrapText="1"/>
      <protection locked="0"/>
    </xf>
    <xf numFmtId="0" fontId="59" fillId="0" borderId="9" xfId="0" applyFont="1" applyBorder="1" applyAlignment="1" applyProtection="1">
      <alignment horizontal="left" vertical="top" wrapText="1"/>
      <protection locked="0"/>
    </xf>
    <xf numFmtId="0" fontId="59" fillId="0" borderId="5" xfId="0" applyFont="1" applyBorder="1" applyAlignment="1" applyProtection="1">
      <alignment horizontal="left" vertical="top" wrapText="1"/>
      <protection locked="0"/>
    </xf>
    <xf numFmtId="0" fontId="59" fillId="0" borderId="6" xfId="0" applyFont="1" applyBorder="1" applyAlignment="1" applyProtection="1">
      <alignment horizontal="left" vertical="top" wrapText="1"/>
      <protection locked="0"/>
    </xf>
    <xf numFmtId="0" fontId="59" fillId="0" borderId="7" xfId="0" applyFont="1" applyBorder="1" applyAlignment="1" applyProtection="1">
      <alignment horizontal="left" vertical="top" wrapText="1"/>
      <protection locked="0"/>
    </xf>
    <xf numFmtId="0" fontId="54" fillId="0" borderId="10" xfId="0" applyFont="1" applyBorder="1" applyAlignment="1">
      <alignment horizontal="center" vertical="top"/>
    </xf>
    <xf numFmtId="0" fontId="54" fillId="0" borderId="17" xfId="0" applyFont="1" applyBorder="1" applyAlignment="1" applyProtection="1">
      <alignment horizontal="center" vertical="center" wrapText="1"/>
      <protection locked="0"/>
    </xf>
    <xf numFmtId="0" fontId="54" fillId="0" borderId="15" xfId="0" applyFont="1" applyBorder="1" applyAlignment="1" applyProtection="1">
      <alignment horizontal="center" vertical="center" wrapText="1"/>
      <protection locked="0"/>
    </xf>
    <xf numFmtId="0" fontId="54" fillId="0" borderId="16" xfId="0" applyFont="1" applyBorder="1" applyAlignment="1" applyProtection="1">
      <alignment horizontal="center" vertical="center" wrapText="1"/>
      <protection locked="0"/>
    </xf>
    <xf numFmtId="0" fontId="54" fillId="0" borderId="19" xfId="0" applyFont="1" applyBorder="1" applyAlignment="1" applyProtection="1">
      <alignment horizontal="center" vertical="center" wrapText="1"/>
      <protection locked="0"/>
    </xf>
    <xf numFmtId="0" fontId="54" fillId="0" borderId="0" xfId="0" applyFont="1" applyAlignment="1" applyProtection="1">
      <alignment horizontal="center" vertical="center" wrapText="1"/>
      <protection locked="0"/>
    </xf>
    <xf numFmtId="0" fontId="54" fillId="0" borderId="14" xfId="0" applyFont="1" applyBorder="1" applyAlignment="1" applyProtection="1">
      <alignment horizontal="center" vertical="center" wrapText="1"/>
      <protection locked="0"/>
    </xf>
    <xf numFmtId="0" fontId="54" fillId="0" borderId="18" xfId="0" applyFont="1" applyBorder="1" applyAlignment="1" applyProtection="1">
      <alignment horizontal="center" vertical="center" wrapText="1"/>
      <protection locked="0"/>
    </xf>
    <xf numFmtId="0" fontId="54" fillId="0" borderId="13" xfId="0" applyFont="1" applyBorder="1" applyAlignment="1" applyProtection="1">
      <alignment horizontal="center" vertical="center" wrapText="1"/>
      <protection locked="0"/>
    </xf>
    <xf numFmtId="0" fontId="54" fillId="0" borderId="12" xfId="0" applyFont="1" applyBorder="1" applyAlignment="1" applyProtection="1">
      <alignment horizontal="center" vertical="center" wrapText="1"/>
      <protection locked="0"/>
    </xf>
    <xf numFmtId="0" fontId="59" fillId="0" borderId="3" xfId="0" applyFont="1" applyBorder="1" applyAlignment="1">
      <alignment horizontal="left" vertical="top" wrapText="1"/>
    </xf>
    <xf numFmtId="0" fontId="59" fillId="0" borderId="4" xfId="0" applyFont="1" applyBorder="1" applyAlignment="1">
      <alignment horizontal="left" vertical="top" wrapText="1"/>
    </xf>
    <xf numFmtId="0" fontId="59" fillId="0" borderId="6" xfId="0" applyFont="1" applyBorder="1" applyAlignment="1">
      <alignment horizontal="left" vertical="top" wrapText="1"/>
    </xf>
    <xf numFmtId="0" fontId="59" fillId="0" borderId="7" xfId="0" applyFont="1" applyBorder="1" applyAlignment="1">
      <alignment horizontal="left" vertical="top" wrapText="1"/>
    </xf>
    <xf numFmtId="0" fontId="59" fillId="0" borderId="2" xfId="0" applyFont="1" applyBorder="1" applyAlignment="1" applyProtection="1">
      <alignment horizontal="center" vertical="top" wrapText="1"/>
      <protection locked="0"/>
    </xf>
    <xf numFmtId="0" fontId="59" fillId="0" borderId="3" xfId="0" applyFont="1" applyBorder="1" applyAlignment="1" applyProtection="1">
      <alignment horizontal="center" vertical="top" wrapText="1"/>
      <protection locked="0"/>
    </xf>
    <xf numFmtId="0" fontId="59" fillId="0" borderId="5" xfId="0" applyFont="1" applyBorder="1" applyAlignment="1" applyProtection="1">
      <alignment horizontal="center" vertical="top" wrapText="1"/>
      <protection locked="0"/>
    </xf>
    <xf numFmtId="0" fontId="59" fillId="0" borderId="6" xfId="0" applyFont="1" applyBorder="1" applyAlignment="1" applyProtection="1">
      <alignment horizontal="center" vertical="top" wrapText="1"/>
      <protection locked="0"/>
    </xf>
    <xf numFmtId="0" fontId="59" fillId="0" borderId="21" xfId="0" applyFont="1" applyBorder="1" applyAlignment="1">
      <alignment horizontal="left" vertical="center"/>
    </xf>
    <xf numFmtId="0" fontId="59" fillId="0" borderId="22" xfId="0" applyFont="1" applyBorder="1" applyAlignment="1">
      <alignment horizontal="left" vertical="center"/>
    </xf>
    <xf numFmtId="0" fontId="69" fillId="0" borderId="0" xfId="0" applyFont="1" applyAlignment="1">
      <alignment horizontal="center" vertical="center"/>
    </xf>
  </cellXfs>
  <cellStyles count="2">
    <cellStyle name="Normal" xfId="0" builtinId="0"/>
    <cellStyle name="Normal 2" xfId="1" xr:uid="{00000000-0005-0000-0000-000001000000}"/>
  </cellStyles>
  <dxfs count="3">
    <dxf>
      <fill>
        <patternFill>
          <bgColor rgb="FFFFCCFF"/>
        </patternFill>
      </fill>
    </dxf>
    <dxf>
      <fill>
        <patternFill>
          <bgColor theme="8" tint="0.39994506668294322"/>
        </patternFill>
      </fill>
    </dxf>
    <dxf>
      <font>
        <b/>
        <i/>
        <condense val="0"/>
        <extend val="0"/>
        <color indexed="13"/>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7635</xdr:colOff>
      <xdr:row>50</xdr:row>
      <xdr:rowOff>133350</xdr:rowOff>
    </xdr:from>
    <xdr:to>
      <xdr:col>19</xdr:col>
      <xdr:colOff>75325</xdr:colOff>
      <xdr:row>59</xdr:row>
      <xdr:rowOff>154342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7885" y="10125075"/>
          <a:ext cx="2196320" cy="1767750"/>
        </a:xfrm>
        <a:prstGeom prst="rect">
          <a:avLst/>
        </a:prstGeom>
      </xdr:spPr>
    </xdr:pic>
    <xdr:clientData/>
  </xdr:twoCellAnchor>
  <xdr:twoCellAnchor editAs="oneCell">
    <xdr:from>
      <xdr:col>11</xdr:col>
      <xdr:colOff>190486</xdr:colOff>
      <xdr:row>0</xdr:row>
      <xdr:rowOff>82235</xdr:rowOff>
    </xdr:from>
    <xdr:to>
      <xdr:col>17</xdr:col>
      <xdr:colOff>58236</xdr:colOff>
      <xdr:row>6</xdr:row>
      <xdr:rowOff>19985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66986" y="82235"/>
          <a:ext cx="1282213" cy="10124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py%20of%20SBPP%20M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eting%20bptv/HECAS%202014%20(1st%20Round)%20-%20A.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OEUser/AppData/Local/Microsoft/Windows/Temporary%20Internet%20Files/Content.Outlook/T30KAK8G/Documents%20HP/HECAS/HECAS2019/HECAS2019/HECAS%202019.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OE%20USER/AppData/Local/Microsoft/Windows/Temporary%20Internet%20Files/Content.Outlook/Y29JZ4ZI/HECAS%202018%20(1st%20Round).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HP/HECAS/HECAS2021/Borang%20d%20Google/Borang%20Permohonan%202021%20SBPP.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Documents%20HP\HECAS\HECAS2021\Borang\Borang%20Permohonan%202021%20SBP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zman.rahim/Documents/kewangan/BUDGET/budget%202017-2018/budget%20biasiswa%20and%20dana%20latest%20for%202017_2018/Users/MOE%20USER/Desktop/Documents%20HP/HECAS/HECAS2015/HECAS2015R1/HECAS%202015%20(1st%20Round)%20-%20RE.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 level working"/>
      <sheetName val="pending docs"/>
      <sheetName val="Stats"/>
      <sheetName val="stats by course"/>
      <sheetName val="master (MS)"/>
      <sheetName val="master (Scholarship)"/>
      <sheetName val="master (TMS)"/>
    </sheetNames>
    <sheetDataSet>
      <sheetData sheetId="0">
        <row r="2">
          <cell r="D2" t="str">
            <v>AJK</v>
          </cell>
          <cell r="E2" t="str">
            <v>Bangsa (Race)_x000D_[Seperti dalam Kad Pintar]</v>
          </cell>
          <cell r="W2" t="str">
            <v>Negeri</v>
          </cell>
        </row>
        <row r="3">
          <cell r="D3" t="str">
            <v>AJK</v>
          </cell>
          <cell r="E3" t="str">
            <v>Bangsa (Race)_x000D_[Seperti dalam Kad Pintar]</v>
          </cell>
          <cell r="W3" t="str">
            <v>Country</v>
          </cell>
        </row>
        <row r="5">
          <cell r="D5" t="str">
            <v>not ok</v>
          </cell>
          <cell r="E5" t="str">
            <v>NB</v>
          </cell>
          <cell r="W5" t="str">
            <v>United Kingdom</v>
          </cell>
        </row>
        <row r="6">
          <cell r="D6" t="str">
            <v>ok</v>
          </cell>
          <cell r="E6" t="str">
            <v>B</v>
          </cell>
          <cell r="W6" t="str">
            <v>Malaysia</v>
          </cell>
        </row>
        <row r="7">
          <cell r="D7" t="str">
            <v>ok</v>
          </cell>
          <cell r="E7" t="str">
            <v>NB</v>
          </cell>
          <cell r="W7" t="str">
            <v>Australia/United Kingdom</v>
          </cell>
        </row>
        <row r="8">
          <cell r="D8" t="str">
            <v>not ok</v>
          </cell>
          <cell r="E8" t="str">
            <v>NB</v>
          </cell>
          <cell r="W8" t="str">
            <v>Australia</v>
          </cell>
        </row>
        <row r="9">
          <cell r="D9" t="str">
            <v>not ok</v>
          </cell>
          <cell r="E9" t="str">
            <v>B</v>
          </cell>
          <cell r="W9" t="str">
            <v>Malaysia</v>
          </cell>
        </row>
        <row r="10">
          <cell r="D10" t="str">
            <v>ok</v>
          </cell>
          <cell r="E10" t="str">
            <v>B</v>
          </cell>
          <cell r="W10" t="str">
            <v>Malaysia</v>
          </cell>
        </row>
        <row r="11">
          <cell r="D11" t="str">
            <v>ok</v>
          </cell>
          <cell r="E11" t="str">
            <v>B</v>
          </cell>
          <cell r="W11" t="str">
            <v>United Kingdom</v>
          </cell>
        </row>
        <row r="12">
          <cell r="D12" t="str">
            <v>not ok</v>
          </cell>
          <cell r="E12" t="str">
            <v>B</v>
          </cell>
          <cell r="W12" t="str">
            <v>United Kingdom</v>
          </cell>
        </row>
        <row r="13">
          <cell r="D13" t="str">
            <v>ok</v>
          </cell>
          <cell r="E13" t="str">
            <v>B</v>
          </cell>
          <cell r="W13" t="str">
            <v>United Kingdom</v>
          </cell>
        </row>
        <row r="14">
          <cell r="D14" t="str">
            <v>not ok</v>
          </cell>
          <cell r="E14" t="str">
            <v>B</v>
          </cell>
          <cell r="W14" t="str">
            <v>Malaysia</v>
          </cell>
        </row>
        <row r="15">
          <cell r="D15" t="str">
            <v>not ok</v>
          </cell>
          <cell r="E15" t="str">
            <v>B</v>
          </cell>
          <cell r="W15" t="str">
            <v>Malaysia</v>
          </cell>
        </row>
        <row r="16">
          <cell r="D16" t="str">
            <v>not ok</v>
          </cell>
          <cell r="E16" t="str">
            <v>B</v>
          </cell>
          <cell r="W16" t="str">
            <v>United Kingdom</v>
          </cell>
        </row>
        <row r="17">
          <cell r="D17" t="str">
            <v>ok</v>
          </cell>
          <cell r="E17" t="str">
            <v>B</v>
          </cell>
          <cell r="W17" t="str">
            <v>United Kingdom</v>
          </cell>
        </row>
        <row r="18">
          <cell r="D18" t="str">
            <v>not ok</v>
          </cell>
          <cell r="E18" t="str">
            <v>B</v>
          </cell>
          <cell r="W18" t="str">
            <v>Malaysia</v>
          </cell>
        </row>
        <row r="19">
          <cell r="D19" t="str">
            <v>not ok</v>
          </cell>
        </row>
        <row r="20">
          <cell r="D20" t="str">
            <v>not ok</v>
          </cell>
          <cell r="E20" t="str">
            <v>NB</v>
          </cell>
          <cell r="W20" t="str">
            <v>United Kingdom</v>
          </cell>
        </row>
        <row r="21">
          <cell r="D21" t="str">
            <v>not ok</v>
          </cell>
          <cell r="E21" t="str">
            <v>NB</v>
          </cell>
          <cell r="W21" t="str">
            <v>Hong Kong</v>
          </cell>
        </row>
        <row r="22">
          <cell r="D22" t="str">
            <v>ok</v>
          </cell>
          <cell r="E22" t="str">
            <v>B</v>
          </cell>
          <cell r="W22" t="str">
            <v>United Kingdom</v>
          </cell>
        </row>
        <row r="23">
          <cell r="D23" t="str">
            <v>not ok</v>
          </cell>
          <cell r="E23" t="str">
            <v>B</v>
          </cell>
          <cell r="W23" t="str">
            <v>Australia</v>
          </cell>
        </row>
        <row r="24">
          <cell r="D24" t="str">
            <v>ok</v>
          </cell>
          <cell r="E24" t="str">
            <v>NB</v>
          </cell>
          <cell r="W24" t="str">
            <v>Australia</v>
          </cell>
        </row>
        <row r="25">
          <cell r="D25" t="str">
            <v>not ok</v>
          </cell>
          <cell r="E25" t="str">
            <v>B</v>
          </cell>
          <cell r="W25" t="str">
            <v>United Kingdom</v>
          </cell>
        </row>
        <row r="26">
          <cell r="D26" t="str">
            <v>ok</v>
          </cell>
          <cell r="E26" t="str">
            <v>B</v>
          </cell>
          <cell r="W26" t="str">
            <v>United Kingdom</v>
          </cell>
        </row>
        <row r="27">
          <cell r="D27" t="str">
            <v>not ok</v>
          </cell>
          <cell r="E27" t="str">
            <v>NB</v>
          </cell>
          <cell r="W27" t="str">
            <v>Australia</v>
          </cell>
        </row>
        <row r="28">
          <cell r="D28" t="str">
            <v>ok</v>
          </cell>
          <cell r="E28" t="str">
            <v>B</v>
          </cell>
          <cell r="W28" t="str">
            <v>United Kingdom</v>
          </cell>
        </row>
        <row r="29">
          <cell r="D29" t="str">
            <v>ok</v>
          </cell>
          <cell r="E29" t="str">
            <v>NB</v>
          </cell>
          <cell r="W29" t="str">
            <v>United Kingdom</v>
          </cell>
        </row>
        <row r="30">
          <cell r="D30" t="str">
            <v>not ok</v>
          </cell>
          <cell r="E30" t="str">
            <v>B</v>
          </cell>
          <cell r="W30" t="str">
            <v>United Kingdom</v>
          </cell>
        </row>
        <row r="31">
          <cell r="D31" t="str">
            <v>ok</v>
          </cell>
          <cell r="E31" t="str">
            <v>NB</v>
          </cell>
          <cell r="W31" t="str">
            <v>United Kingdom</v>
          </cell>
        </row>
        <row r="32">
          <cell r="D32" t="str">
            <v>not ok</v>
          </cell>
          <cell r="E32" t="str">
            <v>B</v>
          </cell>
          <cell r="W32" t="str">
            <v>Singapore</v>
          </cell>
        </row>
        <row r="33">
          <cell r="D33" t="str">
            <v>not ok</v>
          </cell>
          <cell r="E33" t="str">
            <v>B</v>
          </cell>
          <cell r="W33" t="str">
            <v>United Kingdom</v>
          </cell>
        </row>
        <row r="34">
          <cell r="D34" t="str">
            <v>not ok</v>
          </cell>
          <cell r="E34" t="str">
            <v>B</v>
          </cell>
          <cell r="W34" t="str">
            <v>United Kingdom</v>
          </cell>
        </row>
        <row r="35">
          <cell r="D35" t="str">
            <v>not ok</v>
          </cell>
          <cell r="E35" t="str">
            <v>NB</v>
          </cell>
          <cell r="W35" t="str">
            <v>Australia</v>
          </cell>
        </row>
        <row r="36">
          <cell r="D36" t="str">
            <v>ok</v>
          </cell>
          <cell r="E36" t="str">
            <v>B</v>
          </cell>
          <cell r="W36" t="str">
            <v>Australia</v>
          </cell>
        </row>
        <row r="37">
          <cell r="D37" t="str">
            <v>ok</v>
          </cell>
          <cell r="E37" t="str">
            <v>NB</v>
          </cell>
          <cell r="W37" t="str">
            <v>United Kingdom</v>
          </cell>
        </row>
        <row r="38">
          <cell r="D38" t="str">
            <v>not ok</v>
          </cell>
          <cell r="E38" t="str">
            <v>B</v>
          </cell>
          <cell r="W38" t="str">
            <v>United Kingdom</v>
          </cell>
        </row>
        <row r="39">
          <cell r="D39" t="str">
            <v>not ok</v>
          </cell>
          <cell r="E39" t="str">
            <v>B</v>
          </cell>
          <cell r="W39" t="str">
            <v>Canada</v>
          </cell>
        </row>
        <row r="40">
          <cell r="D40" t="str">
            <v>not ok</v>
          </cell>
          <cell r="E40" t="str">
            <v>B</v>
          </cell>
          <cell r="W40" t="str">
            <v>Malaysia</v>
          </cell>
        </row>
        <row r="41">
          <cell r="D41" t="str">
            <v>ok</v>
          </cell>
          <cell r="E41" t="str">
            <v>B</v>
          </cell>
          <cell r="W41" t="str">
            <v>Australia</v>
          </cell>
        </row>
        <row r="42">
          <cell r="D42" t="str">
            <v>ok</v>
          </cell>
          <cell r="E42" t="str">
            <v>B</v>
          </cell>
          <cell r="W42" t="str">
            <v>United Kingdom</v>
          </cell>
        </row>
        <row r="43">
          <cell r="D43" t="str">
            <v>ok</v>
          </cell>
          <cell r="E43" t="str">
            <v>NB</v>
          </cell>
          <cell r="W43" t="str">
            <v>United Kingdom</v>
          </cell>
        </row>
        <row r="44">
          <cell r="D44" t="str">
            <v>not ok</v>
          </cell>
          <cell r="E44" t="str">
            <v>NB</v>
          </cell>
          <cell r="W44" t="str">
            <v>United Kingdom</v>
          </cell>
        </row>
        <row r="45">
          <cell r="D45" t="str">
            <v>not ok</v>
          </cell>
          <cell r="E45" t="str">
            <v>B</v>
          </cell>
          <cell r="W45" t="str">
            <v>United Kingdom</v>
          </cell>
        </row>
        <row r="46">
          <cell r="D46" t="str">
            <v>not ok</v>
          </cell>
          <cell r="E46" t="str">
            <v>B</v>
          </cell>
          <cell r="W46" t="str">
            <v>United Kingdom</v>
          </cell>
        </row>
        <row r="47">
          <cell r="D47" t="str">
            <v>not ok</v>
          </cell>
          <cell r="E47" t="str">
            <v>B</v>
          </cell>
          <cell r="W47" t="str">
            <v>Australia</v>
          </cell>
        </row>
        <row r="48">
          <cell r="D48" t="str">
            <v>not ok</v>
          </cell>
          <cell r="E48" t="str">
            <v>B</v>
          </cell>
          <cell r="W48" t="str">
            <v>Singapore</v>
          </cell>
        </row>
        <row r="49">
          <cell r="D49" t="str">
            <v>not ok</v>
          </cell>
          <cell r="E49" t="str">
            <v>B</v>
          </cell>
          <cell r="W49" t="str">
            <v>Malaysia</v>
          </cell>
        </row>
        <row r="50">
          <cell r="D50" t="str">
            <v>ok</v>
          </cell>
          <cell r="E50" t="str">
            <v>B</v>
          </cell>
          <cell r="W50" t="str">
            <v>United Kingdom</v>
          </cell>
        </row>
        <row r="51">
          <cell r="D51" t="str">
            <v>not ok</v>
          </cell>
          <cell r="E51" t="str">
            <v>B</v>
          </cell>
          <cell r="W51" t="str">
            <v>United Kingdom</v>
          </cell>
        </row>
        <row r="52">
          <cell r="D52" t="str">
            <v>ok</v>
          </cell>
          <cell r="E52" t="str">
            <v>B</v>
          </cell>
          <cell r="W52" t="str">
            <v>United Kingdom</v>
          </cell>
        </row>
        <row r="53">
          <cell r="D53" t="str">
            <v>not ok</v>
          </cell>
          <cell r="E53" t="str">
            <v>B</v>
          </cell>
          <cell r="W53" t="str">
            <v>United Kingdom</v>
          </cell>
        </row>
        <row r="54">
          <cell r="D54" t="str">
            <v>ok</v>
          </cell>
          <cell r="E54" t="str">
            <v>B</v>
          </cell>
          <cell r="W54" t="str">
            <v>Malaysia</v>
          </cell>
        </row>
        <row r="55">
          <cell r="D55" t="str">
            <v>not ok</v>
          </cell>
          <cell r="E55" t="str">
            <v>B</v>
          </cell>
          <cell r="W55" t="str">
            <v>Canada</v>
          </cell>
        </row>
        <row r="56">
          <cell r="D56" t="str">
            <v>ok</v>
          </cell>
          <cell r="E56" t="str">
            <v>NB</v>
          </cell>
          <cell r="W56" t="str">
            <v>United Kingdom</v>
          </cell>
        </row>
        <row r="57">
          <cell r="D57" t="str">
            <v>ok</v>
          </cell>
          <cell r="E57" t="str">
            <v>B</v>
          </cell>
          <cell r="W57" t="str">
            <v>Australia</v>
          </cell>
        </row>
        <row r="58">
          <cell r="D58" t="str">
            <v>ok</v>
          </cell>
          <cell r="E58" t="str">
            <v>B</v>
          </cell>
          <cell r="W58" t="str">
            <v>United Kingdom</v>
          </cell>
        </row>
        <row r="59">
          <cell r="D59" t="str">
            <v>not ok</v>
          </cell>
          <cell r="E59" t="str">
            <v>B</v>
          </cell>
          <cell r="W59" t="str">
            <v>United Kingdom</v>
          </cell>
        </row>
        <row r="60">
          <cell r="D60" t="str">
            <v>ok</v>
          </cell>
          <cell r="E60" t="str">
            <v>B</v>
          </cell>
          <cell r="W60" t="str">
            <v>United Kingdom</v>
          </cell>
        </row>
        <row r="61">
          <cell r="D61" t="str">
            <v>not ok</v>
          </cell>
          <cell r="E61" t="str">
            <v>B</v>
          </cell>
          <cell r="W61" t="str">
            <v>Malaysia</v>
          </cell>
        </row>
        <row r="62">
          <cell r="D62" t="str">
            <v>not ok</v>
          </cell>
          <cell r="E62" t="str">
            <v>NB</v>
          </cell>
          <cell r="W62" t="str">
            <v>Malaysia</v>
          </cell>
        </row>
        <row r="63">
          <cell r="D63" t="str">
            <v>ok</v>
          </cell>
          <cell r="E63" t="str">
            <v>B</v>
          </cell>
          <cell r="W63" t="str">
            <v>United Kingdom</v>
          </cell>
        </row>
        <row r="64">
          <cell r="D64" t="str">
            <v>ok</v>
          </cell>
          <cell r="E64" t="str">
            <v>B</v>
          </cell>
          <cell r="W64" t="str">
            <v>Brunei</v>
          </cell>
        </row>
        <row r="65">
          <cell r="D65" t="str">
            <v>ok</v>
          </cell>
          <cell r="E65" t="str">
            <v>NB</v>
          </cell>
          <cell r="W65" t="str">
            <v>United Kingdom</v>
          </cell>
        </row>
        <row r="66">
          <cell r="D66" t="str">
            <v>not ok</v>
          </cell>
          <cell r="E66" t="str">
            <v>B</v>
          </cell>
          <cell r="W66" t="str">
            <v>United Kingdom</v>
          </cell>
        </row>
        <row r="67">
          <cell r="D67" t="str">
            <v>not ok</v>
          </cell>
          <cell r="E67" t="str">
            <v>B</v>
          </cell>
          <cell r="W67" t="str">
            <v>United Kingdom</v>
          </cell>
        </row>
        <row r="68">
          <cell r="D68" t="str">
            <v>ok</v>
          </cell>
          <cell r="E68" t="str">
            <v>B</v>
          </cell>
          <cell r="W68" t="str">
            <v>United Kingdom</v>
          </cell>
        </row>
        <row r="69">
          <cell r="D69" t="str">
            <v>ok</v>
          </cell>
          <cell r="E69" t="str">
            <v>B</v>
          </cell>
          <cell r="W69" t="str">
            <v>United Kingdom</v>
          </cell>
        </row>
        <row r="70">
          <cell r="D70" t="str">
            <v>ok</v>
          </cell>
          <cell r="E70" t="str">
            <v>B</v>
          </cell>
          <cell r="W70" t="str">
            <v>Malaysia</v>
          </cell>
        </row>
        <row r="71">
          <cell r="D71" t="str">
            <v>not ok</v>
          </cell>
          <cell r="E71" t="str">
            <v>NB</v>
          </cell>
          <cell r="W71" t="str">
            <v>United Kingdom</v>
          </cell>
        </row>
        <row r="72">
          <cell r="D72" t="str">
            <v>not ok</v>
          </cell>
          <cell r="E72" t="str">
            <v>B</v>
          </cell>
          <cell r="W72" t="str">
            <v>Malaysia</v>
          </cell>
        </row>
        <row r="73">
          <cell r="D73" t="str">
            <v>ok</v>
          </cell>
          <cell r="E73" t="str">
            <v>B</v>
          </cell>
          <cell r="W73" t="str">
            <v>United Kingdom</v>
          </cell>
        </row>
        <row r="74">
          <cell r="D74" t="str">
            <v>ok</v>
          </cell>
          <cell r="E74" t="str">
            <v>B</v>
          </cell>
          <cell r="W74" t="str">
            <v>United Kingdom</v>
          </cell>
        </row>
        <row r="75">
          <cell r="D75" t="str">
            <v>not ok</v>
          </cell>
          <cell r="E75" t="str">
            <v>B</v>
          </cell>
          <cell r="W75" t="str">
            <v>United Kingdom</v>
          </cell>
        </row>
        <row r="76">
          <cell r="D76" t="str">
            <v>ok</v>
          </cell>
          <cell r="E76" t="str">
            <v>B</v>
          </cell>
          <cell r="W76" t="str">
            <v>United Kingdom</v>
          </cell>
        </row>
        <row r="77">
          <cell r="D77" t="str">
            <v>not ok</v>
          </cell>
          <cell r="E77" t="str">
            <v>NB</v>
          </cell>
          <cell r="W77" t="str">
            <v>Australia/United Kingdom</v>
          </cell>
        </row>
        <row r="78">
          <cell r="D78" t="str">
            <v>ok</v>
          </cell>
          <cell r="E78" t="str">
            <v>B</v>
          </cell>
          <cell r="W78" t="str">
            <v>Australia</v>
          </cell>
        </row>
        <row r="79">
          <cell r="D79" t="str">
            <v>ok</v>
          </cell>
          <cell r="E79" t="str">
            <v>B</v>
          </cell>
          <cell r="W79" t="str">
            <v>United Kingdom</v>
          </cell>
        </row>
        <row r="80">
          <cell r="D80" t="str">
            <v>ok</v>
          </cell>
          <cell r="E80" t="str">
            <v>B</v>
          </cell>
          <cell r="W80" t="str">
            <v>Australia</v>
          </cell>
        </row>
        <row r="81">
          <cell r="D81" t="str">
            <v>ok</v>
          </cell>
          <cell r="E81" t="str">
            <v>B</v>
          </cell>
          <cell r="W81" t="str">
            <v>United Kingdom</v>
          </cell>
        </row>
        <row r="82">
          <cell r="D82" t="str">
            <v>not ok</v>
          </cell>
          <cell r="E82" t="str">
            <v>NB</v>
          </cell>
          <cell r="W82" t="str">
            <v>Australia</v>
          </cell>
        </row>
        <row r="83">
          <cell r="D83" t="str">
            <v>not ok</v>
          </cell>
          <cell r="E83" t="str">
            <v>NB</v>
          </cell>
          <cell r="W83" t="str">
            <v>Australia</v>
          </cell>
        </row>
        <row r="84">
          <cell r="D84" t="str">
            <v>not ok</v>
          </cell>
          <cell r="E84" t="str">
            <v>NB</v>
          </cell>
          <cell r="W84" t="str">
            <v>United Kingdom</v>
          </cell>
        </row>
        <row r="86">
          <cell r="D86" t="str">
            <v>not ok</v>
          </cell>
          <cell r="E86" t="str">
            <v>NB</v>
          </cell>
          <cell r="W86" t="str">
            <v>Australia</v>
          </cell>
        </row>
        <row r="87">
          <cell r="D87" t="str">
            <v>not ok</v>
          </cell>
          <cell r="E87" t="str">
            <v>B</v>
          </cell>
          <cell r="W87" t="str">
            <v>Australia</v>
          </cell>
        </row>
        <row r="88">
          <cell r="D88" t="str">
            <v>not ok</v>
          </cell>
          <cell r="E88" t="str">
            <v>B</v>
          </cell>
          <cell r="W88" t="str">
            <v>USA</v>
          </cell>
        </row>
        <row r="89">
          <cell r="D89" t="str">
            <v>not ok</v>
          </cell>
          <cell r="E89" t="str">
            <v>B</v>
          </cell>
          <cell r="W89" t="str">
            <v>Malaysia</v>
          </cell>
        </row>
        <row r="90">
          <cell r="D90" t="str">
            <v>ok</v>
          </cell>
          <cell r="E90" t="str">
            <v>B</v>
          </cell>
          <cell r="W90" t="str">
            <v>Brunei</v>
          </cell>
        </row>
        <row r="91">
          <cell r="D91" t="str">
            <v>not ok</v>
          </cell>
          <cell r="E91" t="str">
            <v>B</v>
          </cell>
          <cell r="W91" t="str">
            <v>Malaysia</v>
          </cell>
        </row>
        <row r="92">
          <cell r="D92" t="str">
            <v>not ok</v>
          </cell>
          <cell r="E92" t="str">
            <v>NB</v>
          </cell>
          <cell r="W92" t="str">
            <v>Malaysia</v>
          </cell>
        </row>
        <row r="93">
          <cell r="D93" t="str">
            <v>not ok</v>
          </cell>
          <cell r="E93" t="str">
            <v>B</v>
          </cell>
          <cell r="W93" t="str">
            <v>United Kingdom</v>
          </cell>
        </row>
        <row r="94">
          <cell r="D94" t="str">
            <v>not ok</v>
          </cell>
          <cell r="E94" t="str">
            <v>B</v>
          </cell>
          <cell r="W94" t="str">
            <v>United Kingdom</v>
          </cell>
        </row>
        <row r="95">
          <cell r="D95" t="str">
            <v>not ok</v>
          </cell>
          <cell r="E95" t="str">
            <v>B</v>
          </cell>
          <cell r="W95" t="str">
            <v>United Kingdom</v>
          </cell>
        </row>
        <row r="96">
          <cell r="D96" t="str">
            <v>not ok</v>
          </cell>
          <cell r="E96" t="str">
            <v>B</v>
          </cell>
          <cell r="W96" t="str">
            <v>United Kingdom</v>
          </cell>
        </row>
        <row r="97">
          <cell r="D97" t="str">
            <v>ok</v>
          </cell>
          <cell r="E97" t="str">
            <v>B</v>
          </cell>
          <cell r="W97" t="str">
            <v>Malaysia</v>
          </cell>
        </row>
        <row r="98">
          <cell r="D98" t="str">
            <v>ok</v>
          </cell>
          <cell r="E98" t="str">
            <v>B</v>
          </cell>
          <cell r="W98" t="str">
            <v>United Kingdom</v>
          </cell>
        </row>
        <row r="99">
          <cell r="D99" t="str">
            <v>not ok</v>
          </cell>
          <cell r="E99" t="str">
            <v>NB</v>
          </cell>
          <cell r="W99" t="str">
            <v>United Kingdom</v>
          </cell>
        </row>
        <row r="100">
          <cell r="D100" t="str">
            <v>not ok</v>
          </cell>
          <cell r="E100" t="str">
            <v>NB</v>
          </cell>
          <cell r="W100" t="str">
            <v>Malaysia</v>
          </cell>
        </row>
        <row r="101">
          <cell r="D101" t="str">
            <v>not ok</v>
          </cell>
          <cell r="E101" t="str">
            <v>NB</v>
          </cell>
          <cell r="W101" t="str">
            <v>United Kingdom</v>
          </cell>
        </row>
        <row r="102">
          <cell r="D102" t="str">
            <v>ok</v>
          </cell>
          <cell r="E102" t="str">
            <v>B</v>
          </cell>
          <cell r="W102" t="str">
            <v>United Kingdom</v>
          </cell>
        </row>
        <row r="103">
          <cell r="D103" t="str">
            <v>not ok</v>
          </cell>
          <cell r="E103" t="str">
            <v>B</v>
          </cell>
          <cell r="W103" t="str">
            <v>United Kingdom</v>
          </cell>
        </row>
        <row r="104">
          <cell r="D104" t="str">
            <v>not ok</v>
          </cell>
          <cell r="E104" t="str">
            <v>B</v>
          </cell>
          <cell r="W104" t="str">
            <v>United Kingdom</v>
          </cell>
        </row>
        <row r="105">
          <cell r="D105" t="str">
            <v>not ok</v>
          </cell>
          <cell r="E105" t="str">
            <v>B</v>
          </cell>
          <cell r="W105" t="str">
            <v>United Kingdom</v>
          </cell>
        </row>
        <row r="106">
          <cell r="D106" t="str">
            <v>ok</v>
          </cell>
          <cell r="E106" t="str">
            <v>B</v>
          </cell>
          <cell r="W106" t="str">
            <v>United Kingdom</v>
          </cell>
        </row>
        <row r="107">
          <cell r="D107" t="str">
            <v>ok</v>
          </cell>
          <cell r="E107" t="str">
            <v>NB</v>
          </cell>
          <cell r="W107" t="str">
            <v>Australia</v>
          </cell>
        </row>
        <row r="108">
          <cell r="D108" t="str">
            <v>ok</v>
          </cell>
          <cell r="E108" t="str">
            <v>B</v>
          </cell>
          <cell r="W108" t="str">
            <v>United Kingdom</v>
          </cell>
        </row>
        <row r="109">
          <cell r="D109" t="str">
            <v>not ok</v>
          </cell>
          <cell r="E109" t="str">
            <v>B</v>
          </cell>
        </row>
        <row r="110">
          <cell r="D110" t="str">
            <v>not ok</v>
          </cell>
          <cell r="E110" t="str">
            <v>NB</v>
          </cell>
          <cell r="W110" t="str">
            <v>United Kingdom</v>
          </cell>
        </row>
        <row r="111">
          <cell r="D111" t="str">
            <v>not ok</v>
          </cell>
          <cell r="E111" t="str">
            <v>B</v>
          </cell>
          <cell r="W111" t="str">
            <v>United Kingdom</v>
          </cell>
        </row>
        <row r="112">
          <cell r="D112" t="str">
            <v>ok</v>
          </cell>
          <cell r="E112" t="str">
            <v>B</v>
          </cell>
          <cell r="W112" t="str">
            <v>United Kingdom</v>
          </cell>
        </row>
        <row r="113">
          <cell r="D113" t="str">
            <v>not ok</v>
          </cell>
          <cell r="E113" t="str">
            <v>B</v>
          </cell>
          <cell r="W113" t="str">
            <v>United Kingdom</v>
          </cell>
        </row>
        <row r="114">
          <cell r="D114" t="str">
            <v>ok</v>
          </cell>
          <cell r="E114" t="str">
            <v>B</v>
          </cell>
          <cell r="W114" t="str">
            <v>United Kingdom</v>
          </cell>
        </row>
        <row r="115">
          <cell r="D115" t="str">
            <v>ok</v>
          </cell>
          <cell r="E115" t="str">
            <v>B</v>
          </cell>
          <cell r="W115" t="str">
            <v>United Kingdom</v>
          </cell>
        </row>
        <row r="116">
          <cell r="D116" t="str">
            <v>ok</v>
          </cell>
          <cell r="E116" t="str">
            <v>NB</v>
          </cell>
          <cell r="W116" t="str">
            <v>United Kingdom</v>
          </cell>
        </row>
        <row r="117">
          <cell r="D117" t="str">
            <v>not ok</v>
          </cell>
          <cell r="E117" t="str">
            <v>NB</v>
          </cell>
          <cell r="W117" t="str">
            <v>United Kingdom</v>
          </cell>
        </row>
        <row r="118">
          <cell r="D118" t="str">
            <v>ok</v>
          </cell>
          <cell r="E118" t="str">
            <v>B</v>
          </cell>
          <cell r="W118" t="str">
            <v>Australia</v>
          </cell>
        </row>
        <row r="119">
          <cell r="D119" t="str">
            <v>ok</v>
          </cell>
          <cell r="E119" t="str">
            <v>B</v>
          </cell>
          <cell r="W119" t="str">
            <v>Malaysia</v>
          </cell>
        </row>
        <row r="120">
          <cell r="D120" t="str">
            <v>not ok</v>
          </cell>
          <cell r="E120" t="str">
            <v>B</v>
          </cell>
          <cell r="W120" t="str">
            <v>Malaysia</v>
          </cell>
        </row>
        <row r="121">
          <cell r="D121" t="str">
            <v>not ok</v>
          </cell>
          <cell r="E121" t="str">
            <v>B</v>
          </cell>
          <cell r="W121" t="str">
            <v>Malaysia</v>
          </cell>
        </row>
        <row r="122">
          <cell r="D122" t="str">
            <v>not ok</v>
          </cell>
          <cell r="E122" t="str">
            <v>B</v>
          </cell>
          <cell r="W122" t="str">
            <v>Malaysia</v>
          </cell>
        </row>
        <row r="123">
          <cell r="D123" t="str">
            <v>ok</v>
          </cell>
          <cell r="E123" t="str">
            <v>NB</v>
          </cell>
          <cell r="W123" t="str">
            <v>United Kingdom</v>
          </cell>
        </row>
        <row r="124">
          <cell r="D124" t="str">
            <v>ok</v>
          </cell>
          <cell r="E124" t="str">
            <v>NB</v>
          </cell>
          <cell r="W124" t="str">
            <v>United Kingdom</v>
          </cell>
        </row>
        <row r="125">
          <cell r="D125" t="str">
            <v>not ok</v>
          </cell>
          <cell r="E125" t="str">
            <v>B</v>
          </cell>
          <cell r="W125" t="str">
            <v>Canada</v>
          </cell>
        </row>
        <row r="126">
          <cell r="D126" t="str">
            <v>ok</v>
          </cell>
          <cell r="E126" t="str">
            <v>B</v>
          </cell>
          <cell r="W126" t="str">
            <v>United Kingdom</v>
          </cell>
        </row>
        <row r="127">
          <cell r="D127" t="str">
            <v>not ok</v>
          </cell>
          <cell r="E127" t="str">
            <v>B</v>
          </cell>
          <cell r="W127" t="str">
            <v>Malaysia</v>
          </cell>
        </row>
        <row r="128">
          <cell r="D128" t="str">
            <v>ok</v>
          </cell>
          <cell r="E128" t="str">
            <v>B</v>
          </cell>
          <cell r="W128" t="str">
            <v>United Kingdom</v>
          </cell>
        </row>
        <row r="129">
          <cell r="D129" t="str">
            <v>ok</v>
          </cell>
          <cell r="E129" t="str">
            <v>NB</v>
          </cell>
          <cell r="W129" t="str">
            <v>United Kingdom</v>
          </cell>
        </row>
        <row r="130">
          <cell r="D130" t="str">
            <v>ok</v>
          </cell>
          <cell r="E130" t="str">
            <v>B</v>
          </cell>
          <cell r="W130" t="str">
            <v>United Kingdom</v>
          </cell>
        </row>
        <row r="131">
          <cell r="D131" t="str">
            <v>ok</v>
          </cell>
          <cell r="E131" t="str">
            <v>B</v>
          </cell>
          <cell r="W131" t="str">
            <v>Australia</v>
          </cell>
        </row>
        <row r="132">
          <cell r="D132" t="str">
            <v>not ok</v>
          </cell>
          <cell r="E132" t="str">
            <v>NB</v>
          </cell>
          <cell r="W132" t="str">
            <v>Australia</v>
          </cell>
        </row>
        <row r="133">
          <cell r="D133" t="str">
            <v>ok</v>
          </cell>
          <cell r="E133" t="str">
            <v>B</v>
          </cell>
          <cell r="W133" t="str">
            <v>United Kingdom</v>
          </cell>
        </row>
        <row r="134">
          <cell r="D134" t="str">
            <v>ok</v>
          </cell>
          <cell r="E134" t="str">
            <v>B</v>
          </cell>
          <cell r="W134" t="str">
            <v>United Kingdom/Canada</v>
          </cell>
        </row>
        <row r="135">
          <cell r="D135" t="str">
            <v>not ok</v>
          </cell>
          <cell r="E135" t="str">
            <v>B</v>
          </cell>
          <cell r="W135" t="str">
            <v>Malaysia</v>
          </cell>
        </row>
        <row r="136">
          <cell r="D136" t="str">
            <v>not ok</v>
          </cell>
          <cell r="E136" t="str">
            <v>B</v>
          </cell>
          <cell r="W136" t="str">
            <v>United Kingdom</v>
          </cell>
        </row>
        <row r="137">
          <cell r="D137" t="str">
            <v>not ok</v>
          </cell>
          <cell r="E137" t="str">
            <v>B</v>
          </cell>
          <cell r="W137" t="str">
            <v>United Kingdom</v>
          </cell>
        </row>
        <row r="138">
          <cell r="D138" t="str">
            <v>not ok</v>
          </cell>
          <cell r="E138" t="str">
            <v>B</v>
          </cell>
          <cell r="W138" t="str">
            <v>Malaysia</v>
          </cell>
        </row>
        <row r="139">
          <cell r="D139" t="str">
            <v>ok</v>
          </cell>
          <cell r="E139" t="str">
            <v>B</v>
          </cell>
          <cell r="W139" t="str">
            <v>United Kingdom</v>
          </cell>
        </row>
        <row r="140">
          <cell r="D140" t="str">
            <v>ok</v>
          </cell>
          <cell r="E140" t="str">
            <v>B</v>
          </cell>
          <cell r="W140" t="str">
            <v>United Kingdom</v>
          </cell>
        </row>
        <row r="141">
          <cell r="D141" t="str">
            <v>not ok</v>
          </cell>
          <cell r="E141" t="str">
            <v>B</v>
          </cell>
          <cell r="W141" t="str">
            <v>United Kingdom</v>
          </cell>
        </row>
        <row r="142">
          <cell r="D142" t="str">
            <v>not ok</v>
          </cell>
          <cell r="E142" t="str">
            <v>B</v>
          </cell>
          <cell r="W142" t="str">
            <v>Malaysia</v>
          </cell>
        </row>
        <row r="143">
          <cell r="D143" t="str">
            <v>not ok</v>
          </cell>
          <cell r="E143" t="str">
            <v>B</v>
          </cell>
          <cell r="W143" t="str">
            <v>United Kingdom</v>
          </cell>
        </row>
        <row r="144">
          <cell r="D144" t="str">
            <v>ok</v>
          </cell>
          <cell r="E144" t="str">
            <v>B</v>
          </cell>
          <cell r="W144" t="str">
            <v>United Kingdom</v>
          </cell>
        </row>
        <row r="145">
          <cell r="D145" t="str">
            <v>ok</v>
          </cell>
          <cell r="E145" t="str">
            <v>B</v>
          </cell>
          <cell r="W145" t="str">
            <v>Malaysia</v>
          </cell>
        </row>
        <row r="146">
          <cell r="D146" t="str">
            <v>ok</v>
          </cell>
          <cell r="E146" t="str">
            <v>B</v>
          </cell>
          <cell r="W146" t="str">
            <v>United Kingdom</v>
          </cell>
        </row>
        <row r="147">
          <cell r="D147" t="str">
            <v>ok</v>
          </cell>
          <cell r="E147" t="str">
            <v>B</v>
          </cell>
          <cell r="W147" t="str">
            <v>Australia</v>
          </cell>
        </row>
        <row r="148">
          <cell r="D148" t="str">
            <v>not ok</v>
          </cell>
          <cell r="E148" t="str">
            <v>NB</v>
          </cell>
          <cell r="W148" t="str">
            <v>Australia</v>
          </cell>
        </row>
        <row r="149">
          <cell r="D149" t="str">
            <v>ok</v>
          </cell>
          <cell r="E149" t="str">
            <v>B</v>
          </cell>
          <cell r="W149" t="str">
            <v>United Kingdom</v>
          </cell>
        </row>
        <row r="150">
          <cell r="D150" t="str">
            <v>not ok</v>
          </cell>
          <cell r="E150" t="str">
            <v>B</v>
          </cell>
          <cell r="W150" t="str">
            <v>Malaysia</v>
          </cell>
        </row>
        <row r="151">
          <cell r="D151" t="str">
            <v>not ok</v>
          </cell>
          <cell r="E151" t="str">
            <v>B</v>
          </cell>
          <cell r="W151" t="str">
            <v>new zealand</v>
          </cell>
        </row>
        <row r="152">
          <cell r="D152" t="str">
            <v>ok</v>
          </cell>
          <cell r="E152" t="str">
            <v>B</v>
          </cell>
          <cell r="W152" t="str">
            <v>Malaysia</v>
          </cell>
        </row>
        <row r="153">
          <cell r="D153" t="str">
            <v>ok</v>
          </cell>
          <cell r="E153" t="str">
            <v>B</v>
          </cell>
          <cell r="W153" t="str">
            <v>United Kingdom</v>
          </cell>
        </row>
        <row r="154">
          <cell r="D154" t="str">
            <v>ok</v>
          </cell>
          <cell r="E154" t="str">
            <v>NB</v>
          </cell>
          <cell r="W154" t="str">
            <v>Australia</v>
          </cell>
        </row>
        <row r="155">
          <cell r="D155" t="str">
            <v>ok</v>
          </cell>
          <cell r="E155" t="str">
            <v>B</v>
          </cell>
          <cell r="W155" t="str">
            <v>United Kingdom</v>
          </cell>
        </row>
        <row r="156">
          <cell r="D156" t="str">
            <v>ok</v>
          </cell>
          <cell r="E156" t="str">
            <v>B</v>
          </cell>
          <cell r="W156" t="str">
            <v>United Kingdom</v>
          </cell>
        </row>
        <row r="157">
          <cell r="D157" t="str">
            <v>not ok</v>
          </cell>
          <cell r="E157" t="str">
            <v>B</v>
          </cell>
          <cell r="W157" t="str">
            <v>United Kingdom</v>
          </cell>
        </row>
        <row r="158">
          <cell r="D158" t="str">
            <v>not ok</v>
          </cell>
          <cell r="E158" t="str">
            <v>B</v>
          </cell>
          <cell r="W158" t="str">
            <v>Malaysia</v>
          </cell>
        </row>
        <row r="159">
          <cell r="D159" t="str">
            <v>ok</v>
          </cell>
          <cell r="E159" t="str">
            <v>B</v>
          </cell>
          <cell r="W159" t="str">
            <v>Australia</v>
          </cell>
        </row>
        <row r="160">
          <cell r="D160" t="str">
            <v>not ok</v>
          </cell>
          <cell r="E160" t="str">
            <v>B</v>
          </cell>
          <cell r="W160" t="str">
            <v>Malaysia</v>
          </cell>
        </row>
        <row r="161">
          <cell r="D161" t="str">
            <v>not ok</v>
          </cell>
          <cell r="E161" t="str">
            <v>B</v>
          </cell>
          <cell r="W161" t="str">
            <v>United Kingdom</v>
          </cell>
        </row>
        <row r="162">
          <cell r="D162" t="str">
            <v>not ok</v>
          </cell>
          <cell r="E162" t="str">
            <v>B</v>
          </cell>
          <cell r="W162" t="str">
            <v>United Kingdom</v>
          </cell>
        </row>
        <row r="163">
          <cell r="D163" t="str">
            <v>not ok</v>
          </cell>
          <cell r="E163" t="str">
            <v>B</v>
          </cell>
          <cell r="W163" t="str">
            <v>Malaysia</v>
          </cell>
        </row>
        <row r="164">
          <cell r="D164" t="str">
            <v>not ok</v>
          </cell>
          <cell r="E164" t="str">
            <v>NB</v>
          </cell>
          <cell r="W164" t="str">
            <v>Australia</v>
          </cell>
        </row>
        <row r="165">
          <cell r="D165" t="str">
            <v>not ok</v>
          </cell>
          <cell r="E165" t="str">
            <v>NB</v>
          </cell>
          <cell r="W165" t="str">
            <v>Australia</v>
          </cell>
        </row>
        <row r="166">
          <cell r="D166" t="str">
            <v>ok</v>
          </cell>
          <cell r="E166" t="str">
            <v>NB</v>
          </cell>
          <cell r="W166" t="str">
            <v>United Kingdom</v>
          </cell>
        </row>
        <row r="167">
          <cell r="D167" t="str">
            <v>not ok</v>
          </cell>
          <cell r="E167" t="str">
            <v>NB</v>
          </cell>
          <cell r="W167" t="str">
            <v>United Kingdom</v>
          </cell>
        </row>
        <row r="168">
          <cell r="D168" t="str">
            <v>not ok</v>
          </cell>
          <cell r="E168" t="str">
            <v>B</v>
          </cell>
          <cell r="W168" t="str">
            <v>United Kingdom</v>
          </cell>
        </row>
        <row r="169">
          <cell r="D169" t="str">
            <v>not ok</v>
          </cell>
          <cell r="E169" t="str">
            <v>B</v>
          </cell>
          <cell r="W169" t="str">
            <v>United Kingdom</v>
          </cell>
        </row>
        <row r="170">
          <cell r="D170" t="str">
            <v>not ok</v>
          </cell>
          <cell r="E170" t="str">
            <v>B</v>
          </cell>
          <cell r="W170" t="str">
            <v>Malaysia</v>
          </cell>
        </row>
        <row r="171">
          <cell r="D171" t="str">
            <v>not ok</v>
          </cell>
          <cell r="E171" t="str">
            <v>B</v>
          </cell>
          <cell r="W171" t="str">
            <v>Malaysia</v>
          </cell>
        </row>
        <row r="172">
          <cell r="D172" t="str">
            <v>not ok</v>
          </cell>
          <cell r="E172" t="str">
            <v>NB</v>
          </cell>
          <cell r="W172" t="str">
            <v>Malaysia</v>
          </cell>
        </row>
        <row r="173">
          <cell r="D173" t="str">
            <v>ok</v>
          </cell>
          <cell r="E173" t="str">
            <v>B</v>
          </cell>
          <cell r="W173" t="str">
            <v>Malaysia</v>
          </cell>
        </row>
        <row r="174">
          <cell r="D174" t="str">
            <v>not ok</v>
          </cell>
          <cell r="E174" t="str">
            <v>B</v>
          </cell>
          <cell r="W174" t="str">
            <v>Malaysia</v>
          </cell>
        </row>
        <row r="175">
          <cell r="D175" t="str">
            <v>not ok</v>
          </cell>
          <cell r="E175" t="str">
            <v>B</v>
          </cell>
          <cell r="W175" t="str">
            <v>Malaysia</v>
          </cell>
        </row>
        <row r="176">
          <cell r="D176" t="str">
            <v>ok</v>
          </cell>
          <cell r="E176" t="str">
            <v>NB</v>
          </cell>
          <cell r="W176" t="str">
            <v>Australia</v>
          </cell>
        </row>
        <row r="177">
          <cell r="D177" t="str">
            <v>not ok</v>
          </cell>
          <cell r="E177" t="str">
            <v>B</v>
          </cell>
          <cell r="W177" t="str">
            <v>United Kingdom</v>
          </cell>
        </row>
        <row r="178">
          <cell r="D178" t="str">
            <v>not ok</v>
          </cell>
          <cell r="E178" t="str">
            <v>B</v>
          </cell>
          <cell r="W178" t="str">
            <v>United Kingdom</v>
          </cell>
        </row>
        <row r="179">
          <cell r="D179" t="str">
            <v>ok</v>
          </cell>
          <cell r="E179" t="str">
            <v>B</v>
          </cell>
          <cell r="W179" t="str">
            <v>Malaysia</v>
          </cell>
        </row>
        <row r="180">
          <cell r="D180" t="str">
            <v>ok</v>
          </cell>
          <cell r="E180" t="str">
            <v>B</v>
          </cell>
          <cell r="W180" t="str">
            <v>Malaysia</v>
          </cell>
        </row>
        <row r="181">
          <cell r="D181" t="str">
            <v>not ok</v>
          </cell>
          <cell r="E181" t="str">
            <v>NB</v>
          </cell>
          <cell r="W181" t="str">
            <v>Australia</v>
          </cell>
        </row>
        <row r="182">
          <cell r="D182" t="str">
            <v>not ok</v>
          </cell>
          <cell r="E182" t="str">
            <v>B</v>
          </cell>
          <cell r="W182" t="str">
            <v>Malaysia</v>
          </cell>
        </row>
        <row r="183">
          <cell r="D183" t="str">
            <v>not ok</v>
          </cell>
          <cell r="E183" t="str">
            <v>B</v>
          </cell>
          <cell r="W183" t="str">
            <v>United Kingdom</v>
          </cell>
        </row>
        <row r="184">
          <cell r="D184" t="str">
            <v>not ok</v>
          </cell>
          <cell r="E184" t="str">
            <v>NB</v>
          </cell>
          <cell r="W184" t="str">
            <v>United Kingdom</v>
          </cell>
        </row>
        <row r="185">
          <cell r="D185" t="str">
            <v>not ok</v>
          </cell>
          <cell r="E185" t="str">
            <v>B</v>
          </cell>
          <cell r="W185" t="str">
            <v>Malaysia</v>
          </cell>
        </row>
        <row r="186">
          <cell r="D186" t="str">
            <v>ok</v>
          </cell>
          <cell r="E186" t="str">
            <v>B</v>
          </cell>
          <cell r="W186" t="str">
            <v>United Kingdom</v>
          </cell>
        </row>
        <row r="187">
          <cell r="D187" t="str">
            <v>ok</v>
          </cell>
          <cell r="E187" t="str">
            <v>B</v>
          </cell>
          <cell r="W187" t="str">
            <v>Malaysia</v>
          </cell>
        </row>
        <row r="188">
          <cell r="D188" t="str">
            <v>not ok</v>
          </cell>
          <cell r="E188" t="str">
            <v>NB</v>
          </cell>
          <cell r="W188" t="str">
            <v>United Kingdom</v>
          </cell>
        </row>
        <row r="189">
          <cell r="D189" t="str">
            <v>ok</v>
          </cell>
          <cell r="E189" t="str">
            <v>B</v>
          </cell>
          <cell r="W189" t="str">
            <v>United Kingdom</v>
          </cell>
        </row>
        <row r="190">
          <cell r="D190" t="str">
            <v>not ok</v>
          </cell>
          <cell r="E190" t="str">
            <v>B</v>
          </cell>
          <cell r="W190" t="str">
            <v>United Kingdom</v>
          </cell>
        </row>
        <row r="191">
          <cell r="D191" t="str">
            <v>not ok</v>
          </cell>
          <cell r="E191" t="str">
            <v>B</v>
          </cell>
          <cell r="W191" t="str">
            <v>United Kingdom</v>
          </cell>
        </row>
        <row r="192">
          <cell r="D192" t="str">
            <v>ok</v>
          </cell>
          <cell r="E192" t="str">
            <v>B</v>
          </cell>
          <cell r="W192" t="str">
            <v>United Kingdom</v>
          </cell>
        </row>
        <row r="193">
          <cell r="D193" t="str">
            <v>not ok</v>
          </cell>
          <cell r="E193" t="str">
            <v>B</v>
          </cell>
          <cell r="W193" t="str">
            <v>United Kingdom</v>
          </cell>
        </row>
        <row r="194">
          <cell r="D194" t="str">
            <v>not ok</v>
          </cell>
          <cell r="E194" t="str">
            <v>B</v>
          </cell>
          <cell r="W194" t="str">
            <v>Malaysia</v>
          </cell>
        </row>
        <row r="195">
          <cell r="D195" t="str">
            <v>not ok</v>
          </cell>
          <cell r="E195" t="str">
            <v>B</v>
          </cell>
          <cell r="W195" t="str">
            <v>United Kingdom</v>
          </cell>
        </row>
        <row r="196">
          <cell r="D196" t="str">
            <v>ok</v>
          </cell>
          <cell r="E196" t="str">
            <v>B</v>
          </cell>
          <cell r="W196" t="str">
            <v>Australia</v>
          </cell>
        </row>
        <row r="197">
          <cell r="D197" t="str">
            <v>not ok</v>
          </cell>
          <cell r="E197" t="str">
            <v>B</v>
          </cell>
          <cell r="W197" t="str">
            <v>United Kingdom</v>
          </cell>
        </row>
        <row r="198">
          <cell r="D198" t="str">
            <v>ok</v>
          </cell>
          <cell r="E198" t="str">
            <v>B</v>
          </cell>
          <cell r="W198" t="str">
            <v>Malaysia</v>
          </cell>
        </row>
        <row r="199">
          <cell r="D199" t="str">
            <v>ok</v>
          </cell>
          <cell r="E199" t="str">
            <v>B</v>
          </cell>
          <cell r="W199" t="str">
            <v>Australia</v>
          </cell>
        </row>
        <row r="200">
          <cell r="D200" t="str">
            <v>not ok</v>
          </cell>
        </row>
        <row r="201">
          <cell r="D201" t="str">
            <v>not ok</v>
          </cell>
          <cell r="E201" t="str">
            <v>B</v>
          </cell>
          <cell r="W201" t="str">
            <v>United Kingdom</v>
          </cell>
        </row>
        <row r="202">
          <cell r="D202" t="str">
            <v>ok</v>
          </cell>
          <cell r="E202" t="str">
            <v>B</v>
          </cell>
          <cell r="W202" t="str">
            <v>United Kingdom</v>
          </cell>
        </row>
        <row r="203">
          <cell r="D203" t="str">
            <v>not ok</v>
          </cell>
          <cell r="E203" t="str">
            <v>B</v>
          </cell>
          <cell r="W203" t="str">
            <v>Malaysia</v>
          </cell>
        </row>
        <row r="204">
          <cell r="D204" t="str">
            <v>not ok</v>
          </cell>
          <cell r="E204" t="str">
            <v>B</v>
          </cell>
          <cell r="W204" t="str">
            <v>Malaysia</v>
          </cell>
        </row>
        <row r="205">
          <cell r="D205" t="str">
            <v>not ok</v>
          </cell>
          <cell r="E205" t="str">
            <v>NB</v>
          </cell>
          <cell r="W205" t="str">
            <v>United Kingdom</v>
          </cell>
        </row>
        <row r="206">
          <cell r="D206" t="str">
            <v>not ok</v>
          </cell>
          <cell r="E206" t="str">
            <v>B</v>
          </cell>
          <cell r="W206" t="str">
            <v>United Kingdom</v>
          </cell>
        </row>
        <row r="207">
          <cell r="D207" t="str">
            <v>not ok</v>
          </cell>
          <cell r="E207" t="str">
            <v>B</v>
          </cell>
          <cell r="W207" t="str">
            <v>Malaysia</v>
          </cell>
        </row>
        <row r="208">
          <cell r="D208" t="str">
            <v>ok</v>
          </cell>
          <cell r="E208" t="str">
            <v>B</v>
          </cell>
          <cell r="W208" t="str">
            <v>United Kingdom</v>
          </cell>
        </row>
        <row r="209">
          <cell r="D209" t="str">
            <v>not ok</v>
          </cell>
          <cell r="E209" t="str">
            <v>B</v>
          </cell>
          <cell r="W209" t="str">
            <v>Malaysia</v>
          </cell>
        </row>
        <row r="210">
          <cell r="D210" t="str">
            <v>not ok</v>
          </cell>
          <cell r="E210" t="str">
            <v>B</v>
          </cell>
          <cell r="W210" t="str">
            <v>Malaysia</v>
          </cell>
        </row>
        <row r="211">
          <cell r="D211" t="str">
            <v>not ok</v>
          </cell>
          <cell r="E211" t="str">
            <v>B</v>
          </cell>
          <cell r="W211" t="str">
            <v>Malaysia</v>
          </cell>
        </row>
        <row r="212">
          <cell r="D212" t="str">
            <v>not ok</v>
          </cell>
          <cell r="E212" t="str">
            <v>B</v>
          </cell>
          <cell r="W212" t="str">
            <v>Malaysia</v>
          </cell>
        </row>
        <row r="213">
          <cell r="D213" t="str">
            <v>not ok</v>
          </cell>
          <cell r="E213" t="str">
            <v>B</v>
          </cell>
          <cell r="W213" t="str">
            <v>Malaysia</v>
          </cell>
        </row>
        <row r="214">
          <cell r="D214" t="str">
            <v>not ok</v>
          </cell>
          <cell r="E214" t="str">
            <v>B</v>
          </cell>
          <cell r="W214" t="str">
            <v>Malaysia</v>
          </cell>
        </row>
        <row r="215">
          <cell r="D215" t="str">
            <v>not ok</v>
          </cell>
          <cell r="E215" t="str">
            <v>B</v>
          </cell>
          <cell r="W215" t="str">
            <v>Malaysia</v>
          </cell>
        </row>
        <row r="216">
          <cell r="D216" t="str">
            <v>not ok</v>
          </cell>
          <cell r="E216" t="str">
            <v>B</v>
          </cell>
          <cell r="W216" t="str">
            <v>Malaysia</v>
          </cell>
        </row>
        <row r="217">
          <cell r="D217" t="str">
            <v>not ok</v>
          </cell>
          <cell r="E217" t="str">
            <v>B</v>
          </cell>
          <cell r="W217" t="str">
            <v>Malaysia</v>
          </cell>
        </row>
      </sheetData>
      <sheetData sheetId="1"/>
      <sheetData sheetId="2"/>
      <sheetData sheetId="3"/>
      <sheetData sheetId="4"/>
      <sheetData sheetId="5">
        <row r="2">
          <cell r="G2" t="str">
            <v>Bangsa</v>
          </cell>
          <cell r="AC2" t="str">
            <v>Country</v>
          </cell>
          <cell r="AF2" t="str">
            <v>code c</v>
          </cell>
          <cell r="AH2" t="str">
            <v>DS/R/TDS</v>
          </cell>
        </row>
        <row r="3">
          <cell r="G3" t="str">
            <v>B</v>
          </cell>
          <cell r="AC3" t="str">
            <v>United Kingdom</v>
          </cell>
          <cell r="AF3" t="str">
            <v>c19</v>
          </cell>
          <cell r="AH3" t="str">
            <v>DS</v>
          </cell>
        </row>
        <row r="4">
          <cell r="G4" t="str">
            <v>NB</v>
          </cell>
          <cell r="AC4" t="str">
            <v>United Kingdom</v>
          </cell>
          <cell r="AF4" t="str">
            <v>c3</v>
          </cell>
          <cell r="AH4" t="str">
            <v>DS</v>
          </cell>
        </row>
        <row r="5">
          <cell r="G5" t="str">
            <v>B</v>
          </cell>
          <cell r="AC5" t="str">
            <v>United Kingdom</v>
          </cell>
          <cell r="AF5" t="str">
            <v>c17</v>
          </cell>
          <cell r="AH5" t="str">
            <v>DS</v>
          </cell>
        </row>
        <row r="6">
          <cell r="G6" t="str">
            <v>B</v>
          </cell>
          <cell r="AC6" t="str">
            <v>United Kingdom</v>
          </cell>
          <cell r="AF6" t="str">
            <v>c11</v>
          </cell>
          <cell r="AH6" t="str">
            <v>DS</v>
          </cell>
        </row>
        <row r="7">
          <cell r="G7" t="str">
            <v>B</v>
          </cell>
          <cell r="AC7" t="str">
            <v>United Kingdom</v>
          </cell>
          <cell r="AF7" t="str">
            <v>c11</v>
          </cell>
          <cell r="AH7" t="str">
            <v>DS</v>
          </cell>
        </row>
        <row r="8">
          <cell r="G8" t="str">
            <v>B</v>
          </cell>
          <cell r="AC8" t="str">
            <v>United Kingdom</v>
          </cell>
          <cell r="AF8" t="str">
            <v>c11</v>
          </cell>
          <cell r="AH8" t="str">
            <v>DS</v>
          </cell>
        </row>
        <row r="9">
          <cell r="G9" t="str">
            <v>NB</v>
          </cell>
          <cell r="AC9" t="str">
            <v>United Kingdom</v>
          </cell>
          <cell r="AF9" t="str">
            <v>c24</v>
          </cell>
          <cell r="AH9" t="str">
            <v>DS</v>
          </cell>
        </row>
        <row r="10">
          <cell r="G10" t="str">
            <v>B</v>
          </cell>
          <cell r="AC10" t="str">
            <v>United Kingdom</v>
          </cell>
          <cell r="AF10" t="str">
            <v>c11</v>
          </cell>
          <cell r="AH10" t="str">
            <v>DS</v>
          </cell>
        </row>
        <row r="11">
          <cell r="G11" t="str">
            <v>B</v>
          </cell>
          <cell r="AC11" t="str">
            <v>United Kingdom</v>
          </cell>
          <cell r="AF11" t="str">
            <v>c1</v>
          </cell>
          <cell r="AH11" t="str">
            <v>DS</v>
          </cell>
        </row>
        <row r="12">
          <cell r="G12" t="str">
            <v>B</v>
          </cell>
          <cell r="AC12" t="str">
            <v>United Kingdom</v>
          </cell>
          <cell r="AF12" t="str">
            <v>c11</v>
          </cell>
          <cell r="AH12" t="str">
            <v>DS</v>
          </cell>
        </row>
        <row r="13">
          <cell r="G13" t="str">
            <v>B</v>
          </cell>
          <cell r="AC13" t="str">
            <v>United Kingdom</v>
          </cell>
          <cell r="AF13" t="str">
            <v>c8</v>
          </cell>
          <cell r="AH13" t="str">
            <v>DS</v>
          </cell>
        </row>
        <row r="14">
          <cell r="G14" t="str">
            <v>B</v>
          </cell>
          <cell r="AC14" t="str">
            <v>Australia</v>
          </cell>
          <cell r="AF14" t="str">
            <v>c8</v>
          </cell>
          <cell r="AH14" t="str">
            <v>DS</v>
          </cell>
        </row>
        <row r="15">
          <cell r="G15" t="str">
            <v>NB</v>
          </cell>
          <cell r="AC15" t="str">
            <v>United Kingdom</v>
          </cell>
          <cell r="AF15" t="str">
            <v>c4</v>
          </cell>
          <cell r="AH15" t="str">
            <v>DS</v>
          </cell>
        </row>
        <row r="16">
          <cell r="G16" t="str">
            <v>B</v>
          </cell>
          <cell r="AC16" t="str">
            <v>United Kingdom</v>
          </cell>
          <cell r="AF16" t="str">
            <v>c13</v>
          </cell>
          <cell r="AH16" t="str">
            <v>DS</v>
          </cell>
        </row>
        <row r="17">
          <cell r="G17" t="str">
            <v>B</v>
          </cell>
          <cell r="AC17" t="str">
            <v>United Kingdom</v>
          </cell>
          <cell r="AF17" t="str">
            <v>c11</v>
          </cell>
          <cell r="AH17" t="str">
            <v>R</v>
          </cell>
        </row>
        <row r="18">
          <cell r="G18" t="str">
            <v>B</v>
          </cell>
          <cell r="AC18" t="str">
            <v>United Kingdom</v>
          </cell>
          <cell r="AF18" t="str">
            <v>c15</v>
          </cell>
          <cell r="AH18" t="str">
            <v>DS</v>
          </cell>
        </row>
        <row r="19">
          <cell r="G19" t="str">
            <v>B</v>
          </cell>
          <cell r="AC19" t="str">
            <v>United Kingdom</v>
          </cell>
          <cell r="AF19" t="str">
            <v>c16</v>
          </cell>
          <cell r="AH19" t="str">
            <v>DS</v>
          </cell>
        </row>
        <row r="20">
          <cell r="G20" t="str">
            <v>B</v>
          </cell>
          <cell r="AC20" t="str">
            <v>Australia</v>
          </cell>
          <cell r="AF20" t="str">
            <v>c7</v>
          </cell>
          <cell r="AH20" t="str">
            <v>DS</v>
          </cell>
        </row>
        <row r="21">
          <cell r="G21" t="str">
            <v>B</v>
          </cell>
          <cell r="AC21" t="str">
            <v>United Kingdom</v>
          </cell>
          <cell r="AF21" t="str">
            <v>c15</v>
          </cell>
          <cell r="AH21" t="str">
            <v>DS</v>
          </cell>
        </row>
        <row r="22">
          <cell r="G22" t="str">
            <v>B</v>
          </cell>
          <cell r="AC22" t="str">
            <v>United Kingdom</v>
          </cell>
          <cell r="AF22" t="str">
            <v>c25</v>
          </cell>
          <cell r="AH22" t="str">
            <v>DS</v>
          </cell>
        </row>
        <row r="23">
          <cell r="G23" t="str">
            <v>B</v>
          </cell>
          <cell r="AC23" t="str">
            <v>Australia</v>
          </cell>
          <cell r="AF23" t="str">
            <v>c10</v>
          </cell>
          <cell r="AH23" t="str">
            <v>DS</v>
          </cell>
        </row>
        <row r="24">
          <cell r="G24" t="str">
            <v>B</v>
          </cell>
          <cell r="AC24" t="str">
            <v>United Kingdom</v>
          </cell>
          <cell r="AF24" t="str">
            <v>c8</v>
          </cell>
          <cell r="AH24" t="str">
            <v>DS</v>
          </cell>
        </row>
        <row r="25">
          <cell r="G25" t="str">
            <v>B</v>
          </cell>
          <cell r="AC25" t="str">
            <v>UK/Canada</v>
          </cell>
          <cell r="AF25" t="str">
            <v>c11</v>
          </cell>
          <cell r="AH25" t="str">
            <v>R</v>
          </cell>
        </row>
        <row r="26">
          <cell r="G26" t="str">
            <v>B</v>
          </cell>
          <cell r="AC26" t="str">
            <v>United Kingdom</v>
          </cell>
          <cell r="AF26" t="str">
            <v>c16</v>
          </cell>
          <cell r="AH26" t="str">
            <v>DS</v>
          </cell>
        </row>
        <row r="27">
          <cell r="G27" t="str">
            <v>NB</v>
          </cell>
          <cell r="AC27" t="str">
            <v>Australia</v>
          </cell>
          <cell r="AF27" t="str">
            <v>c22</v>
          </cell>
          <cell r="AH27" t="str">
            <v>DS</v>
          </cell>
        </row>
        <row r="28">
          <cell r="G28" t="str">
            <v>B</v>
          </cell>
          <cell r="AC28" t="str">
            <v>Malaysia</v>
          </cell>
          <cell r="AF28" t="str">
            <v>c9</v>
          </cell>
          <cell r="AH28" t="str">
            <v>DS</v>
          </cell>
        </row>
        <row r="29">
          <cell r="G29" t="str">
            <v>NB</v>
          </cell>
          <cell r="AC29" t="str">
            <v>United Kingdom</v>
          </cell>
          <cell r="AF29" t="str">
            <v>c22</v>
          </cell>
          <cell r="AH29" t="str">
            <v>DS</v>
          </cell>
        </row>
        <row r="30">
          <cell r="G30" t="str">
            <v>B</v>
          </cell>
          <cell r="AC30" t="str">
            <v>United Kingdom</v>
          </cell>
          <cell r="AF30" t="str">
            <v>c16</v>
          </cell>
          <cell r="AH30" t="str">
            <v>DS</v>
          </cell>
        </row>
        <row r="31">
          <cell r="G31" t="str">
            <v>B</v>
          </cell>
          <cell r="AC31" t="str">
            <v>United Kingdom</v>
          </cell>
          <cell r="AF31" t="str">
            <v>c16</v>
          </cell>
          <cell r="AH31" t="str">
            <v>DS</v>
          </cell>
        </row>
        <row r="32">
          <cell r="G32" t="str">
            <v>NB</v>
          </cell>
          <cell r="AC32" t="str">
            <v>United Kingdom</v>
          </cell>
          <cell r="AF32" t="str">
            <v>c8</v>
          </cell>
          <cell r="AH32" t="str">
            <v>TDS</v>
          </cell>
        </row>
        <row r="33">
          <cell r="G33" t="str">
            <v>B</v>
          </cell>
          <cell r="AC33" t="str">
            <v>United Kingdom</v>
          </cell>
          <cell r="AF33" t="str">
            <v>c16</v>
          </cell>
          <cell r="AH33" t="str">
            <v>DS</v>
          </cell>
        </row>
        <row r="34">
          <cell r="G34" t="str">
            <v>B</v>
          </cell>
          <cell r="AC34" t="str">
            <v>United Kingdom</v>
          </cell>
          <cell r="AF34" t="str">
            <v>c14</v>
          </cell>
          <cell r="AH34" t="str">
            <v>DS</v>
          </cell>
        </row>
        <row r="35">
          <cell r="G35" t="str">
            <v>B</v>
          </cell>
          <cell r="AC35" t="str">
            <v>United Kingdom</v>
          </cell>
          <cell r="AF35" t="str">
            <v>c22</v>
          </cell>
          <cell r="AH35" t="str">
            <v>DS</v>
          </cell>
        </row>
        <row r="36">
          <cell r="G36" t="str">
            <v>NB</v>
          </cell>
          <cell r="AC36" t="str">
            <v>Australia</v>
          </cell>
          <cell r="AF36" t="str">
            <v>c8</v>
          </cell>
          <cell r="AH36" t="str">
            <v>R</v>
          </cell>
        </row>
        <row r="37">
          <cell r="G37" t="str">
            <v>NB</v>
          </cell>
          <cell r="AC37" t="str">
            <v>United Kingdom</v>
          </cell>
          <cell r="AF37" t="str">
            <v>c25</v>
          </cell>
          <cell r="AH37" t="str">
            <v>DS</v>
          </cell>
        </row>
        <row r="38">
          <cell r="G38" t="str">
            <v>B</v>
          </cell>
          <cell r="AC38" t="str">
            <v>Malaysia</v>
          </cell>
          <cell r="AF38" t="str">
            <v>c14</v>
          </cell>
          <cell r="AH38" t="str">
            <v>DS</v>
          </cell>
        </row>
        <row r="39">
          <cell r="G39" t="str">
            <v>NB</v>
          </cell>
          <cell r="AC39" t="str">
            <v>AUS/UK</v>
          </cell>
          <cell r="AF39" t="str">
            <v>c22</v>
          </cell>
          <cell r="AH39" t="str">
            <v>R</v>
          </cell>
        </row>
        <row r="40">
          <cell r="G40" t="str">
            <v>B</v>
          </cell>
          <cell r="AC40" t="str">
            <v>United Kingdom</v>
          </cell>
          <cell r="AF40" t="str">
            <v>c16</v>
          </cell>
          <cell r="AH40" t="str">
            <v>DS</v>
          </cell>
        </row>
        <row r="41">
          <cell r="G41" t="str">
            <v>B</v>
          </cell>
          <cell r="AC41" t="str">
            <v>Australia</v>
          </cell>
          <cell r="AF41" t="str">
            <v>c26</v>
          </cell>
          <cell r="AH41" t="str">
            <v>DS</v>
          </cell>
        </row>
        <row r="42">
          <cell r="G42" t="str">
            <v>B</v>
          </cell>
          <cell r="AC42" t="str">
            <v>Australia</v>
          </cell>
          <cell r="AF42" t="str">
            <v>c16</v>
          </cell>
          <cell r="AH42" t="str">
            <v>DS</v>
          </cell>
        </row>
        <row r="43">
          <cell r="G43" t="str">
            <v>NB</v>
          </cell>
          <cell r="AC43" t="str">
            <v>United Kingdom</v>
          </cell>
          <cell r="AF43" t="str">
            <v>c22</v>
          </cell>
          <cell r="AH43" t="str">
            <v>R</v>
          </cell>
        </row>
        <row r="44">
          <cell r="G44" t="str">
            <v>B</v>
          </cell>
          <cell r="AC44" t="str">
            <v>Malaysia</v>
          </cell>
          <cell r="AF44" t="str">
            <v>c16</v>
          </cell>
          <cell r="AH44" t="str">
            <v>DS</v>
          </cell>
        </row>
        <row r="45">
          <cell r="G45" t="str">
            <v>B</v>
          </cell>
          <cell r="AC45" t="str">
            <v>United Kingdom</v>
          </cell>
          <cell r="AF45" t="str">
            <v>c16</v>
          </cell>
          <cell r="AH45" t="str">
            <v>R</v>
          </cell>
        </row>
        <row r="46">
          <cell r="G46" t="str">
            <v>B</v>
          </cell>
          <cell r="AC46" t="str">
            <v>United Kingdom</v>
          </cell>
          <cell r="AF46" t="str">
            <v>c25</v>
          </cell>
          <cell r="AH46" t="str">
            <v>R</v>
          </cell>
        </row>
        <row r="47">
          <cell r="G47" t="str">
            <v>B</v>
          </cell>
          <cell r="AC47" t="str">
            <v>Australia</v>
          </cell>
          <cell r="AF47" t="str">
            <v>c20</v>
          </cell>
          <cell r="AH47" t="str">
            <v>DS</v>
          </cell>
        </row>
        <row r="48">
          <cell r="G48" t="str">
            <v>B</v>
          </cell>
          <cell r="AC48" t="str">
            <v>United Kingdom</v>
          </cell>
          <cell r="AF48" t="str">
            <v>c8</v>
          </cell>
          <cell r="AH48" t="str">
            <v>TDS</v>
          </cell>
        </row>
        <row r="49">
          <cell r="G49" t="str">
            <v>B</v>
          </cell>
          <cell r="AC49" t="str">
            <v>United Kingdom</v>
          </cell>
          <cell r="AF49" t="str">
            <v>c21</v>
          </cell>
          <cell r="AH49" t="str">
            <v>DS</v>
          </cell>
        </row>
        <row r="50">
          <cell r="G50" t="str">
            <v>B</v>
          </cell>
          <cell r="AC50" t="str">
            <v>United Kingdom</v>
          </cell>
          <cell r="AF50" t="str">
            <v>c8</v>
          </cell>
          <cell r="AH50" t="str">
            <v>TDS</v>
          </cell>
        </row>
        <row r="51">
          <cell r="G51" t="str">
            <v>B</v>
          </cell>
          <cell r="AC51" t="str">
            <v>Australia</v>
          </cell>
          <cell r="AF51" t="str">
            <v>c8</v>
          </cell>
          <cell r="AH51" t="str">
            <v>TDS</v>
          </cell>
        </row>
        <row r="52">
          <cell r="G52" t="str">
            <v>NB</v>
          </cell>
          <cell r="AC52" t="str">
            <v>United Kingdom</v>
          </cell>
          <cell r="AF52" t="str">
            <v>c16</v>
          </cell>
          <cell r="AH52" t="str">
            <v>R</v>
          </cell>
        </row>
        <row r="53">
          <cell r="G53" t="str">
            <v>B</v>
          </cell>
          <cell r="AC53" t="str">
            <v>Malaysia</v>
          </cell>
          <cell r="AF53" t="str">
            <v>c24</v>
          </cell>
          <cell r="AH53" t="str">
            <v>DS</v>
          </cell>
        </row>
        <row r="54">
          <cell r="G54" t="str">
            <v>B</v>
          </cell>
          <cell r="AC54" t="str">
            <v>United Kingdom</v>
          </cell>
          <cell r="AF54" t="str">
            <v>c18</v>
          </cell>
          <cell r="AH54" t="str">
            <v>DS</v>
          </cell>
        </row>
        <row r="55">
          <cell r="G55" t="str">
            <v>B</v>
          </cell>
          <cell r="AC55" t="str">
            <v>United Kingdom</v>
          </cell>
          <cell r="AF55" t="str">
            <v>c16</v>
          </cell>
          <cell r="AH55" t="str">
            <v>R</v>
          </cell>
        </row>
        <row r="56">
          <cell r="G56" t="str">
            <v>B</v>
          </cell>
          <cell r="AC56" t="str">
            <v>United Kingdom</v>
          </cell>
          <cell r="AF56" t="str">
            <v>c2</v>
          </cell>
          <cell r="AH56" t="str">
            <v>DS</v>
          </cell>
        </row>
        <row r="57">
          <cell r="G57" t="str">
            <v>B</v>
          </cell>
          <cell r="AC57" t="str">
            <v>Australia</v>
          </cell>
          <cell r="AF57" t="str">
            <v>c20</v>
          </cell>
          <cell r="AH57" t="str">
            <v>DS</v>
          </cell>
        </row>
        <row r="58">
          <cell r="G58" t="str">
            <v>NB</v>
          </cell>
          <cell r="AC58" t="str">
            <v>Australia</v>
          </cell>
          <cell r="AF58" t="str">
            <v>c22</v>
          </cell>
          <cell r="AH58" t="str">
            <v>R</v>
          </cell>
        </row>
        <row r="59">
          <cell r="G59" t="str">
            <v>B</v>
          </cell>
          <cell r="AC59" t="str">
            <v>United Kingdom</v>
          </cell>
          <cell r="AF59" t="str">
            <v>c24</v>
          </cell>
          <cell r="AH59" t="str">
            <v>DS</v>
          </cell>
        </row>
        <row r="60">
          <cell r="G60" t="str">
            <v>NB</v>
          </cell>
          <cell r="AC60" t="str">
            <v>United Kingdom</v>
          </cell>
          <cell r="AF60" t="str">
            <v>c16</v>
          </cell>
          <cell r="AH60" t="str">
            <v>TDS</v>
          </cell>
        </row>
        <row r="61">
          <cell r="G61" t="str">
            <v>NB</v>
          </cell>
          <cell r="AC61" t="str">
            <v>United Kingdom</v>
          </cell>
          <cell r="AF61" t="str">
            <v>c11</v>
          </cell>
          <cell r="AH61" t="str">
            <v>TDS</v>
          </cell>
        </row>
        <row r="62">
          <cell r="G62" t="str">
            <v>B</v>
          </cell>
          <cell r="AC62" t="str">
            <v>United Kingdom</v>
          </cell>
          <cell r="AF62" t="str">
            <v>c16</v>
          </cell>
          <cell r="AH62" t="str">
            <v>TDS</v>
          </cell>
        </row>
        <row r="63">
          <cell r="G63" t="str">
            <v>B</v>
          </cell>
          <cell r="AC63" t="str">
            <v>Malaysia</v>
          </cell>
          <cell r="AF63" t="str">
            <v>c20</v>
          </cell>
          <cell r="AH63" t="str">
            <v>DS</v>
          </cell>
        </row>
        <row r="64">
          <cell r="G64" t="str">
            <v>B</v>
          </cell>
          <cell r="AC64" t="str">
            <v>Malaysia</v>
          </cell>
          <cell r="AF64" t="str">
            <v>c1</v>
          </cell>
          <cell r="AH64" t="str">
            <v>DS</v>
          </cell>
        </row>
        <row r="65">
          <cell r="G65" t="str">
            <v>B</v>
          </cell>
          <cell r="AC65" t="str">
            <v>United Kingdom</v>
          </cell>
          <cell r="AF65" t="str">
            <v>c2</v>
          </cell>
          <cell r="AH65" t="str">
            <v>DS</v>
          </cell>
        </row>
        <row r="66">
          <cell r="G66" t="str">
            <v>B</v>
          </cell>
          <cell r="AC66" t="str">
            <v>Malaysia</v>
          </cell>
          <cell r="AF66" t="str">
            <v>c9</v>
          </cell>
          <cell r="AH66" t="str">
            <v>DS</v>
          </cell>
        </row>
        <row r="67">
          <cell r="G67" t="str">
            <v>B</v>
          </cell>
          <cell r="AC67" t="str">
            <v>Brunei</v>
          </cell>
          <cell r="AF67" t="str">
            <v>c12</v>
          </cell>
          <cell r="AH67" t="str">
            <v>DS</v>
          </cell>
        </row>
        <row r="68">
          <cell r="G68" t="str">
            <v>NB</v>
          </cell>
          <cell r="AC68" t="str">
            <v>Australia</v>
          </cell>
          <cell r="AF68" t="str">
            <v>c15</v>
          </cell>
          <cell r="AH68" t="str">
            <v>DS</v>
          </cell>
        </row>
        <row r="69">
          <cell r="G69" t="str">
            <v>B</v>
          </cell>
          <cell r="AC69" t="str">
            <v>Malaysia</v>
          </cell>
          <cell r="AF69" t="str">
            <v>c10</v>
          </cell>
          <cell r="AH69" t="str">
            <v>DS</v>
          </cell>
        </row>
        <row r="70">
          <cell r="G70" t="str">
            <v>B</v>
          </cell>
          <cell r="AC70" t="str">
            <v>United Kingdom</v>
          </cell>
          <cell r="AF70" t="str">
            <v>c7</v>
          </cell>
          <cell r="AH70" t="str">
            <v>DS</v>
          </cell>
        </row>
        <row r="71">
          <cell r="G71" t="str">
            <v>B</v>
          </cell>
          <cell r="AC71" t="str">
            <v>Australia</v>
          </cell>
          <cell r="AF71" t="str">
            <v>c23</v>
          </cell>
          <cell r="AH71" t="str">
            <v>DS</v>
          </cell>
        </row>
        <row r="72">
          <cell r="G72" t="str">
            <v>B</v>
          </cell>
          <cell r="AC72" t="str">
            <v>United Kingdom</v>
          </cell>
          <cell r="AF72" t="str">
            <v>c16</v>
          </cell>
          <cell r="AH72" t="str">
            <v>TDS</v>
          </cell>
        </row>
        <row r="73">
          <cell r="G73" t="str">
            <v>B</v>
          </cell>
          <cell r="AC73" t="str">
            <v>United Kingdom</v>
          </cell>
          <cell r="AF73" t="str">
            <v>c16</v>
          </cell>
          <cell r="AH73" t="str">
            <v>TDS</v>
          </cell>
        </row>
        <row r="74">
          <cell r="G74" t="str">
            <v>B</v>
          </cell>
          <cell r="AC74" t="str">
            <v>United Kingdom</v>
          </cell>
          <cell r="AF74" t="str">
            <v>c2</v>
          </cell>
          <cell r="AH74" t="str">
            <v>TDS</v>
          </cell>
        </row>
        <row r="75">
          <cell r="G75" t="str">
            <v>B</v>
          </cell>
          <cell r="AC75" t="str">
            <v>Australia</v>
          </cell>
          <cell r="AF75" t="str">
            <v>c23</v>
          </cell>
          <cell r="AH75" t="str">
            <v>DS</v>
          </cell>
        </row>
        <row r="76">
          <cell r="G76" t="str">
            <v>B</v>
          </cell>
          <cell r="AC76" t="str">
            <v>Malaysia</v>
          </cell>
          <cell r="AF76" t="str">
            <v>c15</v>
          </cell>
          <cell r="AH76" t="str">
            <v>DS</v>
          </cell>
        </row>
        <row r="77">
          <cell r="G77" t="str">
            <v>B</v>
          </cell>
          <cell r="AC77" t="str">
            <v>United Kingdom</v>
          </cell>
          <cell r="AF77" t="str">
            <v>c16</v>
          </cell>
          <cell r="AH77" t="str">
            <v>TDS</v>
          </cell>
        </row>
        <row r="78">
          <cell r="G78" t="str">
            <v>NB</v>
          </cell>
          <cell r="AC78" t="str">
            <v>United Kingdom</v>
          </cell>
          <cell r="AF78" t="str">
            <v>c16</v>
          </cell>
          <cell r="AH78" t="str">
            <v>TDS</v>
          </cell>
        </row>
        <row r="79">
          <cell r="G79" t="str">
            <v>B</v>
          </cell>
          <cell r="AC79" t="str">
            <v>Malaysia</v>
          </cell>
          <cell r="AF79" t="str">
            <v>c11</v>
          </cell>
          <cell r="AH79" t="str">
            <v>TDS</v>
          </cell>
        </row>
        <row r="80">
          <cell r="G80" t="str">
            <v>B</v>
          </cell>
          <cell r="AC80" t="str">
            <v>United Kingdom</v>
          </cell>
          <cell r="AF80" t="str">
            <v>c16</v>
          </cell>
          <cell r="AH80" t="str">
            <v>TDS</v>
          </cell>
        </row>
        <row r="81">
          <cell r="G81" t="str">
            <v>B</v>
          </cell>
          <cell r="AC81" t="str">
            <v>Malaysia</v>
          </cell>
          <cell r="AF81" t="str">
            <v>c10</v>
          </cell>
          <cell r="AH81" t="str">
            <v>TDS</v>
          </cell>
        </row>
        <row r="82">
          <cell r="G82" t="str">
            <v>B</v>
          </cell>
          <cell r="AC82" t="str">
            <v>United Kingdom</v>
          </cell>
          <cell r="AF82" t="str">
            <v>c16</v>
          </cell>
          <cell r="AH82" t="str">
            <v>TDS</v>
          </cell>
        </row>
        <row r="83">
          <cell r="G83" t="str">
            <v>B</v>
          </cell>
          <cell r="AC83" t="str">
            <v>Brunei</v>
          </cell>
          <cell r="AF83" t="str">
            <v>c6</v>
          </cell>
          <cell r="AH83" t="str">
            <v>DS</v>
          </cell>
        </row>
        <row r="84">
          <cell r="G84" t="str">
            <v>B</v>
          </cell>
          <cell r="AC84" t="str">
            <v>Australia</v>
          </cell>
          <cell r="AF84" t="str">
            <v>c5</v>
          </cell>
          <cell r="AH84" t="str">
            <v>DS</v>
          </cell>
        </row>
        <row r="85">
          <cell r="G85" t="str">
            <v>B</v>
          </cell>
          <cell r="AC85" t="str">
            <v>United Kingdom</v>
          </cell>
          <cell r="AF85" t="str">
            <v>c11</v>
          </cell>
          <cell r="AH85" t="str">
            <v>TDS</v>
          </cell>
        </row>
        <row r="86">
          <cell r="G86" t="str">
            <v>B</v>
          </cell>
          <cell r="AC86" t="str">
            <v>Malaysia</v>
          </cell>
          <cell r="AF86" t="str">
            <v>c20</v>
          </cell>
          <cell r="AH86" t="str">
            <v>TDS</v>
          </cell>
        </row>
        <row r="87">
          <cell r="G87" t="str">
            <v>B</v>
          </cell>
          <cell r="AC87" t="str">
            <v>Malaysia</v>
          </cell>
          <cell r="AF87" t="str">
            <v>c16</v>
          </cell>
          <cell r="AH87" t="str">
            <v>TDS</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2014R1 (MMI) AJK"/>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CAS2019-04-01 08_08_39am"/>
      <sheetName val="HECAS2019-03-05 10_38_56am"/>
      <sheetName val="Stake"/>
      <sheetName val="Stat Kursus"/>
      <sheetName val="Main2019R1(MS)"/>
      <sheetName val="Timetable (0)"/>
      <sheetName val="Timetable"/>
      <sheetName val="Jadual"/>
      <sheetName val="Main2019"/>
      <sheetName val="Sheet10"/>
      <sheetName val="Lampiran A"/>
      <sheetName val="Sheet8"/>
      <sheetName val="DEGREE (DSXXX) (2)"/>
      <sheetName val="Bis"/>
      <sheetName val="master (2)"/>
      <sheetName val="stat"/>
      <sheetName val="SBPP2019"/>
      <sheetName val="Listing"/>
      <sheetName val="Sheet3"/>
      <sheetName val="Sheet5"/>
      <sheetName val="SBPP2019 (2)"/>
      <sheetName val="test"/>
      <sheetName val="Data"/>
      <sheetName val="DEGREE (DSXXX)"/>
      <sheetName val="MMI2019P1"/>
      <sheetName val="Sheet7"/>
      <sheetName val="EDITED"/>
      <sheetName val="Sheet6"/>
      <sheetName val="Sheet9"/>
      <sheetName val="Ulasan MS_TMS"/>
      <sheetName val="Declaration"/>
      <sheetName val="Stat HR1"/>
      <sheetName val="Main2018R1(SUKACITA_DUKACITA)"/>
      <sheetName val="temp1"/>
      <sheetName val="Main2018R1(MS) (MMI &gt;= 70)"/>
      <sheetName val="Main2018R1(TMS_W)"/>
      <sheetName val="Main2018R1(MS)(MMI&gt;=70) (TDS)"/>
      <sheetName val="Sheet2"/>
      <sheetName val="Main2018R1(TDS)"/>
      <sheetName val="Stat Permohonan HECAS 2013_2016"/>
      <sheetName val="TC4OL"/>
      <sheetName val="Catatan_AJK (2019)"/>
      <sheetName val="Kod"/>
      <sheetName val="Combine"/>
      <sheetName val="WorkArea"/>
      <sheetName val="Sheet4"/>
      <sheetName val="Bidang Utama"/>
      <sheetName val="Syarat"/>
      <sheetName val="CoverPage (2)"/>
      <sheetName val="PosKod"/>
      <sheetName val="Sheet1"/>
      <sheetName val="Sample font type"/>
    </sheetNames>
    <sheetDataSet>
      <sheetData sheetId="0" refreshError="1"/>
      <sheetData sheetId="1" refreshError="1"/>
      <sheetData sheetId="2" refreshError="1"/>
      <sheetData sheetId="3" refreshError="1"/>
      <sheetData sheetId="4">
        <row r="7">
          <cell r="AI7" t="str">
            <v>Bidang / Kursus</v>
          </cell>
        </row>
        <row r="8">
          <cell r="AI8" t="str">
            <v>S1.03</v>
          </cell>
        </row>
        <row r="9">
          <cell r="AI9" t="str">
            <v>S1.03</v>
          </cell>
        </row>
        <row r="10">
          <cell r="AI10" t="str">
            <v>S1.03</v>
          </cell>
        </row>
        <row r="11">
          <cell r="AI11" t="str">
            <v>S1.03</v>
          </cell>
        </row>
        <row r="12">
          <cell r="AI12" t="str">
            <v>S1.03</v>
          </cell>
        </row>
        <row r="13">
          <cell r="AI13" t="str">
            <v>S1.04</v>
          </cell>
        </row>
        <row r="14">
          <cell r="AI14" t="str">
            <v>S1.04</v>
          </cell>
        </row>
        <row r="15">
          <cell r="AI15" t="str">
            <v>S1.04</v>
          </cell>
        </row>
        <row r="16">
          <cell r="AI16" t="str">
            <v>S1.04</v>
          </cell>
        </row>
        <row r="17">
          <cell r="AI17" t="str">
            <v>S1.04</v>
          </cell>
        </row>
        <row r="18">
          <cell r="AI18" t="str">
            <v>S1.04</v>
          </cell>
        </row>
        <row r="19">
          <cell r="AI19" t="str">
            <v>S1.05</v>
          </cell>
        </row>
        <row r="20">
          <cell r="AI20" t="str">
            <v>S1.05</v>
          </cell>
        </row>
        <row r="21">
          <cell r="AI21" t="str">
            <v>S1.05</v>
          </cell>
        </row>
        <row r="22">
          <cell r="AI22" t="str">
            <v>S1.06</v>
          </cell>
        </row>
        <row r="23">
          <cell r="AI23" t="str">
            <v>S1.06</v>
          </cell>
        </row>
        <row r="24">
          <cell r="AI24" t="str">
            <v>S1.06</v>
          </cell>
        </row>
        <row r="25">
          <cell r="AI25" t="str">
            <v>S2.01</v>
          </cell>
        </row>
        <row r="26">
          <cell r="AI26" t="str">
            <v>S2.02</v>
          </cell>
        </row>
        <row r="27">
          <cell r="AI27" t="str">
            <v>S2.02</v>
          </cell>
        </row>
        <row r="28">
          <cell r="AI28" t="str">
            <v>S2.03</v>
          </cell>
        </row>
        <row r="29">
          <cell r="AI29" t="str">
            <v>S2.03</v>
          </cell>
        </row>
        <row r="30">
          <cell r="AI30" t="str">
            <v>S2.04</v>
          </cell>
        </row>
        <row r="31">
          <cell r="AI31" t="str">
            <v>S2.05</v>
          </cell>
        </row>
        <row r="32">
          <cell r="AI32" t="str">
            <v>S2.05</v>
          </cell>
        </row>
        <row r="33">
          <cell r="AI33" t="str">
            <v>S2.05</v>
          </cell>
        </row>
        <row r="34">
          <cell r="AI34" t="str">
            <v>S2.05</v>
          </cell>
        </row>
        <row r="35">
          <cell r="AI35" t="str">
            <v>S2.05</v>
          </cell>
        </row>
        <row r="36">
          <cell r="AI36" t="str">
            <v>S2.05</v>
          </cell>
        </row>
        <row r="37">
          <cell r="AI37" t="str">
            <v>S2.06</v>
          </cell>
        </row>
        <row r="38">
          <cell r="AI38" t="str">
            <v>S2.06</v>
          </cell>
        </row>
        <row r="39">
          <cell r="AI39" t="str">
            <v>S2.06</v>
          </cell>
        </row>
        <row r="40">
          <cell r="AI40" t="str">
            <v>S2.06</v>
          </cell>
        </row>
        <row r="41">
          <cell r="AI41" t="str">
            <v>S2.06</v>
          </cell>
        </row>
        <row r="42">
          <cell r="AI42" t="str">
            <v>S2.06</v>
          </cell>
        </row>
        <row r="43">
          <cell r="AI43" t="str">
            <v>S2.06</v>
          </cell>
        </row>
        <row r="44">
          <cell r="AI44" t="str">
            <v>S2.07</v>
          </cell>
        </row>
        <row r="45">
          <cell r="AI45" t="str">
            <v>S2.07</v>
          </cell>
        </row>
        <row r="46">
          <cell r="AI46" t="str">
            <v>S2.07</v>
          </cell>
        </row>
        <row r="47">
          <cell r="AI47" t="str">
            <v>S2.07</v>
          </cell>
        </row>
        <row r="48">
          <cell r="AI48" t="str">
            <v>S2.07</v>
          </cell>
        </row>
        <row r="49">
          <cell r="AI49" t="str">
            <v>S2.08</v>
          </cell>
        </row>
        <row r="50">
          <cell r="AI50" t="str">
            <v>S2.08</v>
          </cell>
        </row>
        <row r="51">
          <cell r="AI51" t="str">
            <v>S2.09</v>
          </cell>
        </row>
        <row r="52">
          <cell r="AI52" t="str">
            <v>S2.09</v>
          </cell>
        </row>
        <row r="53">
          <cell r="AI53" t="str">
            <v>S2.09</v>
          </cell>
        </row>
        <row r="54">
          <cell r="AI54" t="str">
            <v>S2.09</v>
          </cell>
        </row>
        <row r="55">
          <cell r="AI55" t="str">
            <v>S3.01</v>
          </cell>
        </row>
        <row r="56">
          <cell r="AI56" t="str">
            <v>S3.01</v>
          </cell>
        </row>
        <row r="57">
          <cell r="AI57" t="str">
            <v>S3.01</v>
          </cell>
        </row>
        <row r="58">
          <cell r="AI58" t="str">
            <v>S4.04</v>
          </cell>
        </row>
        <row r="59">
          <cell r="AI59" t="str">
            <v>S4.04</v>
          </cell>
        </row>
        <row r="60">
          <cell r="AI60" t="str">
            <v>S4.04</v>
          </cell>
        </row>
        <row r="61">
          <cell r="AI61" t="str">
            <v>S4.04</v>
          </cell>
        </row>
        <row r="62">
          <cell r="AI62" t="str">
            <v>S4.04</v>
          </cell>
        </row>
        <row r="63">
          <cell r="AI63" t="str">
            <v>S4.04</v>
          </cell>
        </row>
        <row r="64">
          <cell r="AI64" t="str">
            <v>S4.04</v>
          </cell>
        </row>
        <row r="65">
          <cell r="AI65" t="str">
            <v>S4.04</v>
          </cell>
        </row>
        <row r="66">
          <cell r="AI66" t="str">
            <v>S4.04</v>
          </cell>
        </row>
        <row r="67">
          <cell r="AI67" t="str">
            <v>S4.04</v>
          </cell>
        </row>
        <row r="68">
          <cell r="AI68" t="str">
            <v>S4.04</v>
          </cell>
        </row>
        <row r="69">
          <cell r="AI69" t="str">
            <v>S4.04</v>
          </cell>
        </row>
        <row r="70">
          <cell r="AI70" t="str">
            <v>S4.05</v>
          </cell>
        </row>
        <row r="71">
          <cell r="AI71" t="str">
            <v>S4.05</v>
          </cell>
        </row>
        <row r="72">
          <cell r="AI72" t="str">
            <v>S4.07</v>
          </cell>
        </row>
        <row r="73">
          <cell r="AI73" t="str">
            <v>S4.07</v>
          </cell>
        </row>
        <row r="74">
          <cell r="AI74" t="str">
            <v>S4.07</v>
          </cell>
        </row>
        <row r="75">
          <cell r="AI75" t="str">
            <v>S4.07</v>
          </cell>
        </row>
        <row r="76">
          <cell r="AI76" t="str">
            <v>S4.07</v>
          </cell>
        </row>
        <row r="77">
          <cell r="AI77" t="str">
            <v>S4.07</v>
          </cell>
        </row>
        <row r="78">
          <cell r="AI78" t="str">
            <v>S4.07</v>
          </cell>
        </row>
        <row r="79">
          <cell r="AI79" t="str">
            <v>S4.07</v>
          </cell>
        </row>
        <row r="80">
          <cell r="AI80" t="str">
            <v>S4.07</v>
          </cell>
        </row>
        <row r="81">
          <cell r="AI81" t="str">
            <v>S4.07</v>
          </cell>
        </row>
        <row r="82">
          <cell r="AI82" t="str">
            <v>S4.07</v>
          </cell>
        </row>
        <row r="83">
          <cell r="AI83" t="str">
            <v>S4.07</v>
          </cell>
        </row>
        <row r="84">
          <cell r="AI84" t="str">
            <v>S4.07</v>
          </cell>
        </row>
        <row r="85">
          <cell r="AI85" t="str">
            <v>S4.07</v>
          </cell>
        </row>
        <row r="86">
          <cell r="AI86" t="str">
            <v>S4.07</v>
          </cell>
        </row>
        <row r="87">
          <cell r="AI87" t="str">
            <v>S4.07</v>
          </cell>
        </row>
        <row r="88">
          <cell r="AI88" t="str">
            <v>S4.07</v>
          </cell>
        </row>
        <row r="89">
          <cell r="AI89" t="str">
            <v>S4.07</v>
          </cell>
        </row>
        <row r="90">
          <cell r="AI90" t="str">
            <v>S4.07</v>
          </cell>
        </row>
        <row r="91">
          <cell r="AI91" t="str">
            <v>S4.07</v>
          </cell>
        </row>
        <row r="92">
          <cell r="AI92" t="str">
            <v>S4.07</v>
          </cell>
        </row>
        <row r="93">
          <cell r="AI93" t="str">
            <v>S4.07</v>
          </cell>
        </row>
        <row r="94">
          <cell r="AI94" t="str">
            <v>S4.07</v>
          </cell>
        </row>
        <row r="95">
          <cell r="AI95" t="str">
            <v>S4.07</v>
          </cell>
        </row>
        <row r="96">
          <cell r="AI96" t="str">
            <v>S4.07</v>
          </cell>
        </row>
        <row r="97">
          <cell r="AI97" t="str">
            <v>S4.08</v>
          </cell>
        </row>
        <row r="98">
          <cell r="AI98" t="str">
            <v>S4.08</v>
          </cell>
        </row>
        <row r="99">
          <cell r="AI99" t="str">
            <v>S4.08</v>
          </cell>
        </row>
        <row r="100">
          <cell r="AI100" t="str">
            <v>S4.08</v>
          </cell>
        </row>
        <row r="101">
          <cell r="AI101" t="str">
            <v>S4.08</v>
          </cell>
        </row>
        <row r="102">
          <cell r="AI102" t="str">
            <v>S4.08</v>
          </cell>
        </row>
        <row r="103">
          <cell r="AI103" t="str">
            <v>S4.08</v>
          </cell>
        </row>
        <row r="104">
          <cell r="AI104" t="str">
            <v>S4.08</v>
          </cell>
        </row>
        <row r="105">
          <cell r="AI105" t="str">
            <v>S4.08</v>
          </cell>
        </row>
        <row r="106">
          <cell r="AI106" t="str">
            <v>S4.09</v>
          </cell>
        </row>
        <row r="107">
          <cell r="AI107" t="str">
            <v>S4.09</v>
          </cell>
        </row>
        <row r="108">
          <cell r="AI108" t="str">
            <v>S4.09</v>
          </cell>
        </row>
        <row r="109">
          <cell r="AI109" t="str">
            <v>S4.10</v>
          </cell>
        </row>
        <row r="110">
          <cell r="AI110" t="str">
            <v>S4.10</v>
          </cell>
        </row>
        <row r="111">
          <cell r="AI111" t="str">
            <v>S4.10</v>
          </cell>
        </row>
        <row r="112">
          <cell r="AI112" t="str">
            <v>S4.10</v>
          </cell>
        </row>
        <row r="113">
          <cell r="AI113" t="str">
            <v>S4.10</v>
          </cell>
        </row>
        <row r="114">
          <cell r="AI114" t="str">
            <v>S5.01</v>
          </cell>
        </row>
        <row r="115">
          <cell r="AI115" t="str">
            <v>S5.01</v>
          </cell>
        </row>
        <row r="116">
          <cell r="AI116" t="str">
            <v>S5.01</v>
          </cell>
        </row>
        <row r="117">
          <cell r="AI117" t="str">
            <v>S5.01</v>
          </cell>
        </row>
        <row r="118">
          <cell r="AI118" t="str">
            <v>S5.02</v>
          </cell>
        </row>
        <row r="119">
          <cell r="AI119" t="str">
            <v>S5.02</v>
          </cell>
        </row>
        <row r="120">
          <cell r="AI120" t="str">
            <v>S5.02</v>
          </cell>
        </row>
        <row r="121">
          <cell r="AI121" t="str">
            <v>S6.01</v>
          </cell>
        </row>
        <row r="122">
          <cell r="AI122" t="str">
            <v>S6.02</v>
          </cell>
        </row>
        <row r="123">
          <cell r="AI123" t="str">
            <v>S6.02</v>
          </cell>
        </row>
        <row r="124">
          <cell r="AI124" t="str">
            <v>S6.03</v>
          </cell>
        </row>
        <row r="125">
          <cell r="AI125" t="str">
            <v>S6.04</v>
          </cell>
        </row>
        <row r="126">
          <cell r="AI126" t="str">
            <v>S6.04</v>
          </cell>
        </row>
        <row r="127">
          <cell r="AI127" t="str">
            <v>S6.04</v>
          </cell>
        </row>
        <row r="128">
          <cell r="AI128" t="str">
            <v>S6.04</v>
          </cell>
        </row>
        <row r="129">
          <cell r="AI129" t="str">
            <v>S6.05</v>
          </cell>
        </row>
        <row r="130">
          <cell r="AI130" t="str">
            <v>S6.05</v>
          </cell>
        </row>
        <row r="131">
          <cell r="AI131" t="str">
            <v>S6.06</v>
          </cell>
        </row>
        <row r="132">
          <cell r="AI132" t="str">
            <v>S6.06</v>
          </cell>
        </row>
        <row r="133">
          <cell r="AI133" t="str">
            <v>S7.01</v>
          </cell>
        </row>
        <row r="134">
          <cell r="AI134" t="str">
            <v>S7.01</v>
          </cell>
        </row>
        <row r="135">
          <cell r="AI135" t="str">
            <v>S7.01</v>
          </cell>
        </row>
        <row r="136">
          <cell r="AI136" t="str">
            <v>S7.02</v>
          </cell>
        </row>
        <row r="137">
          <cell r="AI137" t="str">
            <v>S7.02</v>
          </cell>
        </row>
        <row r="138">
          <cell r="AI138" t="str">
            <v>S8.02</v>
          </cell>
        </row>
        <row r="139">
          <cell r="AI139" t="str">
            <v>S8.02</v>
          </cell>
        </row>
        <row r="140">
          <cell r="AI140" t="str">
            <v>S8.02</v>
          </cell>
        </row>
        <row r="141">
          <cell r="AI141" t="str">
            <v>S8.04</v>
          </cell>
        </row>
        <row r="142">
          <cell r="AI142" t="str">
            <v>zzzEND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 Kursus"/>
      <sheetName val="Lampiran A Degree"/>
      <sheetName val="Main2018R1(MS) (MMI &gt; 70)"/>
      <sheetName val="Main2018R1(MS)"/>
      <sheetName val="Sheet6"/>
      <sheetName val="Stat HR1"/>
      <sheetName val="DEGREE (DSXXX)"/>
      <sheetName val="Main2018R1"/>
      <sheetName val="COOR1FO"/>
      <sheetName val="PMLbyApplicant2018R1"/>
      <sheetName val="Main2017R1(TDS)"/>
      <sheetName val="Main2018R1(MS) (MM&lt;70)"/>
      <sheetName val="Main2017R1(TMS_W)"/>
      <sheetName val="Main2017R1(MSQ)"/>
      <sheetName val="Main2018R1 AdHoc"/>
      <sheetName val="Sheet2"/>
      <sheetName val="Sheet5"/>
      <sheetName val="Main2017R1(DUKACITA)"/>
      <sheetName val="Stat Permohonan HECAS 2013_2016"/>
      <sheetName val="Bis"/>
      <sheetName val="Main2017R1(Q2"/>
      <sheetName val="Dukacita"/>
      <sheetName val="TC4OL"/>
      <sheetName val="Catatan_AJK (2018)"/>
      <sheetName val="Declaration"/>
      <sheetName val="Ulasan MS_TMS"/>
      <sheetName val="Kod"/>
      <sheetName val="Stat"/>
      <sheetName val="ScholarshipMasterList2"/>
      <sheetName val="AllChoice2018R1"/>
      <sheetName val="Combine"/>
      <sheetName val="Kursus yang dipohon"/>
      <sheetName val="SML OA"/>
      <sheetName val="SMLO"/>
      <sheetName val="SMLO_subjek"/>
      <sheetName val="SMLO_gred"/>
      <sheetName val="SMLO_gred (2)"/>
      <sheetName val="SML ND"/>
      <sheetName val="SML OTHER"/>
      <sheetName val="Post 1"/>
      <sheetName val="WorkArea"/>
      <sheetName val="Sheet4"/>
      <sheetName val="BAS2016"/>
      <sheetName val="Bidang Utama"/>
      <sheetName val="Syarat"/>
      <sheetName val="CoverPage (2)"/>
      <sheetName val="PosKod"/>
      <sheetName val="Sheet1"/>
      <sheetName val="Sheet8"/>
      <sheetName val="Sample font type"/>
      <sheetName val="Main2018R1(MS) (MMI &gt;= 70)"/>
      <sheetName val="Main2018R1(TMS) (AAA)"/>
      <sheetName val="Main2018R1(TMS_W)"/>
      <sheetName val="Main2018R1(MS)(MMI &lt;70) TMS"/>
      <sheetName val="Main2018R1(MS)(MMI&gt;=70) (TDS)"/>
      <sheetName val="Main2018R1(MS) (DS)"/>
      <sheetName val="Main2018R1(TDS)"/>
      <sheetName val="Main2018R1(DUKACI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AH7" t="str">
            <v>Gelaran Full</v>
          </cell>
          <cell r="AI7" t="str">
            <v xml:space="preserve"> I/C No</v>
          </cell>
          <cell r="AJ7" t="str">
            <v>Gender</v>
          </cell>
          <cell r="AR7" t="str">
            <v>Short Proper Nama</v>
          </cell>
          <cell r="DD7" t="str">
            <v>Age</v>
          </cell>
          <cell r="DH7" t="str">
            <v>A/T</v>
          </cell>
          <cell r="DI7" t="str">
            <v>Q</v>
          </cell>
          <cell r="DJ7" t="str">
            <v>BM</v>
          </cell>
          <cell r="DP7" t="str">
            <v>IGCSE</v>
          </cell>
          <cell r="DQ7" t="str">
            <v>GP</v>
          </cell>
          <cell r="FD7" t="str">
            <v>UCAS POINT</v>
          </cell>
          <cell r="FH7" t="str">
            <v>Point2</v>
          </cell>
          <cell r="GA7" t="str">
            <v>Bidang</v>
          </cell>
          <cell r="GR7" t="str">
            <v>Choice (Local)</v>
          </cell>
          <cell r="GY7" t="str">
            <v>MSTMS - K</v>
          </cell>
          <cell r="HA7" t="str">
            <v>AdHOC Index</v>
          </cell>
          <cell r="MR7" t="str">
            <v>MSTMS (K)</v>
          </cell>
          <cell r="OD7" t="str">
            <v>Sesi MMI</v>
          </cell>
          <cell r="OH7" t="str">
            <v>ORAL BM</v>
          </cell>
        </row>
        <row r="8">
          <cell r="AH8" t="str">
            <v>Dayang</v>
          </cell>
          <cell r="AI8" t="str">
            <v>01-108598</v>
          </cell>
          <cell r="AJ8" t="str">
            <v>P</v>
          </cell>
          <cell r="AR8" t="str">
            <v>Azra Sajidah Binti Hj Rasmani</v>
          </cell>
          <cell r="CU8" t="str">
            <v>Biology / B / November 2017, 
Chemistry / B / November 2017, 
Mathematics / A / November 2017.</v>
          </cell>
          <cell r="DD8">
            <v>19</v>
          </cell>
          <cell r="DI8" t="str">
            <v>AL</v>
          </cell>
          <cell r="DJ8" t="str">
            <v>B3</v>
          </cell>
          <cell r="DO8" t="str">
            <v>C6</v>
          </cell>
          <cell r="DQ8" t="str">
            <v>b</v>
          </cell>
          <cell r="FD8">
            <v>128</v>
          </cell>
          <cell r="FH8">
            <v>128</v>
          </cell>
          <cell r="GR8" t="str">
            <v>2) UBD - Bachelor of Health Science (Major in Pharmacy)
3) UBD - Bachelor of Science
4) UTB - Bachelor of Science (Hons) in Food Science and Technology</v>
          </cell>
          <cell r="GY8" t="str">
            <v>MS(K)</v>
          </cell>
          <cell r="MR8" t="str">
            <v>MS(K)</v>
          </cell>
          <cell r="OD8" t="str">
            <v>NA</v>
          </cell>
        </row>
        <row r="9">
          <cell r="AH9" t="str">
            <v>Dayang</v>
          </cell>
          <cell r="AI9" t="str">
            <v>01-049841</v>
          </cell>
          <cell r="AJ9" t="str">
            <v>P</v>
          </cell>
          <cell r="AR9" t="str">
            <v>Azyan Munirah Binti Hj Abd Harith</v>
          </cell>
          <cell r="CU9" t="str">
            <v>Chemistry / A* / November 2017, 
Mathematics / A* / November 2017, 
Physics / B / November 2017.</v>
          </cell>
          <cell r="DD9">
            <v>17</v>
          </cell>
          <cell r="DI9" t="str">
            <v>AL</v>
          </cell>
          <cell r="DJ9" t="str">
            <v>B3</v>
          </cell>
          <cell r="DO9" t="str">
            <v>C5</v>
          </cell>
          <cell r="DQ9" t="str">
            <v>a</v>
          </cell>
          <cell r="FD9">
            <v>152</v>
          </cell>
          <cell r="FH9">
            <v>152</v>
          </cell>
          <cell r="GR9" t="str">
            <v>3) UTB - Bachelor of Science (Hons) in Applied Mathematics and Economics</v>
          </cell>
          <cell r="GY9" t="str">
            <v>MS(K)</v>
          </cell>
          <cell r="MR9" t="str">
            <v>MS(K)</v>
          </cell>
          <cell r="OD9" t="str">
            <v>NA</v>
          </cell>
        </row>
        <row r="10">
          <cell r="AH10" t="str">
            <v>Awang</v>
          </cell>
          <cell r="AI10" t="str">
            <v>01-113243</v>
          </cell>
          <cell r="AJ10" t="str">
            <v>L</v>
          </cell>
          <cell r="AR10" t="str">
            <v>Muhammad Yusrin Bin Md. Yusop</v>
          </cell>
          <cell r="CU10" t="str">
            <v>Chemistry / A* / November 2017, 
Mathematics / A* / November 2017, 
Physics / A / November 2017.</v>
          </cell>
          <cell r="DD10">
            <v>18</v>
          </cell>
          <cell r="DI10" t="str">
            <v>AL</v>
          </cell>
          <cell r="DJ10" t="str">
            <v>A2</v>
          </cell>
          <cell r="DO10" t="str">
            <v>B3</v>
          </cell>
          <cell r="DQ10" t="str">
            <v>b</v>
          </cell>
          <cell r="FD10">
            <v>160</v>
          </cell>
          <cell r="FH10">
            <v>160</v>
          </cell>
          <cell r="GR10" t="str">
            <v>3) UTB - Bachelor of Engineering (Hons) in Chemical Engineering
4) UTB - Bachelor of Science (Hons) in Food Science and Technology</v>
          </cell>
          <cell r="GY10" t="str">
            <v>MS(K)</v>
          </cell>
          <cell r="MR10" t="str">
            <v>MS(K)</v>
          </cell>
          <cell r="OD10" t="str">
            <v>NA</v>
          </cell>
        </row>
        <row r="11">
          <cell r="AH11" t="str">
            <v>Awang</v>
          </cell>
          <cell r="AI11" t="str">
            <v>01-115808</v>
          </cell>
          <cell r="AJ11" t="str">
            <v>L</v>
          </cell>
          <cell r="AR11" t="str">
            <v>Mohammad Danial A'rif Bin Hj Mohammad Yani Mardeny</v>
          </cell>
          <cell r="CU11" t="str">
            <v>Geography / D / November 2017, 
Mathematics / A / November 2017, 
Physics / B / November 2017.</v>
          </cell>
          <cell r="DD11">
            <v>18</v>
          </cell>
          <cell r="DI11" t="str">
            <v>AL</v>
          </cell>
          <cell r="DJ11" t="str">
            <v>A2</v>
          </cell>
          <cell r="DO11" t="str">
            <v>B3</v>
          </cell>
          <cell r="DQ11" t="str">
            <v>c</v>
          </cell>
          <cell r="FD11">
            <v>112</v>
          </cell>
          <cell r="FH11">
            <v>112</v>
          </cell>
          <cell r="GR11" t="str">
            <v>2) UBD - Bachelor of Science</v>
          </cell>
          <cell r="GY11" t="str">
            <v>MS(K)</v>
          </cell>
          <cell r="MR11" t="str">
            <v>MS(K)</v>
          </cell>
          <cell r="OD11" t="str">
            <v>NA</v>
          </cell>
        </row>
        <row r="12">
          <cell r="AH12" t="str">
            <v>Awang</v>
          </cell>
          <cell r="AI12" t="str">
            <v>01-112935</v>
          </cell>
          <cell r="AJ12" t="str">
            <v>L</v>
          </cell>
          <cell r="AR12" t="str">
            <v>Awg Mohammad Najmuddin Bin Awg Jihadi</v>
          </cell>
          <cell r="CU12" t="str">
            <v>Biology / B / November 2017, 
Chemistry / A / November 2017, 
Mathematics / A / November 2017.</v>
          </cell>
          <cell r="DD12">
            <v>18</v>
          </cell>
          <cell r="DI12" t="str">
            <v>AL</v>
          </cell>
          <cell r="DJ12" t="str">
            <v>A2</v>
          </cell>
          <cell r="DO12" t="str">
            <v>B3</v>
          </cell>
          <cell r="DQ12" t="str">
            <v>b</v>
          </cell>
          <cell r="FD12">
            <v>136</v>
          </cell>
          <cell r="FH12">
            <v>136</v>
          </cell>
          <cell r="GR12" t="str">
            <v>1) UBD - Bachelor of Health Science (Major in Dentistry)
2) UBD - Bachelor of Health Science (Major in Medicine)</v>
          </cell>
          <cell r="GY12" t="str">
            <v>K?</v>
          </cell>
          <cell r="MR12" t="str">
            <v>K?</v>
          </cell>
          <cell r="OD12" t="str">
            <v>NA</v>
          </cell>
        </row>
        <row r="13">
          <cell r="AH13" t="str">
            <v>Awang</v>
          </cell>
          <cell r="AI13" t="str">
            <v>01-108205</v>
          </cell>
          <cell r="AJ13" t="str">
            <v>L</v>
          </cell>
          <cell r="AR13" t="str">
            <v>Muhammad Iqbal Bin Emran</v>
          </cell>
          <cell r="CU13" t="str">
            <v>Chemistry / A* / November 2017, 
Further Mathematics / A / November 2017, 
Mathematics / A* / November 2017, 
Physics / A* / November 2017.</v>
          </cell>
          <cell r="DD13">
            <v>19</v>
          </cell>
          <cell r="DI13" t="str">
            <v>AL</v>
          </cell>
          <cell r="DJ13" t="str">
            <v>B3</v>
          </cell>
          <cell r="DO13" t="str">
            <v>A2</v>
          </cell>
          <cell r="DQ13" t="str">
            <v>a</v>
          </cell>
          <cell r="FD13">
            <v>168</v>
          </cell>
          <cell r="FH13">
            <v>168</v>
          </cell>
          <cell r="GR13" t="str">
            <v>2) UBD - Bachelor of Science</v>
          </cell>
          <cell r="GY13" t="str">
            <v>K?</v>
          </cell>
          <cell r="MR13" t="str">
            <v>K?</v>
          </cell>
          <cell r="OD13" t="str">
            <v>NA</v>
          </cell>
        </row>
        <row r="14">
          <cell r="AH14" t="str">
            <v>Dayang</v>
          </cell>
          <cell r="AI14" t="str">
            <v>01-103338</v>
          </cell>
          <cell r="AJ14" t="str">
            <v>P</v>
          </cell>
          <cell r="AR14" t="str">
            <v>Lim Yee Xuan</v>
          </cell>
          <cell r="CU14" t="str">
            <v>Accounting / A* / November 2017, 
Economics / A / November 2017, 
Mathematics / A / November 2017.</v>
          </cell>
          <cell r="DD14">
            <v>19</v>
          </cell>
          <cell r="DI14" t="str">
            <v>AL</v>
          </cell>
          <cell r="DJ14" t="str">
            <v>B3</v>
          </cell>
          <cell r="DO14" t="str">
            <v>A2</v>
          </cell>
          <cell r="DQ14">
            <v>0</v>
          </cell>
          <cell r="FD14">
            <v>152</v>
          </cell>
          <cell r="FH14">
            <v>152</v>
          </cell>
          <cell r="GR14" t="str">
            <v>2) UBD - Bachelor of Business</v>
          </cell>
          <cell r="GY14" t="str">
            <v>MS(K)</v>
          </cell>
          <cell r="MR14" t="str">
            <v>MS(K)</v>
          </cell>
          <cell r="OD14" t="str">
            <v>NA</v>
          </cell>
        </row>
        <row r="15">
          <cell r="AH15" t="str">
            <v>Dayang</v>
          </cell>
          <cell r="AI15" t="str">
            <v>01-113799</v>
          </cell>
          <cell r="AJ15" t="str">
            <v>P</v>
          </cell>
          <cell r="AR15" t="str">
            <v>Noorfati'ah Binti Nor Hasnul</v>
          </cell>
          <cell r="CU15" t="str">
            <v>Accounting / B / November 2017, 
Business Studies / A / November 2017, 
Economics / C / November 2017.</v>
          </cell>
          <cell r="DD15">
            <v>18</v>
          </cell>
          <cell r="DI15" t="str">
            <v>AL</v>
          </cell>
          <cell r="DJ15" t="str">
            <v>B3</v>
          </cell>
          <cell r="DO15" t="str">
            <v>A2</v>
          </cell>
          <cell r="DQ15">
            <v>0</v>
          </cell>
          <cell r="FD15">
            <v>120</v>
          </cell>
          <cell r="FH15">
            <v>120</v>
          </cell>
          <cell r="GR15" t="str">
            <v>2) UBD - Bachelor of Business
3) UTB - Bachelor of Business (Hons) in Accounting &amp; Information Systems</v>
          </cell>
          <cell r="MR15">
            <v>0</v>
          </cell>
          <cell r="OD15" t="str">
            <v>NA</v>
          </cell>
        </row>
        <row r="16">
          <cell r="AH16" t="str">
            <v>Dayang</v>
          </cell>
          <cell r="AI16" t="str">
            <v>01-113742</v>
          </cell>
          <cell r="AJ16" t="str">
            <v>P</v>
          </cell>
          <cell r="AR16" t="str">
            <v>Sibyllina Anak Vincent</v>
          </cell>
          <cell r="CU16" t="str">
            <v>Chemistry / A / November 2017, 
Economics / A* / November 2017, 
Mathematics / A / November 2017.</v>
          </cell>
          <cell r="DD16">
            <v>18</v>
          </cell>
          <cell r="DI16" t="str">
            <v>AL</v>
          </cell>
          <cell r="DJ16" t="str">
            <v>B3</v>
          </cell>
          <cell r="DO16" t="str">
            <v>A2</v>
          </cell>
          <cell r="DQ16" t="str">
            <v>a</v>
          </cell>
          <cell r="FD16">
            <v>152</v>
          </cell>
          <cell r="FH16">
            <v>152</v>
          </cell>
          <cell r="GR16" t="str">
            <v>2) UTB - Bachelor of Business (Hons) in Marketing &amp; Information Systems
3) UTB - Bachelor of Business (Hons) in Applied Economics &amp; Finance</v>
          </cell>
          <cell r="MR16">
            <v>0</v>
          </cell>
          <cell r="OD16" t="str">
            <v>NA</v>
          </cell>
        </row>
        <row r="17">
          <cell r="AH17" t="str">
            <v>Dayang</v>
          </cell>
          <cell r="AI17" t="str">
            <v>01-114545</v>
          </cell>
          <cell r="AJ17" t="str">
            <v>P</v>
          </cell>
          <cell r="AR17" t="str">
            <v>Dk Amirah Najibah Binti Pg Aliuddin</v>
          </cell>
          <cell r="CU17" t="str">
            <v>Chemistry / A / November 2017, 
Mathematics / A / November 2017, 
Physics / B / November 2017.</v>
          </cell>
          <cell r="DD17">
            <v>18</v>
          </cell>
          <cell r="DI17" t="str">
            <v>AL</v>
          </cell>
          <cell r="DJ17" t="str">
            <v>B3</v>
          </cell>
          <cell r="DO17" t="str">
            <v>C5</v>
          </cell>
          <cell r="DQ17" t="str">
            <v>d</v>
          </cell>
          <cell r="FD17">
            <v>136</v>
          </cell>
          <cell r="FH17">
            <v>136</v>
          </cell>
          <cell r="GR17" t="str">
            <v>2) UBD - Bachelor of Engineering
3) UBD - Bachelor of Health Science (Major in Pharmacy)</v>
          </cell>
          <cell r="MR17">
            <v>0</v>
          </cell>
          <cell r="OD17" t="str">
            <v>NA</v>
          </cell>
        </row>
        <row r="18">
          <cell r="AH18" t="str">
            <v>Dayang</v>
          </cell>
          <cell r="AI18" t="str">
            <v>01-113695</v>
          </cell>
          <cell r="AJ18" t="str">
            <v>P</v>
          </cell>
          <cell r="AR18" t="str">
            <v>Teo Hui Xian</v>
          </cell>
          <cell r="CU18" t="str">
            <v>Chemistry / A* / November 2017, 
Mathematics / A* / November 2017, 
Physics / A* / November 2017.</v>
          </cell>
          <cell r="DD18">
            <v>18</v>
          </cell>
          <cell r="DI18" t="str">
            <v>AL</v>
          </cell>
          <cell r="DJ18" t="str">
            <v>A2</v>
          </cell>
          <cell r="DO18" t="str">
            <v>A2</v>
          </cell>
          <cell r="DQ18" t="str">
            <v>d</v>
          </cell>
          <cell r="FD18">
            <v>168</v>
          </cell>
          <cell r="FH18">
            <v>168</v>
          </cell>
          <cell r="GR18" t="str">
            <v>2) UBD - Bachelor of Science</v>
          </cell>
          <cell r="MR18">
            <v>0</v>
          </cell>
          <cell r="OD18" t="str">
            <v>NA</v>
          </cell>
        </row>
        <row r="19">
          <cell r="AH19" t="str">
            <v>Dayang</v>
          </cell>
          <cell r="AI19" t="str">
            <v>01-116532</v>
          </cell>
          <cell r="AJ19" t="str">
            <v>P</v>
          </cell>
          <cell r="AR19" t="str">
            <v>Nururul Aqilah Binti Raimin</v>
          </cell>
          <cell r="CU19" t="str">
            <v>Chemistry / A* / October 2017, 
Mathematics / A / October 2017, 
Physics / A / October 2017.</v>
          </cell>
          <cell r="DD19">
            <v>18</v>
          </cell>
          <cell r="DI19" t="str">
            <v>AL</v>
          </cell>
          <cell r="DJ19" t="str">
            <v>B3</v>
          </cell>
          <cell r="DO19" t="str">
            <v>B3</v>
          </cell>
          <cell r="DQ19" t="str">
            <v>a</v>
          </cell>
          <cell r="FD19">
            <v>152</v>
          </cell>
          <cell r="FH19">
            <v>152</v>
          </cell>
          <cell r="GR19" t="str">
            <v>3) UTB - Bachelor of Engineering (Hons) in Mechanical Engineering</v>
          </cell>
          <cell r="MR19">
            <v>0</v>
          </cell>
          <cell r="OD19" t="str">
            <v>NA</v>
          </cell>
        </row>
        <row r="20">
          <cell r="AH20" t="str">
            <v>Awang</v>
          </cell>
          <cell r="AI20" t="str">
            <v>01-113681</v>
          </cell>
          <cell r="AJ20" t="str">
            <v>L</v>
          </cell>
          <cell r="AR20" t="str">
            <v>Muhammad Amir Bin Hj Ahmad</v>
          </cell>
          <cell r="CU20" t="str">
            <v>Accounting / A* / November 2017, 
Further Mathematics / A / November 2017, 
Mathematics / A* / November 2017, 
Physics / A / November 2017.</v>
          </cell>
          <cell r="DD20">
            <v>18</v>
          </cell>
          <cell r="DI20" t="str">
            <v>AL</v>
          </cell>
          <cell r="DJ20" t="str">
            <v>B4</v>
          </cell>
          <cell r="DO20" t="str">
            <v>A2</v>
          </cell>
          <cell r="DQ20" t="str">
            <v>c</v>
          </cell>
          <cell r="FD20">
            <v>160</v>
          </cell>
          <cell r="FH20">
            <v>160</v>
          </cell>
          <cell r="GR20" t="str">
            <v>3) UBD - Bachelor of Business</v>
          </cell>
          <cell r="MR20">
            <v>0</v>
          </cell>
          <cell r="OD20" t="str">
            <v>NA</v>
          </cell>
        </row>
        <row r="21">
          <cell r="AH21" t="str">
            <v>Dayang</v>
          </cell>
          <cell r="AI21" t="str">
            <v>01-114841</v>
          </cell>
          <cell r="AJ21" t="str">
            <v>P</v>
          </cell>
          <cell r="AR21" t="str">
            <v>Hanisah Binti Hj Hamdani</v>
          </cell>
          <cell r="CU21" t="str">
            <v>Accounting / A / November 2017, 
Mathematics / A / November 2017, 
Physics / B / November 2017.</v>
          </cell>
          <cell r="DD21">
            <v>18</v>
          </cell>
          <cell r="DI21" t="str">
            <v>AL</v>
          </cell>
          <cell r="DJ21" t="str">
            <v>A2</v>
          </cell>
          <cell r="DO21" t="str">
            <v>A2</v>
          </cell>
          <cell r="DQ21" t="str">
            <v>d</v>
          </cell>
          <cell r="FD21">
            <v>136</v>
          </cell>
          <cell r="FH21">
            <v>136</v>
          </cell>
          <cell r="GR21" t="str">
            <v>2) UTB - Bachelor of Business (Hons) in Accounting &amp; Information Systems</v>
          </cell>
          <cell r="GY21" t="str">
            <v>K?</v>
          </cell>
          <cell r="MR21" t="str">
            <v>K?</v>
          </cell>
          <cell r="OD21" t="str">
            <v>NA</v>
          </cell>
        </row>
        <row r="22">
          <cell r="AH22" t="str">
            <v>Dayangku</v>
          </cell>
          <cell r="AI22" t="str">
            <v>01-115385</v>
          </cell>
          <cell r="AJ22" t="str">
            <v>P</v>
          </cell>
          <cell r="AR22" t="str">
            <v>Dk Nur Syarafana Binti Pg Andy Suhardi</v>
          </cell>
          <cell r="CU22" t="str">
            <v>Chemistry / B / November 2017, 
Mathematics / A / November 2017, 
Physics / B / November 2017.</v>
          </cell>
          <cell r="DD22">
            <v>18</v>
          </cell>
          <cell r="DI22" t="str">
            <v>AL</v>
          </cell>
          <cell r="DJ22" t="str">
            <v>C5</v>
          </cell>
          <cell r="DO22" t="str">
            <v>C6</v>
          </cell>
          <cell r="DQ22" t="str">
            <v>c</v>
          </cell>
          <cell r="FD22">
            <v>128</v>
          </cell>
          <cell r="FH22">
            <v>128</v>
          </cell>
          <cell r="GR22" t="str">
            <v>2) UTB - Bachelor of Engineering (Hons) in Chemical Engineering</v>
          </cell>
          <cell r="GY22" t="str">
            <v>K?</v>
          </cell>
          <cell r="MR22" t="str">
            <v>K?</v>
          </cell>
          <cell r="OD22" t="str">
            <v>NA</v>
          </cell>
        </row>
        <row r="23">
          <cell r="AH23" t="str">
            <v>Awang</v>
          </cell>
          <cell r="AI23" t="str">
            <v>01-114320</v>
          </cell>
          <cell r="AJ23" t="str">
            <v>L</v>
          </cell>
          <cell r="AR23" t="str">
            <v>Abdullah Umar Bin Dr Hj Awg Zulaidi</v>
          </cell>
          <cell r="CU23" t="str">
            <v>Predicted; 
Economics - A, 
History- A, 
Mathematics- C</v>
          </cell>
          <cell r="DD23">
            <v>18</v>
          </cell>
          <cell r="DH23" t="str">
            <v>ALP</v>
          </cell>
          <cell r="DI23" t="str">
            <v>AL</v>
          </cell>
          <cell r="DJ23" t="str">
            <v>B3</v>
          </cell>
          <cell r="DO23" t="str">
            <v>B3</v>
          </cell>
          <cell r="DQ23">
            <v>0</v>
          </cell>
          <cell r="FD23">
            <v>128</v>
          </cell>
          <cell r="FH23">
            <v>128</v>
          </cell>
          <cell r="GR23" t="str">
            <v>2) UBD - Bachelor of Business</v>
          </cell>
          <cell r="MR23">
            <v>0</v>
          </cell>
          <cell r="OD23" t="str">
            <v>NA</v>
          </cell>
        </row>
        <row r="24">
          <cell r="AH24" t="str">
            <v>Dayang</v>
          </cell>
          <cell r="AI24" t="str">
            <v>01-111524</v>
          </cell>
          <cell r="AJ24" t="str">
            <v>P</v>
          </cell>
          <cell r="AR24" t="str">
            <v>Nurhanani @ Hani Binti Hj Abd Latif</v>
          </cell>
          <cell r="CU24" t="str">
            <v>Chemistry / B / November 2017, 
Mathematics / B / November 2017, 
Psychology / B / November 2017.</v>
          </cell>
          <cell r="DD24">
            <v>18</v>
          </cell>
          <cell r="DI24" t="str">
            <v>AL</v>
          </cell>
          <cell r="DJ24" t="str">
            <v>B3</v>
          </cell>
          <cell r="DO24" t="str">
            <v>B3</v>
          </cell>
          <cell r="DQ24" t="str">
            <v>a</v>
          </cell>
          <cell r="FD24">
            <v>120</v>
          </cell>
          <cell r="FH24">
            <v>120</v>
          </cell>
          <cell r="GR24" t="str">
            <v>3) UBD - Bachelor of Science
4) UBD - Bachelor of Health Science (Major in Biomedical Science)</v>
          </cell>
          <cell r="MR24">
            <v>0</v>
          </cell>
          <cell r="OD24" t="str">
            <v>NA</v>
          </cell>
        </row>
        <row r="25">
          <cell r="AH25" t="str">
            <v>Awang</v>
          </cell>
          <cell r="AI25" t="str">
            <v>01-103004</v>
          </cell>
          <cell r="AJ25" t="str">
            <v>L</v>
          </cell>
          <cell r="AR25" t="str">
            <v>Ahmad Darwisy Ar-Rayyan Bin Hamdan</v>
          </cell>
          <cell r="CU25" t="str">
            <v>Chemistry / A* / November 2017, 
Mathematics / A* / November 2017, 
Physics / B / November 2017.</v>
          </cell>
          <cell r="DD25">
            <v>17</v>
          </cell>
          <cell r="DI25" t="str">
            <v>AL</v>
          </cell>
          <cell r="DJ25" t="str">
            <v>B3</v>
          </cell>
          <cell r="DO25" t="str">
            <v>C5</v>
          </cell>
          <cell r="DQ25" t="str">
            <v>d</v>
          </cell>
          <cell r="FD25">
            <v>152</v>
          </cell>
          <cell r="FH25">
            <v>152</v>
          </cell>
          <cell r="GR25" t="str">
            <v>2) UBD - Bachelor of Science
3) UBD - Bachelor of Engineering</v>
          </cell>
          <cell r="MR25">
            <v>0</v>
          </cell>
          <cell r="OD25" t="str">
            <v>NA</v>
          </cell>
        </row>
        <row r="26">
          <cell r="AH26" t="str">
            <v>Dayang</v>
          </cell>
          <cell r="AI26" t="str">
            <v>01-103436</v>
          </cell>
          <cell r="AJ26" t="str">
            <v>P</v>
          </cell>
          <cell r="AR26" t="str">
            <v>Nur Fathenah Haziqah Binti Hj Abdullah</v>
          </cell>
          <cell r="CU26" t="str">
            <v>Accounting / B / November 2017, 
Mathematics / A / November 2017, 
Physics / B / November 2017.</v>
          </cell>
          <cell r="DD26">
            <v>19</v>
          </cell>
          <cell r="DI26" t="str">
            <v>AL</v>
          </cell>
          <cell r="DJ26" t="str">
            <v>A2</v>
          </cell>
          <cell r="DO26" t="str">
            <v>A2</v>
          </cell>
          <cell r="DQ26" t="str">
            <v>b</v>
          </cell>
          <cell r="FD26">
            <v>128</v>
          </cell>
          <cell r="FH26">
            <v>128</v>
          </cell>
          <cell r="GR26" t="str">
            <v>2) UBD - Bachelor of Science</v>
          </cell>
          <cell r="MR26">
            <v>0</v>
          </cell>
          <cell r="OD26" t="str">
            <v>NA</v>
          </cell>
        </row>
        <row r="27">
          <cell r="AH27" t="str">
            <v>Dayang</v>
          </cell>
          <cell r="AI27" t="str">
            <v>01-113432</v>
          </cell>
          <cell r="AJ27" t="str">
            <v>P</v>
          </cell>
          <cell r="AR27" t="str">
            <v>Dk Nurin Nabeelah Binti Pg Hj Abu Bakar</v>
          </cell>
          <cell r="CU27" t="str">
            <v>Chemistry / A / November 2017, 
Further Mathematics / B / November 2017, 
Mathematics / A* / November 2017, 
Physics / A / November 2017.</v>
          </cell>
          <cell r="DD27">
            <v>18</v>
          </cell>
          <cell r="DI27" t="str">
            <v>AL</v>
          </cell>
          <cell r="DJ27" t="str">
            <v>A2</v>
          </cell>
          <cell r="DO27" t="str">
            <v>B3</v>
          </cell>
          <cell r="DQ27" t="str">
            <v>b</v>
          </cell>
          <cell r="FD27">
            <v>152</v>
          </cell>
          <cell r="FH27">
            <v>152</v>
          </cell>
          <cell r="GR27" t="str">
            <v>2) UTB - Bachelor of Engineering (Hons) in Petroleum Engineering (2+2 Articulation programme with UNSW)</v>
          </cell>
          <cell r="MR27">
            <v>0</v>
          </cell>
          <cell r="OD27" t="str">
            <v>NA</v>
          </cell>
        </row>
        <row r="28">
          <cell r="AH28" t="str">
            <v>Dayang</v>
          </cell>
          <cell r="AI28" t="str">
            <v>01-117499</v>
          </cell>
          <cell r="AJ28" t="str">
            <v>P</v>
          </cell>
          <cell r="AR28" t="str">
            <v>Goh Yi Xuan</v>
          </cell>
          <cell r="CU28" t="str">
            <v>Biology / B / November 2017, 
Mathematics / B / November 2017, 
Psychology / B / November 2017.</v>
          </cell>
          <cell r="DD28">
            <v>17</v>
          </cell>
          <cell r="DI28" t="str">
            <v>AL</v>
          </cell>
          <cell r="DJ28" t="str">
            <v>A1</v>
          </cell>
          <cell r="DO28" t="str">
            <v>A1</v>
          </cell>
          <cell r="DQ28" t="str">
            <v>a</v>
          </cell>
          <cell r="FD28">
            <v>120</v>
          </cell>
          <cell r="FH28">
            <v>120</v>
          </cell>
          <cell r="GR28" t="str">
            <v>2) UBD - Bachelor of Arts
3) UBD - Bachelor of Business</v>
          </cell>
          <cell r="GY28" t="str">
            <v>MS(K)</v>
          </cell>
          <cell r="MR28" t="str">
            <v>MS(K)</v>
          </cell>
          <cell r="OD28" t="str">
            <v>NA</v>
          </cell>
        </row>
        <row r="29">
          <cell r="AH29" t="str">
            <v>Dayang</v>
          </cell>
          <cell r="AI29" t="str">
            <v>01-022410</v>
          </cell>
          <cell r="AJ29" t="str">
            <v>P</v>
          </cell>
          <cell r="AR29" t="str">
            <v>Nurul Sa'adah Afiqah @ Syazwani Afiqah Binti Kamarul Zaman</v>
          </cell>
          <cell r="CU29" t="str">
            <v>Biology / C / November 2017, 
Chemistry / C / November 2017, 
Mathematics / B / November 2017.</v>
          </cell>
          <cell r="DD29">
            <v>17</v>
          </cell>
          <cell r="DI29" t="str">
            <v>AL</v>
          </cell>
          <cell r="DJ29" t="str">
            <v>A2</v>
          </cell>
          <cell r="DO29" t="str">
            <v>A2</v>
          </cell>
          <cell r="DQ29" t="str">
            <v>b</v>
          </cell>
          <cell r="FD29">
            <v>104</v>
          </cell>
          <cell r="FH29">
            <v>104</v>
          </cell>
          <cell r="GR29" t="str">
            <v>2) UBD - Bachelor of Health Science (Major in Biomedical Science)
3) UBD - Bachelor of Science</v>
          </cell>
          <cell r="MR29">
            <v>0</v>
          </cell>
          <cell r="OD29" t="str">
            <v>NA</v>
          </cell>
        </row>
        <row r="30">
          <cell r="AH30" t="str">
            <v>Awang</v>
          </cell>
          <cell r="AI30" t="str">
            <v>01-112937</v>
          </cell>
          <cell r="AJ30" t="str">
            <v>L</v>
          </cell>
          <cell r="AR30" t="str">
            <v>Mohammad Nazirul Syafiqaiman Bin Md Jaini</v>
          </cell>
          <cell r="CU30" t="str">
            <v>Chemistry / A* / November 2017, 
Mathematics / A* / November 2017, 
Physics / A* / November 2017.</v>
          </cell>
          <cell r="DD30">
            <v>18</v>
          </cell>
          <cell r="DI30" t="str">
            <v>AL</v>
          </cell>
          <cell r="DJ30" t="str">
            <v>C5</v>
          </cell>
          <cell r="DO30" t="str">
            <v>A2</v>
          </cell>
          <cell r="DQ30">
            <v>0</v>
          </cell>
          <cell r="FD30">
            <v>168</v>
          </cell>
          <cell r="FH30">
            <v>168</v>
          </cell>
          <cell r="GR30" t="str">
            <v>2) UTB - Bachelor of Engineering (Hons) in Mechanical Engineering
3) UBD - Bachelor of Engineering</v>
          </cell>
          <cell r="GY30" t="str">
            <v>MS(K)</v>
          </cell>
          <cell r="MR30" t="str">
            <v>MS(K)</v>
          </cell>
          <cell r="OD30" t="str">
            <v>NA</v>
          </cell>
        </row>
        <row r="31">
          <cell r="AH31" t="str">
            <v>Awang</v>
          </cell>
          <cell r="AI31" t="str">
            <v>01-105044</v>
          </cell>
          <cell r="AJ31" t="str">
            <v>L</v>
          </cell>
          <cell r="AR31" t="str">
            <v>Mohammad Syafi'e Habibuallah @ Edi Syafi'e Bin Edi Mirhan</v>
          </cell>
          <cell r="CU31" t="str">
            <v>History / B / November 2017, 
Sociology / A* / November 2017, 
Syariah / A* / November 2017.</v>
          </cell>
          <cell r="DD31">
            <v>19</v>
          </cell>
          <cell r="DI31" t="str">
            <v>AL</v>
          </cell>
          <cell r="DJ31" t="str">
            <v>B3</v>
          </cell>
          <cell r="DO31" t="str">
            <v>B4</v>
          </cell>
          <cell r="DQ31" t="str">
            <v>b</v>
          </cell>
          <cell r="FD31">
            <v>152</v>
          </cell>
          <cell r="FH31">
            <v>152</v>
          </cell>
          <cell r="GR31" t="str">
            <v>2) UNISSA - Bachelor of Laws &amp; Bachelor of Shariah Law</v>
          </cell>
          <cell r="GY31" t="str">
            <v>MS(K)</v>
          </cell>
          <cell r="MR31" t="str">
            <v>MS(K)</v>
          </cell>
          <cell r="OD31" t="str">
            <v>NA</v>
          </cell>
        </row>
        <row r="32">
          <cell r="AH32" t="str">
            <v>Awang</v>
          </cell>
          <cell r="AI32" t="str">
            <v>01-107599</v>
          </cell>
          <cell r="AJ32" t="str">
            <v>L</v>
          </cell>
          <cell r="AR32" t="str">
            <v>Muhammad Za'eem Bin Hj A.Majid / Abdul Majid</v>
          </cell>
          <cell r="CU32" t="str">
            <v>Accounting / A / November 2017, 
Economics / A / November 2017, 
Mathematics / A* / November 2017.</v>
          </cell>
          <cell r="DD32">
            <v>19</v>
          </cell>
          <cell r="DI32" t="str">
            <v>AL</v>
          </cell>
          <cell r="DJ32" t="str">
            <v>A2</v>
          </cell>
          <cell r="DO32" t="str">
            <v>B3</v>
          </cell>
          <cell r="DQ32" t="str">
            <v>a</v>
          </cell>
          <cell r="FD32">
            <v>152</v>
          </cell>
          <cell r="FH32">
            <v>152</v>
          </cell>
          <cell r="GR32" t="str">
            <v>2) UTB - Bachelor of Science (Hons) in Applied Mathematics and Economics</v>
          </cell>
          <cell r="GY32" t="str">
            <v>MS(K)</v>
          </cell>
          <cell r="MR32" t="str">
            <v>MS(K)</v>
          </cell>
          <cell r="OD32" t="str">
            <v>NA</v>
          </cell>
        </row>
        <row r="33">
          <cell r="AH33" t="str">
            <v>Dayang</v>
          </cell>
          <cell r="AI33" t="str">
            <v>01-113662</v>
          </cell>
          <cell r="AJ33" t="str">
            <v>P</v>
          </cell>
          <cell r="AR33" t="str">
            <v>Nur Sabrina Binti Hj Latip</v>
          </cell>
          <cell r="CU33" t="str">
            <v>Biology / A* / November 2017, 
Chemistry / A* / November 2017, 
Mathematics / A / November 2017.</v>
          </cell>
          <cell r="DD33">
            <v>18</v>
          </cell>
          <cell r="DI33" t="str">
            <v>AL</v>
          </cell>
          <cell r="DJ33" t="str">
            <v>B3</v>
          </cell>
          <cell r="DO33" t="str">
            <v>A2</v>
          </cell>
          <cell r="DQ33" t="str">
            <v>b</v>
          </cell>
          <cell r="FD33">
            <v>160</v>
          </cell>
          <cell r="FH33">
            <v>160</v>
          </cell>
          <cell r="GR33" t="str">
            <v>2) UBD - Bachelor of Science
3) UBD - Bachelor of Arts</v>
          </cell>
          <cell r="MR33">
            <v>0</v>
          </cell>
          <cell r="OD33" t="str">
            <v>NA</v>
          </cell>
        </row>
        <row r="34">
          <cell r="AH34" t="str">
            <v>Awang</v>
          </cell>
          <cell r="AI34" t="str">
            <v>01-107999</v>
          </cell>
          <cell r="AJ34" t="str">
            <v>L</v>
          </cell>
          <cell r="AR34" t="str">
            <v>Muhammad Azim Azizan Bin Hj Awg Tajudin</v>
          </cell>
          <cell r="CU34" t="str">
            <v>Biology / B / November 2017, 
Chemistry / A / November 2017, 
Mathematics / A / November 2017.</v>
          </cell>
          <cell r="DD34">
            <v>19</v>
          </cell>
          <cell r="DI34" t="str">
            <v>AL</v>
          </cell>
          <cell r="DJ34" t="str">
            <v>C5</v>
          </cell>
          <cell r="DO34" t="str">
            <v>A2</v>
          </cell>
          <cell r="DQ34" t="str">
            <v>b</v>
          </cell>
          <cell r="FD34">
            <v>136</v>
          </cell>
          <cell r="FH34">
            <v>136</v>
          </cell>
          <cell r="GR34" t="str">
            <v>3) UBD - Bachelor of Health Science (Major in Medicine)</v>
          </cell>
          <cell r="MR34">
            <v>0</v>
          </cell>
          <cell r="OD34" t="str">
            <v>NA</v>
          </cell>
        </row>
        <row r="35">
          <cell r="AH35" t="str">
            <v>Dayang</v>
          </cell>
          <cell r="AI35" t="str">
            <v>01-116070</v>
          </cell>
          <cell r="AJ35" t="str">
            <v>P</v>
          </cell>
          <cell r="AR35" t="str">
            <v>Nur 'Afifah Binti Hj Arbaie</v>
          </cell>
          <cell r="CU35" t="str">
            <v>Chemistry / A / November 2017, 
Mathematics / A / November 2017, 
Physics / A / November 2017.</v>
          </cell>
          <cell r="DD35">
            <v>18</v>
          </cell>
          <cell r="DI35" t="str">
            <v>AL</v>
          </cell>
          <cell r="DJ35" t="str">
            <v>A1</v>
          </cell>
          <cell r="DO35" t="str">
            <v>A1</v>
          </cell>
          <cell r="DQ35" t="str">
            <v>a</v>
          </cell>
          <cell r="FD35">
            <v>144</v>
          </cell>
          <cell r="FH35">
            <v>144</v>
          </cell>
          <cell r="GR35" t="str">
            <v>2) UBD - Bachelor of Science</v>
          </cell>
          <cell r="MR35">
            <v>0</v>
          </cell>
          <cell r="OD35" t="str">
            <v>NA</v>
          </cell>
        </row>
        <row r="36">
          <cell r="AH36" t="str">
            <v>Awang</v>
          </cell>
          <cell r="AI36" t="str">
            <v>01-104433</v>
          </cell>
          <cell r="AJ36" t="str">
            <v>L</v>
          </cell>
          <cell r="AR36" t="str">
            <v>Ahmad Nazim Bin Hj Amer Iskandar</v>
          </cell>
          <cell r="CU36" t="str">
            <v>Accounting / A* / November 2017, 
Chemistry / A* / November 2017, 
Mathematics / A / November 2017.</v>
          </cell>
          <cell r="DD36">
            <v>19</v>
          </cell>
          <cell r="DH36" t="str">
            <v>xxx</v>
          </cell>
          <cell r="DI36" t="str">
            <v>AL</v>
          </cell>
          <cell r="DJ36" t="str">
            <v>B4</v>
          </cell>
          <cell r="DO36" t="str">
            <v>A2</v>
          </cell>
          <cell r="DQ36">
            <v>0</v>
          </cell>
          <cell r="FD36">
            <v>160</v>
          </cell>
          <cell r="FH36">
            <v>160</v>
          </cell>
          <cell r="GR36" t="str">
            <v>2) UBD - Bachelor of Business</v>
          </cell>
          <cell r="MR36">
            <v>0</v>
          </cell>
          <cell r="OD36" t="str">
            <v>NA</v>
          </cell>
        </row>
        <row r="37">
          <cell r="AH37" t="str">
            <v>Dayang</v>
          </cell>
          <cell r="AI37" t="str">
            <v>01-106693</v>
          </cell>
          <cell r="AJ37" t="str">
            <v>P</v>
          </cell>
          <cell r="AR37" t="str">
            <v>Naqibah Binti Hj Nurzali</v>
          </cell>
          <cell r="CU37" t="str">
            <v>Accounting / B / October 2017, 
Economics / B / October 2017, 
Mathematics / B / October 2017.</v>
          </cell>
          <cell r="DD37">
            <v>19</v>
          </cell>
          <cell r="DI37" t="str">
            <v>AL</v>
          </cell>
          <cell r="DJ37" t="str">
            <v>B3</v>
          </cell>
          <cell r="DO37" t="str">
            <v>C6</v>
          </cell>
          <cell r="DQ37" t="str">
            <v>c</v>
          </cell>
          <cell r="FD37">
            <v>120</v>
          </cell>
          <cell r="FH37">
            <v>120</v>
          </cell>
          <cell r="GR37" t="str">
            <v>1) UBD - Bachelor of Business</v>
          </cell>
          <cell r="GY37" t="str">
            <v>k?</v>
          </cell>
          <cell r="MR37" t="str">
            <v>k?</v>
          </cell>
          <cell r="OD37" t="str">
            <v>NA</v>
          </cell>
        </row>
        <row r="38">
          <cell r="AH38" t="str">
            <v>Dayang</v>
          </cell>
          <cell r="AI38" t="str">
            <v>01-113966</v>
          </cell>
          <cell r="AJ38" t="str">
            <v>P</v>
          </cell>
          <cell r="AR38" t="str">
            <v>Hana Wajihah Binti Hj Ahmad Baihaki</v>
          </cell>
          <cell r="CU38" t="str">
            <v>A Level AQA, Mathematics / Predicted A  / June 2018, 
A Level AQA, Art and Design Fine Arts / Predicted A* / June 2018, 
A Level AQA, Geography / Predicted A / June 2018.</v>
          </cell>
          <cell r="DD38">
            <v>18</v>
          </cell>
          <cell r="DH38" t="str">
            <v>P</v>
          </cell>
          <cell r="DI38" t="str">
            <v>AL</v>
          </cell>
          <cell r="DJ38" t="str">
            <v>B3</v>
          </cell>
          <cell r="DO38" t="str">
            <v>A</v>
          </cell>
          <cell r="DQ38">
            <v>0</v>
          </cell>
          <cell r="FD38">
            <v>152</v>
          </cell>
          <cell r="FH38">
            <v>152</v>
          </cell>
          <cell r="GR38" t="str">
            <v>2) UTB - Bachelor of Science (Hons) in Architecture</v>
          </cell>
          <cell r="MR38">
            <v>0</v>
          </cell>
          <cell r="OD38" t="str">
            <v>NA</v>
          </cell>
        </row>
        <row r="39">
          <cell r="AH39" t="str">
            <v>Awang</v>
          </cell>
          <cell r="AI39" t="str">
            <v>01-115295</v>
          </cell>
          <cell r="AJ39" t="str">
            <v>L</v>
          </cell>
          <cell r="AR39" t="str">
            <v>Muhammad Redhuan Bin Amir</v>
          </cell>
          <cell r="CU39" t="str">
            <v>Biology / B / November 2017, 
Geography / C / November 2017, 
Mathematics / A / November 2017, 
Physics / B / November 2017.</v>
          </cell>
          <cell r="DD39">
            <v>18</v>
          </cell>
          <cell r="DI39" t="str">
            <v>AL</v>
          </cell>
          <cell r="DJ39" t="str">
            <v>B3</v>
          </cell>
          <cell r="DO39" t="str">
            <v>B3</v>
          </cell>
          <cell r="DQ39" t="str">
            <v>b</v>
          </cell>
          <cell r="FD39">
            <v>128</v>
          </cell>
          <cell r="FH39">
            <v>128</v>
          </cell>
          <cell r="GR39" t="str">
            <v>2) UBD - Bachelor of Science</v>
          </cell>
          <cell r="MR39">
            <v>0</v>
          </cell>
          <cell r="OD39" t="str">
            <v>NA</v>
          </cell>
        </row>
        <row r="40">
          <cell r="AH40" t="str">
            <v>Dayang</v>
          </cell>
          <cell r="AI40" t="str">
            <v>01-104793</v>
          </cell>
          <cell r="AJ40" t="str">
            <v>P</v>
          </cell>
          <cell r="AR40" t="str">
            <v>Rosemary Tan Yi Shyuan</v>
          </cell>
          <cell r="CU40" t="str">
            <v>Biology / A / November 2017, 
Chemistry / A* / November 2017, 
Economics / A* / November 2017, 
Mathematics / A / November 2017.</v>
          </cell>
          <cell r="DD40">
            <v>19</v>
          </cell>
          <cell r="DI40" t="str">
            <v>AL</v>
          </cell>
          <cell r="DJ40" t="str">
            <v>A2</v>
          </cell>
          <cell r="DO40" t="str">
            <v>B3</v>
          </cell>
          <cell r="DQ40" t="str">
            <v>b</v>
          </cell>
          <cell r="FD40">
            <v>160</v>
          </cell>
          <cell r="FH40">
            <v>160</v>
          </cell>
          <cell r="GR40" t="str">
            <v>2) UBD - Bachelor of Business
3) UBD - Bachelor of Science</v>
          </cell>
          <cell r="GY40" t="str">
            <v>K?</v>
          </cell>
          <cell r="MR40" t="str">
            <v>K?</v>
          </cell>
          <cell r="OD40" t="str">
            <v>NA</v>
          </cell>
        </row>
        <row r="41">
          <cell r="AH41" t="str">
            <v>Awang</v>
          </cell>
          <cell r="AI41" t="str">
            <v>01-113534</v>
          </cell>
          <cell r="AJ41" t="str">
            <v>L</v>
          </cell>
          <cell r="AR41" t="str">
            <v>Abdul Alim Al Amin Bin Abdul Kadir</v>
          </cell>
          <cell r="CU41" t="str">
            <v>Chemistry / A / November 2017, 
Further Mathematics / A / November 2017, 
Mathematics / A* / November 2017, 
Physics / A* / November 2017.</v>
          </cell>
          <cell r="DD41">
            <v>18</v>
          </cell>
          <cell r="DI41" t="str">
            <v>AL</v>
          </cell>
          <cell r="DJ41" t="str">
            <v>C6</v>
          </cell>
          <cell r="DO41" t="str">
            <v>B4</v>
          </cell>
          <cell r="DQ41">
            <v>0</v>
          </cell>
          <cell r="FD41">
            <v>160</v>
          </cell>
          <cell r="FH41">
            <v>160</v>
          </cell>
          <cell r="GR41" t="str">
            <v>2) UTB - Bachelor of Engineering (Hons) in Mechanical Engineering
3) UBD - Bachelor of Engineering</v>
          </cell>
          <cell r="MR41">
            <v>0</v>
          </cell>
          <cell r="OD41" t="str">
            <v>NA</v>
          </cell>
        </row>
        <row r="42">
          <cell r="AH42" t="str">
            <v>Awang</v>
          </cell>
          <cell r="AI42" t="str">
            <v>01-105757</v>
          </cell>
          <cell r="AJ42" t="str">
            <v>L</v>
          </cell>
          <cell r="AR42" t="str">
            <v>Muhammad Haziq Bin Hj Ismail</v>
          </cell>
          <cell r="CU42" t="str">
            <v/>
          </cell>
          <cell r="DD42">
            <v>19</v>
          </cell>
          <cell r="DH42" t="str">
            <v>P</v>
          </cell>
          <cell r="DI42" t="str">
            <v>IB</v>
          </cell>
          <cell r="DJ42" t="str">
            <v>B4</v>
          </cell>
          <cell r="DO42" t="str">
            <v>B4</v>
          </cell>
          <cell r="DQ42">
            <v>0</v>
          </cell>
          <cell r="FD42">
            <v>0</v>
          </cell>
          <cell r="FH42" t="str">
            <v/>
          </cell>
          <cell r="GR42" t="str">
            <v>2) UTB - Bachelor of Science (Hons) in Computing with Data Analytics</v>
          </cell>
          <cell r="MR42">
            <v>0</v>
          </cell>
          <cell r="OD42" t="str">
            <v>NA</v>
          </cell>
        </row>
        <row r="43">
          <cell r="AH43" t="str">
            <v>Dayang</v>
          </cell>
          <cell r="AI43" t="str">
            <v>01-110810</v>
          </cell>
          <cell r="AJ43" t="str">
            <v>P</v>
          </cell>
          <cell r="AR43" t="str">
            <v>Gigi Goh Jya Jye</v>
          </cell>
          <cell r="CU43" t="str">
            <v>Computer Science / A / November 2017, 
Mathematics / A* / November 2017, 
Physics / A* / November 2017, 
Economics / a (as) / November 2017.</v>
          </cell>
          <cell r="DD43">
            <v>19</v>
          </cell>
          <cell r="DI43" t="str">
            <v>AL</v>
          </cell>
          <cell r="DJ43" t="str">
            <v>A1</v>
          </cell>
          <cell r="DO43" t="str">
            <v>A1</v>
          </cell>
          <cell r="DQ43" t="str">
            <v>b</v>
          </cell>
          <cell r="FD43">
            <v>160</v>
          </cell>
          <cell r="FH43">
            <v>160</v>
          </cell>
          <cell r="GR43" t="str">
            <v>2) UBD - Bachelor of Business
3) UBD - Bachelor of Science</v>
          </cell>
          <cell r="GY43" t="str">
            <v>TMS(K)</v>
          </cell>
          <cell r="MR43" t="str">
            <v>TMS(K)</v>
          </cell>
          <cell r="OD43" t="str">
            <v>NA</v>
          </cell>
        </row>
        <row r="44">
          <cell r="AH44" t="str">
            <v>Awang</v>
          </cell>
          <cell r="AI44" t="str">
            <v>01-116264</v>
          </cell>
          <cell r="AJ44" t="str">
            <v>L</v>
          </cell>
          <cell r="AR44" t="str">
            <v>Sheikh Muhammad Hafiy Bin Shekh Mohamad</v>
          </cell>
          <cell r="CU44" t="str">
            <v>A2 Psychology / B / June 2018, 
Business Studies / B / June 2018, 
Economics / B / June 2018.</v>
          </cell>
          <cell r="DD44">
            <v>18</v>
          </cell>
          <cell r="DI44" t="str">
            <v>AL</v>
          </cell>
          <cell r="DJ44" t="str">
            <v>B4</v>
          </cell>
          <cell r="DO44" t="str">
            <v>C</v>
          </cell>
          <cell r="DQ44">
            <v>0</v>
          </cell>
          <cell r="FD44">
            <v>120</v>
          </cell>
          <cell r="FH44">
            <v>120</v>
          </cell>
          <cell r="GR44" t="str">
            <v>2) UBD - Bachelor of Business</v>
          </cell>
          <cell r="MR44">
            <v>0</v>
          </cell>
          <cell r="OD44" t="str">
            <v>NA</v>
          </cell>
        </row>
        <row r="45">
          <cell r="AH45" t="str">
            <v>Dayang</v>
          </cell>
          <cell r="AI45" t="str">
            <v>01-108968</v>
          </cell>
          <cell r="AJ45" t="str">
            <v>P</v>
          </cell>
          <cell r="AR45" t="str">
            <v>Nur Ariqah Nabilah Binti Marhalim</v>
          </cell>
          <cell r="CU45" t="str">
            <v>CIE, Psychology / A / June 2018, 
AQA Geography / B / June 2018, 
AQA Mathematics / B / June 2018.</v>
          </cell>
          <cell r="DD45">
            <v>18</v>
          </cell>
          <cell r="DI45" t="str">
            <v>AL</v>
          </cell>
          <cell r="DJ45" t="str">
            <v>A2</v>
          </cell>
          <cell r="DO45" t="str">
            <v>A2</v>
          </cell>
          <cell r="DQ45">
            <v>0</v>
          </cell>
          <cell r="FD45">
            <v>128</v>
          </cell>
          <cell r="FH45">
            <v>128</v>
          </cell>
          <cell r="GR45" t="str">
            <v>3) UBD - Bachelor of Arts</v>
          </cell>
          <cell r="MR45">
            <v>0</v>
          </cell>
          <cell r="OD45" t="str">
            <v>NA</v>
          </cell>
        </row>
        <row r="46">
          <cell r="AH46" t="str">
            <v>Awang</v>
          </cell>
          <cell r="AI46" t="str">
            <v>01-067870</v>
          </cell>
          <cell r="AJ46" t="str">
            <v>L</v>
          </cell>
          <cell r="AR46" t="str">
            <v>Lim Soon Hong @ Christopher Lim</v>
          </cell>
          <cell r="CU46" t="str">
            <v>Title of ND = N/A
----------
Title of HND = Diploma in Health Sciences (Paramedic)  (Sep-2017)
D=1 M=16 P=6 F=0
HND Grade Point Average = 1.78
----------
Title of AD/D = N/A</v>
          </cell>
          <cell r="DD46">
            <v>24</v>
          </cell>
          <cell r="DI46" t="str">
            <v>Dipl</v>
          </cell>
          <cell r="DJ46" t="str">
            <v>A2</v>
          </cell>
          <cell r="DO46" t="str">
            <v>A1</v>
          </cell>
          <cell r="DQ46">
            <v>0</v>
          </cell>
          <cell r="FD46">
            <v>56</v>
          </cell>
          <cell r="FH46">
            <v>0</v>
          </cell>
          <cell r="GR46" t="str">
            <v>2) UBD - Bachelor of Arts</v>
          </cell>
          <cell r="MR46">
            <v>0</v>
          </cell>
          <cell r="OD46" t="str">
            <v>NA</v>
          </cell>
        </row>
        <row r="47">
          <cell r="AH47" t="str">
            <v>Dayang</v>
          </cell>
          <cell r="AI47" t="str">
            <v>01-107817</v>
          </cell>
          <cell r="AJ47" t="str">
            <v>P</v>
          </cell>
          <cell r="AR47" t="str">
            <v>Fatin Firzanah Binti Hj Rosli</v>
          </cell>
          <cell r="CU47" t="str">
            <v>Chemistry / B / November 2017, 
Mathematics / B / November 2017, 
Physics / B / November 2017.</v>
          </cell>
          <cell r="DD47">
            <v>19</v>
          </cell>
          <cell r="DI47" t="str">
            <v>AL</v>
          </cell>
          <cell r="DJ47" t="str">
            <v>C5</v>
          </cell>
          <cell r="DO47" t="str">
            <v>A2</v>
          </cell>
          <cell r="DQ47" t="str">
            <v>a</v>
          </cell>
          <cell r="FD47">
            <v>120</v>
          </cell>
          <cell r="FH47">
            <v>120</v>
          </cell>
          <cell r="GR47" t="str">
            <v>2) UBD - Bachelor of Health Science (Major in Pharmacy)</v>
          </cell>
          <cell r="MR47">
            <v>0</v>
          </cell>
          <cell r="OD47" t="str">
            <v>NA</v>
          </cell>
        </row>
        <row r="48">
          <cell r="AH48" t="str">
            <v>Dayang</v>
          </cell>
          <cell r="AI48" t="str">
            <v>01-121752</v>
          </cell>
          <cell r="AJ48" t="str">
            <v>P</v>
          </cell>
          <cell r="AR48" t="str">
            <v>Amirah Fakhriah Binti Amzizulfadzillah</v>
          </cell>
          <cell r="CU48" t="str">
            <v>Chemistry / A / November 2017, 
Mathematics / A* / November 2017, 
Physics / A* / November 2017.</v>
          </cell>
          <cell r="DD48">
            <v>17</v>
          </cell>
          <cell r="DI48" t="str">
            <v>AL</v>
          </cell>
          <cell r="DJ48" t="str">
            <v>B3</v>
          </cell>
          <cell r="DO48" t="str">
            <v>B4</v>
          </cell>
          <cell r="DQ48" t="str">
            <v>c</v>
          </cell>
          <cell r="FD48">
            <v>160</v>
          </cell>
          <cell r="FH48">
            <v>160</v>
          </cell>
          <cell r="GR48" t="str">
            <v>3) UBD - Bachelor of Health Science (Major in Medicine)
4) UBD - Bachelor of Science</v>
          </cell>
          <cell r="MR48">
            <v>0</v>
          </cell>
          <cell r="OD48" t="str">
            <v>NA</v>
          </cell>
        </row>
        <row r="49">
          <cell r="AH49" t="str">
            <v>Dayang</v>
          </cell>
          <cell r="AI49" t="str">
            <v>01-029192</v>
          </cell>
          <cell r="AJ49" t="str">
            <v>P</v>
          </cell>
          <cell r="AR49" t="str">
            <v>Dyg Nur Ameerah Fitriah Binti Awg Hj Abdul Rahim</v>
          </cell>
          <cell r="CU49" t="str">
            <v>Economics / A / November 2017, 
Mathematics / A* / November 2017, 
Physics / A / November 2017.</v>
          </cell>
          <cell r="DD49">
            <v>18</v>
          </cell>
          <cell r="DI49" t="str">
            <v>AL</v>
          </cell>
          <cell r="DJ49" t="str">
            <v>A1</v>
          </cell>
          <cell r="DO49" t="str">
            <v>A2</v>
          </cell>
          <cell r="DQ49" t="str">
            <v>a</v>
          </cell>
          <cell r="FD49">
            <v>152</v>
          </cell>
          <cell r="FH49">
            <v>152</v>
          </cell>
          <cell r="GR49" t="str">
            <v>2) UTB - Bachelor of Science (Hons) in Applied Mathematics and Economics
3) UBD - Bachelor of Science</v>
          </cell>
          <cell r="MR49">
            <v>0</v>
          </cell>
          <cell r="OD49" t="str">
            <v>NA</v>
          </cell>
        </row>
        <row r="50">
          <cell r="AH50" t="str">
            <v>Dayang</v>
          </cell>
          <cell r="AI50" t="str">
            <v>01-114501</v>
          </cell>
          <cell r="AJ50" t="str">
            <v>P</v>
          </cell>
          <cell r="AR50" t="str">
            <v>Nazurah Amani Binti Abidin</v>
          </cell>
          <cell r="CU50" t="str">
            <v>Chemistry / A / November 2017, 
Physics / A / November 2017, 
Mathematics / A / November 2017.</v>
          </cell>
          <cell r="DD50">
            <v>18</v>
          </cell>
          <cell r="DI50" t="str">
            <v>AL</v>
          </cell>
          <cell r="DJ50" t="str">
            <v>A2</v>
          </cell>
          <cell r="DO50" t="str">
            <v>B3</v>
          </cell>
          <cell r="DQ50" t="str">
            <v>c</v>
          </cell>
          <cell r="FD50">
            <v>144</v>
          </cell>
          <cell r="FH50">
            <v>144</v>
          </cell>
          <cell r="GR50" t="str">
            <v>2) UBD - Bachelor of Health Science (Major in Medicine)</v>
          </cell>
          <cell r="MR50">
            <v>0</v>
          </cell>
          <cell r="OD50" t="str">
            <v>NA</v>
          </cell>
        </row>
        <row r="51">
          <cell r="AH51" t="str">
            <v>Dayang</v>
          </cell>
          <cell r="AI51" t="str">
            <v>01-102366</v>
          </cell>
          <cell r="AJ51" t="str">
            <v>P</v>
          </cell>
          <cell r="AR51" t="str">
            <v>Nur Rabiah Binti Hj Jalil</v>
          </cell>
          <cell r="CU51" t="str">
            <v>Accounting / A / November 2017, 
Economics / B / November 2017, 
Mathematics / A / November 2017.</v>
          </cell>
          <cell r="DD51">
            <v>19</v>
          </cell>
          <cell r="DI51" t="str">
            <v>AL</v>
          </cell>
          <cell r="DJ51" t="str">
            <v>A1</v>
          </cell>
          <cell r="DO51" t="str">
            <v>A2</v>
          </cell>
          <cell r="DQ51" t="str">
            <v>b</v>
          </cell>
          <cell r="FD51">
            <v>136</v>
          </cell>
          <cell r="FH51">
            <v>136</v>
          </cell>
          <cell r="GR51" t="str">
            <v>2) UTB - Bachelor of Science (Hons) in Applied Mathematics and Economics
3) UBD - Bachelor of Science</v>
          </cell>
          <cell r="MR51">
            <v>0</v>
          </cell>
          <cell r="OD51" t="str">
            <v>NA</v>
          </cell>
        </row>
        <row r="52">
          <cell r="AH52" t="str">
            <v>Awang</v>
          </cell>
          <cell r="AI52" t="str">
            <v>01-106257</v>
          </cell>
          <cell r="AJ52" t="str">
            <v>L</v>
          </cell>
          <cell r="AR52" t="str">
            <v>Lai Jian Shin</v>
          </cell>
          <cell r="CU52" t="str">
            <v>Computer Science / A* / January 2018, 
Economics / A / January 2018, 
Mathematics / A / January 2018, 
Physics / A* / January 2018.</v>
          </cell>
          <cell r="DD52">
            <v>19</v>
          </cell>
          <cell r="DI52" t="str">
            <v>AL</v>
          </cell>
          <cell r="DJ52" t="str">
            <v>A2</v>
          </cell>
          <cell r="DO52" t="str">
            <v>A2</v>
          </cell>
          <cell r="DQ52">
            <v>0</v>
          </cell>
          <cell r="FD52">
            <v>160</v>
          </cell>
          <cell r="FH52">
            <v>160</v>
          </cell>
          <cell r="GR52" t="str">
            <v>2) UBD - Bachelor of Science</v>
          </cell>
          <cell r="GY52" t="str">
            <v>k?</v>
          </cell>
          <cell r="MR52" t="str">
            <v>k?</v>
          </cell>
          <cell r="OD52" t="str">
            <v>NA</v>
          </cell>
        </row>
        <row r="53">
          <cell r="AH53" t="str">
            <v>Dayang</v>
          </cell>
          <cell r="AI53" t="str">
            <v>01-107284</v>
          </cell>
          <cell r="AJ53" t="str">
            <v>P</v>
          </cell>
          <cell r="AR53" t="str">
            <v>Siti Nurfarhanah Binti Murni</v>
          </cell>
          <cell r="CU53" t="str">
            <v>Accounting / A / November 2017, 
Psychology / B / November 2017,
Business Studies / C  / November 2017.</v>
          </cell>
          <cell r="DD53">
            <v>19</v>
          </cell>
          <cell r="DI53" t="str">
            <v>AL</v>
          </cell>
          <cell r="DJ53" t="str">
            <v>B3</v>
          </cell>
          <cell r="DO53" t="str">
            <v>A2</v>
          </cell>
          <cell r="DQ53">
            <v>0</v>
          </cell>
          <cell r="FD53">
            <v>120</v>
          </cell>
          <cell r="FH53">
            <v>120</v>
          </cell>
          <cell r="GR53" t="str">
            <v>2) UBD - Bachelor of Business
3) UTB - Bachelor of Business (Hons) in Finance &amp; Risk Management</v>
          </cell>
          <cell r="GY53" t="str">
            <v>K?</v>
          </cell>
          <cell r="MR53" t="str">
            <v>K?</v>
          </cell>
          <cell r="OD53" t="str">
            <v>NA</v>
          </cell>
        </row>
        <row r="54">
          <cell r="AH54" t="str">
            <v>Dayang</v>
          </cell>
          <cell r="AI54" t="str">
            <v>01-113934</v>
          </cell>
          <cell r="AJ54" t="str">
            <v>P</v>
          </cell>
          <cell r="AR54" t="str">
            <v>Leong Kai Ann</v>
          </cell>
          <cell r="CU54" t="str">
            <v>Biology / A* / November 2017, 
Chemistry / A / November 2017, 
Mathematics / B / November 2017.</v>
          </cell>
          <cell r="DD54">
            <v>18</v>
          </cell>
          <cell r="DI54" t="str">
            <v>AL</v>
          </cell>
          <cell r="DJ54" t="str">
            <v>C5</v>
          </cell>
          <cell r="DO54" t="str">
            <v>A1</v>
          </cell>
          <cell r="DQ54" t="str">
            <v>c</v>
          </cell>
          <cell r="FD54">
            <v>144</v>
          </cell>
          <cell r="FH54">
            <v>144</v>
          </cell>
          <cell r="GR54" t="str">
            <v>2) UBD - Bachelor of Science
3) UBD - Bachelor of Health Science (Major in Biomedical Science)</v>
          </cell>
          <cell r="MR54">
            <v>0</v>
          </cell>
          <cell r="OD54" t="str">
            <v>NA</v>
          </cell>
        </row>
        <row r="55">
          <cell r="AH55" t="str">
            <v>Dayang</v>
          </cell>
          <cell r="AI55" t="str">
            <v>01-108777</v>
          </cell>
          <cell r="AJ55" t="str">
            <v>P</v>
          </cell>
          <cell r="AR55" t="str">
            <v>Lim Meng Yii</v>
          </cell>
          <cell r="CU55" t="str">
            <v>Chemistry / A* / November 2017, 
Mathematics / A / November 2017, 
Physics / A* / November 2017.</v>
          </cell>
          <cell r="DD55">
            <v>19</v>
          </cell>
          <cell r="DI55" t="str">
            <v>AL</v>
          </cell>
          <cell r="DJ55" t="str">
            <v>B4</v>
          </cell>
          <cell r="DO55" t="str">
            <v>C5</v>
          </cell>
          <cell r="DQ55" t="str">
            <v>b</v>
          </cell>
          <cell r="FD55">
            <v>160</v>
          </cell>
          <cell r="FH55">
            <v>160</v>
          </cell>
          <cell r="GR55" t="str">
            <v>3) UBD - Bachelor of Health Science (Major in Pharmacy)</v>
          </cell>
          <cell r="MR55">
            <v>0</v>
          </cell>
          <cell r="OD55" t="str">
            <v>NA</v>
          </cell>
        </row>
        <row r="56">
          <cell r="AH56" t="str">
            <v>Awang</v>
          </cell>
          <cell r="AI56" t="str">
            <v>01-109508</v>
          </cell>
          <cell r="AJ56" t="str">
            <v>L</v>
          </cell>
          <cell r="AR56" t="str">
            <v>Muhammad Kasyfi Bin Abd Rahman</v>
          </cell>
          <cell r="CU56" t="str">
            <v>Computer Science / C / November 2017, 
Mathematics / A / November 2017, 
Physics / B / November 2017.</v>
          </cell>
          <cell r="DD56">
            <v>18</v>
          </cell>
          <cell r="DI56" t="str">
            <v>AL</v>
          </cell>
          <cell r="DJ56" t="str">
            <v>B3</v>
          </cell>
          <cell r="DO56" t="str">
            <v>B3</v>
          </cell>
          <cell r="DQ56" t="str">
            <v>c</v>
          </cell>
          <cell r="FD56">
            <v>120</v>
          </cell>
          <cell r="FH56">
            <v>120</v>
          </cell>
          <cell r="GR56" t="str">
            <v>1) UTB - Bachelor of Engineering (Hons) in Petroleum Engineering (2+2 Articulation programme with UNSW)
2) UTB - Bachelor of Engineering (Hons) in Mechanical Engineering
3) UBD - Bachelor of Engineering</v>
          </cell>
          <cell r="GY56" t="str">
            <v>k?</v>
          </cell>
          <cell r="MR56" t="str">
            <v>k?</v>
          </cell>
          <cell r="OD56" t="str">
            <v>NA</v>
          </cell>
        </row>
        <row r="57">
          <cell r="AH57" t="str">
            <v>Awang</v>
          </cell>
          <cell r="AI57" t="str">
            <v>01-101912</v>
          </cell>
          <cell r="AJ57" t="str">
            <v>L</v>
          </cell>
          <cell r="AR57" t="str">
            <v>Muhammad Wazif Mateen Bin Dr. Mohd Zamri</v>
          </cell>
          <cell r="CU57" t="str">
            <v>History / B / November 2017, 
Literature In English / C / November 2017, 
Sociology / A / November 2017.</v>
          </cell>
          <cell r="DD57">
            <v>19</v>
          </cell>
          <cell r="DI57" t="str">
            <v>AL</v>
          </cell>
          <cell r="DJ57" t="str">
            <v>C5</v>
          </cell>
          <cell r="DO57" t="str">
            <v>A2</v>
          </cell>
          <cell r="DQ57" t="str">
            <v>a</v>
          </cell>
          <cell r="FD57">
            <v>120</v>
          </cell>
          <cell r="FH57">
            <v>120</v>
          </cell>
          <cell r="GR57" t="str">
            <v>2) UBD - Bachelor of Arts</v>
          </cell>
          <cell r="MR57">
            <v>0</v>
          </cell>
          <cell r="OD57" t="str">
            <v>NA</v>
          </cell>
        </row>
        <row r="58">
          <cell r="AH58" t="str">
            <v>Dayang</v>
          </cell>
          <cell r="AI58" t="str">
            <v>01-107434</v>
          </cell>
          <cell r="AJ58" t="str">
            <v>P</v>
          </cell>
          <cell r="AR58" t="str">
            <v>Nur Farahin Hj Rozman</v>
          </cell>
          <cell r="CU58" t="str">
            <v>History / B / January 2018, 
Literature In English / C / January 2018, 
Sociology / A* / January 2018.</v>
          </cell>
          <cell r="DD58">
            <v>19</v>
          </cell>
          <cell r="DI58" t="str">
            <v>AL</v>
          </cell>
          <cell r="DJ58" t="str">
            <v>B4</v>
          </cell>
          <cell r="DO58" t="str">
            <v>B3</v>
          </cell>
          <cell r="DQ58">
            <v>0</v>
          </cell>
          <cell r="FD58">
            <v>128</v>
          </cell>
          <cell r="FH58">
            <v>128</v>
          </cell>
          <cell r="GR58" t="str">
            <v>2) UNISSA - Bachelor of Laws &amp; Bachelor of Shariah Law
3) UBD - Bachelor of Arts</v>
          </cell>
          <cell r="GY58" t="str">
            <v>k?</v>
          </cell>
          <cell r="MR58" t="str">
            <v>k?</v>
          </cell>
          <cell r="OD58" t="str">
            <v>NA</v>
          </cell>
        </row>
        <row r="59">
          <cell r="AH59" t="str">
            <v>Dayang</v>
          </cell>
          <cell r="AI59" t="str">
            <v>01-104140</v>
          </cell>
          <cell r="AJ59" t="str">
            <v>P</v>
          </cell>
          <cell r="AR59" t="str">
            <v>Asytrialisah Binti Roslan</v>
          </cell>
          <cell r="CU59" t="str">
            <v>Chemistry / A / November 2017, 
Mathematics / A* / November 2017, 
Physics / B / November 2017.</v>
          </cell>
          <cell r="DD59">
            <v>19</v>
          </cell>
          <cell r="DI59" t="str">
            <v>AL</v>
          </cell>
          <cell r="DJ59" t="str">
            <v>B4</v>
          </cell>
          <cell r="DO59" t="str">
            <v>C5</v>
          </cell>
          <cell r="DQ59">
            <v>0</v>
          </cell>
          <cell r="FD59">
            <v>144</v>
          </cell>
          <cell r="FH59">
            <v>144</v>
          </cell>
          <cell r="GR59" t="str">
            <v>3) UTB - Bachelor of Engineering (Hons) in Petroleum Engineering (2+2 Articulation programme with UNSW)
4) UTB - Bachelor of Engineering (Hons) in Chemical Engineering</v>
          </cell>
          <cell r="GY59" t="str">
            <v>K?</v>
          </cell>
          <cell r="MR59" t="str">
            <v>K?</v>
          </cell>
          <cell r="OD59" t="str">
            <v>NA</v>
          </cell>
        </row>
        <row r="60">
          <cell r="AH60" t="str">
            <v>Awang</v>
          </cell>
          <cell r="AI60" t="str">
            <v>01-109875</v>
          </cell>
          <cell r="AJ60" t="str">
            <v>L</v>
          </cell>
          <cell r="AR60" t="str">
            <v>Ang Chuan Shi</v>
          </cell>
          <cell r="CU60" t="str">
            <v>Chemistry / B / November 2017, 
Mathematics / A / November 2017, 
Physics / A / November 2017.</v>
          </cell>
          <cell r="DD60">
            <v>18</v>
          </cell>
          <cell r="DI60" t="str">
            <v>AL</v>
          </cell>
          <cell r="DJ60" t="str">
            <v>B3</v>
          </cell>
          <cell r="DO60" t="str">
            <v>B3</v>
          </cell>
          <cell r="DQ60" t="str">
            <v>c</v>
          </cell>
          <cell r="FD60">
            <v>136</v>
          </cell>
          <cell r="FH60">
            <v>136</v>
          </cell>
          <cell r="GR60" t="str">
            <v>2) UBD - Bachelor of Engineering</v>
          </cell>
          <cell r="GY60" t="str">
            <v>MS(K)</v>
          </cell>
          <cell r="MR60" t="str">
            <v>MS(K)</v>
          </cell>
          <cell r="OD60" t="str">
            <v>NA</v>
          </cell>
        </row>
        <row r="61">
          <cell r="AH61" t="str">
            <v>Awang</v>
          </cell>
          <cell r="AI61" t="str">
            <v>01-106606</v>
          </cell>
          <cell r="AJ61" t="str">
            <v>L</v>
          </cell>
          <cell r="AR61" t="str">
            <v>Mohammad Hafiyuddin bin Harpan</v>
          </cell>
          <cell r="CU61" t="str">
            <v>Biology / B / November 2017, 
Chemistry / A / November 2017, 
Psychology / B / November 2017.</v>
          </cell>
          <cell r="DD61">
            <v>19</v>
          </cell>
          <cell r="DI61" t="str">
            <v>AL</v>
          </cell>
          <cell r="DJ61" t="str">
            <v>C6</v>
          </cell>
          <cell r="DO61" t="str">
            <v>B3</v>
          </cell>
          <cell r="DQ61" t="str">
            <v>b</v>
          </cell>
          <cell r="FD61">
            <v>128</v>
          </cell>
          <cell r="FH61">
            <v>128</v>
          </cell>
          <cell r="GR61" t="str">
            <v>2) UBD - Bachelor of Science
3) UBD - Bachelor of Health Science (Major in Biomedical Science)</v>
          </cell>
          <cell r="MR61">
            <v>0</v>
          </cell>
          <cell r="OD61" t="str">
            <v>NA</v>
          </cell>
        </row>
        <row r="62">
          <cell r="AH62" t="str">
            <v>Dayang</v>
          </cell>
          <cell r="AI62" t="str">
            <v>01-077638</v>
          </cell>
          <cell r="AJ62" t="str">
            <v>P</v>
          </cell>
          <cell r="AR62" t="str">
            <v>Siti Nurul Iradatul Binti Ahamd</v>
          </cell>
          <cell r="CU62" t="str">
            <v/>
          </cell>
          <cell r="DD62">
            <v>23</v>
          </cell>
          <cell r="DI62" t="str">
            <v>Diploma</v>
          </cell>
          <cell r="DJ62" t="str">
            <v>B3</v>
          </cell>
          <cell r="DO62" t="str">
            <v>C6</v>
          </cell>
          <cell r="DQ62">
            <v>0</v>
          </cell>
          <cell r="FD62">
            <v>0</v>
          </cell>
          <cell r="FH62" t="str">
            <v/>
          </cell>
          <cell r="GR62" t="str">
            <v>2) UTB - Bachelor of Business (Hons) in Marketing &amp; Information Systems
3) UBD - Bachelor of Business</v>
          </cell>
          <cell r="GY62" t="str">
            <v>K?</v>
          </cell>
          <cell r="MR62" t="str">
            <v>K?</v>
          </cell>
          <cell r="OD62" t="str">
            <v>NA</v>
          </cell>
        </row>
        <row r="63">
          <cell r="AH63" t="str">
            <v>Awang</v>
          </cell>
          <cell r="AI63" t="str">
            <v>01-115263</v>
          </cell>
          <cell r="AJ63" t="str">
            <v>L</v>
          </cell>
          <cell r="AR63" t="str">
            <v>Lim Yi Shann</v>
          </cell>
          <cell r="CU63" t="str">
            <v>A2 Mathematics / A / November 2017, 
Chemistry / A* / November 2017, 
Physics / A / November 2017.</v>
          </cell>
          <cell r="DD63">
            <v>18</v>
          </cell>
          <cell r="DI63" t="str">
            <v>AL</v>
          </cell>
          <cell r="DJ63" t="str">
            <v>C6</v>
          </cell>
          <cell r="DO63" t="str">
            <v>A2</v>
          </cell>
          <cell r="DQ63" t="str">
            <v xml:space="preserve">b </v>
          </cell>
          <cell r="FD63">
            <v>152</v>
          </cell>
          <cell r="FH63">
            <v>152</v>
          </cell>
          <cell r="GR63" t="str">
            <v>2) UBD - Bachelor of Engineering</v>
          </cell>
          <cell r="GY63" t="str">
            <v>TMS(K)</v>
          </cell>
          <cell r="MR63" t="str">
            <v>TMS(K)</v>
          </cell>
          <cell r="OD63" t="str">
            <v>NA</v>
          </cell>
        </row>
        <row r="64">
          <cell r="AH64" t="str">
            <v>Dayang</v>
          </cell>
          <cell r="AI64" t="str">
            <v>01-110432</v>
          </cell>
          <cell r="AJ64" t="str">
            <v>P</v>
          </cell>
          <cell r="AR64" t="str">
            <v>Nur Ameerah Binti Hj Mamit</v>
          </cell>
          <cell r="CU64" t="str">
            <v>Accounting / A / November 2017, 
Mathematics / A / November 2017, 
Physics / C / November 2017.</v>
          </cell>
          <cell r="DD64">
            <v>18</v>
          </cell>
          <cell r="DI64" t="str">
            <v>AL</v>
          </cell>
          <cell r="DJ64" t="str">
            <v>B3</v>
          </cell>
          <cell r="DO64" t="str">
            <v>C5</v>
          </cell>
          <cell r="DQ64" t="str">
            <v>c</v>
          </cell>
          <cell r="FD64">
            <v>128</v>
          </cell>
          <cell r="FH64">
            <v>128</v>
          </cell>
          <cell r="GR64" t="str">
            <v>3) UBD - Bachelor of Business
4) UBD - Bachelor of Science</v>
          </cell>
          <cell r="MR64">
            <v>0</v>
          </cell>
          <cell r="OD64" t="str">
            <v>NA</v>
          </cell>
        </row>
        <row r="65">
          <cell r="AH65" t="str">
            <v>Awang</v>
          </cell>
          <cell r="AI65" t="str">
            <v>01-102299</v>
          </cell>
          <cell r="AJ65" t="str">
            <v>L</v>
          </cell>
          <cell r="AR65" t="str">
            <v>Joanishah Bin Jones</v>
          </cell>
          <cell r="CU65" t="str">
            <v>Chemistry / B / November 2017, 
Mathematics / A / November 2017, 
Physics / A / November 2017.</v>
          </cell>
          <cell r="DD65">
            <v>19</v>
          </cell>
          <cell r="DI65" t="str">
            <v>AL</v>
          </cell>
          <cell r="DJ65" t="str">
            <v>B3</v>
          </cell>
          <cell r="DO65" t="str">
            <v>C6</v>
          </cell>
          <cell r="DQ65">
            <v>0</v>
          </cell>
          <cell r="FD65">
            <v>136</v>
          </cell>
          <cell r="FH65">
            <v>136</v>
          </cell>
          <cell r="GR65" t="str">
            <v>2) UTB - Bachelor of Engineering (Hons) in Mechanical Engineering
3) UBD - Bachelor of Science
4) UTB - Bachelor of Engineering (Hons) in Electrical &amp; Electronic Engineering
5) UBD - Bachelor of Health Science (Major in Pharmacy)</v>
          </cell>
          <cell r="MR65">
            <v>0</v>
          </cell>
          <cell r="OD65" t="str">
            <v>NA</v>
          </cell>
        </row>
        <row r="66">
          <cell r="AH66" t="str">
            <v>Awangku</v>
          </cell>
          <cell r="AI66" t="str">
            <v>01-107583</v>
          </cell>
          <cell r="AJ66" t="str">
            <v>L</v>
          </cell>
          <cell r="AR66" t="str">
            <v>Ak Mohammad Najib Bin Pg Ismail</v>
          </cell>
          <cell r="CU66" t="str">
            <v>Chemistry / A / November 2017, 
Physics / B / November 2017, 
Mathematics / A / November 2017.</v>
          </cell>
          <cell r="DD66">
            <v>19</v>
          </cell>
          <cell r="DI66" t="str">
            <v>AL</v>
          </cell>
          <cell r="DJ66" t="str">
            <v>B3</v>
          </cell>
          <cell r="DO66" t="str">
            <v>B3</v>
          </cell>
          <cell r="DQ66">
            <v>0</v>
          </cell>
          <cell r="FD66">
            <v>136</v>
          </cell>
          <cell r="FH66">
            <v>136</v>
          </cell>
          <cell r="GR66" t="str">
            <v>3) UBD - Bachelor of Health Science (Major in Pharmacy)
4) UTB - Bachelor of Engineering (Hons) in Chemical Engineering</v>
          </cell>
          <cell r="MR66">
            <v>0</v>
          </cell>
          <cell r="OD66" t="str">
            <v>NA</v>
          </cell>
        </row>
        <row r="67">
          <cell r="AH67" t="str">
            <v>Dayang</v>
          </cell>
          <cell r="AI67" t="str">
            <v>01-116972</v>
          </cell>
          <cell r="AJ67" t="str">
            <v>P</v>
          </cell>
          <cell r="AR67" t="str">
            <v>Nurin Khairiyah Azzahraa Binti Rizal</v>
          </cell>
          <cell r="CU67" t="str">
            <v>Chemistry / B / November 2017, 
Mathematics / B / November 2017, 
Physics / B / November 2017.</v>
          </cell>
          <cell r="DD67">
            <v>18</v>
          </cell>
          <cell r="DI67" t="str">
            <v>AL</v>
          </cell>
          <cell r="DJ67" t="str">
            <v>C6</v>
          </cell>
          <cell r="DO67" t="str">
            <v>A1</v>
          </cell>
          <cell r="DQ67">
            <v>0</v>
          </cell>
          <cell r="FD67">
            <v>120</v>
          </cell>
          <cell r="FH67">
            <v>120</v>
          </cell>
          <cell r="GR67" t="str">
            <v>2) UTB - Bachelor of Engineering (Hons) in Petroleum Engineering (2+2 Articulation programme with UNSW)
3) UTB - Bachelor of Engineering (Hons) in Chemical Engineering</v>
          </cell>
          <cell r="GY67" t="str">
            <v>MS(K)</v>
          </cell>
          <cell r="MR67" t="str">
            <v>MS(K)</v>
          </cell>
          <cell r="OD67" t="str">
            <v>NA</v>
          </cell>
        </row>
        <row r="68">
          <cell r="AH68" t="str">
            <v>Dayang</v>
          </cell>
          <cell r="AI68" t="str">
            <v>01-112645</v>
          </cell>
          <cell r="AJ68" t="str">
            <v>P</v>
          </cell>
          <cell r="AR68" t="str">
            <v>Siti Amirah Nabilah Binti Hj Md Jappar</v>
          </cell>
          <cell r="CU68" t="str">
            <v>Biology / A / November 2017, 
Chemistry / A* / November 2017, 
Mathematics / A* / November 2017.</v>
          </cell>
          <cell r="DD68">
            <v>18</v>
          </cell>
          <cell r="DI68" t="str">
            <v>AL</v>
          </cell>
          <cell r="DJ68" t="str">
            <v>A1</v>
          </cell>
          <cell r="DO68" t="str">
            <v>A2</v>
          </cell>
          <cell r="DQ68">
            <v>0</v>
          </cell>
          <cell r="FD68">
            <v>160</v>
          </cell>
          <cell r="FH68">
            <v>160</v>
          </cell>
          <cell r="GR68" t="str">
            <v>1) UBD - Bachelor of Health Science (Major in Medicine)
3) UBD - Bachelor of Health Science (Major in Biomedical Science)</v>
          </cell>
          <cell r="MR68">
            <v>0</v>
          </cell>
          <cell r="OD68" t="str">
            <v>NA</v>
          </cell>
        </row>
        <row r="69">
          <cell r="AH69" t="str">
            <v>Dayang</v>
          </cell>
          <cell r="AI69" t="str">
            <v>01-108733</v>
          </cell>
          <cell r="AJ69" t="str">
            <v>P</v>
          </cell>
          <cell r="AR69" t="str">
            <v>Najwa Hazwani Binti Muhammad Haskani</v>
          </cell>
          <cell r="CU69" t="str">
            <v>Biology / B / November 2017, 
Chemistry / A / November 2017, 
Mathematics / C / November 2017.</v>
          </cell>
          <cell r="DD69">
            <v>19</v>
          </cell>
          <cell r="DI69" t="str">
            <v>AL</v>
          </cell>
          <cell r="DJ69" t="str">
            <v>A2</v>
          </cell>
          <cell r="DO69" t="str">
            <v>A2</v>
          </cell>
          <cell r="DQ69" t="str">
            <v>a</v>
          </cell>
          <cell r="FD69">
            <v>120</v>
          </cell>
          <cell r="FH69">
            <v>120</v>
          </cell>
          <cell r="GR69" t="str">
            <v>2) UBD - Bachelor of Health Science (Major in Pharmacy)</v>
          </cell>
          <cell r="MR69">
            <v>0</v>
          </cell>
          <cell r="OD69" t="str">
            <v>NA</v>
          </cell>
        </row>
        <row r="70">
          <cell r="AH70" t="str">
            <v>Dayang</v>
          </cell>
          <cell r="AI70" t="str">
            <v>01-111614</v>
          </cell>
          <cell r="AJ70" t="str">
            <v>P</v>
          </cell>
          <cell r="AR70" t="str">
            <v>Siu Tzyy Wei</v>
          </cell>
          <cell r="CU70" t="str">
            <v>A2 Mathematics / C / January 2018, 
A2 Psychology / B / January 2018, 
Biology / C / January 2018.</v>
          </cell>
          <cell r="DD70">
            <v>18</v>
          </cell>
          <cell r="DI70" t="str">
            <v>AL</v>
          </cell>
          <cell r="DJ70" t="str">
            <v>A1</v>
          </cell>
          <cell r="DO70" t="str">
            <v>A2</v>
          </cell>
          <cell r="DQ70" t="str">
            <v>a</v>
          </cell>
          <cell r="FD70">
            <v>104</v>
          </cell>
          <cell r="FH70">
            <v>104</v>
          </cell>
          <cell r="GR70" t="str">
            <v>2) UBD - Bachelor of Arts</v>
          </cell>
          <cell r="MR70">
            <v>0</v>
          </cell>
          <cell r="OD70" t="str">
            <v>NA</v>
          </cell>
        </row>
        <row r="71">
          <cell r="AH71" t="str">
            <v>Awang</v>
          </cell>
          <cell r="AI71" t="str">
            <v>01-107251</v>
          </cell>
          <cell r="AJ71" t="str">
            <v>L</v>
          </cell>
          <cell r="AR71" t="str">
            <v>Danny Pui Wei Sheng</v>
          </cell>
          <cell r="CU71" t="str">
            <v>Chemistry / A / November 2017, 
Mathematics / A / November 2017, 
Physics / A* / November 2017.</v>
          </cell>
          <cell r="DD71">
            <v>19</v>
          </cell>
          <cell r="DI71" t="str">
            <v>AL</v>
          </cell>
          <cell r="DJ71" t="str">
            <v>C5</v>
          </cell>
          <cell r="DO71" t="str">
            <v>B3</v>
          </cell>
          <cell r="DQ71" t="str">
            <v>c</v>
          </cell>
          <cell r="FD71">
            <v>152</v>
          </cell>
          <cell r="FH71">
            <v>152</v>
          </cell>
          <cell r="GR71" t="str">
            <v>2) UTB - Bachelor of Engineering (Hons) in Chemical Engineering
3) UTB - Bachelor of Engineering (Hons) in Petroleum Engineering (2+2 Articulation programme with UNSW)
4) UBD - Bachelor of Engineering
5) UBD - Bachelor of Science</v>
          </cell>
          <cell r="GY71" t="str">
            <v>TMS(K)</v>
          </cell>
          <cell r="MR71" t="str">
            <v>TMS(K)</v>
          </cell>
          <cell r="OD71" t="str">
            <v>NA</v>
          </cell>
        </row>
        <row r="72">
          <cell r="AH72" t="str">
            <v>Dayang</v>
          </cell>
          <cell r="AI72" t="str">
            <v>01-113786</v>
          </cell>
          <cell r="AJ72" t="str">
            <v>P</v>
          </cell>
          <cell r="AR72" t="str">
            <v>Fatin Hilyati Binti Hj Hamzah</v>
          </cell>
          <cell r="CU72" t="str">
            <v>AQA Mathematics / A* / August 2018, 
AQA Accounting / A / August 2018, 
AQA Chemistry / A / August 2018, 
Edexcel Economics / A / August 2018.</v>
          </cell>
          <cell r="DD72">
            <v>18</v>
          </cell>
          <cell r="DI72" t="str">
            <v>AL</v>
          </cell>
          <cell r="DJ72" t="str">
            <v>A2</v>
          </cell>
          <cell r="DO72" t="str">
            <v>A2</v>
          </cell>
          <cell r="DQ72">
            <v>0</v>
          </cell>
          <cell r="FD72">
            <v>152</v>
          </cell>
          <cell r="FH72">
            <v>152</v>
          </cell>
          <cell r="GR72" t="str">
            <v>3) UBD - Bachelor of Business</v>
          </cell>
          <cell r="MR72">
            <v>0</v>
          </cell>
          <cell r="OD72" t="str">
            <v>NA</v>
          </cell>
        </row>
        <row r="73">
          <cell r="AH73" t="str">
            <v>Awang</v>
          </cell>
          <cell r="AI73" t="str">
            <v>01-105761</v>
          </cell>
          <cell r="AJ73" t="str">
            <v>L</v>
          </cell>
          <cell r="AR73" t="str">
            <v>Chua Boon Hsien</v>
          </cell>
          <cell r="CU73" t="str">
            <v>Economics / A / November 2017, 
Mathematics / A* / November 2017, 
Physics / A* / November 2017.</v>
          </cell>
          <cell r="DD73">
            <v>19</v>
          </cell>
          <cell r="DI73" t="str">
            <v>AL</v>
          </cell>
          <cell r="DJ73" t="str">
            <v>B3</v>
          </cell>
          <cell r="DO73" t="str">
            <v>A2</v>
          </cell>
          <cell r="DQ73" t="str">
            <v>c</v>
          </cell>
          <cell r="FD73">
            <v>160</v>
          </cell>
          <cell r="FH73">
            <v>160</v>
          </cell>
          <cell r="GR73" t="str">
            <v>2) UTB - Bachelor of Engineering (Hons) in Mechanical Engineering
3) UTB - Bachelor of Engineering (Hons) in Petroleum Engineering (2+2 Articulation programme with UNSW)</v>
          </cell>
          <cell r="GY73" t="str">
            <v>TMS(K)</v>
          </cell>
          <cell r="MR73" t="str">
            <v>TMS(K)</v>
          </cell>
          <cell r="OD73" t="str">
            <v>NA</v>
          </cell>
        </row>
        <row r="74">
          <cell r="AH74" t="str">
            <v>Dayang</v>
          </cell>
          <cell r="AI74" t="str">
            <v>01-116502</v>
          </cell>
          <cell r="AJ74" t="str">
            <v>P</v>
          </cell>
          <cell r="AR74" t="str">
            <v>Ang Woan Shiuan</v>
          </cell>
          <cell r="CU74" t="str">
            <v>AQA, Accounting / A / August 2018, 
AQA, Mathematics / A* / August 2018, 
Edexcel, Economics / A / August 2018.</v>
          </cell>
          <cell r="DD74">
            <v>17</v>
          </cell>
          <cell r="DI74" t="str">
            <v>AL</v>
          </cell>
          <cell r="DJ74" t="str">
            <v>A1</v>
          </cell>
          <cell r="DO74" t="str">
            <v>A2</v>
          </cell>
          <cell r="DQ74">
            <v>0</v>
          </cell>
          <cell r="FD74">
            <v>152</v>
          </cell>
          <cell r="FH74">
            <v>152</v>
          </cell>
          <cell r="GR74" t="str">
            <v>3) UBD - Bachelor of Business</v>
          </cell>
          <cell r="GY74" t="str">
            <v>MS(K1)/TMS(K2)</v>
          </cell>
          <cell r="MR74" t="str">
            <v>MS(K1)/TMS(K2)</v>
          </cell>
          <cell r="OD74" t="str">
            <v>NA</v>
          </cell>
        </row>
        <row r="75">
          <cell r="AH75" t="str">
            <v>Awang</v>
          </cell>
          <cell r="AI75" t="str">
            <v>01-109851</v>
          </cell>
          <cell r="AJ75" t="str">
            <v>L</v>
          </cell>
          <cell r="AR75" t="str">
            <v>Jeremy Chung Ming Sheng</v>
          </cell>
          <cell r="CU75" t="str">
            <v>Chemistry / A* / November 2017, 
Mathematics / A* / November 2017, 
Physics / A* / November 2017.</v>
          </cell>
          <cell r="DD75">
            <v>19</v>
          </cell>
          <cell r="DI75" t="str">
            <v>AL</v>
          </cell>
          <cell r="DJ75" t="str">
            <v>A2</v>
          </cell>
          <cell r="DO75" t="str">
            <v>B3</v>
          </cell>
          <cell r="DQ75">
            <v>0</v>
          </cell>
          <cell r="FD75">
            <v>168</v>
          </cell>
          <cell r="FH75">
            <v>168</v>
          </cell>
          <cell r="GR75" t="str">
            <v>2) UTB - Bachelor of Engineering (Hons) in Mechanical Engineering</v>
          </cell>
          <cell r="MR75">
            <v>0</v>
          </cell>
          <cell r="OD75" t="str">
            <v>NA</v>
          </cell>
        </row>
        <row r="76">
          <cell r="AH76" t="str">
            <v>Awang</v>
          </cell>
          <cell r="AI76" t="str">
            <v>01-109037</v>
          </cell>
          <cell r="AJ76" t="str">
            <v>L</v>
          </cell>
          <cell r="AR76" t="str">
            <v>Lim Zi-Yi @ Fa-Yi</v>
          </cell>
          <cell r="CU76" t="str">
            <v>Accounting / A* / November 2017, 
Economics / A / November 2017, 
Mathematics / B / November 2017.</v>
          </cell>
          <cell r="DD76">
            <v>18</v>
          </cell>
          <cell r="DI76" t="str">
            <v>AL</v>
          </cell>
          <cell r="DJ76" t="str">
            <v>C6</v>
          </cell>
          <cell r="DO76" t="str">
            <v>A2</v>
          </cell>
          <cell r="DQ76" t="str">
            <v>a</v>
          </cell>
          <cell r="FD76">
            <v>144</v>
          </cell>
          <cell r="FH76">
            <v>144</v>
          </cell>
          <cell r="GR76" t="str">
            <v>2) UBD - Bachelor of Business
3) UTB - Bachelor of Business (Hons) in Applied Economics &amp; Finance</v>
          </cell>
          <cell r="GY76" t="str">
            <v>MS(K)</v>
          </cell>
          <cell r="MR76" t="str">
            <v>MS(K)</v>
          </cell>
          <cell r="OD76" t="str">
            <v>NA</v>
          </cell>
        </row>
        <row r="77">
          <cell r="AH77" t="str">
            <v>Dayang</v>
          </cell>
          <cell r="AI77" t="str">
            <v>01-111146</v>
          </cell>
          <cell r="AJ77" t="str">
            <v>P</v>
          </cell>
          <cell r="AR77" t="str">
            <v>Nur Sahira Binti Hj Suhaimin</v>
          </cell>
          <cell r="CU77" t="str">
            <v>Chemistry / B / November 2017, 
Mathematics / B / November 2017, 
Physics / B / November 2017.</v>
          </cell>
          <cell r="DD77">
            <v>18</v>
          </cell>
          <cell r="DI77" t="str">
            <v>AL</v>
          </cell>
          <cell r="DJ77" t="str">
            <v>A2</v>
          </cell>
          <cell r="DO77" t="str">
            <v>C6</v>
          </cell>
          <cell r="DQ77" t="str">
            <v>d</v>
          </cell>
          <cell r="FD77">
            <v>120</v>
          </cell>
          <cell r="FH77">
            <v>120</v>
          </cell>
          <cell r="GR77" t="str">
            <v>2) UBD - Bachelor of Health Science (Major in Pharmacy)
3) UBD - Bachelor of Health Science (Major in Biomedical Science)
4) UTB - Bachelor of Engineering (Hons) in Chemical Engineering
5) UTB - Bachelor of Engineering (Hons) in Petroleum Engineering (2+2 Articulation programme with UNSW)</v>
          </cell>
          <cell r="GY77" t="str">
            <v>MS(K)</v>
          </cell>
          <cell r="MR77" t="str">
            <v>MS(K)</v>
          </cell>
          <cell r="OD77" t="str">
            <v>NA</v>
          </cell>
        </row>
        <row r="78">
          <cell r="AH78" t="str">
            <v>Dayang</v>
          </cell>
          <cell r="AI78" t="str">
            <v>01-104348</v>
          </cell>
          <cell r="AJ78" t="str">
            <v>P</v>
          </cell>
          <cell r="AR78" t="str">
            <v>Nur Haziqah Binti Musli</v>
          </cell>
          <cell r="CU78" t="str">
            <v>Accounting / A / November 2017, 
Economics / B / November 2017, 
Mathematics / D / November 2017.</v>
          </cell>
          <cell r="DD78">
            <v>19</v>
          </cell>
          <cell r="DI78" t="str">
            <v>AL</v>
          </cell>
          <cell r="DJ78" t="str">
            <v>A2</v>
          </cell>
          <cell r="DO78" t="str">
            <v>A1</v>
          </cell>
          <cell r="DQ78" t="str">
            <v>b</v>
          </cell>
          <cell r="FD78">
            <v>112</v>
          </cell>
          <cell r="FH78">
            <v>112</v>
          </cell>
          <cell r="GR78" t="str">
            <v>2) UTB - Bachelor of Business (Hons) in Applied Economics &amp; Finance
3) UTB - Bachelor of Business (Hons) in Accounting &amp; Information Systems
4) UBD - Bachelor of Business
5) UNISSA - Bachelor of Science in Islamic Finance</v>
          </cell>
          <cell r="MR78">
            <v>0</v>
          </cell>
          <cell r="OD78" t="str">
            <v>NA</v>
          </cell>
        </row>
        <row r="79">
          <cell r="AH79" t="str">
            <v>Dayang</v>
          </cell>
          <cell r="AI79" t="str">
            <v>01-113932</v>
          </cell>
          <cell r="AJ79" t="str">
            <v>P</v>
          </cell>
          <cell r="AR79" t="str">
            <v>Azra Firzanah Binti Jefferey</v>
          </cell>
          <cell r="CU79" t="str">
            <v>Chemistry / C / November 2017, 
Economics / A / November 2017, 
Mathematics / A / November 2017.</v>
          </cell>
          <cell r="DD79">
            <v>18</v>
          </cell>
          <cell r="DI79" t="str">
            <v>AL</v>
          </cell>
          <cell r="DJ79" t="str">
            <v>A1</v>
          </cell>
          <cell r="DO79" t="str">
            <v>B3</v>
          </cell>
          <cell r="DQ79" t="str">
            <v>b</v>
          </cell>
          <cell r="FD79">
            <v>128</v>
          </cell>
          <cell r="FH79">
            <v>128</v>
          </cell>
          <cell r="GR79" t="str">
            <v>2) UBD - Bachelor of Business
3) UTB - Bachelor of Business (Hons) in Applied Economics &amp; Finance</v>
          </cell>
          <cell r="GY79" t="str">
            <v>K?</v>
          </cell>
          <cell r="MR79" t="str">
            <v>K?</v>
          </cell>
          <cell r="OD79" t="str">
            <v>NA</v>
          </cell>
        </row>
        <row r="80">
          <cell r="AH80" t="str">
            <v>Dayang</v>
          </cell>
          <cell r="AI80" t="str">
            <v>01-106490</v>
          </cell>
          <cell r="AJ80" t="str">
            <v>P</v>
          </cell>
          <cell r="AR80" t="str">
            <v>Nor Masturina Binti Ibrahim</v>
          </cell>
          <cell r="CU80" t="str">
            <v>Chemistry / A / November 2017, 
Mathematics / B / November 2017, 
Biology / B / November 2017.</v>
          </cell>
          <cell r="DD80">
            <v>19</v>
          </cell>
          <cell r="DI80" t="str">
            <v>AL</v>
          </cell>
          <cell r="DJ80" t="str">
            <v>A2</v>
          </cell>
          <cell r="DO80" t="str">
            <v>B3</v>
          </cell>
          <cell r="DQ80" t="str">
            <v>b</v>
          </cell>
          <cell r="FD80">
            <v>128</v>
          </cell>
          <cell r="FH80">
            <v>128</v>
          </cell>
          <cell r="GR80" t="str">
            <v>1) UBD - Bachelor of Health Science (Major in Dentistry)
3) UBD - Bachelor of Health Science (Major in Pharmacy)</v>
          </cell>
          <cell r="MR80">
            <v>0</v>
          </cell>
          <cell r="OD80" t="str">
            <v>NA</v>
          </cell>
        </row>
        <row r="81">
          <cell r="AH81" t="str">
            <v>Awang</v>
          </cell>
          <cell r="AI81" t="str">
            <v>01-108727</v>
          </cell>
          <cell r="AJ81" t="str">
            <v>L</v>
          </cell>
          <cell r="AR81" t="str">
            <v>Nurnafaizzan Syahmi Bin Nordin</v>
          </cell>
          <cell r="CU81" t="str">
            <v>Business Studies / A / November 2017, 
Economics / B / November 2017, 
Sociology / A* / November 2017.</v>
          </cell>
          <cell r="DD81">
            <v>19</v>
          </cell>
          <cell r="DI81" t="str">
            <v>AL</v>
          </cell>
          <cell r="DJ81" t="str">
            <v>B3</v>
          </cell>
          <cell r="DO81" t="str">
            <v>B3</v>
          </cell>
          <cell r="DQ81">
            <v>0</v>
          </cell>
          <cell r="FD81">
            <v>144</v>
          </cell>
          <cell r="FH81">
            <v>144</v>
          </cell>
          <cell r="GR81" t="str">
            <v>3) UBD - Bachelor of Business</v>
          </cell>
          <cell r="MR81">
            <v>0</v>
          </cell>
          <cell r="OD81" t="str">
            <v>NA</v>
          </cell>
        </row>
        <row r="82">
          <cell r="AH82" t="str">
            <v>Awang</v>
          </cell>
          <cell r="AI82" t="str">
            <v>01-029200</v>
          </cell>
          <cell r="AJ82" t="str">
            <v>L</v>
          </cell>
          <cell r="AR82" t="str">
            <v>Ahmad Ulfi Fakhri Bin Hj Ishak</v>
          </cell>
          <cell r="CU82" t="str">
            <v>Physics / A / November 2017, 
Economics / A / November 2017, 
Mathematics / A / November 2017.</v>
          </cell>
          <cell r="DD82">
            <v>17</v>
          </cell>
          <cell r="DI82" t="str">
            <v>AL</v>
          </cell>
          <cell r="DJ82" t="str">
            <v>A1</v>
          </cell>
          <cell r="DO82" t="str">
            <v>B3</v>
          </cell>
          <cell r="DQ82" t="str">
            <v>b</v>
          </cell>
          <cell r="FD82">
            <v>144</v>
          </cell>
          <cell r="FH82">
            <v>144</v>
          </cell>
          <cell r="GR82" t="str">
            <v>2) UBD - Bachelor of Business</v>
          </cell>
          <cell r="GY82" t="str">
            <v>MS(K)</v>
          </cell>
          <cell r="MR82" t="str">
            <v>MS(K)</v>
          </cell>
          <cell r="OD82" t="str">
            <v>NA</v>
          </cell>
        </row>
        <row r="83">
          <cell r="AH83" t="str">
            <v>Awang</v>
          </cell>
          <cell r="AI83" t="str">
            <v>01-106630</v>
          </cell>
          <cell r="AJ83" t="str">
            <v>L</v>
          </cell>
          <cell r="AR83" t="str">
            <v>Syafi'e Bin Hj Sabrin</v>
          </cell>
          <cell r="CU83" t="str">
            <v>Chemistry / A* / November 2017, 
Mathematics / C / November 2017, 
Physics / B / November 2017.</v>
          </cell>
          <cell r="DD83">
            <v>19</v>
          </cell>
          <cell r="DI83" t="str">
            <v>AL</v>
          </cell>
          <cell r="DJ83" t="str">
            <v>A2</v>
          </cell>
          <cell r="DO83" t="str">
            <v>B4</v>
          </cell>
          <cell r="DQ83" t="str">
            <v>c</v>
          </cell>
          <cell r="FD83">
            <v>128</v>
          </cell>
          <cell r="FH83">
            <v>128</v>
          </cell>
          <cell r="GR83" t="str">
            <v>1) UTB - Bachelor of Engineering (Hons) in Chemical Engineering
3) UBD - Bachelor of Engineering</v>
          </cell>
          <cell r="GY83" t="str">
            <v>MS(K)</v>
          </cell>
          <cell r="MR83" t="str">
            <v>MS(K)</v>
          </cell>
          <cell r="OD83" t="str">
            <v>NA</v>
          </cell>
        </row>
        <row r="84">
          <cell r="AH84" t="str">
            <v>Dayang</v>
          </cell>
          <cell r="AI84" t="str">
            <v>01-115586</v>
          </cell>
          <cell r="AJ84" t="str">
            <v>P</v>
          </cell>
          <cell r="AR84" t="str">
            <v>Samantha Binti Sirup</v>
          </cell>
          <cell r="CU84" t="str">
            <v>A2 Mathematics / B / November 2017, 
Biology / A / November 2017, 
Physics / B / November 2017.</v>
          </cell>
          <cell r="DD84">
            <v>18</v>
          </cell>
          <cell r="DI84" t="str">
            <v>AL</v>
          </cell>
          <cell r="DJ84" t="str">
            <v>C5</v>
          </cell>
          <cell r="DO84" t="str">
            <v>A2</v>
          </cell>
          <cell r="DQ84" t="str">
            <v>b</v>
          </cell>
          <cell r="FD84">
            <v>128</v>
          </cell>
          <cell r="FH84">
            <v>128</v>
          </cell>
          <cell r="GR84" t="str">
            <v>1) UBD - Bachelor of Science
2) UBD - Bachelor of Health Science (Major in Biomedical Science)</v>
          </cell>
          <cell r="MR84">
            <v>0</v>
          </cell>
          <cell r="OD84" t="str">
            <v>NA</v>
          </cell>
        </row>
        <row r="85">
          <cell r="AH85" t="str">
            <v>Awang</v>
          </cell>
          <cell r="AI85" t="str">
            <v>01-080198</v>
          </cell>
          <cell r="AJ85" t="str">
            <v>L</v>
          </cell>
          <cell r="AR85" t="str">
            <v>Mohammad Zulhafiy Bin Mohammad Yusran</v>
          </cell>
          <cell r="CU85" t="str">
            <v>Biology / B / November 2017, 
Geography / A / November 2017, 
Mathematics / B / November 2017.</v>
          </cell>
          <cell r="DD85">
            <v>17</v>
          </cell>
          <cell r="DI85" t="str">
            <v>AL</v>
          </cell>
          <cell r="DJ85" t="str">
            <v>A2</v>
          </cell>
          <cell r="DO85" t="str">
            <v>B3</v>
          </cell>
          <cell r="DQ85" t="str">
            <v>a</v>
          </cell>
          <cell r="FD85">
            <v>128</v>
          </cell>
          <cell r="FH85">
            <v>128</v>
          </cell>
          <cell r="GR85" t="str">
            <v>2) UBD - Bachelor of Science
3) UBD - Bachelor of Arts</v>
          </cell>
          <cell r="GY85" t="str">
            <v>MS(K)</v>
          </cell>
          <cell r="MR85" t="str">
            <v>MS(K)</v>
          </cell>
          <cell r="OD85" t="str">
            <v>NA</v>
          </cell>
        </row>
        <row r="86">
          <cell r="AH86" t="str">
            <v>Awang</v>
          </cell>
          <cell r="AI86" t="str">
            <v>01-074878</v>
          </cell>
          <cell r="AJ86" t="str">
            <v>L</v>
          </cell>
          <cell r="AR86" t="str">
            <v>Abdul Faizul Azim Bin Faudillah</v>
          </cell>
          <cell r="CU86" t="e">
            <v>#REF!</v>
          </cell>
          <cell r="DD86">
            <v>23</v>
          </cell>
          <cell r="DI86" t="str">
            <v>AD</v>
          </cell>
          <cell r="DJ86" t="str">
            <v>C5</v>
          </cell>
          <cell r="DO86" t="str">
            <v>B3</v>
          </cell>
          <cell r="DQ86">
            <v>0</v>
          </cell>
          <cell r="FD86">
            <v>0</v>
          </cell>
          <cell r="FH86" t="str">
            <v/>
          </cell>
          <cell r="GR86" t="str">
            <v>2) UTB - Bachelor of Science (Hons) in Food Science and Technology
3) UBD - Bachelor of Health Science (Major in Biomedical Science)
4) UTB - Bachelor of Engineering (Hons) in Chemical Engineering
5) UBD - Bachelor of Science</v>
          </cell>
          <cell r="MR86">
            <v>0</v>
          </cell>
          <cell r="OD86" t="str">
            <v>NA</v>
          </cell>
        </row>
        <row r="87">
          <cell r="AH87" t="str">
            <v>Dayang</v>
          </cell>
          <cell r="AI87" t="str">
            <v>01-092219</v>
          </cell>
          <cell r="AJ87" t="str">
            <v>P</v>
          </cell>
          <cell r="AR87" t="str">
            <v>Hajah Wafiqah Binti Hj Daim</v>
          </cell>
          <cell r="CU87" t="e">
            <v>#REF!</v>
          </cell>
          <cell r="DD87">
            <v>21</v>
          </cell>
          <cell r="DI87" t="str">
            <v>AD</v>
          </cell>
          <cell r="DJ87" t="str">
            <v>B3</v>
          </cell>
          <cell r="DO87" t="str">
            <v>C6</v>
          </cell>
          <cell r="DQ87">
            <v>0</v>
          </cell>
          <cell r="FD87">
            <v>0</v>
          </cell>
          <cell r="FH87" t="str">
            <v/>
          </cell>
          <cell r="GR87" t="str">
            <v>1) UTB - Bachelor of Science (Hons) in Food Science and Technology
2) UBD - Bachelor of Science</v>
          </cell>
          <cell r="MR87">
            <v>0</v>
          </cell>
          <cell r="OD87" t="str">
            <v>NA</v>
          </cell>
        </row>
        <row r="88">
          <cell r="AH88" t="str">
            <v>Awang</v>
          </cell>
          <cell r="AI88" t="str">
            <v>01-096122</v>
          </cell>
          <cell r="AJ88" t="str">
            <v>L</v>
          </cell>
          <cell r="AR88" t="str">
            <v>Abdul A'zim Bin Abdul Rahman</v>
          </cell>
          <cell r="CU88" t="str">
            <v/>
          </cell>
          <cell r="DD88">
            <v>20</v>
          </cell>
          <cell r="DI88" t="str">
            <v>HNTec</v>
          </cell>
          <cell r="DJ88" t="str">
            <v>C6</v>
          </cell>
          <cell r="DO88" t="str">
            <v>C6</v>
          </cell>
          <cell r="DQ88">
            <v>0</v>
          </cell>
          <cell r="FD88">
            <v>0</v>
          </cell>
          <cell r="FH88">
            <v>3.4</v>
          </cell>
          <cell r="GR88" t="str">
            <v>2) UTB - Bachelor of Engineering (Hons) in Civil &amp; Structural Engineering
3) Politeknik Brunei - Level 5 Diploma in Civil Engineering</v>
          </cell>
          <cell r="GY88" t="str">
            <v>K?</v>
          </cell>
          <cell r="MR88" t="str">
            <v>K?</v>
          </cell>
          <cell r="OD88" t="str">
            <v>NA</v>
          </cell>
        </row>
        <row r="89">
          <cell r="AH89" t="str">
            <v>Dayang</v>
          </cell>
          <cell r="AI89" t="str">
            <v>01-111092</v>
          </cell>
          <cell r="AJ89" t="str">
            <v>P</v>
          </cell>
          <cell r="AR89" t="str">
            <v>Noriqmah Binti Abd Hadzid @ Thana Hanisah</v>
          </cell>
          <cell r="CU89" t="str">
            <v>Chemistry / B / November 2017, 
Mathematics / A / November 2017, 
Psychology / A / November 2017.</v>
          </cell>
          <cell r="DD89">
            <v>18</v>
          </cell>
          <cell r="DI89" t="str">
            <v>AL</v>
          </cell>
          <cell r="DJ89" t="str">
            <v>A1</v>
          </cell>
          <cell r="DO89" t="str">
            <v>A2</v>
          </cell>
          <cell r="DQ89" t="str">
            <v>B</v>
          </cell>
          <cell r="FD89">
            <v>136</v>
          </cell>
          <cell r="FH89">
            <v>136</v>
          </cell>
          <cell r="GR89" t="str">
            <v>2) UBD - Bachelor of Health Science (Major in Medicine)
3) UBD - Bachelor of Science</v>
          </cell>
          <cell r="MR89">
            <v>0</v>
          </cell>
          <cell r="OD89" t="str">
            <v>NA</v>
          </cell>
        </row>
        <row r="90">
          <cell r="AH90" t="str">
            <v>Awang</v>
          </cell>
          <cell r="AI90" t="str">
            <v>01-053547</v>
          </cell>
          <cell r="AJ90" t="str">
            <v>L</v>
          </cell>
          <cell r="AR90" t="str">
            <v>Mohammad Muazzam Bin Awg Hj Abd Rahim</v>
          </cell>
          <cell r="CU90" t="str">
            <v>Title of ND = National Diploma in Hotel and Catering Management (Nov-2012)
D=1 M=13 P=1 F=0
ND Grade Point Average = 2
----------
Title of HND = Pearson BTEC HND Level 5 in Computing and System Development (Jan-2018)
D=14 M=2 P=2 F=0
HND Grade Point Average = 2.67
----------
Title of AD/D = N/A</v>
          </cell>
          <cell r="DD90">
            <v>26</v>
          </cell>
          <cell r="DI90" t="str">
            <v>HND</v>
          </cell>
          <cell r="DJ90" t="str">
            <v>C6</v>
          </cell>
          <cell r="DO90" t="str">
            <v>C6</v>
          </cell>
          <cell r="DQ90">
            <v>0</v>
          </cell>
          <cell r="FD90">
            <v>0</v>
          </cell>
          <cell r="FH90">
            <v>0</v>
          </cell>
          <cell r="GR90" t="str">
            <v>3) UTB - Bachelor Of Science (Hons) In Computer &amp; Information Security
4) UTB - Bachelor of Science (Hons) in Internet Computing
5) UBD - Bachelor of Health Science (Major in Nursing or Midwifery)</v>
          </cell>
          <cell r="MR90">
            <v>0</v>
          </cell>
          <cell r="OD90" t="str">
            <v>NA</v>
          </cell>
        </row>
        <row r="91">
          <cell r="AH91" t="str">
            <v>Dayang</v>
          </cell>
          <cell r="AI91" t="str">
            <v>01-114676</v>
          </cell>
          <cell r="AJ91" t="str">
            <v>P</v>
          </cell>
          <cell r="AR91" t="str">
            <v>Afifah Bazilah Binti Mohd. Jaffari</v>
          </cell>
          <cell r="CU91" t="str">
            <v>Biology / B / November 2017, 
Mathematics / B / November 2017, 
Physics / A / November 2017.</v>
          </cell>
          <cell r="DD91">
            <v>18</v>
          </cell>
          <cell r="DI91" t="str">
            <v>AL</v>
          </cell>
          <cell r="DJ91" t="str">
            <v>B3</v>
          </cell>
          <cell r="DO91" t="str">
            <v>B3</v>
          </cell>
          <cell r="DQ91">
            <v>0</v>
          </cell>
          <cell r="FD91">
            <v>128</v>
          </cell>
          <cell r="FH91">
            <v>128</v>
          </cell>
          <cell r="GR91" t="str">
            <v>1) UBD - Bachelor of Science
3) UBD - Bachelor of Health Science (Major in Biomedical Science)</v>
          </cell>
          <cell r="MR91">
            <v>0</v>
          </cell>
          <cell r="OD91" t="str">
            <v>NA</v>
          </cell>
        </row>
        <row r="92">
          <cell r="AH92" t="str">
            <v>Dayang</v>
          </cell>
          <cell r="AI92" t="str">
            <v>01-117233</v>
          </cell>
          <cell r="AJ92" t="str">
            <v>P</v>
          </cell>
          <cell r="AR92" t="str">
            <v>Nur Batrisyia Binti Zainul Ikram</v>
          </cell>
          <cell r="CU92" t="str">
            <v>Mathematics / A* / November 2017, 
Physics / A / November 2017, 
Chemistry / A / November 2017.</v>
          </cell>
          <cell r="DD92">
            <v>17</v>
          </cell>
          <cell r="DI92" t="str">
            <v>AL</v>
          </cell>
          <cell r="DJ92" t="str">
            <v>A2</v>
          </cell>
          <cell r="DO92" t="str">
            <v>B3</v>
          </cell>
          <cell r="DQ92" t="str">
            <v>b</v>
          </cell>
          <cell r="FD92">
            <v>152</v>
          </cell>
          <cell r="FH92">
            <v>152</v>
          </cell>
          <cell r="GR92" t="str">
            <v>2) UTB - Bachelor of Science (Hons) in Food Science and Technology
3) UTB - Bachelor of Engineering (Hons) in Chemical Engineering</v>
          </cell>
          <cell r="MR92">
            <v>0</v>
          </cell>
          <cell r="OD92" t="str">
            <v>NA</v>
          </cell>
        </row>
        <row r="93">
          <cell r="AH93" t="str">
            <v>Dayang</v>
          </cell>
          <cell r="AI93" t="str">
            <v>01-110748</v>
          </cell>
          <cell r="AJ93" t="str">
            <v>P</v>
          </cell>
          <cell r="AR93" t="str">
            <v>Dyg Nurul Izzati Binti Awg Shuani</v>
          </cell>
          <cell r="CU93" t="str">
            <v>Biology / A* / November 2017, 
Chemistry / A* / November 2017, 
Mathematics / A* / November 2017.</v>
          </cell>
          <cell r="DD93">
            <v>18</v>
          </cell>
          <cell r="DI93" t="str">
            <v>AL</v>
          </cell>
          <cell r="DJ93" t="str">
            <v>A1</v>
          </cell>
          <cell r="DO93" t="str">
            <v>A2</v>
          </cell>
          <cell r="DQ93" t="str">
            <v>b</v>
          </cell>
          <cell r="FD93">
            <v>168</v>
          </cell>
          <cell r="FH93">
            <v>168</v>
          </cell>
          <cell r="GR93" t="str">
            <v>2) UBD - Bachelor of Health Science (Major in Medicine)
4) UBD - Bachelor of Health Science (Major in Pharmacy)</v>
          </cell>
          <cell r="MR93">
            <v>0</v>
          </cell>
          <cell r="OD93" t="str">
            <v>NA</v>
          </cell>
        </row>
        <row r="94">
          <cell r="AH94" t="str">
            <v>Dayang</v>
          </cell>
          <cell r="AI94" t="str">
            <v>01-111748</v>
          </cell>
          <cell r="AJ94" t="str">
            <v>P</v>
          </cell>
          <cell r="AR94" t="str">
            <v>Audrey Menti Baring Anak Melayu</v>
          </cell>
          <cell r="CU94" t="str">
            <v>Biology / B / November 2017, 
Chemistry / A* / November 2017, 
Mathematics / B / November 2017.</v>
          </cell>
          <cell r="DD94">
            <v>18</v>
          </cell>
          <cell r="DI94" t="str">
            <v>AL</v>
          </cell>
          <cell r="DJ94" t="str">
            <v>C5</v>
          </cell>
          <cell r="DO94" t="str">
            <v>B3</v>
          </cell>
          <cell r="DQ94" t="str">
            <v>b</v>
          </cell>
          <cell r="FD94">
            <v>136</v>
          </cell>
          <cell r="FH94">
            <v>136</v>
          </cell>
          <cell r="GR94" t="str">
            <v>2) UBD - Bachelor of Health Science (Major in Medicine)
3) UBD - Bachelor of Science</v>
          </cell>
          <cell r="MR94">
            <v>0</v>
          </cell>
          <cell r="OD94" t="str">
            <v>NA</v>
          </cell>
        </row>
        <row r="95">
          <cell r="AH95" t="str">
            <v>Dayang</v>
          </cell>
          <cell r="AI95" t="str">
            <v>01-107021</v>
          </cell>
          <cell r="AJ95" t="str">
            <v>P</v>
          </cell>
          <cell r="AR95" t="str">
            <v>Sharmaine Anak Kahar</v>
          </cell>
          <cell r="CU95" t="str">
            <v>Chemistry / A* / November 2017, 
Mathematics / A / November 2017, 
Physics / A / November 2017.</v>
          </cell>
          <cell r="DD95">
            <v>19</v>
          </cell>
          <cell r="DI95" t="str">
            <v>AL</v>
          </cell>
          <cell r="DJ95" t="str">
            <v>B3</v>
          </cell>
          <cell r="DO95" t="str">
            <v>B4</v>
          </cell>
          <cell r="DQ95" t="str">
            <v>c</v>
          </cell>
          <cell r="FD95">
            <v>152</v>
          </cell>
          <cell r="FH95">
            <v>152</v>
          </cell>
          <cell r="GR95" t="str">
            <v>1) UBD - Bachelor of Health Science (Major in Dentistry)
4) UBD - Bachelor of Engineering
5) UTB - Bachelor of Engineering (Hons) in Chemical Engineering
6) UTB - Bachelor of Engineering (Hons) in Petroleum Engineering (2+2 Articulation programme with UNSW)</v>
          </cell>
          <cell r="MR95">
            <v>0</v>
          </cell>
          <cell r="OD95" t="str">
            <v>NA</v>
          </cell>
        </row>
        <row r="96">
          <cell r="AH96" t="str">
            <v>Dayang</v>
          </cell>
          <cell r="AI96" t="str">
            <v>01-104755</v>
          </cell>
          <cell r="AJ96" t="str">
            <v>P</v>
          </cell>
          <cell r="AR96" t="str">
            <v>Dk Faiqah Batrisyia Binti Pg Hj Bahrin Dzulkharnain</v>
          </cell>
          <cell r="CU96" t="str">
            <v>Chemistry / A / November 2017, 
Mathematics / B / November 2017, 
Physics / B / November 2017.</v>
          </cell>
          <cell r="DD96">
            <v>17</v>
          </cell>
          <cell r="DI96" t="str">
            <v>AL</v>
          </cell>
          <cell r="DJ96" t="str">
            <v>B3</v>
          </cell>
          <cell r="DO96" t="str">
            <v>A1</v>
          </cell>
          <cell r="DQ96" t="str">
            <v>b</v>
          </cell>
          <cell r="FD96">
            <v>128</v>
          </cell>
          <cell r="FH96">
            <v>128</v>
          </cell>
          <cell r="GR96" t="str">
            <v>2) UBD - Bachelor of Health Science (Major in Pharmacy)
3) UTB - Bachelor of Science (Hons) in Food Science and Technology</v>
          </cell>
          <cell r="MR96">
            <v>0</v>
          </cell>
          <cell r="OD96" t="str">
            <v>NA</v>
          </cell>
        </row>
        <row r="97">
          <cell r="AH97" t="str">
            <v>Dayang</v>
          </cell>
          <cell r="AI97" t="str">
            <v>01-093111</v>
          </cell>
          <cell r="AJ97" t="str">
            <v>P</v>
          </cell>
          <cell r="AR97" t="str">
            <v>Yasmin Emilia Binti S. Rashid</v>
          </cell>
          <cell r="CU97" t="str">
            <v/>
          </cell>
          <cell r="DD97">
            <v>21</v>
          </cell>
          <cell r="DI97" t="str">
            <v>Diploma</v>
          </cell>
          <cell r="DJ97" t="str">
            <v>B3</v>
          </cell>
          <cell r="DO97" t="str">
            <v>B3</v>
          </cell>
          <cell r="DQ97">
            <v>0</v>
          </cell>
          <cell r="FD97">
            <v>32</v>
          </cell>
          <cell r="FH97">
            <v>3.1</v>
          </cell>
          <cell r="GR97" t="str">
            <v>3) Politeknik Brunei - Level 5 Diploma in Mechanical Engineering
4) Politeknik Brunei - Level 5 Diploma in Electrical and Electronics Engineering</v>
          </cell>
          <cell r="MR97">
            <v>0</v>
          </cell>
          <cell r="OD97" t="str">
            <v>NA</v>
          </cell>
        </row>
        <row r="98">
          <cell r="AH98" t="str">
            <v>Dayang</v>
          </cell>
          <cell r="AI98" t="str">
            <v>01-113556</v>
          </cell>
          <cell r="AJ98" t="str">
            <v>P</v>
          </cell>
          <cell r="AR98" t="str">
            <v>Nur Izzati Binti Hj Azhan</v>
          </cell>
          <cell r="CU98" t="str">
            <v/>
          </cell>
          <cell r="DD98">
            <v>18</v>
          </cell>
          <cell r="DH98" t="str">
            <v>P</v>
          </cell>
          <cell r="DI98" t="str">
            <v>IB</v>
          </cell>
          <cell r="DJ98" t="str">
            <v>A2</v>
          </cell>
          <cell r="DO98" t="str">
            <v>A*</v>
          </cell>
          <cell r="DQ98">
            <v>0</v>
          </cell>
          <cell r="FD98">
            <v>0</v>
          </cell>
          <cell r="FH98">
            <v>43</v>
          </cell>
          <cell r="GR98" t="str">
            <v>2) UBD - Bachelor of Health Science (Major in Dentistry)</v>
          </cell>
          <cell r="MR98">
            <v>0</v>
          </cell>
          <cell r="OD98" t="str">
            <v>NA</v>
          </cell>
        </row>
        <row r="99">
          <cell r="AH99" t="str">
            <v>Dayang</v>
          </cell>
          <cell r="AI99" t="str">
            <v>01-115892</v>
          </cell>
          <cell r="AJ99" t="str">
            <v>P</v>
          </cell>
          <cell r="AR99" t="str">
            <v>Ajmal Zahirah Junit</v>
          </cell>
          <cell r="CU99" t="str">
            <v>AQA A LEVEL, Geography / A / June 2018 (Predicted),   
CIE A LEVEL, Psychology / A / June 2018 (Predicted), 
AQA A LEVEL, Media Studies / B / June 2018 (Predicted)</v>
          </cell>
          <cell r="DD99">
            <v>18</v>
          </cell>
          <cell r="DI99" t="str">
            <v>AL</v>
          </cell>
          <cell r="DJ99" t="str">
            <v>A2</v>
          </cell>
          <cell r="DO99" t="str">
            <v>B3</v>
          </cell>
          <cell r="DQ99">
            <v>0</v>
          </cell>
          <cell r="FD99">
            <v>136</v>
          </cell>
          <cell r="FH99">
            <v>136</v>
          </cell>
          <cell r="GR99" t="str">
            <v>2) UTB - Bachelor of Science (Hons) in Creative Multimedia</v>
          </cell>
          <cell r="MR99">
            <v>0</v>
          </cell>
          <cell r="OD99" t="str">
            <v>NA</v>
          </cell>
        </row>
        <row r="100">
          <cell r="AH100" t="str">
            <v>Dayang</v>
          </cell>
          <cell r="AI100" t="str">
            <v>01-114399</v>
          </cell>
          <cell r="AJ100" t="str">
            <v>P</v>
          </cell>
          <cell r="AR100" t="str">
            <v>Nurul Hanis Hamizah Binti Hj Kamarul Zaman</v>
          </cell>
          <cell r="CU100" t="str">
            <v>Design and Technology / B / November 2017, 
Further Mathematics / C / November 2017, 
Mathematics / A / November 2017, 
Physics / B / November 2017.</v>
          </cell>
          <cell r="DD100">
            <v>18</v>
          </cell>
          <cell r="DI100" t="str">
            <v>AL</v>
          </cell>
          <cell r="DJ100" t="str">
            <v>A2</v>
          </cell>
          <cell r="DO100" t="str">
            <v>A2</v>
          </cell>
          <cell r="DQ100">
            <v>0</v>
          </cell>
          <cell r="FD100">
            <v>128</v>
          </cell>
          <cell r="FH100">
            <v>128</v>
          </cell>
          <cell r="GR100" t="str">
            <v>3) UBD - Bachelor of Science</v>
          </cell>
          <cell r="MR100">
            <v>0</v>
          </cell>
          <cell r="OD100" t="str">
            <v>NA</v>
          </cell>
        </row>
        <row r="101">
          <cell r="AH101" t="str">
            <v>Awang</v>
          </cell>
          <cell r="AI101" t="str">
            <v>01-116370</v>
          </cell>
          <cell r="AJ101" t="str">
            <v>L</v>
          </cell>
          <cell r="AR101" t="str">
            <v>Low Li Yang</v>
          </cell>
          <cell r="CU101" t="str">
            <v>Biology / A* / November 2017, 
Chemistry / A* / November 2017, 
Mathematics / A / November 2017, 
Physics / A / November 2017.</v>
          </cell>
          <cell r="DD101">
            <v>18</v>
          </cell>
          <cell r="DI101" t="str">
            <v>AL</v>
          </cell>
          <cell r="DJ101" t="str">
            <v>B4</v>
          </cell>
          <cell r="DO101" t="str">
            <v>A1</v>
          </cell>
          <cell r="DQ101" t="str">
            <v>a</v>
          </cell>
          <cell r="FD101">
            <v>160</v>
          </cell>
          <cell r="FH101">
            <v>160</v>
          </cell>
          <cell r="GR101" t="str">
            <v>2) UBD - Bachelor of Engineering
3) UBD - Bachelor of Health Science (Major in Pharmacy)</v>
          </cell>
          <cell r="MR101">
            <v>0</v>
          </cell>
          <cell r="OD101" t="str">
            <v>NA</v>
          </cell>
        </row>
        <row r="102">
          <cell r="AH102" t="str">
            <v>Awang</v>
          </cell>
          <cell r="AI102" t="str">
            <v>01-119737</v>
          </cell>
          <cell r="AJ102" t="str">
            <v>L</v>
          </cell>
          <cell r="AR102" t="str">
            <v>Lim Ming Kang @ Brandon</v>
          </cell>
          <cell r="CU102" t="str">
            <v>Economics / A / November 2017, 
Further Mathematics / A / November 2017, 
Mathematics / A* / November 2017, 
Physics / A* / November 2017.</v>
          </cell>
          <cell r="DD102">
            <v>17</v>
          </cell>
          <cell r="DI102" t="str">
            <v>AL</v>
          </cell>
          <cell r="DJ102" t="str">
            <v>B3</v>
          </cell>
          <cell r="DO102" t="str">
            <v>A2</v>
          </cell>
          <cell r="DQ102" t="str">
            <v>c</v>
          </cell>
          <cell r="FD102">
            <v>160</v>
          </cell>
          <cell r="FH102">
            <v>160</v>
          </cell>
          <cell r="GR102" t="str">
            <v>2) UTB - Bachelor of Engineering (Hons) in Chemical Engineering
3) UBD - Bachelor of Engineering</v>
          </cell>
          <cell r="MR102">
            <v>0</v>
          </cell>
          <cell r="OD102" t="str">
            <v>NA</v>
          </cell>
        </row>
        <row r="103">
          <cell r="AH103" t="str">
            <v>Dayang</v>
          </cell>
          <cell r="AI103" t="str">
            <v>01-115796</v>
          </cell>
          <cell r="AJ103" t="str">
            <v>P</v>
          </cell>
          <cell r="AR103" t="str">
            <v>Rahmatus Saedah Binti Hj Said</v>
          </cell>
          <cell r="CU103" t="str">
            <v>A2 Mathematics / B / November 2017, 
Biology / C / November 2017, 
Physics / C / November 2017.</v>
          </cell>
          <cell r="DD103">
            <v>18</v>
          </cell>
          <cell r="DI103" t="str">
            <v>AL</v>
          </cell>
          <cell r="DJ103" t="str">
            <v>C6</v>
          </cell>
          <cell r="DO103" t="str">
            <v>B3</v>
          </cell>
          <cell r="DQ103" t="str">
            <v>c</v>
          </cell>
          <cell r="FD103">
            <v>104</v>
          </cell>
          <cell r="FH103">
            <v>104</v>
          </cell>
          <cell r="GR103" t="str">
            <v>3) UBD - Bachelor of Science</v>
          </cell>
          <cell r="GY103" t="str">
            <v>k?</v>
          </cell>
          <cell r="MR103" t="str">
            <v>k?</v>
          </cell>
          <cell r="OD103" t="str">
            <v>NA</v>
          </cell>
        </row>
        <row r="104">
          <cell r="AH104" t="str">
            <v>Dayang</v>
          </cell>
          <cell r="AI104" t="str">
            <v>01-113344</v>
          </cell>
          <cell r="AJ104" t="str">
            <v>P</v>
          </cell>
          <cell r="AR104" t="str">
            <v>Layla Sofiya Binti Juffry</v>
          </cell>
          <cell r="CU104" t="str">
            <v>Biology / B / November 2017, 
Chemistry / A / November 2017, 
Mathematics / B / November 2017.</v>
          </cell>
          <cell r="DD104">
            <v>18</v>
          </cell>
          <cell r="DI104" t="str">
            <v>AL</v>
          </cell>
          <cell r="DJ104" t="str">
            <v>C6</v>
          </cell>
          <cell r="DO104" t="str">
            <v>A2</v>
          </cell>
          <cell r="DQ104" t="str">
            <v>c</v>
          </cell>
          <cell r="FD104">
            <v>128</v>
          </cell>
          <cell r="FH104">
            <v>128</v>
          </cell>
          <cell r="GR104" t="str">
            <v>2) UBD - Bachelor of Health Science (Major in Medicine)
3) UBD - Bachelor of Health Science (Major in Dentistry)</v>
          </cell>
          <cell r="MR104">
            <v>0</v>
          </cell>
          <cell r="OD104" t="str">
            <v>NA</v>
          </cell>
        </row>
        <row r="105">
          <cell r="AH105" t="str">
            <v>Dayang</v>
          </cell>
          <cell r="AI105" t="str">
            <v>01-116699</v>
          </cell>
          <cell r="AJ105" t="str">
            <v>P</v>
          </cell>
          <cell r="AR105" t="str">
            <v>Tan Zhi Qi</v>
          </cell>
          <cell r="CU105" t="str">
            <v>Biology / A / November 2017, 
Chemistry / A / November 2017, 
Mathematics / A / November 2017, 
Physics / A / November 2017.</v>
          </cell>
          <cell r="DD105">
            <v>18</v>
          </cell>
          <cell r="DI105" t="str">
            <v>AL</v>
          </cell>
          <cell r="DJ105" t="str">
            <v>B4</v>
          </cell>
          <cell r="DO105" t="str">
            <v>A2</v>
          </cell>
          <cell r="DQ105" t="str">
            <v>a</v>
          </cell>
          <cell r="FD105">
            <v>144</v>
          </cell>
          <cell r="FH105">
            <v>144</v>
          </cell>
          <cell r="GR105" t="str">
            <v>2) UBD - Bachelor of Health Science (Major in Dentistry)
3) UBD - Bachelor of Health Science (Major in Medicine)</v>
          </cell>
          <cell r="MR105">
            <v>0</v>
          </cell>
          <cell r="OD105" t="str">
            <v>NA</v>
          </cell>
        </row>
        <row r="106">
          <cell r="AH106" t="str">
            <v>Awangku</v>
          </cell>
          <cell r="AI106" t="str">
            <v>01-108962</v>
          </cell>
          <cell r="AJ106" t="str">
            <v>L</v>
          </cell>
          <cell r="AR106" t="str">
            <v>Ak Mohammad Nur Hafizdjun Azhim Bin Pg Julkifli</v>
          </cell>
          <cell r="CU106" t="str">
            <v>Biology / A / November 2017, 
Chemistry / A / November 2017, 
Mathematics / A / November 2017.</v>
          </cell>
          <cell r="DD106">
            <v>18</v>
          </cell>
          <cell r="DI106" t="str">
            <v>AL</v>
          </cell>
          <cell r="DJ106" t="str">
            <v>A1</v>
          </cell>
          <cell r="DO106" t="str">
            <v>C6</v>
          </cell>
          <cell r="DQ106" t="str">
            <v>b</v>
          </cell>
          <cell r="FD106">
            <v>144</v>
          </cell>
          <cell r="FH106">
            <v>144</v>
          </cell>
          <cell r="GR106" t="str">
            <v>2) UBD - Bachelor of Health Science (Major in Dentistry)
3) UBD - Bachelor of Health Science (Major in Medicine)</v>
          </cell>
          <cell r="MR106">
            <v>0</v>
          </cell>
          <cell r="OD106" t="str">
            <v>NA</v>
          </cell>
        </row>
        <row r="107">
          <cell r="AH107" t="str">
            <v>Awang</v>
          </cell>
          <cell r="AI107" t="str">
            <v>01-107707</v>
          </cell>
          <cell r="AJ107" t="str">
            <v>L</v>
          </cell>
          <cell r="AR107" t="str">
            <v>Mohammad Ifwat Bin Md Jane</v>
          </cell>
          <cell r="CU107" t="str">
            <v>Geography / C / November 2017, 
History / B / November 2017, 
Syariah / A / November 2017.</v>
          </cell>
          <cell r="DD107">
            <v>19</v>
          </cell>
          <cell r="DI107" t="str">
            <v>AL</v>
          </cell>
          <cell r="DJ107" t="str">
            <v>A2</v>
          </cell>
          <cell r="DO107" t="str">
            <v>C5</v>
          </cell>
          <cell r="DQ107" t="str">
            <v>C</v>
          </cell>
          <cell r="FD107">
            <v>120</v>
          </cell>
          <cell r="FH107">
            <v>120</v>
          </cell>
          <cell r="GR107" t="str">
            <v>2) UNISSA - Bachelor of Laws &amp; Bachelor of Shariah Law
3) UBD - Bachelor of Arts</v>
          </cell>
          <cell r="MR107">
            <v>0</v>
          </cell>
          <cell r="OD107" t="str">
            <v>NA</v>
          </cell>
        </row>
        <row r="108">
          <cell r="AH108" t="str">
            <v>Awang</v>
          </cell>
          <cell r="AI108" t="str">
            <v>01-108839</v>
          </cell>
          <cell r="AJ108" t="str">
            <v>L</v>
          </cell>
          <cell r="AR108" t="str">
            <v>Justene Lim @ Lim Yu Shuo</v>
          </cell>
          <cell r="CU108" t="str">
            <v>Chemistry / A / January 2018, 
Mathematics / A / January 2018, 
Physics / B / January 2018.</v>
          </cell>
          <cell r="DD108">
            <v>19</v>
          </cell>
          <cell r="DI108" t="str">
            <v>AL</v>
          </cell>
          <cell r="DJ108" t="str">
            <v>B3</v>
          </cell>
          <cell r="DO108" t="str">
            <v>B4</v>
          </cell>
          <cell r="DQ108" t="str">
            <v>c</v>
          </cell>
          <cell r="FD108">
            <v>136</v>
          </cell>
          <cell r="FH108">
            <v>136</v>
          </cell>
          <cell r="GR108" t="str">
            <v>2) UTB - Bachelor of Engineering (Hons) in Chemical Engineering
3) UTB - Bachelor of Engineering (Hons) in Electrical &amp; Electronic Engineering
4) UBD - Bachelor of Science</v>
          </cell>
          <cell r="MR108">
            <v>0</v>
          </cell>
          <cell r="OD108" t="str">
            <v>NA</v>
          </cell>
        </row>
        <row r="109">
          <cell r="AH109" t="str">
            <v>Dayang</v>
          </cell>
          <cell r="AI109" t="str">
            <v>01-112787</v>
          </cell>
          <cell r="AJ109" t="str">
            <v>P</v>
          </cell>
          <cell r="AR109" t="str">
            <v>Nabilah Binti Suhaimi</v>
          </cell>
          <cell r="CU109" t="str">
            <v>N/A</v>
          </cell>
          <cell r="DD109">
            <v>18</v>
          </cell>
          <cell r="DH109" t="str">
            <v>P</v>
          </cell>
          <cell r="DI109" t="str">
            <v>AL</v>
          </cell>
          <cell r="DJ109" t="str">
            <v>B3</v>
          </cell>
          <cell r="DO109" t="str">
            <v>A2</v>
          </cell>
          <cell r="DQ109">
            <v>0</v>
          </cell>
          <cell r="FD109">
            <v>136</v>
          </cell>
          <cell r="FH109">
            <v>136</v>
          </cell>
          <cell r="GR109" t="str">
            <v>2) UBD - Bachelor of Business
3) UTB - Bachelor of Business (Hons) in Applied Economics &amp; Finance</v>
          </cell>
          <cell r="MR109">
            <v>0</v>
          </cell>
          <cell r="OD109" t="str">
            <v>NA</v>
          </cell>
        </row>
        <row r="110">
          <cell r="AH110" t="str">
            <v>Dayang</v>
          </cell>
          <cell r="AI110" t="str">
            <v>01-114406</v>
          </cell>
          <cell r="AJ110" t="str">
            <v>P</v>
          </cell>
          <cell r="AR110" t="str">
            <v>Dyg Amirah Sakinah Binti Awg Hj Idris</v>
          </cell>
          <cell r="CU110" t="str">
            <v>N/A</v>
          </cell>
          <cell r="DD110">
            <v>18</v>
          </cell>
          <cell r="DH110" t="str">
            <v>P</v>
          </cell>
          <cell r="DI110" t="str">
            <v>AL</v>
          </cell>
          <cell r="DJ110" t="str">
            <v>C6</v>
          </cell>
          <cell r="DO110" t="str">
            <v>B</v>
          </cell>
          <cell r="DQ110">
            <v>0</v>
          </cell>
          <cell r="FD110">
            <v>112</v>
          </cell>
          <cell r="FH110">
            <v>112</v>
          </cell>
          <cell r="GR110" t="str">
            <v>2) UBD - Bachelor of Arts</v>
          </cell>
          <cell r="MR110">
            <v>0</v>
          </cell>
          <cell r="OD110" t="str">
            <v>NA</v>
          </cell>
        </row>
        <row r="111">
          <cell r="AH111" t="str">
            <v>Dayang</v>
          </cell>
          <cell r="AI111" t="str">
            <v>01-101682</v>
          </cell>
          <cell r="AJ111" t="str">
            <v>P</v>
          </cell>
          <cell r="AR111" t="str">
            <v>Alya Zafirah Binti Abidin</v>
          </cell>
          <cell r="CU111" t="str">
            <v/>
          </cell>
          <cell r="DD111">
            <v>20</v>
          </cell>
          <cell r="DI111" t="str">
            <v>Diploma</v>
          </cell>
          <cell r="DJ111" t="str">
            <v>C6</v>
          </cell>
          <cell r="DO111" t="str">
            <v>C5</v>
          </cell>
          <cell r="DQ111">
            <v>0</v>
          </cell>
          <cell r="FD111">
            <v>0</v>
          </cell>
          <cell r="FH111" t="str">
            <v/>
          </cell>
          <cell r="GR111" t="str">
            <v>2) Politeknik Brunei - Level 5 Diploma in Civil Engineering</v>
          </cell>
          <cell r="MR111">
            <v>0</v>
          </cell>
          <cell r="OD111" t="str">
            <v>NA</v>
          </cell>
        </row>
        <row r="112">
          <cell r="AH112" t="str">
            <v>Dayang</v>
          </cell>
          <cell r="AI112" t="str">
            <v>01-107925</v>
          </cell>
          <cell r="AJ112" t="str">
            <v>P</v>
          </cell>
          <cell r="AR112" t="str">
            <v>Nabilah Khan @ Nurul Huda Khan Binti Noor Alam Khan</v>
          </cell>
          <cell r="CU112" t="str">
            <v>Economics / A / November 2017, 
Mathematics / B / November 2017, 
Psychology / A / November 2017.</v>
          </cell>
          <cell r="DD112">
            <v>19</v>
          </cell>
          <cell r="DI112" t="str">
            <v>AL</v>
          </cell>
          <cell r="DJ112" t="str">
            <v>A1</v>
          </cell>
          <cell r="DO112" t="str">
            <v>A2</v>
          </cell>
          <cell r="DQ112" t="str">
            <v>a</v>
          </cell>
          <cell r="FD112">
            <v>136</v>
          </cell>
          <cell r="FH112">
            <v>136</v>
          </cell>
          <cell r="GR112" t="str">
            <v>2) UBD - Bachelor of Business</v>
          </cell>
          <cell r="MR112">
            <v>0</v>
          </cell>
          <cell r="OD112" t="str">
            <v>NA</v>
          </cell>
        </row>
        <row r="113">
          <cell r="AH113" t="str">
            <v>Dayang</v>
          </cell>
          <cell r="AI113" t="str">
            <v>01-113349</v>
          </cell>
          <cell r="AJ113" t="str">
            <v>P</v>
          </cell>
          <cell r="AR113" t="str">
            <v>Fathen Aqilah Binti Abd Ghani</v>
          </cell>
          <cell r="CU113" t="str">
            <v>Biology / B / November 2017, 
Mathematics / A / November 2017, 
Physics / C / November 2017.</v>
          </cell>
          <cell r="DD113">
            <v>18</v>
          </cell>
          <cell r="DI113" t="str">
            <v>AL</v>
          </cell>
          <cell r="DJ113" t="str">
            <v>B3</v>
          </cell>
          <cell r="DO113" t="str">
            <v>B3</v>
          </cell>
          <cell r="DQ113" t="str">
            <v>d</v>
          </cell>
          <cell r="FD113">
            <v>120</v>
          </cell>
          <cell r="FH113">
            <v>120</v>
          </cell>
          <cell r="GR113" t="str">
            <v>2) UBD - Bachelor of Science
3) UBD - Bachelor of Health Science (Major in Biomedical Science)</v>
          </cell>
          <cell r="MR113">
            <v>0</v>
          </cell>
          <cell r="OD113" t="str">
            <v>NA</v>
          </cell>
        </row>
        <row r="114">
          <cell r="AH114" t="str">
            <v>Awang</v>
          </cell>
          <cell r="AI114" t="str">
            <v>01-113784</v>
          </cell>
          <cell r="AJ114" t="str">
            <v>L</v>
          </cell>
          <cell r="AR114" t="str">
            <v>Ahmad Muqri Bin Marhain</v>
          </cell>
          <cell r="CU114" t="str">
            <v>Business Studies / C / November 2017, 
Mathematics / D / November 2017, 
Sociology / D / November 2017.</v>
          </cell>
          <cell r="DD114">
            <v>18</v>
          </cell>
          <cell r="DI114" t="str">
            <v>AL</v>
          </cell>
          <cell r="DJ114" t="str">
            <v>B3</v>
          </cell>
          <cell r="DO114" t="str">
            <v>B3</v>
          </cell>
          <cell r="DQ114" t="str">
            <v>d</v>
          </cell>
          <cell r="FD114">
            <v>80</v>
          </cell>
          <cell r="FH114">
            <v>80</v>
          </cell>
          <cell r="GR114" t="str">
            <v>2) UNISSA - Bachelor of Laws &amp; Bachelor of Shariah Law</v>
          </cell>
          <cell r="MR114">
            <v>0</v>
          </cell>
          <cell r="OD114" t="str">
            <v>NA</v>
          </cell>
        </row>
        <row r="115">
          <cell r="AH115" t="str">
            <v>Dayang</v>
          </cell>
          <cell r="AI115" t="str">
            <v>01-112832</v>
          </cell>
          <cell r="AJ115" t="str">
            <v>P</v>
          </cell>
          <cell r="AR115" t="str">
            <v>Siti Waznah Binti Hj Abdul Rahman</v>
          </cell>
          <cell r="CU115" t="str">
            <v>Chemistry / A / June 2017, 
Mathematics / B / June 2017, 
Physics / B / June 2017.</v>
          </cell>
          <cell r="DD115">
            <v>18</v>
          </cell>
          <cell r="DI115" t="str">
            <v>AL</v>
          </cell>
          <cell r="DJ115" t="str">
            <v>B3</v>
          </cell>
          <cell r="DO115" t="str">
            <v>B4</v>
          </cell>
          <cell r="DQ115" t="str">
            <v>b</v>
          </cell>
          <cell r="FD115">
            <v>128</v>
          </cell>
          <cell r="FH115">
            <v>128</v>
          </cell>
          <cell r="GR115" t="str">
            <v>1) UBD - Bachelor of Health Science (Major in Dentistry)
2) UBD - Bachelor of Engineering
3) UTB - Bachelor of Engineering (Hons) in Petroleum Engineering (2+2 Articulation programme with UNSW)
4) UTB - Bachelor of Engineering (Hons) in Chemical Engineering</v>
          </cell>
          <cell r="MR115">
            <v>0</v>
          </cell>
          <cell r="OD115" t="str">
            <v>NA</v>
          </cell>
        </row>
        <row r="116">
          <cell r="AH116" t="str">
            <v>Dayang</v>
          </cell>
          <cell r="AI116" t="str">
            <v>01-099966</v>
          </cell>
          <cell r="AJ116" t="str">
            <v>P</v>
          </cell>
          <cell r="AR116" t="str">
            <v>Dk Aida Nadiah Binti Pg Hj Dahlan</v>
          </cell>
          <cell r="CU116" t="str">
            <v>History / A / November 2017, 
Literature In English / A / November 2017, 
Sociology / A / November 2017.</v>
          </cell>
          <cell r="DD116">
            <v>20</v>
          </cell>
          <cell r="DI116" t="str">
            <v>AL</v>
          </cell>
          <cell r="DJ116" t="str">
            <v>B3</v>
          </cell>
          <cell r="DO116" t="str">
            <v>A2</v>
          </cell>
          <cell r="FD116">
            <v>144</v>
          </cell>
          <cell r="FH116">
            <v>144</v>
          </cell>
          <cell r="GR116" t="str">
            <v>2) UNISSA - Bachelor of Laws &amp; Bachelor of Shariah Law</v>
          </cell>
          <cell r="MR116">
            <v>0</v>
          </cell>
          <cell r="OD116" t="str">
            <v>NA</v>
          </cell>
        </row>
        <row r="117">
          <cell r="AH117" t="str">
            <v>Awang</v>
          </cell>
          <cell r="AI117" t="str">
            <v>01-111776</v>
          </cell>
          <cell r="AJ117" t="str">
            <v>L</v>
          </cell>
          <cell r="AR117" t="str">
            <v>Mohammad Danial Bin Hj Abdul Malik</v>
          </cell>
          <cell r="CU117" t="str">
            <v>Computer Science / D / November 2017, 
Further Mathematics / C / November 2017, 
Mathematics / A* / November 2017, 
Physics / C / November 2017.</v>
          </cell>
          <cell r="DD117">
            <v>18</v>
          </cell>
          <cell r="DI117" t="str">
            <v>AL</v>
          </cell>
          <cell r="DJ117" t="str">
            <v>B4</v>
          </cell>
          <cell r="DO117" t="str">
            <v>A1</v>
          </cell>
          <cell r="DQ117" t="str">
            <v>b</v>
          </cell>
          <cell r="FD117">
            <v>120</v>
          </cell>
          <cell r="FH117">
            <v>120</v>
          </cell>
          <cell r="GR117" t="str">
            <v>3) UTB - Bachelor of Engineering (Hons) in Mechanical Engineering</v>
          </cell>
          <cell r="GY117" t="str">
            <v>MS(K)</v>
          </cell>
          <cell r="MR117" t="str">
            <v>MS(K)</v>
          </cell>
          <cell r="OD117" t="str">
            <v>NA</v>
          </cell>
        </row>
        <row r="118">
          <cell r="AH118" t="str">
            <v>Awang</v>
          </cell>
          <cell r="AI118" t="str">
            <v>01-112501</v>
          </cell>
          <cell r="AJ118" t="str">
            <v>L</v>
          </cell>
          <cell r="AR118" t="str">
            <v>Muhammad Hamizanulhakim Bin Hj Mohammad Aidil Sufian</v>
          </cell>
          <cell r="CU118" t="str">
            <v>Biology / A / November 2017, 
Chemistry / A / November 2017, 
Mathematics / B / November 2017.</v>
          </cell>
          <cell r="DD118">
            <v>18</v>
          </cell>
          <cell r="DI118" t="str">
            <v>AL</v>
          </cell>
          <cell r="DJ118" t="str">
            <v>B3</v>
          </cell>
          <cell r="DO118" t="str">
            <v>B3</v>
          </cell>
          <cell r="DQ118" t="str">
            <v>b</v>
          </cell>
          <cell r="FD118">
            <v>136</v>
          </cell>
          <cell r="FH118">
            <v>136</v>
          </cell>
          <cell r="GR118" t="str">
            <v>1) UBD - Bachelor of Health Science (Major in Dentistry)
3) UBD - Bachelor of Health Science (Major in Biomedical Science)</v>
          </cell>
          <cell r="MR118">
            <v>0</v>
          </cell>
          <cell r="OD118" t="str">
            <v>NA</v>
          </cell>
        </row>
        <row r="119">
          <cell r="AH119" t="str">
            <v>Awang</v>
          </cell>
          <cell r="AI119" t="str">
            <v>01-108469</v>
          </cell>
          <cell r="AJ119" t="str">
            <v>L</v>
          </cell>
          <cell r="AR119" t="str">
            <v>Muhammad Haziq Bin Hj Imran</v>
          </cell>
          <cell r="CU119" t="str">
            <v>Chemistry / B / November 2017, 
Mathematics / B / November 2017, 
Physics / B / November 2017.</v>
          </cell>
          <cell r="DD119">
            <v>19</v>
          </cell>
          <cell r="DI119" t="str">
            <v>AL</v>
          </cell>
          <cell r="DJ119" t="str">
            <v>C5</v>
          </cell>
          <cell r="DO119" t="str">
            <v>C5</v>
          </cell>
          <cell r="DQ119" t="str">
            <v>c</v>
          </cell>
          <cell r="FD119">
            <v>120</v>
          </cell>
          <cell r="FH119">
            <v>120</v>
          </cell>
          <cell r="GR119" t="str">
            <v>2) UTB - Bachelor of Engineering (Hons) in Civil Engineering
3) UBD - Bachelor of Engineering
4) UTB - Bachelor of Engineering (Hons) in Chemical Engineering
5) UBD - Bachelor of Science</v>
          </cell>
          <cell r="MR119">
            <v>0</v>
          </cell>
          <cell r="OD119" t="str">
            <v>NA</v>
          </cell>
        </row>
        <row r="120">
          <cell r="AH120" t="str">
            <v>Awang</v>
          </cell>
          <cell r="AI120" t="str">
            <v>01-114388</v>
          </cell>
          <cell r="AJ120" t="str">
            <v>L</v>
          </cell>
          <cell r="AR120" t="str">
            <v>Andrew Teo Kui Huang</v>
          </cell>
          <cell r="CU120" t="str">
            <v>Chemistry / A / November 2017, 
Physics / B / November 2017, 
Mathematics / A / November 2017.</v>
          </cell>
          <cell r="DD120">
            <v>17</v>
          </cell>
          <cell r="DI120" t="str">
            <v>AL</v>
          </cell>
          <cell r="DJ120" t="str">
            <v>B3</v>
          </cell>
          <cell r="DO120" t="str">
            <v>C6</v>
          </cell>
          <cell r="DQ120" t="str">
            <v>c</v>
          </cell>
          <cell r="FD120">
            <v>136</v>
          </cell>
          <cell r="FH120">
            <v>136</v>
          </cell>
          <cell r="GR120" t="str">
            <v>2) UTB - Bachelor of Engineering (Hons) in Chemical Engineering
3) UBD - Bachelor of Engineering
4) UBD - Bachelor of Science</v>
          </cell>
          <cell r="MR120">
            <v>0</v>
          </cell>
          <cell r="OD120" t="str">
            <v>NA</v>
          </cell>
        </row>
        <row r="121">
          <cell r="AH121" t="str">
            <v>Dayang</v>
          </cell>
          <cell r="AI121" t="str">
            <v>01-112250</v>
          </cell>
          <cell r="AJ121" t="str">
            <v>P</v>
          </cell>
          <cell r="AR121" t="str">
            <v>Nur Amirah Syakirah Binti Airwan</v>
          </cell>
          <cell r="CU121" t="str">
            <v>Chemistry / A* / November 2017, 
Mathematics / B / November 2017, 
Physics / B / November 2017.</v>
          </cell>
          <cell r="DD121">
            <v>18</v>
          </cell>
          <cell r="DI121" t="str">
            <v>AL</v>
          </cell>
          <cell r="DJ121" t="str">
            <v>B3</v>
          </cell>
          <cell r="DO121" t="str">
            <v>B3</v>
          </cell>
          <cell r="DQ121" t="str">
            <v>c</v>
          </cell>
          <cell r="FD121">
            <v>136</v>
          </cell>
          <cell r="FH121">
            <v>136</v>
          </cell>
          <cell r="GR121" t="str">
            <v>2) UTB - Bachelor of Science (Hons) in Food Science and Technology
3) UBD - Bachelor of Health Science (Major in Pharmacy)
4) UNISSA - Bachelor of Halal Science</v>
          </cell>
          <cell r="GY121" t="str">
            <v>MS(K)</v>
          </cell>
          <cell r="MR121" t="str">
            <v>MS(K)</v>
          </cell>
          <cell r="OD121" t="str">
            <v>NA</v>
          </cell>
        </row>
        <row r="122">
          <cell r="AH122" t="str">
            <v>Awang</v>
          </cell>
          <cell r="AI122" t="str">
            <v>01-111035</v>
          </cell>
          <cell r="AJ122" t="str">
            <v>L</v>
          </cell>
          <cell r="AR122" t="str">
            <v>Aminuddin Bin Hj Marzuki</v>
          </cell>
          <cell r="CU122" t="str">
            <v>A2 Psychology / B / November 2017, 
History / B / November 2017, 
Sociology / B / November 2017.</v>
          </cell>
          <cell r="DD122">
            <v>18</v>
          </cell>
          <cell r="DI122" t="str">
            <v>AL</v>
          </cell>
          <cell r="DJ122" t="str">
            <v>B3</v>
          </cell>
          <cell r="DO122" t="str">
            <v>A2</v>
          </cell>
          <cell r="DQ122">
            <v>0</v>
          </cell>
          <cell r="FD122">
            <v>120</v>
          </cell>
          <cell r="FH122">
            <v>120</v>
          </cell>
          <cell r="GR122" t="str">
            <v>2) UBD - Bachelor of Arts</v>
          </cell>
          <cell r="MR122">
            <v>0</v>
          </cell>
          <cell r="OD122" t="str">
            <v>NA</v>
          </cell>
        </row>
        <row r="123">
          <cell r="AH123" t="str">
            <v>Awang</v>
          </cell>
          <cell r="AI123" t="str">
            <v>01-104767</v>
          </cell>
          <cell r="AJ123" t="str">
            <v>L</v>
          </cell>
          <cell r="AR123" t="str">
            <v>Muhammad Fadli Bin Hj Mahmod</v>
          </cell>
          <cell r="CU123" t="str">
            <v>Chemistry / A / November 2017, 
Economics / B / November 2017, 
Mathematics / B / November 2017.</v>
          </cell>
          <cell r="DD123">
            <v>19</v>
          </cell>
          <cell r="DI123" t="str">
            <v>AL</v>
          </cell>
          <cell r="DJ123" t="str">
            <v>A1</v>
          </cell>
          <cell r="DO123" t="str">
            <v>A2</v>
          </cell>
          <cell r="DQ123">
            <v>0</v>
          </cell>
          <cell r="FD123">
            <v>128</v>
          </cell>
          <cell r="FH123">
            <v>128</v>
          </cell>
          <cell r="GR123" t="str">
            <v>2) UTB - Bachelor of Business (Hons) in Marketing &amp; Information Systems
3) UBD - Bachelor of Business
4) UTB - Bachelor of Business (Hons) in Applied Economics &amp; Finance</v>
          </cell>
          <cell r="MR123">
            <v>0</v>
          </cell>
          <cell r="OD123" t="str">
            <v>NA</v>
          </cell>
        </row>
        <row r="124">
          <cell r="AH124" t="str">
            <v>Dayang</v>
          </cell>
          <cell r="AI124" t="str">
            <v>01-108506</v>
          </cell>
          <cell r="AJ124" t="str">
            <v>P</v>
          </cell>
          <cell r="AR124" t="str">
            <v>Nur Umairah Binti Ali Hazis</v>
          </cell>
          <cell r="CU124" t="str">
            <v>Chemistry / A* / November 2017, 
Mathematics / A / November 2017, 
Physics / A / November 2017.</v>
          </cell>
          <cell r="DD124">
            <v>19</v>
          </cell>
          <cell r="DI124" t="str">
            <v>AL</v>
          </cell>
          <cell r="DJ124" t="str">
            <v>A2</v>
          </cell>
          <cell r="DO124" t="str">
            <v>B3</v>
          </cell>
          <cell r="DQ124" t="str">
            <v>b</v>
          </cell>
          <cell r="FD124">
            <v>152</v>
          </cell>
          <cell r="FH124">
            <v>152</v>
          </cell>
          <cell r="GR124" t="str">
            <v>1) UBD - Bachelor of Health Science (Major in Pharmacy)
3) UBD - Bachelor of Engineering
4) UTB - Bachelor of Engineering (Hons) in Petroleum Engineering (2+2 Articulation programme with UNSW)
5) UTB - Bachelor of Engineering (Hons) in Chemical Engineering</v>
          </cell>
          <cell r="GY124" t="str">
            <v>K?</v>
          </cell>
          <cell r="MR124" t="str">
            <v>K?</v>
          </cell>
          <cell r="OD124" t="str">
            <v>NA</v>
          </cell>
        </row>
        <row r="125">
          <cell r="AH125" t="str">
            <v>Awang</v>
          </cell>
          <cell r="AI125" t="str">
            <v>01-117148</v>
          </cell>
          <cell r="AJ125" t="str">
            <v>L</v>
          </cell>
          <cell r="AR125" t="str">
            <v>Muhammad Asyraf Bin Hasim</v>
          </cell>
          <cell r="CU125" t="str">
            <v>Geography / B / November 2017, 
Mathematics / A / November 2017, 
Physics / A / November 2017.</v>
          </cell>
          <cell r="DD125">
            <v>17</v>
          </cell>
          <cell r="DI125" t="str">
            <v>AL</v>
          </cell>
          <cell r="DJ125" t="str">
            <v>B3</v>
          </cell>
          <cell r="DO125" t="str">
            <v>B3</v>
          </cell>
          <cell r="DQ125" t="str">
            <v>b</v>
          </cell>
          <cell r="FD125">
            <v>128</v>
          </cell>
          <cell r="FH125">
            <v>128</v>
          </cell>
          <cell r="GR125" t="str">
            <v>2) UTB - Bachelor of Engineering (Hons) in Mechanical Engineering
3) UBD - Bachelor of Science</v>
          </cell>
          <cell r="GY125" t="str">
            <v>K?</v>
          </cell>
          <cell r="MR125" t="str">
            <v>K?</v>
          </cell>
          <cell r="OD125" t="str">
            <v>NA</v>
          </cell>
        </row>
        <row r="126">
          <cell r="AH126" t="str">
            <v>Dayang</v>
          </cell>
          <cell r="AI126" t="str">
            <v>01-114632</v>
          </cell>
          <cell r="AJ126" t="str">
            <v>P</v>
          </cell>
          <cell r="AR126" t="str">
            <v>Dk Siti Rafi'ah Binti Pg Hj Abd Malik</v>
          </cell>
          <cell r="CU126" t="str">
            <v>Mathematics / B / November 2017, 
Physics / C / November 2017, 
Psychology / B / November 2017.</v>
          </cell>
          <cell r="DD126">
            <v>18</v>
          </cell>
          <cell r="DI126" t="str">
            <v>AL</v>
          </cell>
          <cell r="DJ126" t="str">
            <v>A1</v>
          </cell>
          <cell r="DO126" t="str">
            <v>A2</v>
          </cell>
          <cell r="DQ126" t="str">
            <v>a</v>
          </cell>
          <cell r="FD126">
            <v>112</v>
          </cell>
          <cell r="FH126">
            <v>112</v>
          </cell>
          <cell r="GR126" t="str">
            <v>2) UBD - Bachelor of Health Science (Major in Nursing or Midwifery)
3) UBD - Bachelor of Arts</v>
          </cell>
          <cell r="MR126">
            <v>0</v>
          </cell>
          <cell r="OD126" t="str">
            <v>NA</v>
          </cell>
        </row>
        <row r="127">
          <cell r="AH127" t="str">
            <v>Awang</v>
          </cell>
          <cell r="AI127" t="str">
            <v>01-110836</v>
          </cell>
          <cell r="AJ127" t="str">
            <v>L</v>
          </cell>
          <cell r="AR127" t="str">
            <v>Izzat Itqan Bin Hj Hayrul</v>
          </cell>
          <cell r="CU127" t="str">
            <v>Biology / B / November 2017, 
Chemistry / B / November 2017, 
Mathematics / A* / November 2017.</v>
          </cell>
          <cell r="DD127">
            <v>18</v>
          </cell>
          <cell r="DI127" t="str">
            <v>AL</v>
          </cell>
          <cell r="DJ127" t="str">
            <v>A2</v>
          </cell>
          <cell r="DO127" t="str">
            <v>B4</v>
          </cell>
          <cell r="DQ127" t="str">
            <v>c</v>
          </cell>
          <cell r="FD127">
            <v>136</v>
          </cell>
          <cell r="FH127">
            <v>136</v>
          </cell>
          <cell r="GR127" t="str">
            <v>2) UBD - Bachelor of Health Science (Major in Pharmacy)
3) UBD - Bachelor of Health Science (Major in Medicine)</v>
          </cell>
          <cell r="MR127">
            <v>0</v>
          </cell>
          <cell r="OD127" t="str">
            <v>NA</v>
          </cell>
        </row>
        <row r="128">
          <cell r="AH128" t="str">
            <v>Awang</v>
          </cell>
          <cell r="AI128" t="str">
            <v>01-108683</v>
          </cell>
          <cell r="AJ128" t="str">
            <v>L</v>
          </cell>
          <cell r="AR128" t="str">
            <v>Al'Amin Bin Husaini</v>
          </cell>
          <cell r="CU128" t="str">
            <v>Business Studies / A* / November 2017, 
Economics / B / November 2017, 
Psychology / B / November 2017.</v>
          </cell>
          <cell r="DD128">
            <v>19</v>
          </cell>
          <cell r="DI128" t="str">
            <v>AL</v>
          </cell>
          <cell r="DJ128" t="str">
            <v>B3</v>
          </cell>
          <cell r="DO128" t="str">
            <v>A1</v>
          </cell>
          <cell r="DQ128">
            <v>0</v>
          </cell>
          <cell r="FD128">
            <v>136</v>
          </cell>
          <cell r="FH128">
            <v>136</v>
          </cell>
          <cell r="GR128" t="str">
            <v>2) UNISSA - Bachelor of Laws &amp; Bachelor of Shariah Law</v>
          </cell>
          <cell r="MR128">
            <v>0</v>
          </cell>
          <cell r="OD128" t="str">
            <v>NA</v>
          </cell>
        </row>
        <row r="129">
          <cell r="AH129" t="str">
            <v>Dayang</v>
          </cell>
          <cell r="AI129" t="str">
            <v>01-099464</v>
          </cell>
          <cell r="AJ129" t="str">
            <v>P</v>
          </cell>
          <cell r="AR129" t="str">
            <v>Nurfaizah Binti Abdul Rahim</v>
          </cell>
          <cell r="CU129" t="str">
            <v>History / B / January 2018, 
Literature In English / C / January 2018, 
Sociology / A / January 2018.</v>
          </cell>
          <cell r="DD129">
            <v>20</v>
          </cell>
          <cell r="DI129" t="str">
            <v>AL</v>
          </cell>
          <cell r="DJ129" t="str">
            <v>A1</v>
          </cell>
          <cell r="DO129" t="str">
            <v>A2</v>
          </cell>
          <cell r="DQ129">
            <v>0</v>
          </cell>
          <cell r="FD129">
            <v>120</v>
          </cell>
          <cell r="FH129">
            <v>120</v>
          </cell>
          <cell r="GR129" t="str">
            <v>2) UNISSA - Bachelor of Laws &amp; Bachelor of Shariah Law
3) UBD - Bachelor of Arts</v>
          </cell>
          <cell r="MR129">
            <v>0</v>
          </cell>
          <cell r="OD129" t="str">
            <v>NA</v>
          </cell>
        </row>
        <row r="130">
          <cell r="AH130" t="str">
            <v>Dayang</v>
          </cell>
          <cell r="AI130" t="str">
            <v>01-112135</v>
          </cell>
          <cell r="AJ130" t="str">
            <v>P</v>
          </cell>
          <cell r="AR130" t="str">
            <v>Siti Anisah Binti Kamal</v>
          </cell>
          <cell r="CU130" t="str">
            <v xml:space="preserve">Biology / A / August 2018 
Chemistry / A / August 2018 
Mathematics / A* / August 2018 
</v>
          </cell>
          <cell r="DD130">
            <v>18</v>
          </cell>
          <cell r="DI130" t="str">
            <v>AL</v>
          </cell>
          <cell r="DJ130" t="str">
            <v>B4</v>
          </cell>
          <cell r="DO130" t="str">
            <v>A2</v>
          </cell>
          <cell r="DQ130">
            <v>0</v>
          </cell>
          <cell r="FD130">
            <v>152</v>
          </cell>
          <cell r="FH130">
            <v>152</v>
          </cell>
          <cell r="GR130" t="str">
            <v>2) UBD - Bachelor of Science</v>
          </cell>
          <cell r="MR130">
            <v>0</v>
          </cell>
          <cell r="OD130" t="str">
            <v>NA</v>
          </cell>
        </row>
        <row r="131">
          <cell r="AH131" t="str">
            <v>Dayang</v>
          </cell>
          <cell r="AI131" t="str">
            <v>01-107297</v>
          </cell>
          <cell r="AJ131" t="str">
            <v>P</v>
          </cell>
          <cell r="AR131" t="str">
            <v>Iman Hakeemah Binti Muhammad Fadil'lah</v>
          </cell>
          <cell r="CU131" t="str">
            <v>Biology / C / November 2017, 
Chemistry / B / November 2017, 
Mathematics / A / November 2017, 
Physics / B / November 2017.</v>
          </cell>
          <cell r="DD131">
            <v>19</v>
          </cell>
          <cell r="DI131" t="str">
            <v>AL</v>
          </cell>
          <cell r="DJ131" t="str">
            <v>B3</v>
          </cell>
          <cell r="DO131" t="str">
            <v>B4</v>
          </cell>
          <cell r="DQ131" t="str">
            <v>c</v>
          </cell>
          <cell r="FD131">
            <v>128</v>
          </cell>
          <cell r="FH131">
            <v>128</v>
          </cell>
          <cell r="GR131" t="str">
            <v>3) UTB - Bachelor of Engineering (Hons) in Chemical Engineering
4) UTB - Bachelor of Engineering (Hons) in Petroleum Engineering (2+2 Articulation programme with UNSW)</v>
          </cell>
          <cell r="MR131">
            <v>0</v>
          </cell>
          <cell r="OD131" t="str">
            <v>NA</v>
          </cell>
        </row>
        <row r="132">
          <cell r="AH132" t="str">
            <v>Dayangku</v>
          </cell>
          <cell r="AI132" t="str">
            <v>01-115250</v>
          </cell>
          <cell r="AJ132" t="str">
            <v>P</v>
          </cell>
          <cell r="AR132" t="str">
            <v>Dk Nur Iman Binti Pg Shamsuddin</v>
          </cell>
          <cell r="CU132" t="str">
            <v>Art And Design / A* / August 2018, 
GCE Geography ADV / C / August 2018, 
GCE Media Studies ADV / B / August 2018.</v>
          </cell>
          <cell r="DD132">
            <v>18</v>
          </cell>
          <cell r="DI132" t="str">
            <v>AL</v>
          </cell>
          <cell r="DJ132" t="str">
            <v>C6</v>
          </cell>
          <cell r="DO132" t="str">
            <v>B3</v>
          </cell>
          <cell r="DQ132">
            <v>0</v>
          </cell>
          <cell r="FD132">
            <v>128</v>
          </cell>
          <cell r="FH132">
            <v>128</v>
          </cell>
          <cell r="GR132" t="str">
            <v>2) UBD - Bachelor of Arts</v>
          </cell>
          <cell r="MR132">
            <v>0</v>
          </cell>
          <cell r="OD132" t="str">
            <v>NA</v>
          </cell>
        </row>
        <row r="133">
          <cell r="AH133" t="str">
            <v>Dayang</v>
          </cell>
          <cell r="AI133" t="str">
            <v>01-091525</v>
          </cell>
          <cell r="AJ133" t="str">
            <v>P</v>
          </cell>
          <cell r="AR133" t="str">
            <v>Norianahwati Binti Saiful</v>
          </cell>
          <cell r="CU133" t="str">
            <v/>
          </cell>
          <cell r="DD133">
            <v>21</v>
          </cell>
          <cell r="DI133" t="str">
            <v>HNTec</v>
          </cell>
          <cell r="DJ133" t="str">
            <v>C5</v>
          </cell>
          <cell r="DO133" t="str">
            <v>B3</v>
          </cell>
          <cell r="DQ133">
            <v>0</v>
          </cell>
          <cell r="FD133">
            <v>0</v>
          </cell>
          <cell r="FH133">
            <v>3.6</v>
          </cell>
          <cell r="GR133" t="str">
            <v>3) UBD - Bachelor of Science</v>
          </cell>
          <cell r="MR133">
            <v>0</v>
          </cell>
          <cell r="OD133" t="str">
            <v>NA</v>
          </cell>
        </row>
        <row r="134">
          <cell r="AH134" t="str">
            <v>Dayang</v>
          </cell>
          <cell r="AI134" t="str">
            <v>01-111408</v>
          </cell>
          <cell r="AJ134" t="str">
            <v>P</v>
          </cell>
          <cell r="AR134" t="str">
            <v>Iiman Salsabella Mazlan</v>
          </cell>
          <cell r="CU134" t="str">
            <v/>
          </cell>
          <cell r="DD134">
            <v>18</v>
          </cell>
          <cell r="DI134" t="str">
            <v>IB</v>
          </cell>
          <cell r="DJ134" t="str">
            <v>B3</v>
          </cell>
          <cell r="DO134" t="str">
            <v>A*</v>
          </cell>
          <cell r="DQ134">
            <v>0</v>
          </cell>
          <cell r="FD134">
            <v>0</v>
          </cell>
          <cell r="FH134">
            <v>45</v>
          </cell>
          <cell r="GR134" t="str">
            <v>3) UBD - Bachelor of Arts</v>
          </cell>
          <cell r="MR134">
            <v>0</v>
          </cell>
          <cell r="OD134" t="str">
            <v>NA</v>
          </cell>
        </row>
        <row r="135">
          <cell r="AH135" t="str">
            <v>Awang</v>
          </cell>
          <cell r="AI135" t="str">
            <v>01-116386</v>
          </cell>
          <cell r="AJ135" t="str">
            <v>L</v>
          </cell>
          <cell r="AR135" t="str">
            <v>Muhammad Najib Bin Ahmad Rafiuddin</v>
          </cell>
          <cell r="CU135" t="str">
            <v>Computer Science / B / November 2017, 
Mathematics / B / November 2017, 
Physics / B / November 2017.</v>
          </cell>
          <cell r="DD135">
            <v>17</v>
          </cell>
          <cell r="DI135" t="str">
            <v>AL</v>
          </cell>
          <cell r="DJ135" t="str">
            <v>B3</v>
          </cell>
          <cell r="DO135" t="str">
            <v>A2</v>
          </cell>
          <cell r="DQ135" t="str">
            <v>b</v>
          </cell>
          <cell r="FD135">
            <v>120</v>
          </cell>
          <cell r="FH135">
            <v>120</v>
          </cell>
          <cell r="GR135" t="str">
            <v>3) UBD - Bachelor of Engineering</v>
          </cell>
          <cell r="MR135">
            <v>0</v>
          </cell>
          <cell r="OD135" t="str">
            <v>NA</v>
          </cell>
        </row>
        <row r="136">
          <cell r="AH136" t="str">
            <v>Awang</v>
          </cell>
          <cell r="AI136" t="str">
            <v>01-101979</v>
          </cell>
          <cell r="AJ136" t="str">
            <v>L</v>
          </cell>
          <cell r="AR136" t="str">
            <v>Mohd Syahmi Hazmi Bin Hj Mat Sarudin</v>
          </cell>
          <cell r="CU136" t="str">
            <v xml:space="preserve">N/A
---------
Name of Qualification: 
NUS High School Diploma(Merit) with Majors in Mathematics, Biology, Chemistry and Physics
Overall Cumulative Average Point : 3.9
Majors Cumulative Average Point (CAP) : 
Mathematics - 3.8 
Biology - 3.8 
Chemistry - 4.2 
Physics - 4.1 
Year Obtained: November 2017 </v>
          </cell>
          <cell r="DD136">
            <v>19</v>
          </cell>
          <cell r="DI136" t="str">
            <v>Dipl</v>
          </cell>
          <cell r="DJ136" t="str">
            <v>A2</v>
          </cell>
          <cell r="DO136" t="str">
            <v>B3</v>
          </cell>
          <cell r="DQ136">
            <v>0</v>
          </cell>
          <cell r="FD136">
            <v>0</v>
          </cell>
          <cell r="FH136">
            <v>3.9</v>
          </cell>
          <cell r="GR136" t="str">
            <v>1) UBD - Bachelor of Health Science (Major in Medicine)</v>
          </cell>
          <cell r="MR136">
            <v>0</v>
          </cell>
          <cell r="OD136" t="str">
            <v>NA</v>
          </cell>
        </row>
        <row r="137">
          <cell r="AH137" t="str">
            <v>Dayang</v>
          </cell>
          <cell r="AI137" t="str">
            <v>01-111667</v>
          </cell>
          <cell r="AJ137" t="str">
            <v>P</v>
          </cell>
          <cell r="AR137" t="str">
            <v>Dk Nur Hafizah Raudhah Binti Pg Azmi</v>
          </cell>
          <cell r="CU137" t="str">
            <v>Biology / B / November 2017, 
Chemistry / B / November 2017, 
Mathematics / B / November 2017.</v>
          </cell>
          <cell r="DD137">
            <v>18</v>
          </cell>
          <cell r="DI137" t="str">
            <v>AL</v>
          </cell>
          <cell r="DJ137" t="str">
            <v>B3</v>
          </cell>
          <cell r="DO137" t="str">
            <v>C6</v>
          </cell>
          <cell r="DQ137" t="str">
            <v>c</v>
          </cell>
          <cell r="FD137">
            <v>120</v>
          </cell>
          <cell r="FH137">
            <v>120</v>
          </cell>
          <cell r="GR137" t="str">
            <v>3) UBD - Bachelor of Health Science (Major in Dentistry)
4) UBD - Bachelor of Health Science (Major in Pharmacy)
5) UTB - Bachelor of Engineering (Hons) in Chemical Engineering
6) UTB - Bachelor of Science (Hons) in Food Science and Technology</v>
          </cell>
          <cell r="GY137" t="str">
            <v>MS(K1)/MS(K2)</v>
          </cell>
          <cell r="MR137" t="str">
            <v>MS(K1)/MS(K2)</v>
          </cell>
          <cell r="OD137" t="str">
            <v>NA</v>
          </cell>
        </row>
        <row r="138">
          <cell r="AH138" t="str">
            <v>Dayang</v>
          </cell>
          <cell r="AI138" t="str">
            <v>01-112517</v>
          </cell>
          <cell r="AJ138" t="str">
            <v>P</v>
          </cell>
          <cell r="AR138" t="str">
            <v>Miza Fatini Binti Massurana</v>
          </cell>
          <cell r="CU138" t="str">
            <v>Chemistry / A / January 2018, 
Mathematics / B / January 2018, 
Physics / A / January 2018.</v>
          </cell>
          <cell r="DD138">
            <v>18</v>
          </cell>
          <cell r="DI138" t="str">
            <v>AL</v>
          </cell>
          <cell r="DJ138" t="str">
            <v>B4</v>
          </cell>
          <cell r="DO138" t="str">
            <v>A2</v>
          </cell>
          <cell r="DQ138" t="str">
            <v>c</v>
          </cell>
          <cell r="FD138">
            <v>136</v>
          </cell>
          <cell r="FH138">
            <v>136</v>
          </cell>
          <cell r="GR138" t="str">
            <v>1) UBD - Bachelor of Health Science (Major in Medicine)
3) UBD - Bachelor of Health Science (Major in Pharmacy)
4) UTB - Bachelor of Engineering (Hons) in Chemical Engineering</v>
          </cell>
          <cell r="MR138">
            <v>0</v>
          </cell>
          <cell r="OD138" t="str">
            <v>NA</v>
          </cell>
        </row>
        <row r="139">
          <cell r="AH139" t="str">
            <v>Awang</v>
          </cell>
          <cell r="AI139" t="str">
            <v>01-108854</v>
          </cell>
          <cell r="AJ139" t="str">
            <v>L</v>
          </cell>
          <cell r="AR139" t="str">
            <v>Md Amir Ridwan Bin Abdullah Md Mas Reza</v>
          </cell>
          <cell r="CU139" t="str">
            <v>Chemistry / B / November 2017, 
Mathematics / B / November 2017, 
Physics / C / November 2017.</v>
          </cell>
          <cell r="DD139">
            <v>19</v>
          </cell>
          <cell r="DI139" t="str">
            <v>AL</v>
          </cell>
          <cell r="DJ139" t="str">
            <v>B3</v>
          </cell>
          <cell r="DO139" t="str">
            <v>A2</v>
          </cell>
          <cell r="DQ139">
            <v>0</v>
          </cell>
          <cell r="FD139">
            <v>112</v>
          </cell>
          <cell r="FH139">
            <v>112</v>
          </cell>
          <cell r="GR139" t="str">
            <v>3) UTB - Bachelor of Engineering (Hons) in Mechanical Engineering
4) UTB - Bachelor of Engineering (Hons) in Mechatronics Engineering
5) UBD - Bachelor of Science
6) UBD - Bachelor of Engineering</v>
          </cell>
          <cell r="GY139" t="str">
            <v>K?</v>
          </cell>
          <cell r="MR139" t="str">
            <v>K?</v>
          </cell>
          <cell r="OD139" t="str">
            <v>NA</v>
          </cell>
        </row>
        <row r="140">
          <cell r="AH140" t="str">
            <v>Awang</v>
          </cell>
          <cell r="AI140" t="str">
            <v>01-112118</v>
          </cell>
          <cell r="AJ140" t="str">
            <v>L</v>
          </cell>
          <cell r="AR140" t="str">
            <v>Muhammad Nurhafizuddin Bin Hj Tengah</v>
          </cell>
          <cell r="CU140" t="str">
            <v>Biology / A / November 2017, 
Chemistry / B / November 2017, 
Mathematics / C / November 2017.</v>
          </cell>
          <cell r="DD140">
            <v>18</v>
          </cell>
          <cell r="DI140" t="str">
            <v>AL</v>
          </cell>
          <cell r="DJ140" t="str">
            <v>B3</v>
          </cell>
          <cell r="DO140" t="str">
            <v>C6</v>
          </cell>
          <cell r="DQ140" t="str">
            <v>c</v>
          </cell>
          <cell r="FD140">
            <v>120</v>
          </cell>
          <cell r="FH140">
            <v>120</v>
          </cell>
          <cell r="GR140" t="str">
            <v>3) UBD - Bachelor of Health Science (Major in Pharmacy)
4) UBD - Bachelor of Science
5) UTB - Bachelor of Science (Hons) in Food Science and Technology</v>
          </cell>
          <cell r="MR140">
            <v>0</v>
          </cell>
          <cell r="OD140" t="str">
            <v>NA</v>
          </cell>
        </row>
        <row r="141">
          <cell r="AH141" t="str">
            <v>Awang</v>
          </cell>
          <cell r="AI141" t="str">
            <v>01-111506</v>
          </cell>
          <cell r="AJ141" t="str">
            <v>L</v>
          </cell>
          <cell r="AR141" t="str">
            <v>Amillen Fizry Bin Senaut</v>
          </cell>
          <cell r="CU141" t="str">
            <v>Chemistry / A / November 2017, 
Mathematics / B / November 2017, 
Physics / B / November 2017.</v>
          </cell>
          <cell r="DD141">
            <v>18</v>
          </cell>
          <cell r="DI141" t="str">
            <v>AL</v>
          </cell>
          <cell r="DJ141" t="str">
            <v>C5</v>
          </cell>
          <cell r="DO141" t="str">
            <v>C5</v>
          </cell>
          <cell r="DQ141" t="str">
            <v>c</v>
          </cell>
          <cell r="FD141">
            <v>128</v>
          </cell>
          <cell r="FH141">
            <v>128</v>
          </cell>
          <cell r="GR141" t="str">
            <v>1) UTB - Bachelor of Engineering (Hons) in Chemical Engineering
2) UTB - Bachelor of Engineering (Hons) in Mechanical Engineering</v>
          </cell>
          <cell r="MR141">
            <v>0</v>
          </cell>
          <cell r="OD141" t="str">
            <v>NA</v>
          </cell>
        </row>
        <row r="142">
          <cell r="AH142" t="str">
            <v>Dayang</v>
          </cell>
          <cell r="AI142" t="str">
            <v>01-114869</v>
          </cell>
          <cell r="AJ142" t="str">
            <v>P</v>
          </cell>
          <cell r="AR142" t="str">
            <v>Siti Maisarah Firdaus</v>
          </cell>
          <cell r="CU142" t="str">
            <v/>
          </cell>
          <cell r="DD142">
            <v>18</v>
          </cell>
          <cell r="DI142" t="str">
            <v>IB</v>
          </cell>
          <cell r="DJ142" t="str">
            <v>C6</v>
          </cell>
          <cell r="DO142" t="str">
            <v>C6</v>
          </cell>
          <cell r="DQ142">
            <v>0</v>
          </cell>
          <cell r="FD142">
            <v>0</v>
          </cell>
          <cell r="FH142">
            <v>38</v>
          </cell>
          <cell r="GR142" t="str">
            <v>3) UBD - Bachelor of Arts
4) UBD - Bachelor of Science</v>
          </cell>
          <cell r="MR142">
            <v>0</v>
          </cell>
          <cell r="OD142" t="str">
            <v>NA</v>
          </cell>
        </row>
        <row r="143">
          <cell r="AH143" t="str">
            <v>Dayang</v>
          </cell>
          <cell r="AI143" t="str">
            <v>01-105890</v>
          </cell>
          <cell r="AJ143" t="str">
            <v>P</v>
          </cell>
          <cell r="AR143" t="str">
            <v>Caitlin Elizabeth Sim</v>
          </cell>
          <cell r="CU143" t="str">
            <v>[PREDICTED] A level (AQA) Mathematics / A / 2018, 
[PREDICTED] A level (AQA) Chemistry / B / 2018, 
[PREDICTED] A level (CIE) Psychology / A / 2018.</v>
          </cell>
          <cell r="DD143">
            <v>19</v>
          </cell>
          <cell r="DI143" t="str">
            <v>AL</v>
          </cell>
          <cell r="DJ143" t="str">
            <v>B3</v>
          </cell>
          <cell r="DO143" t="str">
            <v>A2</v>
          </cell>
          <cell r="DQ143">
            <v>0</v>
          </cell>
          <cell r="FD143">
            <v>136</v>
          </cell>
          <cell r="FH143">
            <v>136</v>
          </cell>
          <cell r="GR143" t="str">
            <v>2) UBD - Bachelor of Science
3) UBD - Bachelor of Engineering</v>
          </cell>
          <cell r="MR143">
            <v>0</v>
          </cell>
          <cell r="OD143" t="str">
            <v>NA</v>
          </cell>
        </row>
        <row r="144">
          <cell r="AH144" t="str">
            <v>Awang</v>
          </cell>
          <cell r="AI144" t="str">
            <v>01-116905</v>
          </cell>
          <cell r="AJ144" t="str">
            <v>L</v>
          </cell>
          <cell r="AR144" t="str">
            <v>Muhammad Taufiq Hidayat Bin Hj Erwan</v>
          </cell>
          <cell r="CU144" t="str">
            <v>Chemistry / A / February 2018, 
Mathematics / A / February 2018, 
Physical Education / B / February 2018.</v>
          </cell>
          <cell r="DD144">
            <v>18</v>
          </cell>
          <cell r="DI144" t="str">
            <v>AL</v>
          </cell>
          <cell r="DJ144" t="str">
            <v>A2</v>
          </cell>
          <cell r="DO144" t="str">
            <v>B3</v>
          </cell>
          <cell r="DQ144">
            <v>0</v>
          </cell>
          <cell r="FD144">
            <v>136</v>
          </cell>
          <cell r="FH144">
            <v>136</v>
          </cell>
          <cell r="GR144" t="str">
            <v>3) UBD - Bachelor of Health Science (Major in Medicine)
4) UBD - Bachelor of Health Science (Major in Dentistry)</v>
          </cell>
          <cell r="MR144">
            <v>0</v>
          </cell>
          <cell r="OD144" t="str">
            <v>NA</v>
          </cell>
        </row>
        <row r="145">
          <cell r="AH145" t="str">
            <v>Dayang</v>
          </cell>
          <cell r="AI145" t="str">
            <v>01-105061</v>
          </cell>
          <cell r="AJ145" t="str">
            <v>P</v>
          </cell>
          <cell r="AR145" t="str">
            <v>Dyg Fatin Anisah Binti Awg Abusufian</v>
          </cell>
          <cell r="CU145" t="str">
            <v/>
          </cell>
          <cell r="DD145">
            <v>19</v>
          </cell>
          <cell r="DI145" t="str">
            <v>IB</v>
          </cell>
          <cell r="DJ145" t="str">
            <v>C6</v>
          </cell>
          <cell r="DO145" t="str">
            <v>B3</v>
          </cell>
          <cell r="DQ145">
            <v>0</v>
          </cell>
          <cell r="FD145">
            <v>0</v>
          </cell>
          <cell r="FH145">
            <v>31</v>
          </cell>
          <cell r="GR145" t="str">
            <v>1) UBD - Bachelor of Arts</v>
          </cell>
          <cell r="MR145">
            <v>0</v>
          </cell>
          <cell r="OD145" t="str">
            <v>NA</v>
          </cell>
        </row>
        <row r="146">
          <cell r="AH146" t="str">
            <v>Awang</v>
          </cell>
          <cell r="AI146" t="str">
            <v>01-109751</v>
          </cell>
          <cell r="AJ146" t="str">
            <v>L</v>
          </cell>
          <cell r="AR146" t="str">
            <v>Abdul Haziq Ikhwan Bin Abdullah Rudiman</v>
          </cell>
          <cell r="CU146" t="str">
            <v>Geography / C / January 2018, 
Mathematics / A / January 2018, 
Physics / B / January 2018.</v>
          </cell>
          <cell r="DD146">
            <v>18</v>
          </cell>
          <cell r="DI146" t="str">
            <v>AL</v>
          </cell>
          <cell r="DJ146" t="str">
            <v>B3</v>
          </cell>
          <cell r="DO146" t="str">
            <v>A2</v>
          </cell>
          <cell r="DQ146">
            <v>0</v>
          </cell>
          <cell r="FD146">
            <v>120</v>
          </cell>
          <cell r="FH146">
            <v>120</v>
          </cell>
          <cell r="GR146" t="str">
            <v>2) UTB - Bachelor of Engineering (Hons) in Mechanical Engineering
3) UBD - Bachelor of Science</v>
          </cell>
          <cell r="MR146">
            <v>0</v>
          </cell>
          <cell r="OD146" t="str">
            <v>NA</v>
          </cell>
        </row>
        <row r="147">
          <cell r="AH147" t="str">
            <v>Awang</v>
          </cell>
          <cell r="AI147" t="str">
            <v>01-109386</v>
          </cell>
          <cell r="AJ147" t="str">
            <v>L</v>
          </cell>
          <cell r="AR147" t="str">
            <v>Ak Mohammad Syuaib Bin Pg Hj Mohammad Khalifah</v>
          </cell>
          <cell r="CU147" t="str">
            <v>AQA GCE A Level, Mathematics / A / June 2017, 
AQA GCE A Level, Physics / B / June 2017, 
AQA GCE A Level, Geography / B /June 2017.</v>
          </cell>
          <cell r="DD147">
            <v>18</v>
          </cell>
          <cell r="DI147" t="str">
            <v>AL</v>
          </cell>
          <cell r="DJ147" t="str">
            <v>C5</v>
          </cell>
          <cell r="DO147" t="str">
            <v>B4</v>
          </cell>
          <cell r="DQ147">
            <v>0</v>
          </cell>
          <cell r="FD147">
            <v>128</v>
          </cell>
          <cell r="FH147">
            <v>128</v>
          </cell>
          <cell r="GR147" t="str">
            <v>2) UTB - Bachelor of Engineering (Hons) in Civil &amp; Structural Engineering</v>
          </cell>
          <cell r="MR147">
            <v>0</v>
          </cell>
          <cell r="OD147" t="str">
            <v>NA</v>
          </cell>
        </row>
        <row r="148">
          <cell r="AH148" t="str">
            <v>Dayang</v>
          </cell>
          <cell r="AI148" t="str">
            <v>01-106167</v>
          </cell>
          <cell r="AJ148" t="str">
            <v>P</v>
          </cell>
          <cell r="AR148" t="str">
            <v>Siti Nur Syaza Hidayah Binti Hj Wardi</v>
          </cell>
          <cell r="CU148" t="str">
            <v>Chemistry / B / November 2017, 
Literature In English / B / November 2017, 
Mathematics / B / November 2017, 
Physics / C / November 2017.</v>
          </cell>
          <cell r="DD148">
            <v>19</v>
          </cell>
          <cell r="DI148" t="str">
            <v>AL</v>
          </cell>
          <cell r="DJ148" t="str">
            <v>B3</v>
          </cell>
          <cell r="DO148" t="str">
            <v>A2</v>
          </cell>
          <cell r="DQ148">
            <v>0</v>
          </cell>
          <cell r="FD148">
            <v>120</v>
          </cell>
          <cell r="FH148">
            <v>120</v>
          </cell>
          <cell r="GR148" t="str">
            <v>2) UTB - Bachelor of Engineering (Hons) in Petroleum Engineering (2+2 Articulation programme with UNSW)
3) UBD - Bachelor of Health Science (Major in Biomedical Science)
4) UTB - Bachelor of Engineering (Hons) in Chemical Engineering
5) UBD - Bachelor of Health Science (Major in Medicine)</v>
          </cell>
          <cell r="MR148">
            <v>0</v>
          </cell>
          <cell r="OD148" t="str">
            <v>NA</v>
          </cell>
        </row>
        <row r="149">
          <cell r="AH149" t="str">
            <v>Awang</v>
          </cell>
          <cell r="AI149" t="str">
            <v>01-100530</v>
          </cell>
          <cell r="AJ149" t="str">
            <v>L</v>
          </cell>
          <cell r="AR149" t="str">
            <v>Muhammad Noralif@Syahmi Bin Saharin</v>
          </cell>
          <cell r="CU149" t="str">
            <v>Biology / B / November 2017, 
Chemistry / A / November 2017, 
Mathematics / C / November 2017.</v>
          </cell>
          <cell r="DD149">
            <v>20</v>
          </cell>
          <cell r="DI149" t="str">
            <v>AL</v>
          </cell>
          <cell r="DJ149" t="str">
            <v>C6</v>
          </cell>
          <cell r="DO149" t="str">
            <v>B4</v>
          </cell>
          <cell r="DQ149">
            <v>0</v>
          </cell>
          <cell r="FD149">
            <v>120</v>
          </cell>
          <cell r="FH149">
            <v>120</v>
          </cell>
          <cell r="GR149" t="str">
            <v>2) UTB - Bachelor of Engineering (Hons) in Chemical Engineering
3) UBD - Bachelor of Business
4) UBD - Bachelor of Science</v>
          </cell>
          <cell r="MR149">
            <v>0</v>
          </cell>
          <cell r="OD149" t="str">
            <v>NA</v>
          </cell>
        </row>
        <row r="150">
          <cell r="AH150" t="str">
            <v>Dayang</v>
          </cell>
          <cell r="AI150" t="str">
            <v>01-121822</v>
          </cell>
          <cell r="AJ150" t="str">
            <v>P</v>
          </cell>
          <cell r="AR150" t="str">
            <v>Siti Noramalina Binti Hasnan</v>
          </cell>
          <cell r="CU150" t="str">
            <v/>
          </cell>
          <cell r="DD150">
            <v>17</v>
          </cell>
          <cell r="DI150" t="str">
            <v>OL</v>
          </cell>
          <cell r="DJ150" t="str">
            <v>C5</v>
          </cell>
          <cell r="DO150" t="str">
            <v>A2</v>
          </cell>
          <cell r="DQ150">
            <v>0</v>
          </cell>
          <cell r="FD150">
            <v>0</v>
          </cell>
          <cell r="FH150" t="str">
            <v/>
          </cell>
          <cell r="GR150" t="str">
            <v>3) Politeknik Brunei - Level 5 Diploma in Health Science (Paramedic)
4) UTB - Bachelor of Science (Hons) in Product Design</v>
          </cell>
          <cell r="MR150">
            <v>0</v>
          </cell>
          <cell r="OD150" t="str">
            <v>NA</v>
          </cell>
        </row>
        <row r="151">
          <cell r="AH151" t="str">
            <v>Awang</v>
          </cell>
          <cell r="AI151" t="str">
            <v>01-103050</v>
          </cell>
          <cell r="AJ151" t="str">
            <v>L</v>
          </cell>
          <cell r="AR151" t="str">
            <v>Michael Shie @ Shie Song Cheng</v>
          </cell>
          <cell r="CU151" t="str">
            <v>AQA A-Level, Geography (7037), A, June 2018 (P), 
AQA A-Level, Mathematics (6360), A*, JJune 2018 (P), 
Edexcel A-Level, Economics A (9EC0), A*, June 2018 (P).</v>
          </cell>
          <cell r="DD151">
            <v>19</v>
          </cell>
          <cell r="DI151" t="str">
            <v>AL</v>
          </cell>
          <cell r="DJ151" t="str">
            <v>B4</v>
          </cell>
          <cell r="DO151" t="str">
            <v>A2</v>
          </cell>
          <cell r="DQ151">
            <v>0</v>
          </cell>
          <cell r="FD151">
            <v>160</v>
          </cell>
          <cell r="FH151">
            <v>160</v>
          </cell>
          <cell r="GR151" t="str">
            <v>3) UBD - Bachelor of Business</v>
          </cell>
          <cell r="MR151">
            <v>0</v>
          </cell>
          <cell r="OD151" t="str">
            <v>NA</v>
          </cell>
        </row>
        <row r="152">
          <cell r="AH152" t="str">
            <v>Dayangku</v>
          </cell>
          <cell r="AI152" t="str">
            <v>01-096925</v>
          </cell>
          <cell r="AJ152" t="str">
            <v>P</v>
          </cell>
          <cell r="AR152" t="str">
            <v>Dk Siti Nur Fazirah Binti Pg Putra</v>
          </cell>
          <cell r="CU152" t="str">
            <v>Bahasa Melayu / A* / November 2017, 
Syariah / A / November 2017, 
Usuluddin / C / November 2017.</v>
          </cell>
          <cell r="DD152">
            <v>20</v>
          </cell>
          <cell r="DI152" t="str">
            <v>AL</v>
          </cell>
          <cell r="DJ152" t="str">
            <v>B3</v>
          </cell>
          <cell r="DO152" t="str">
            <v>C6</v>
          </cell>
          <cell r="DQ152">
            <v>0</v>
          </cell>
          <cell r="FD152">
            <v>136</v>
          </cell>
          <cell r="FH152">
            <v>136</v>
          </cell>
          <cell r="GR152" t="str">
            <v>1) UNISSA - Bachelor of Laws &amp; Bachelor of Shariah Law
2) UBD - Bachelor of Arts
4) UNISSA - Higher National Diploma in Shariah Criminal Justice System</v>
          </cell>
          <cell r="MR152">
            <v>0</v>
          </cell>
          <cell r="OD152" t="str">
            <v>NA</v>
          </cell>
        </row>
        <row r="153">
          <cell r="AH153" t="str">
            <v>Awang</v>
          </cell>
          <cell r="AI153" t="str">
            <v>01-113825</v>
          </cell>
          <cell r="AJ153" t="str">
            <v>L</v>
          </cell>
          <cell r="AR153" t="str">
            <v>Mohd Amir Putera Razzaqzharfan Hakeemuddin Bin Hj Yacob</v>
          </cell>
          <cell r="CU153" t="str">
            <v/>
          </cell>
          <cell r="DD153">
            <v>18</v>
          </cell>
          <cell r="DI153" t="str">
            <v>IB</v>
          </cell>
          <cell r="DJ153" t="str">
            <v>B3</v>
          </cell>
          <cell r="DO153" t="str">
            <v>A2</v>
          </cell>
          <cell r="DQ153">
            <v>0</v>
          </cell>
          <cell r="FD153">
            <v>0</v>
          </cell>
          <cell r="FH153">
            <v>33</v>
          </cell>
          <cell r="GR153" t="str">
            <v>2) UBD - Bachelor of Health Science (Major in Medicine)</v>
          </cell>
          <cell r="MR153">
            <v>0</v>
          </cell>
          <cell r="OD153" t="str">
            <v>NA</v>
          </cell>
        </row>
        <row r="154">
          <cell r="AH154" t="str">
            <v>Dayang</v>
          </cell>
          <cell r="AI154" t="str">
            <v>01-087417</v>
          </cell>
          <cell r="AJ154" t="str">
            <v>P</v>
          </cell>
          <cell r="AR154" t="str">
            <v>Ummi Sha'Firaa Binti Salim / Abdul Halim</v>
          </cell>
          <cell r="CU154" t="str">
            <v/>
          </cell>
          <cell r="DD154">
            <v>22</v>
          </cell>
          <cell r="DI154" t="str">
            <v>HNTec</v>
          </cell>
          <cell r="DJ154" t="str">
            <v>B3</v>
          </cell>
          <cell r="DO154" t="str">
            <v>C6</v>
          </cell>
          <cell r="DQ154">
            <v>0</v>
          </cell>
          <cell r="FD154">
            <v>0</v>
          </cell>
          <cell r="FH154">
            <v>3.5</v>
          </cell>
          <cell r="GR154" t="str">
            <v>3) Politeknik Brunei - Level 5 Diploma in Civil Engineering
4) Politeknik Brunei - Level 5 Diploma in Interior Design</v>
          </cell>
          <cell r="MR154">
            <v>0</v>
          </cell>
          <cell r="OD154" t="str">
            <v>NA</v>
          </cell>
        </row>
        <row r="155">
          <cell r="AH155" t="str">
            <v>Dayang</v>
          </cell>
          <cell r="AI155" t="str">
            <v>01-082036</v>
          </cell>
          <cell r="AJ155" t="str">
            <v>P</v>
          </cell>
          <cell r="AR155" t="str">
            <v>Nor Allyaa Nursal</v>
          </cell>
          <cell r="CU155" t="str">
            <v>Title of ND = NATIONAL DIPLOMA IN HOTEL &amp; CATERING MANAGEMENT (Nov-2013)
D=1 M=14 P=0 F=0
ND Grade Point Average = 2.07
----------
Title of HND = HIGHER NATIONAL DIPLOMA IN HOSPITALITY MANAGEMENT (Jan-2016)
D=0 M=0 P=16 F=0
HND Grade Point Average = 1
----------
Title of AD/D = N/A</v>
          </cell>
          <cell r="DD155">
            <v>25</v>
          </cell>
          <cell r="DI155" t="str">
            <v>HND</v>
          </cell>
          <cell r="DJ155" t="str">
            <v>B3</v>
          </cell>
          <cell r="DO155" t="str">
            <v>B4</v>
          </cell>
          <cell r="DQ155">
            <v>0</v>
          </cell>
          <cell r="FD155">
            <v>0</v>
          </cell>
          <cell r="FH155">
            <v>0</v>
          </cell>
          <cell r="GR155" t="str">
            <v>1) UBD - Bachelor of Business
3) UTB - Bachelor of Business (Hons) in Business Information Management
4) UTB - Bachelor of Business (Hons) in Marketing &amp; Information Systems</v>
          </cell>
          <cell r="MR155">
            <v>0</v>
          </cell>
          <cell r="OD155" t="str">
            <v>NA</v>
          </cell>
        </row>
        <row r="156">
          <cell r="AH156" t="str">
            <v>Awang</v>
          </cell>
          <cell r="AI156" t="str">
            <v>01-114626</v>
          </cell>
          <cell r="AJ156" t="str">
            <v>L</v>
          </cell>
          <cell r="AR156" t="str">
            <v>Amir Iskandar Bin Anuar</v>
          </cell>
          <cell r="CU156" t="str">
            <v>Chemistry / A* / November 2017, 
Mathematics / B / November 2017, 
Physics / A / November 2017.</v>
          </cell>
          <cell r="DD156">
            <v>18</v>
          </cell>
          <cell r="DI156" t="str">
            <v>AL</v>
          </cell>
          <cell r="DJ156" t="str">
            <v>B3</v>
          </cell>
          <cell r="DO156" t="str">
            <v>A2</v>
          </cell>
          <cell r="DQ156">
            <v>0</v>
          </cell>
          <cell r="FD156">
            <v>144</v>
          </cell>
          <cell r="FH156">
            <v>144</v>
          </cell>
          <cell r="GR156" t="str">
            <v>1) UTB - Bachelor of Engineering (Hons) in Chemical Engineering
2) UTB - Bachelor of Science (Hons) in Product Design</v>
          </cell>
          <cell r="GY156" t="str">
            <v>K?</v>
          </cell>
          <cell r="MR156" t="str">
            <v>K?</v>
          </cell>
          <cell r="OD156" t="str">
            <v>NA</v>
          </cell>
        </row>
        <row r="157">
          <cell r="AH157" t="str">
            <v>Dayang</v>
          </cell>
          <cell r="AI157" t="str">
            <v>01-110321</v>
          </cell>
          <cell r="AJ157" t="str">
            <v>P</v>
          </cell>
          <cell r="AR157" t="str">
            <v>Dk Nur Izazi Syahirah Binti Pg Hassim</v>
          </cell>
          <cell r="CU157" t="str">
            <v>Chemistry / A / November 2017, 
Mathematics / A / November 2017, 
Physics / A* / November 2017.</v>
          </cell>
          <cell r="DD157">
            <v>18</v>
          </cell>
          <cell r="DI157" t="str">
            <v>AL</v>
          </cell>
          <cell r="DJ157" t="str">
            <v>B3</v>
          </cell>
          <cell r="DO157" t="str">
            <v>A2</v>
          </cell>
          <cell r="DQ157">
            <v>0</v>
          </cell>
          <cell r="FD157">
            <v>152</v>
          </cell>
          <cell r="FH157">
            <v>152</v>
          </cell>
          <cell r="GR157" t="str">
            <v>1) UBD - Bachelor of Health Science (Major in Dentistry)
2) UBD - Bachelor of Health Science (Major in Medicine)
4) UTB - Bachelor of Engineering (Hons) in Petroleum Engineering (2+2 Articulation programme with UNSW)</v>
          </cell>
          <cell r="GY157" t="str">
            <v>K?</v>
          </cell>
          <cell r="MR157" t="str">
            <v>K?</v>
          </cell>
          <cell r="OD157" t="str">
            <v>NA</v>
          </cell>
        </row>
        <row r="158">
          <cell r="AH158" t="str">
            <v>Dayang</v>
          </cell>
          <cell r="AI158" t="str">
            <v>01-113838</v>
          </cell>
          <cell r="AJ158" t="str">
            <v>P</v>
          </cell>
          <cell r="AR158" t="str">
            <v>Nur Hazirah Binti Mohammad Moshtari</v>
          </cell>
          <cell r="CU158" t="str">
            <v>Chemistry / A / November 2017, 
Mathematics / A / November 2017, 
Physics / A / November 2017.</v>
          </cell>
          <cell r="DD158">
            <v>18</v>
          </cell>
          <cell r="DI158" t="str">
            <v>AL</v>
          </cell>
          <cell r="DJ158" t="str">
            <v>C6</v>
          </cell>
          <cell r="DO158" t="str">
            <v>A2</v>
          </cell>
          <cell r="DQ158">
            <v>0</v>
          </cell>
          <cell r="FD158">
            <v>144</v>
          </cell>
          <cell r="FH158">
            <v>144</v>
          </cell>
          <cell r="GR158" t="str">
            <v>1) UBD - Bachelor of Health Science (Major in Medicine)
3) UBD - Bachelor of Health Science (Major in Pharmacy)
4) UTB - Bachelor of Engineering (Hons) in Civil Engineering</v>
          </cell>
          <cell r="GY158" t="str">
            <v>k?</v>
          </cell>
          <cell r="MR158" t="str">
            <v>k?</v>
          </cell>
          <cell r="OD158" t="str">
            <v>NA</v>
          </cell>
        </row>
        <row r="159">
          <cell r="AH159" t="str">
            <v>Dayang</v>
          </cell>
          <cell r="AI159" t="str">
            <v>01-113672</v>
          </cell>
          <cell r="AJ159" t="str">
            <v>P</v>
          </cell>
          <cell r="AR159" t="str">
            <v>Bazilah Salsabila Binti Mohammad Amin</v>
          </cell>
          <cell r="CU159" t="str">
            <v>Biology / B / November 2017, 
Chemistry / A* / November 2017, 
Mathematics / A / November 2017.</v>
          </cell>
          <cell r="DD159">
            <v>18</v>
          </cell>
          <cell r="DI159" t="str">
            <v>AL</v>
          </cell>
          <cell r="DJ159" t="str">
            <v>B3</v>
          </cell>
          <cell r="DO159" t="str">
            <v>A2</v>
          </cell>
          <cell r="DQ159" t="str">
            <v>d</v>
          </cell>
          <cell r="FD159">
            <v>144</v>
          </cell>
          <cell r="FH159">
            <v>144</v>
          </cell>
          <cell r="GR159" t="str">
            <v>2) UBD - Bachelor of Science</v>
          </cell>
          <cell r="MR159">
            <v>0</v>
          </cell>
          <cell r="OD159" t="str">
            <v>NA</v>
          </cell>
        </row>
        <row r="160">
          <cell r="AH160" t="str">
            <v>Awang</v>
          </cell>
          <cell r="AI160" t="str">
            <v>01-110242</v>
          </cell>
          <cell r="AJ160" t="str">
            <v>L</v>
          </cell>
          <cell r="AR160" t="str">
            <v>Siah Tze Ming</v>
          </cell>
          <cell r="CU160" t="str">
            <v>A2 Further Mathematics / C / November 2017, 
A2 Mathematics / A* / November 2017, 
Chemistry / B / November 2017, 
Physics / A / November 2017.</v>
          </cell>
          <cell r="DD160">
            <v>18</v>
          </cell>
          <cell r="DI160" t="str">
            <v>AL</v>
          </cell>
          <cell r="DJ160" t="str">
            <v>B4</v>
          </cell>
          <cell r="DO160" t="str">
            <v>A2</v>
          </cell>
          <cell r="DQ160">
            <v>0</v>
          </cell>
          <cell r="FD160">
            <v>136</v>
          </cell>
          <cell r="FH160">
            <v>136</v>
          </cell>
          <cell r="GR160" t="str">
            <v>2) UTB - Bachelor of Engineering (Hons) in Mechanical Engineering</v>
          </cell>
          <cell r="MR160">
            <v>0</v>
          </cell>
          <cell r="OD160" t="str">
            <v>NA</v>
          </cell>
        </row>
        <row r="161">
          <cell r="AH161" t="str">
            <v>Dayang</v>
          </cell>
          <cell r="AI161" t="str">
            <v>01-106751</v>
          </cell>
          <cell r="AJ161" t="str">
            <v>P</v>
          </cell>
          <cell r="AR161" t="str">
            <v>Nurizzatul Hakimah Binti Ahmad</v>
          </cell>
          <cell r="CU161" t="str">
            <v>History / B / November 2017, 
Psychology / B / November 2017, 
Sociology / A* / November 2017.</v>
          </cell>
          <cell r="DD161">
            <v>19</v>
          </cell>
          <cell r="DI161" t="str">
            <v>AL</v>
          </cell>
          <cell r="DJ161" t="str">
            <v>B3</v>
          </cell>
          <cell r="DO161" t="str">
            <v>A2</v>
          </cell>
          <cell r="DQ161">
            <v>0</v>
          </cell>
          <cell r="FD161">
            <v>136</v>
          </cell>
          <cell r="FH161">
            <v>136</v>
          </cell>
          <cell r="GR161" t="str">
            <v>2) UBD - Bachelor of Arts</v>
          </cell>
          <cell r="MR161">
            <v>0</v>
          </cell>
          <cell r="OD161" t="str">
            <v>NA</v>
          </cell>
        </row>
        <row r="162">
          <cell r="AH162" t="str">
            <v>Awang</v>
          </cell>
          <cell r="AI162" t="str">
            <v>01-117166</v>
          </cell>
          <cell r="AJ162" t="str">
            <v>L</v>
          </cell>
          <cell r="AR162" t="str">
            <v>Muhammad Wa'Ie Bin Hj Abdul Manap</v>
          </cell>
          <cell r="CU162" t="str">
            <v>N/A</v>
          </cell>
          <cell r="DD162">
            <v>17</v>
          </cell>
          <cell r="DH162" t="str">
            <v>P</v>
          </cell>
          <cell r="DI162" t="str">
            <v>AL</v>
          </cell>
          <cell r="DJ162" t="str">
            <v>B3</v>
          </cell>
          <cell r="DO162" t="str">
            <v>A2</v>
          </cell>
          <cell r="DQ162">
            <v>0</v>
          </cell>
          <cell r="FD162">
            <v>144</v>
          </cell>
          <cell r="FH162">
            <v>144</v>
          </cell>
          <cell r="GR162" t="str">
            <v>3) UBD - Bachelor of Business</v>
          </cell>
          <cell r="MR162">
            <v>0</v>
          </cell>
          <cell r="OD162" t="str">
            <v>NA</v>
          </cell>
        </row>
        <row r="163">
          <cell r="AH163" t="str">
            <v>Dayang</v>
          </cell>
          <cell r="AI163" t="str">
            <v>01-110129</v>
          </cell>
          <cell r="AJ163" t="str">
            <v>P</v>
          </cell>
          <cell r="AR163" t="str">
            <v>Fiona Chin Ying Jie</v>
          </cell>
          <cell r="CU163" t="str">
            <v>Biology / A* / February 2017, 
Chemistry / A / February 2017, 
Mathematics / B / February 2017.</v>
          </cell>
          <cell r="DD163">
            <v>18</v>
          </cell>
          <cell r="DI163" t="str">
            <v>AL</v>
          </cell>
          <cell r="DJ163" t="str">
            <v>B4</v>
          </cell>
          <cell r="DO163" t="str">
            <v>B4</v>
          </cell>
          <cell r="DQ163" t="str">
            <v>b</v>
          </cell>
          <cell r="FD163">
            <v>144</v>
          </cell>
          <cell r="FH163">
            <v>144</v>
          </cell>
          <cell r="GR163" t="str">
            <v>2) UBD - Bachelor of Health Science (Major in Dentistry)
3) UBD - Bachelor of Health Science (Major in Medicine)</v>
          </cell>
          <cell r="MR163">
            <v>0</v>
          </cell>
          <cell r="OD163" t="str">
            <v>NA</v>
          </cell>
        </row>
        <row r="164">
          <cell r="AH164" t="str">
            <v>Awang</v>
          </cell>
          <cell r="AI164" t="str">
            <v>01-111516</v>
          </cell>
          <cell r="AJ164" t="str">
            <v>L</v>
          </cell>
          <cell r="AR164" t="str">
            <v>Koh Junzhe</v>
          </cell>
          <cell r="CU164" t="str">
            <v>Chemistry / A* / November 2017, 
Mathematics / A / November 2017, 
Physics / A / November 2017.</v>
          </cell>
          <cell r="DD164">
            <v>18</v>
          </cell>
          <cell r="DI164" t="str">
            <v>AL</v>
          </cell>
          <cell r="DJ164" t="str">
            <v>B4</v>
          </cell>
          <cell r="DO164" t="str">
            <v>C6</v>
          </cell>
          <cell r="DQ164">
            <v>0</v>
          </cell>
          <cell r="FD164">
            <v>152</v>
          </cell>
          <cell r="FH164">
            <v>152</v>
          </cell>
          <cell r="GR164" t="str">
            <v>1) UTB - Bachelor of Engineering (Hons) in Mechatronics Engineering
2) UTB - Bachelor of Engineering (Hons) in Chemical Engineering
4) UBD - Bachelor of Engineering
5) UBD - Bachelor of Science</v>
          </cell>
          <cell r="MR164">
            <v>0</v>
          </cell>
          <cell r="OD164" t="str">
            <v>NA</v>
          </cell>
        </row>
        <row r="165">
          <cell r="AH165" t="str">
            <v>Dayang</v>
          </cell>
          <cell r="AI165" t="str">
            <v>01-104702</v>
          </cell>
          <cell r="AJ165" t="str">
            <v>P</v>
          </cell>
          <cell r="AR165" t="str">
            <v>Nur Zaliqah @ Siti Fatimah Binti Ahmad</v>
          </cell>
          <cell r="CU165" t="str">
            <v>Geography / A* / November 2017, 
History / A / November 2017, 
Sociology / A* / November 2017.</v>
          </cell>
          <cell r="DD165">
            <v>19</v>
          </cell>
          <cell r="DI165" t="str">
            <v>AL</v>
          </cell>
          <cell r="DJ165" t="str">
            <v>B3</v>
          </cell>
          <cell r="DO165" t="str">
            <v>B3</v>
          </cell>
          <cell r="DQ165">
            <v>0</v>
          </cell>
          <cell r="FD165">
            <v>152</v>
          </cell>
          <cell r="FH165">
            <v>152</v>
          </cell>
          <cell r="GR165" t="str">
            <v>1) UBD - Bachelor of Arts</v>
          </cell>
          <cell r="MR165">
            <v>0</v>
          </cell>
          <cell r="OD165" t="str">
            <v>NA</v>
          </cell>
        </row>
        <row r="166">
          <cell r="AH166" t="str">
            <v>Awang</v>
          </cell>
          <cell r="AI166" t="str">
            <v>01-109101</v>
          </cell>
          <cell r="AJ166" t="str">
            <v>L</v>
          </cell>
          <cell r="AR166" t="str">
            <v>Muhammad Ali Wa'ie Syazani @ Danial Bin Ali Hamdani</v>
          </cell>
          <cell r="CU166" t="str">
            <v/>
          </cell>
          <cell r="DD166">
            <v>18</v>
          </cell>
          <cell r="DI166" t="str">
            <v>IB</v>
          </cell>
          <cell r="DJ166" t="str">
            <v>B3</v>
          </cell>
          <cell r="DO166">
            <v>6</v>
          </cell>
          <cell r="DQ166">
            <v>0</v>
          </cell>
          <cell r="FD166">
            <v>0</v>
          </cell>
          <cell r="FH166" t="str">
            <v/>
          </cell>
          <cell r="GR166" t="str">
            <v>1) UBD - Bachelor of Health Science (Major in Medicine)</v>
          </cell>
          <cell r="MR166">
            <v>0</v>
          </cell>
          <cell r="OD166" t="str">
            <v>NA</v>
          </cell>
        </row>
        <row r="167">
          <cell r="AH167" t="str">
            <v>Dayang</v>
          </cell>
          <cell r="AI167" t="str">
            <v>01-109057</v>
          </cell>
          <cell r="AJ167" t="str">
            <v>P</v>
          </cell>
          <cell r="AR167" t="str">
            <v>Nuraina Syamsina Bte Muhd Sambry</v>
          </cell>
          <cell r="CU167" t="str">
            <v/>
          </cell>
          <cell r="DD167">
            <v>18</v>
          </cell>
          <cell r="DJ167" t="str">
            <v>B3</v>
          </cell>
          <cell r="DO167" t="str">
            <v>B4</v>
          </cell>
          <cell r="DQ167">
            <v>0</v>
          </cell>
          <cell r="FD167">
            <v>0</v>
          </cell>
          <cell r="FH167" t="str">
            <v/>
          </cell>
          <cell r="GR167" t="str">
            <v>1) Politeknik Brunei - Level 5 Diploma in Health Science (Nursing)
2) Politeknik Brunei - Level 5 Diploma in Health Science (Midwifery)</v>
          </cell>
          <cell r="MR167">
            <v>0</v>
          </cell>
          <cell r="OD167" t="str">
            <v>NA</v>
          </cell>
        </row>
        <row r="168">
          <cell r="AH168" t="str">
            <v>Awang</v>
          </cell>
          <cell r="AI168" t="str">
            <v>01-065455</v>
          </cell>
          <cell r="AJ168" t="str">
            <v>L</v>
          </cell>
          <cell r="AR168" t="str">
            <v>Ahmad Adib Bin Hj Md Saudian</v>
          </cell>
          <cell r="CU168" t="str">
            <v/>
          </cell>
          <cell r="DD168">
            <v>24</v>
          </cell>
          <cell r="DJ168" t="str">
            <v>C6</v>
          </cell>
          <cell r="DO168" t="str">
            <v>C5</v>
          </cell>
          <cell r="DQ168">
            <v>0</v>
          </cell>
          <cell r="FD168">
            <v>0</v>
          </cell>
          <cell r="FH168" t="str">
            <v/>
          </cell>
          <cell r="GR168" t="str">
            <v>1) Politeknik Brunei - Level 5 Diploma in Health Science (Paramedic)
2) Politeknik Brunei - Level 5 Diploma in Petroleum Engineering</v>
          </cell>
          <cell r="MR168">
            <v>0</v>
          </cell>
          <cell r="OD168" t="str">
            <v>NA</v>
          </cell>
        </row>
        <row r="169">
          <cell r="AH169" t="str">
            <v>Dayang</v>
          </cell>
          <cell r="AI169" t="str">
            <v>01-107024</v>
          </cell>
          <cell r="AJ169" t="str">
            <v>P</v>
          </cell>
          <cell r="AR169" t="str">
            <v>Wong Wei Sann</v>
          </cell>
          <cell r="CU169" t="str">
            <v/>
          </cell>
          <cell r="DD169">
            <v>19</v>
          </cell>
          <cell r="DJ169" t="str">
            <v>C6</v>
          </cell>
          <cell r="DO169" t="str">
            <v>C6</v>
          </cell>
          <cell r="DQ169">
            <v>0</v>
          </cell>
          <cell r="FD169">
            <v>0</v>
          </cell>
          <cell r="FH169" t="str">
            <v/>
          </cell>
          <cell r="GR169" t="str">
            <v>1) UTB - Bachelor of Engineering (Hons) in Chemical Engineering
2) UTB - Bachelor of Engineering (Hons) in Civil Engineering
3) UBD - Bachelor of Engineering
4) UBD - Bachelor of Science</v>
          </cell>
          <cell r="MR169">
            <v>0</v>
          </cell>
          <cell r="OD169" t="str">
            <v>NA</v>
          </cell>
        </row>
        <row r="170">
          <cell r="AH170" t="str">
            <v>Awang</v>
          </cell>
          <cell r="AI170" t="str">
            <v>01-116899</v>
          </cell>
          <cell r="AJ170" t="str">
            <v>L</v>
          </cell>
          <cell r="AR170" t="str">
            <v>Iffat Asyraff Bin Hj Ismail</v>
          </cell>
          <cell r="CU170" t="str">
            <v/>
          </cell>
          <cell r="DD170">
            <v>17</v>
          </cell>
          <cell r="DJ170" t="str">
            <v>B4</v>
          </cell>
          <cell r="DO170" t="str">
            <v>B3</v>
          </cell>
          <cell r="DQ170">
            <v>0</v>
          </cell>
          <cell r="FD170">
            <v>0</v>
          </cell>
          <cell r="FH170" t="str">
            <v/>
          </cell>
          <cell r="GR170" t="str">
            <v>2) UBD - Bachelor of Arts</v>
          </cell>
          <cell r="MR170">
            <v>0</v>
          </cell>
          <cell r="OD170" t="str">
            <v>NA</v>
          </cell>
        </row>
        <row r="171">
          <cell r="AH171" t="str">
            <v>Awang</v>
          </cell>
          <cell r="AI171" t="str">
            <v>01-083076</v>
          </cell>
          <cell r="AJ171" t="str">
            <v>L</v>
          </cell>
          <cell r="AR171" t="str">
            <v>Muhammad Azizi Bin Junaidi</v>
          </cell>
          <cell r="CU171" t="str">
            <v/>
          </cell>
          <cell r="DD171">
            <v>22</v>
          </cell>
          <cell r="DQ171">
            <v>0</v>
          </cell>
          <cell r="FD171">
            <v>0</v>
          </cell>
          <cell r="FH171" t="str">
            <v/>
          </cell>
          <cell r="GR171" t="str">
            <v>1) Politeknik Brunei - Level 5 Diploma in Civil Engineering
2) Politeknik Brunei - Level 5 Diploma in Mechanical Engineering</v>
          </cell>
          <cell r="MR171">
            <v>0</v>
          </cell>
          <cell r="OD171" t="str">
            <v>NA</v>
          </cell>
        </row>
        <row r="172">
          <cell r="AH172" t="str">
            <v>Awang</v>
          </cell>
          <cell r="AI172" t="str">
            <v>01-118645</v>
          </cell>
          <cell r="AJ172" t="str">
            <v>L</v>
          </cell>
          <cell r="AR172" t="str">
            <v>Muhammad Dzahiruddin Bin Hj Kifli @ Muhammad Hanafi</v>
          </cell>
          <cell r="CU172" t="str">
            <v/>
          </cell>
          <cell r="DD172">
            <v>17</v>
          </cell>
          <cell r="DI172" t="str">
            <v>OL</v>
          </cell>
          <cell r="DJ172" t="str">
            <v>B3</v>
          </cell>
          <cell r="DO172" t="str">
            <v>C5</v>
          </cell>
          <cell r="DQ172">
            <v>0</v>
          </cell>
          <cell r="FD172">
            <v>0</v>
          </cell>
          <cell r="FH172" t="str">
            <v/>
          </cell>
          <cell r="GR172" t="str">
            <v>1) Politeknik Brunei - Level 5 Diploma in Electrical and Electronics Engineering
2) Politeknik Brunei - Level 5 Diploma in Telecommunications and Systems Engineering</v>
          </cell>
          <cell r="GY172" t="str">
            <v>MS(K)</v>
          </cell>
          <cell r="MR172" t="str">
            <v>MS(K)</v>
          </cell>
          <cell r="OD172" t="str">
            <v>NA</v>
          </cell>
        </row>
        <row r="173">
          <cell r="AH173" t="str">
            <v>Awang</v>
          </cell>
          <cell r="AI173" t="str">
            <v>01-115266</v>
          </cell>
          <cell r="AJ173" t="str">
            <v>L</v>
          </cell>
          <cell r="AR173" t="str">
            <v>Muhammad Sa'Ad Bin Hj Fuad</v>
          </cell>
          <cell r="CU173" t="str">
            <v/>
          </cell>
          <cell r="DD173">
            <v>18</v>
          </cell>
          <cell r="DI173" t="str">
            <v>OL</v>
          </cell>
          <cell r="DJ173" t="str">
            <v>C6</v>
          </cell>
          <cell r="DO173" t="str">
            <v>B3</v>
          </cell>
          <cell r="DQ173">
            <v>0</v>
          </cell>
          <cell r="FD173">
            <v>0</v>
          </cell>
          <cell r="FH173" t="str">
            <v/>
          </cell>
          <cell r="GR173" t="str">
            <v>3) UTB - Bachelor of Engineering (Hons) in Civil &amp; Structural Engineering
4) UTB - Bachelor of Engineering (Hons) in Petroleum Engineering (2+2 Articulation programme with UNSW)</v>
          </cell>
          <cell r="GY173" t="str">
            <v>TMS(K1)/MS(K2)</v>
          </cell>
          <cell r="MR173" t="str">
            <v>TMS(K1)/MS(K2)</v>
          </cell>
          <cell r="OD173" t="str">
            <v>NA</v>
          </cell>
        </row>
        <row r="174">
          <cell r="AH174" t="str">
            <v>Dayang</v>
          </cell>
          <cell r="AI174" t="str">
            <v>01-118271</v>
          </cell>
          <cell r="AJ174" t="str">
            <v>P</v>
          </cell>
          <cell r="AR174" t="str">
            <v>Muiziatul Azirah Binti Abd.Rahim</v>
          </cell>
          <cell r="CU174" t="str">
            <v/>
          </cell>
          <cell r="DD174">
            <v>17</v>
          </cell>
          <cell r="DI174" t="str">
            <v>OL</v>
          </cell>
          <cell r="DJ174" t="str">
            <v>A2</v>
          </cell>
          <cell r="DO174" t="str">
            <v>B3</v>
          </cell>
          <cell r="DQ174">
            <v>0</v>
          </cell>
          <cell r="FD174">
            <v>0</v>
          </cell>
          <cell r="FH174" t="str">
            <v/>
          </cell>
          <cell r="GR174" t="str">
            <v>2) Politeknik Brunei - Level 5 Diploma in Mechanical Engineering
3) Politeknik Brunei - Level 5 Diploma in Civil Engineering</v>
          </cell>
          <cell r="GY174" t="str">
            <v>k?</v>
          </cell>
          <cell r="MR174" t="str">
            <v>k?</v>
          </cell>
          <cell r="OD174" t="str">
            <v>NA</v>
          </cell>
        </row>
        <row r="175">
          <cell r="AH175" t="str">
            <v>Dayang</v>
          </cell>
          <cell r="AI175" t="str">
            <v>01-123047</v>
          </cell>
          <cell r="AJ175" t="str">
            <v>P</v>
          </cell>
          <cell r="AR175" t="str">
            <v>Siti Noorqairunniesa Binti Hassan</v>
          </cell>
          <cell r="CU175" t="str">
            <v/>
          </cell>
          <cell r="DD175">
            <v>16</v>
          </cell>
          <cell r="DI175" t="str">
            <v>OL</v>
          </cell>
          <cell r="DJ175" t="str">
            <v>B3</v>
          </cell>
          <cell r="DO175" t="str">
            <v>C5</v>
          </cell>
          <cell r="DQ175">
            <v>0</v>
          </cell>
          <cell r="FD175">
            <v>0</v>
          </cell>
          <cell r="FH175" t="str">
            <v/>
          </cell>
          <cell r="GR175" t="str">
            <v>2) Politeknik Brunei - Level 5 Diploma in Mechanical Engineering</v>
          </cell>
          <cell r="GY175" t="str">
            <v>TMS(K)</v>
          </cell>
          <cell r="MR175" t="str">
            <v>TMS(K)</v>
          </cell>
          <cell r="OD175" t="str">
            <v>NA</v>
          </cell>
        </row>
        <row r="176">
          <cell r="AH176" t="str">
            <v>Dayang</v>
          </cell>
          <cell r="AI176" t="str">
            <v>01-110551</v>
          </cell>
          <cell r="AJ176" t="str">
            <v>P</v>
          </cell>
          <cell r="AR176" t="str">
            <v>Nur Zawani Binti Hj Ramli</v>
          </cell>
          <cell r="CU176" t="str">
            <v/>
          </cell>
          <cell r="DD176">
            <v>18</v>
          </cell>
          <cell r="DI176" t="str">
            <v>ARB</v>
          </cell>
          <cell r="DJ176" t="str">
            <v>B3</v>
          </cell>
          <cell r="DO176" t="str">
            <v>C6</v>
          </cell>
          <cell r="DQ176" t="str">
            <v>c</v>
          </cell>
          <cell r="FD176">
            <v>0</v>
          </cell>
          <cell r="FH176" t="str">
            <v/>
          </cell>
          <cell r="GR176" t="str">
            <v>1) UNISSA - Bachelor of Shariah (Fiqh &amp; Judiciary)
2) UNISSA - Bachelor of Shariah (Fiqh &amp; Usul)</v>
          </cell>
          <cell r="GY176" t="str">
            <v>TMS(K)</v>
          </cell>
          <cell r="MR176" t="str">
            <v>TMS(K)</v>
          </cell>
          <cell r="OD176" t="str">
            <v>NA</v>
          </cell>
        </row>
        <row r="177">
          <cell r="AH177" t="str">
            <v>Awang</v>
          </cell>
          <cell r="AI177" t="str">
            <v>01-103231</v>
          </cell>
          <cell r="AJ177" t="str">
            <v>L</v>
          </cell>
          <cell r="AR177" t="str">
            <v>Muhammad Fakhril Azhfar Bin Hj Awg Mohd. Hanafi</v>
          </cell>
          <cell r="CU177" t="str">
            <v/>
          </cell>
          <cell r="DD177">
            <v>19</v>
          </cell>
          <cell r="DI177" t="str">
            <v>ARB</v>
          </cell>
          <cell r="DJ177" t="str">
            <v>B3</v>
          </cell>
          <cell r="DO177" t="str">
            <v>C6</v>
          </cell>
          <cell r="DQ177">
            <v>0</v>
          </cell>
          <cell r="FD177">
            <v>0</v>
          </cell>
          <cell r="FH177" t="str">
            <v/>
          </cell>
          <cell r="GR177" t="str">
            <v>1) UNISSA - Bachelor of Shariah (Fiqh &amp; Judiciary)
2) UNISSA - Bachelor of Usuluddin</v>
          </cell>
          <cell r="GY177" t="str">
            <v>TMS(K)</v>
          </cell>
          <cell r="MR177" t="str">
            <v>TMS(K)</v>
          </cell>
          <cell r="OD177" t="str">
            <v>NA</v>
          </cell>
        </row>
        <row r="178">
          <cell r="AH178" t="str">
            <v>Awang</v>
          </cell>
          <cell r="AI178" t="str">
            <v>01-092370</v>
          </cell>
          <cell r="AJ178" t="str">
            <v>L</v>
          </cell>
          <cell r="AR178" t="str">
            <v>Muhammad Danial Bin Kiprawi</v>
          </cell>
          <cell r="CU178" t="str">
            <v/>
          </cell>
          <cell r="DD178">
            <v>21</v>
          </cell>
          <cell r="DI178" t="str">
            <v>HNTEC</v>
          </cell>
          <cell r="DJ178" t="str">
            <v>C6</v>
          </cell>
          <cell r="DO178" t="str">
            <v>C6</v>
          </cell>
          <cell r="DQ178">
            <v>0</v>
          </cell>
          <cell r="FD178">
            <v>0</v>
          </cell>
          <cell r="FH178">
            <v>3</v>
          </cell>
          <cell r="GR178" t="str">
            <v>1) Politeknik Brunei - Level 5 Diploma in Mechanical Engineering
2) Politeknik Brunei - Level 5 Diploma in Civil Engineering</v>
          </cell>
          <cell r="GY178" t="str">
            <v>MS(K)</v>
          </cell>
          <cell r="MR178" t="str">
            <v>MS(K)</v>
          </cell>
          <cell r="OD178" t="str">
            <v>NA</v>
          </cell>
        </row>
        <row r="179">
          <cell r="AH179" t="str">
            <v>Dayang</v>
          </cell>
          <cell r="AI179" t="str">
            <v>01-108487</v>
          </cell>
          <cell r="AJ179" t="str">
            <v>P</v>
          </cell>
          <cell r="AR179" t="str">
            <v>Ummi Fauziah @Nur Rasyidah Binti Hj Mohd Ishak</v>
          </cell>
          <cell r="CU179" t="str">
            <v>Computer Science / C / November 2017, 
Mathematics / B / November 2017, 
Physics / D / November 2017.</v>
          </cell>
          <cell r="DD179">
            <v>19</v>
          </cell>
          <cell r="DI179" t="str">
            <v>AL</v>
          </cell>
          <cell r="DJ179" t="str">
            <v>A2</v>
          </cell>
          <cell r="DO179" t="str">
            <v>B3</v>
          </cell>
          <cell r="DQ179">
            <v>0</v>
          </cell>
          <cell r="FD179">
            <v>96</v>
          </cell>
          <cell r="FH179">
            <v>96</v>
          </cell>
          <cell r="GR179" t="str">
            <v>3) UBD - Bachelor of Science
4) UTB - Bachelor of Engineering (Hons) in Petroleum Engineering (2+2 Articulation programme with UNSW)</v>
          </cell>
          <cell r="GY179" t="str">
            <v>TMS(K1)/TMS(K2)</v>
          </cell>
          <cell r="MR179" t="str">
            <v>TMS(K1)/TMS(K2)</v>
          </cell>
          <cell r="OD179" t="str">
            <v>NA</v>
          </cell>
        </row>
        <row r="180">
          <cell r="AH180" t="str">
            <v>Dayang</v>
          </cell>
          <cell r="AI180" t="str">
            <v>01-115823</v>
          </cell>
          <cell r="AJ180" t="str">
            <v>P</v>
          </cell>
          <cell r="AR180" t="str">
            <v>Rabiatul Afiqah Binti Hamdan</v>
          </cell>
          <cell r="CU180" t="str">
            <v/>
          </cell>
          <cell r="DD180">
            <v>18</v>
          </cell>
          <cell r="DI180" t="str">
            <v>OL</v>
          </cell>
          <cell r="DJ180" t="str">
            <v>A2</v>
          </cell>
          <cell r="DO180" t="str">
            <v>C5</v>
          </cell>
          <cell r="DQ180">
            <v>0</v>
          </cell>
          <cell r="FD180">
            <v>0</v>
          </cell>
          <cell r="FH180" t="str">
            <v/>
          </cell>
          <cell r="GR180" t="str">
            <v>1) Politeknik Brunei - Level 5 Diploma in Business Accounting &amp; Finance
2) Politeknik Brunei - Level 5 Diploma in Business Studies</v>
          </cell>
          <cell r="GY180" t="str">
            <v>TMS(K)</v>
          </cell>
          <cell r="MR180" t="str">
            <v>TMS(K)</v>
          </cell>
          <cell r="OD180" t="str">
            <v>NA</v>
          </cell>
        </row>
        <row r="181">
          <cell r="AH181" t="str">
            <v>Awang</v>
          </cell>
          <cell r="AI181" t="str">
            <v>01-100555</v>
          </cell>
          <cell r="AJ181" t="str">
            <v>L</v>
          </cell>
          <cell r="AR181" t="str">
            <v>Muhammad Nur Irfan Bin Hj Noorazaleneta</v>
          </cell>
          <cell r="CU181" t="str">
            <v/>
          </cell>
          <cell r="DD181">
            <v>17</v>
          </cell>
          <cell r="DI181" t="str">
            <v>OL</v>
          </cell>
          <cell r="DJ181" t="str">
            <v>C5</v>
          </cell>
          <cell r="DO181" t="str">
            <v>B4</v>
          </cell>
          <cell r="DQ181">
            <v>0</v>
          </cell>
          <cell r="FD181">
            <v>0</v>
          </cell>
          <cell r="FH181" t="str">
            <v/>
          </cell>
          <cell r="GR181" t="str">
            <v>1) Politeknik Brunei - Level 5 Diploma in Business Accounting &amp; Finance
2) Politeknik Brunei - Level 5 Diploma in Business Studies
3) UBD - Bachelor of Health Science (Major in Nursing or Midwifery)
4) UBD - Bachelor of Health Science (Major in Dentistry)</v>
          </cell>
          <cell r="GY181" t="str">
            <v>k?</v>
          </cell>
          <cell r="MR181" t="str">
            <v>k?</v>
          </cell>
          <cell r="OD181" t="str">
            <v>NA</v>
          </cell>
        </row>
        <row r="182">
          <cell r="AH182" t="str">
            <v>Dayang</v>
          </cell>
          <cell r="AI182" t="str">
            <v>01-112383</v>
          </cell>
          <cell r="AJ182" t="str">
            <v>P</v>
          </cell>
          <cell r="AR182" t="str">
            <v>Nurul Syafiqah Binti Abdul Rahim</v>
          </cell>
          <cell r="CU182" t="str">
            <v>Biology / C / November 2017, 
Chemistry / B / November 2017, 
Mathematics / B / November 2017.</v>
          </cell>
          <cell r="DD182">
            <v>18</v>
          </cell>
          <cell r="DI182" t="str">
            <v>AL</v>
          </cell>
          <cell r="DJ182" t="str">
            <v>B3</v>
          </cell>
          <cell r="DO182" t="str">
            <v>B3</v>
          </cell>
          <cell r="DQ182">
            <v>0</v>
          </cell>
          <cell r="FD182">
            <v>112</v>
          </cell>
          <cell r="FH182">
            <v>112</v>
          </cell>
          <cell r="GR182" t="str">
            <v>1) UBD - Bachelor of Health Science (Major in Biomedical Science)
2) UBD - Bachelor of Health Science (Major in Nursing or Midwifery)</v>
          </cell>
          <cell r="GY182" t="str">
            <v>k?</v>
          </cell>
          <cell r="MR182" t="str">
            <v>k?</v>
          </cell>
          <cell r="OD182" t="str">
            <v>NA</v>
          </cell>
        </row>
        <row r="183">
          <cell r="AH183" t="str">
            <v>Dayang</v>
          </cell>
          <cell r="AI183" t="str">
            <v>01-011710</v>
          </cell>
          <cell r="AJ183" t="str">
            <v>P</v>
          </cell>
          <cell r="AR183" t="str">
            <v>Fatin Afiqah Binti Hj Abdul Adis.</v>
          </cell>
          <cell r="CU183" t="str">
            <v/>
          </cell>
          <cell r="DD183">
            <v>17</v>
          </cell>
          <cell r="DI183" t="str">
            <v>ARB</v>
          </cell>
          <cell r="DJ183" t="str">
            <v>A2</v>
          </cell>
          <cell r="DO183" t="str">
            <v>E8</v>
          </cell>
          <cell r="DQ183">
            <v>0</v>
          </cell>
          <cell r="FD183">
            <v>0</v>
          </cell>
          <cell r="FH183" t="str">
            <v/>
          </cell>
          <cell r="GR183" t="str">
            <v>3) UNISSA - Bachelor of Science in Islamic Finance
4) UNISSA - Bachelor of Laws &amp; Bachelor of Shariah Law</v>
          </cell>
          <cell r="GY183" t="str">
            <v>k?</v>
          </cell>
          <cell r="MR183" t="str">
            <v>k?</v>
          </cell>
          <cell r="OD183" t="str">
            <v>NA</v>
          </cell>
        </row>
        <row r="184">
          <cell r="AH184" t="str">
            <v>Dayang</v>
          </cell>
          <cell r="AI184" t="str">
            <v>01-102344</v>
          </cell>
          <cell r="AJ184" t="str">
            <v>P</v>
          </cell>
          <cell r="AR184" t="str">
            <v>Shasha Batrisyia Binti Hj Mohammad Sufri</v>
          </cell>
          <cell r="CU184" t="str">
            <v>History / C / January 2018, 
Psychology / C / January 2018, 
Syariah / D / January 2018.</v>
          </cell>
          <cell r="DD184">
            <v>19</v>
          </cell>
          <cell r="DI184" t="str">
            <v>AL</v>
          </cell>
          <cell r="DJ184" t="str">
            <v>C6</v>
          </cell>
          <cell r="DO184" t="str">
            <v>C6</v>
          </cell>
          <cell r="DQ184" t="str">
            <v>E</v>
          </cell>
          <cell r="FD184">
            <v>88</v>
          </cell>
          <cell r="FH184">
            <v>88</v>
          </cell>
          <cell r="GR184" t="str">
            <v>1) UBD - Bachelor of Arts
2) UBD - Bachelor of Business</v>
          </cell>
          <cell r="GY184" t="str">
            <v>TMS(K)</v>
          </cell>
          <cell r="MR184" t="str">
            <v>TMS(K)</v>
          </cell>
          <cell r="OD184" t="str">
            <v>NA</v>
          </cell>
        </row>
        <row r="185">
          <cell r="AH185" t="str">
            <v>Awang</v>
          </cell>
          <cell r="AI185" t="str">
            <v>01-110079</v>
          </cell>
          <cell r="AJ185" t="str">
            <v>L</v>
          </cell>
          <cell r="AR185" t="str">
            <v>Muhammad Fathurrahman Bin Abd. Ghani</v>
          </cell>
          <cell r="CU185" t="str">
            <v>Economics / C / January 2018, 
Physics / e (as) / January 2018, 
Mathematics / D / January 2018.</v>
          </cell>
          <cell r="DD185">
            <v>18</v>
          </cell>
          <cell r="DI185" t="str">
            <v>AL</v>
          </cell>
          <cell r="DJ185" t="str">
            <v>B3</v>
          </cell>
          <cell r="DO185" t="str">
            <v>B3</v>
          </cell>
          <cell r="DQ185" t="str">
            <v>c</v>
          </cell>
          <cell r="FD185">
            <v>56</v>
          </cell>
          <cell r="FH185">
            <v>56</v>
          </cell>
          <cell r="GR185" t="str">
            <v>2) Politeknik Brunei - Level 5 Diploma in Business Studies (Entrepreneurship)</v>
          </cell>
          <cell r="MR185">
            <v>0</v>
          </cell>
          <cell r="OD185" t="str">
            <v>NA</v>
          </cell>
        </row>
        <row r="186">
          <cell r="AH186" t="str">
            <v>Awang</v>
          </cell>
          <cell r="AI186" t="str">
            <v>01-099226</v>
          </cell>
          <cell r="AJ186" t="str">
            <v>L</v>
          </cell>
          <cell r="AR186" t="str">
            <v>Hamizan Bin Dahlan</v>
          </cell>
          <cell r="CU186" t="str">
            <v/>
          </cell>
          <cell r="DD186">
            <v>20</v>
          </cell>
          <cell r="DI186" t="str">
            <v>ARB</v>
          </cell>
          <cell r="DJ186" t="str">
            <v>C6</v>
          </cell>
          <cell r="DO186" t="str">
            <v>E8</v>
          </cell>
          <cell r="DQ186">
            <v>0</v>
          </cell>
          <cell r="FD186">
            <v>0</v>
          </cell>
          <cell r="FH186" t="str">
            <v/>
          </cell>
          <cell r="GR186" t="str">
            <v>1) UNISSA - Higher National Diploma in Shariah Criminal Justice System
2) UNISSA - Higher National Diploma in al-Dirasaat al-Islamiyyah</v>
          </cell>
          <cell r="MR186">
            <v>0</v>
          </cell>
          <cell r="OD186" t="str">
            <v>NA</v>
          </cell>
        </row>
        <row r="187">
          <cell r="AH187" t="str">
            <v>Dayang</v>
          </cell>
          <cell r="AI187" t="str">
            <v>01-107166</v>
          </cell>
          <cell r="AJ187" t="str">
            <v>P</v>
          </cell>
          <cell r="AR187" t="str">
            <v>Nurizzati Balqis Binti Hj Hailen</v>
          </cell>
          <cell r="CU187" t="str">
            <v>History / C / November 2017, 
Literature In English / C / November 2017, 
Sociology / C / November 2017.</v>
          </cell>
          <cell r="DD187">
            <v>19</v>
          </cell>
          <cell r="DI187" t="str">
            <v>AL</v>
          </cell>
          <cell r="DJ187" t="str">
            <v>B3</v>
          </cell>
          <cell r="DO187" t="str">
            <v>B3</v>
          </cell>
          <cell r="DQ187">
            <v>0</v>
          </cell>
          <cell r="FD187">
            <v>96</v>
          </cell>
          <cell r="FH187">
            <v>96</v>
          </cell>
          <cell r="GR187" t="str">
            <v>2) UBD - Bachelor of Arts</v>
          </cell>
          <cell r="MR187">
            <v>0</v>
          </cell>
          <cell r="OD187" t="str">
            <v>NA</v>
          </cell>
        </row>
        <row r="188">
          <cell r="AH188" t="str">
            <v>Dayang</v>
          </cell>
          <cell r="AI188" t="str">
            <v>01-106299</v>
          </cell>
          <cell r="AJ188" t="str">
            <v>P</v>
          </cell>
          <cell r="AR188" t="str">
            <v>Mas Farhah 'Aliah Binti Hj Mohamad</v>
          </cell>
          <cell r="CU188" t="str">
            <v>Biology / D / November 2017, 
Chemistry / C / November 2017, 
Mathematics / D / November 2017.</v>
          </cell>
          <cell r="DD188">
            <v>19</v>
          </cell>
          <cell r="DI188" t="str">
            <v>AL</v>
          </cell>
          <cell r="DJ188" t="str">
            <v>A2</v>
          </cell>
          <cell r="DO188" t="str">
            <v>C6</v>
          </cell>
          <cell r="DQ188" t="str">
            <v>b</v>
          </cell>
          <cell r="FD188">
            <v>80</v>
          </cell>
          <cell r="FH188">
            <v>80</v>
          </cell>
          <cell r="GR188" t="str">
            <v>2) UBD - Bachelor of Science
3) UNISSA - Bachelor of Halal Science
4) UBD - Bachelor of Health Science (Major in Nursing or Midwifery)</v>
          </cell>
          <cell r="MR188">
            <v>0</v>
          </cell>
          <cell r="OD188" t="str">
            <v>NA</v>
          </cell>
        </row>
        <row r="189">
          <cell r="AH189" t="str">
            <v>Awang</v>
          </cell>
          <cell r="AI189" t="str">
            <v>01-110543</v>
          </cell>
          <cell r="AJ189" t="str">
            <v>L</v>
          </cell>
          <cell r="AR189" t="str">
            <v>Aiman Bin Dato Seri Laila Jasa Hj Ahmad</v>
          </cell>
          <cell r="CU189" t="str">
            <v>A2 Mathematics / B / February 2018, 
Biology / C / February 2018, 
Chemistry / C / February 2018.</v>
          </cell>
          <cell r="DD189">
            <v>18</v>
          </cell>
          <cell r="DI189" t="str">
            <v>AL</v>
          </cell>
          <cell r="DJ189" t="str">
            <v>A2</v>
          </cell>
          <cell r="DO189" t="str">
            <v>A1</v>
          </cell>
          <cell r="DQ189" t="str">
            <v>A</v>
          </cell>
          <cell r="FD189">
            <v>104</v>
          </cell>
          <cell r="FH189">
            <v>104</v>
          </cell>
          <cell r="GR189" t="str">
            <v>1) UBD - Bachelor of Arts</v>
          </cell>
          <cell r="MR189">
            <v>0</v>
          </cell>
          <cell r="OD189" t="str">
            <v>NA</v>
          </cell>
        </row>
        <row r="190">
          <cell r="AH190" t="str">
            <v>Awang</v>
          </cell>
          <cell r="AI190" t="str">
            <v>01-115698</v>
          </cell>
          <cell r="AJ190" t="str">
            <v>L</v>
          </cell>
          <cell r="AR190" t="str">
            <v>Muhammad Hafizuddin Bin Zulkifle</v>
          </cell>
          <cell r="CU190" t="str">
            <v>Biology / C / November 2017, 
Chemistry / B / November 2017, 
Mathematics / D / November 2017.</v>
          </cell>
          <cell r="DD190">
            <v>18</v>
          </cell>
          <cell r="DI190" t="str">
            <v>AL</v>
          </cell>
          <cell r="DJ190" t="str">
            <v>B3</v>
          </cell>
          <cell r="DO190" t="str">
            <v>C5</v>
          </cell>
          <cell r="DQ190">
            <v>0</v>
          </cell>
          <cell r="FD190">
            <v>96</v>
          </cell>
          <cell r="FH190">
            <v>96</v>
          </cell>
          <cell r="GR190" t="str">
            <v>1) UBD - Bachelor of Engineering
2) UBD - Bachelor of Science
3) UTB - Bachelor of Engineering (Hons) in Petroleum Engineering (2+2 Articulation programme with UNSW)
4) UTB - Bachelor of Science (Hons) in Food Science and Technology</v>
          </cell>
          <cell r="MR190">
            <v>0</v>
          </cell>
          <cell r="OD190" t="str">
            <v>NA</v>
          </cell>
        </row>
        <row r="191">
          <cell r="AH191" t="str">
            <v>Awang</v>
          </cell>
          <cell r="AI191" t="str">
            <v>01-109193</v>
          </cell>
          <cell r="AJ191" t="str">
            <v>L</v>
          </cell>
          <cell r="AR191" t="str">
            <v>Lu Shir Mao</v>
          </cell>
          <cell r="CU191" t="str">
            <v>Physics / A / November 2017, 
Art And Design / D / November 2017, 
Mathematics / A* / November 2017.</v>
          </cell>
          <cell r="DD191">
            <v>18</v>
          </cell>
          <cell r="DI191" t="str">
            <v>AL</v>
          </cell>
          <cell r="DJ191" t="str">
            <v>C6</v>
          </cell>
          <cell r="DO191" t="str">
            <v>A1</v>
          </cell>
          <cell r="DQ191" t="str">
            <v>a</v>
          </cell>
          <cell r="FD191">
            <v>128</v>
          </cell>
          <cell r="FH191">
            <v>128</v>
          </cell>
          <cell r="GR191" t="str">
            <v>2) UTB - Bachelor of Science (Hons) in Architecture</v>
          </cell>
          <cell r="MR191">
            <v>0</v>
          </cell>
          <cell r="OD191" t="str">
            <v>NA</v>
          </cell>
        </row>
        <row r="192">
          <cell r="AH192" t="str">
            <v>zzzEND</v>
          </cell>
          <cell r="AI192" t="str">
            <v>zzzEND</v>
          </cell>
          <cell r="AJ192" t="str">
            <v>zzzEND</v>
          </cell>
          <cell r="AR192" t="str">
            <v>zzzEND</v>
          </cell>
          <cell r="CU192" t="str">
            <v>zzzEND</v>
          </cell>
          <cell r="DD192" t="str">
            <v>zzzEND</v>
          </cell>
          <cell r="DH192" t="str">
            <v>zzzEND</v>
          </cell>
          <cell r="DI192" t="str">
            <v>zzzEND</v>
          </cell>
          <cell r="DJ192" t="str">
            <v>zzzEND</v>
          </cell>
          <cell r="DO192" t="str">
            <v>zzzEND</v>
          </cell>
          <cell r="DP192" t="str">
            <v>zzzEND</v>
          </cell>
          <cell r="DQ192" t="str">
            <v>zzzEND</v>
          </cell>
          <cell r="FD192" t="str">
            <v>zzzEND</v>
          </cell>
          <cell r="FH192" t="str">
            <v>zzzEND</v>
          </cell>
          <cell r="GA192" t="str">
            <v>zzzEND</v>
          </cell>
          <cell r="GM192" t="str">
            <v>zzzEND</v>
          </cell>
          <cell r="GR192" t="str">
            <v>zzzEND</v>
          </cell>
          <cell r="GY192" t="str">
            <v>zzzEND</v>
          </cell>
          <cell r="HA192" t="str">
            <v>zzzEND</v>
          </cell>
          <cell r="MR192" t="str">
            <v>zzzEND</v>
          </cell>
          <cell r="OD192" t="str">
            <v>zzzEND</v>
          </cell>
          <cell r="OH192" t="str">
            <v>zzzEND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PP"/>
      <sheetName val="Declaration"/>
    </sheetNames>
    <sheetDataSet>
      <sheetData sheetId="0">
        <row r="91">
          <cell r="P91" t="str">
            <v>Tempoh Pengajian 
[Duration of study]</v>
          </cell>
        </row>
        <row r="93">
          <cell r="I93" t="str">
            <v>Hari
[Day]</v>
          </cell>
          <cell r="K93" t="str">
            <v>Bulan 
[Month]</v>
          </cell>
          <cell r="M93" t="str">
            <v>Tahun 
[Year]</v>
          </cell>
          <cell r="O93" t="str">
            <v>Tarikh Berakhir [Course End]</v>
          </cell>
          <cell r="W93" t="str">
            <v>Hari
[Day]</v>
          </cell>
          <cell r="Y93" t="str">
            <v>Bulan 
[Month]</v>
          </cell>
          <cell r="AA93" t="str">
            <v>Tahun 
[Year]</v>
          </cell>
        </row>
        <row r="97">
          <cell r="P97" t="str">
            <v>Subject Rank (jika perlu)</v>
          </cell>
        </row>
        <row r="151">
          <cell r="B151">
            <v>1</v>
          </cell>
        </row>
        <row r="153">
          <cell r="B153">
            <v>2</v>
          </cell>
        </row>
        <row r="155">
          <cell r="B155">
            <v>3</v>
          </cell>
        </row>
        <row r="157">
          <cell r="B157">
            <v>4</v>
          </cell>
        </row>
        <row r="159">
          <cell r="B159">
            <v>5</v>
          </cell>
        </row>
        <row r="161">
          <cell r="B161">
            <v>6</v>
          </cell>
        </row>
        <row r="163">
          <cell r="B163">
            <v>7</v>
          </cell>
        </row>
        <row r="165">
          <cell r="B165">
            <v>8</v>
          </cell>
        </row>
        <row r="167">
          <cell r="B167">
            <v>9</v>
          </cell>
        </row>
        <row r="169">
          <cell r="B169">
            <v>10</v>
          </cell>
        </row>
        <row r="171">
          <cell r="B171">
            <v>11</v>
          </cell>
        </row>
      </sheetData>
      <sheetData sheetId="1">
        <row r="91">
          <cell r="P91" t="str">
            <v>Tempoh Pengajian 
[Duration of study]</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PP"/>
    </sheetNames>
    <sheetDataSet>
      <sheetData sheetId="0">
        <row r="91">
          <cell r="P91" t="str">
            <v>Tempoh Pengajian 
[Duration of study]</v>
          </cell>
        </row>
        <row r="93">
          <cell r="I93" t="str">
            <v>Hari
[Day]</v>
          </cell>
          <cell r="K93" t="str">
            <v>Bulan 
[Month]</v>
          </cell>
          <cell r="M93" t="str">
            <v>Tahun 
[Year]</v>
          </cell>
          <cell r="O93" t="str">
            <v>Tarikh Berakhir [Course End]</v>
          </cell>
          <cell r="W93" t="str">
            <v>Hari
[Day]</v>
          </cell>
          <cell r="Y93" t="str">
            <v>Bulan 
[Month]</v>
          </cell>
          <cell r="AA93" t="str">
            <v>Tahun 
[Year]</v>
          </cell>
        </row>
        <row r="97">
          <cell r="P97" t="str">
            <v>Subject Rank (jika perlu)</v>
          </cell>
        </row>
        <row r="151">
          <cell r="B151">
            <v>1</v>
          </cell>
        </row>
        <row r="153">
          <cell r="B153">
            <v>2</v>
          </cell>
        </row>
        <row r="155">
          <cell r="B155">
            <v>3</v>
          </cell>
        </row>
        <row r="157">
          <cell r="B157">
            <v>4</v>
          </cell>
        </row>
        <row r="159">
          <cell r="B159">
            <v>5</v>
          </cell>
        </row>
        <row r="161">
          <cell r="B161">
            <v>6</v>
          </cell>
        </row>
        <row r="163">
          <cell r="B163">
            <v>7</v>
          </cell>
        </row>
        <row r="165">
          <cell r="B165">
            <v>8</v>
          </cell>
        </row>
        <row r="167">
          <cell r="B167">
            <v>9</v>
          </cell>
        </row>
        <row r="169">
          <cell r="B169">
            <v>10</v>
          </cell>
        </row>
        <row r="171">
          <cell r="B171">
            <v>11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ckland (JKB)"/>
      <sheetName val="Final2 (MOE)"/>
      <sheetName val="Bis"/>
      <sheetName val="Final2 (MOE) (2)"/>
      <sheetName val="Syarat"/>
      <sheetName val="HECAS 2015 (1st Round) ML ALL"/>
      <sheetName val="Final2 (BAS)"/>
      <sheetName val="Final2 (Dana)"/>
      <sheetName val="Sheet5"/>
      <sheetName val="2015 BSJV Sch Allocation"/>
      <sheetName val="Sheet1"/>
      <sheetName val="Final (Shell-DN)"/>
      <sheetName val="Final (Shell-LN)"/>
      <sheetName val="PMLbyApplicant2015R1"/>
      <sheetName val="MMI_MarkP1"/>
      <sheetName val="Sheet6"/>
      <sheetName val="Dana Stat 1"/>
      <sheetName val="Stat (Kursus)"/>
      <sheetName val="Stat"/>
      <sheetName val="Sheet8"/>
      <sheetName val="Sheet7"/>
      <sheetName val="Stat2"/>
      <sheetName val="Main2015R1"/>
      <sheetName val="HECAS 2015 (1st Round) Final Of"/>
      <sheetName val="HECAS2015R1 Q1"/>
      <sheetName val="sml cHOICE"/>
      <sheetName val="Main2015R1 (MMI) AJK summar (2"/>
      <sheetName val="Podiatry"/>
      <sheetName val="Main2015R1 (MMI) Q_TDS"/>
      <sheetName val="Main2015R1 AJK"/>
      <sheetName val="Main2015R1 (MMI) Q_DS"/>
      <sheetName val="Sheet2"/>
      <sheetName val="Sheet3"/>
      <sheetName val="NOSY"/>
      <sheetName val="Main2015R1 (MMI) AJK summary"/>
      <sheetName val="Stat1 Taklimat"/>
      <sheetName val="Main2015R1(TMS)"/>
      <sheetName val="Post 1"/>
      <sheetName val="Rayuan1"/>
      <sheetName val="WorkArea"/>
      <sheetName val="Declaration"/>
      <sheetName val="List HECAS 2015 1"/>
      <sheetName val="AllChoice2015R1"/>
      <sheetName val="RegistraApplicantDetailListAll2"/>
      <sheetName val="Ulasan MS_TMS"/>
      <sheetName val="SML OTHER"/>
      <sheetName val="SMLO_subjek"/>
      <sheetName val="SMLO_gred"/>
      <sheetName val="SMLO"/>
      <sheetName val="SML OA"/>
      <sheetName val="SML ND"/>
      <sheetName val="ScholarshipMasterList2 0407"/>
      <sheetName val="CoverPage (2)"/>
      <sheetName val="Sheet4"/>
      <sheetName val="PosKod"/>
      <sheetName val="BAS"/>
      <sheetName val="Catatan"/>
      <sheetName val="HECAS 2015 (1st Round) - RE"/>
    </sheetNames>
    <sheetDataSet>
      <sheetData sheetId="0"/>
      <sheetData sheetId="1"/>
      <sheetData sheetId="2"/>
      <sheetData sheetId="3"/>
      <sheetData sheetId="4"/>
      <sheetData sheetId="5"/>
      <sheetData sheetId="6"/>
      <sheetData sheetId="7"/>
      <sheetData sheetId="8"/>
      <sheetData sheetId="9">
        <row r="1">
          <cell r="H1" t="str">
            <v xml:space="preserve">IC No </v>
          </cell>
        </row>
        <row r="2">
          <cell r="A2" t="str">
            <v>SL-01-UK</v>
          </cell>
          <cell r="H2" t="str">
            <v>01-090879</v>
          </cell>
        </row>
        <row r="3">
          <cell r="A3" t="str">
            <v>SL-02-UK</v>
          </cell>
          <cell r="H3" t="str">
            <v>01-085659</v>
          </cell>
        </row>
        <row r="4">
          <cell r="A4" t="str">
            <v>SL-03-UK</v>
          </cell>
          <cell r="H4" t="str">
            <v>01-087427</v>
          </cell>
        </row>
        <row r="5">
          <cell r="A5" t="str">
            <v>SL-04-UK</v>
          </cell>
          <cell r="H5" t="str">
            <v>01-088016</v>
          </cell>
        </row>
        <row r="6">
          <cell r="A6" t="str">
            <v>SL-05-UK / TOTAL</v>
          </cell>
          <cell r="H6" t="str">
            <v>01-086803</v>
          </cell>
        </row>
        <row r="7">
          <cell r="A7" t="str">
            <v>SL-06-BN</v>
          </cell>
          <cell r="H7" t="str">
            <v>01-095938</v>
          </cell>
        </row>
        <row r="8">
          <cell r="A8" t="str">
            <v>SL-07-BN</v>
          </cell>
          <cell r="H8" t="str">
            <v>01-095108</v>
          </cell>
        </row>
        <row r="9">
          <cell r="A9" t="str">
            <v>SL-08-UK</v>
          </cell>
          <cell r="H9" t="str">
            <v>01-084839</v>
          </cell>
        </row>
        <row r="10">
          <cell r="A10" t="str">
            <v>SL-09-UK</v>
          </cell>
          <cell r="H10" t="str">
            <v>01-090348</v>
          </cell>
        </row>
        <row r="11">
          <cell r="A11" t="str">
            <v>SL-10-BN</v>
          </cell>
          <cell r="H11" t="str">
            <v>01-094982</v>
          </cell>
        </row>
        <row r="12">
          <cell r="A12" t="str">
            <v>SL-11-UK</v>
          </cell>
          <cell r="H12" t="str">
            <v>01-098428</v>
          </cell>
        </row>
        <row r="13">
          <cell r="A13" t="str">
            <v>SL-12-UK</v>
          </cell>
          <cell r="H13" t="str">
            <v>01-091529</v>
          </cell>
        </row>
        <row r="14">
          <cell r="A14" t="str">
            <v>SL-13-UK</v>
          </cell>
          <cell r="H14" t="str">
            <v>01-095201</v>
          </cell>
        </row>
        <row r="15">
          <cell r="A15" t="str">
            <v>SL-14-BN</v>
          </cell>
          <cell r="H15" t="str">
            <v>01-093455</v>
          </cell>
        </row>
        <row r="16">
          <cell r="A16" t="str">
            <v>SL-15-UK</v>
          </cell>
          <cell r="H16" t="str">
            <v>01-095113</v>
          </cell>
        </row>
        <row r="17">
          <cell r="A17" t="str">
            <v>SL-16-UK / MINDEF</v>
          </cell>
          <cell r="H17" t="str">
            <v>01-095635</v>
          </cell>
        </row>
        <row r="18">
          <cell r="A18" t="str">
            <v>SL-17-BN</v>
          </cell>
          <cell r="H18" t="str">
            <v>01-092066</v>
          </cell>
        </row>
        <row r="19">
          <cell r="A19" t="str">
            <v>SL-18-BN</v>
          </cell>
          <cell r="H19" t="str">
            <v>01-075954</v>
          </cell>
        </row>
        <row r="20">
          <cell r="A20" t="str">
            <v>SL-19-UK</v>
          </cell>
          <cell r="H20" t="str">
            <v>01-088177</v>
          </cell>
        </row>
        <row r="21">
          <cell r="A21" t="str">
            <v>SL-20-BN</v>
          </cell>
          <cell r="H21" t="str">
            <v>01-091887</v>
          </cell>
        </row>
        <row r="22">
          <cell r="A22" t="str">
            <v>SL-21-UK</v>
          </cell>
          <cell r="H22" t="str">
            <v>01-093324</v>
          </cell>
        </row>
        <row r="23">
          <cell r="A23" t="str">
            <v>SL-22-UK</v>
          </cell>
          <cell r="H23" t="str">
            <v>01-092100</v>
          </cell>
        </row>
        <row r="24">
          <cell r="A24" t="str">
            <v>SL-23-BN</v>
          </cell>
          <cell r="H24" t="str">
            <v>01-094277</v>
          </cell>
        </row>
        <row r="25">
          <cell r="A25" t="str">
            <v>SL-24-BN</v>
          </cell>
          <cell r="H25" t="str">
            <v>01-086008</v>
          </cell>
        </row>
        <row r="26">
          <cell r="A26" t="str">
            <v>SL-25-UK</v>
          </cell>
          <cell r="H26" t="str">
            <v>01-089344</v>
          </cell>
        </row>
        <row r="27">
          <cell r="A27" t="str">
            <v>SL-26-BN</v>
          </cell>
          <cell r="H27" t="str">
            <v>01-090031</v>
          </cell>
        </row>
        <row r="28">
          <cell r="A28" t="str">
            <v>SL-27-UK</v>
          </cell>
          <cell r="H28" t="str">
            <v>01-097196</v>
          </cell>
        </row>
        <row r="29">
          <cell r="A29" t="str">
            <v>SL-28-UK / Withdraw (TOTAL)</v>
          </cell>
          <cell r="H29" t="str">
            <v>01-089784</v>
          </cell>
        </row>
        <row r="30">
          <cell r="A30" t="str">
            <v>SL-29-UK</v>
          </cell>
          <cell r="H30" t="str">
            <v>01-087504</v>
          </cell>
        </row>
        <row r="31">
          <cell r="A31" t="str">
            <v>SL-30-UK</v>
          </cell>
          <cell r="H31" t="str">
            <v>01-095895</v>
          </cell>
        </row>
        <row r="32">
          <cell r="A32" t="str">
            <v>SL-31-BN</v>
          </cell>
          <cell r="H32" t="str">
            <v>01-083756</v>
          </cell>
        </row>
        <row r="33">
          <cell r="A33" t="str">
            <v>SL-32-UK</v>
          </cell>
          <cell r="H33" t="str">
            <v>01-087637</v>
          </cell>
        </row>
        <row r="34">
          <cell r="A34" t="str">
            <v>SL-33-UK</v>
          </cell>
          <cell r="H34" t="str">
            <v>01-082734</v>
          </cell>
        </row>
        <row r="35">
          <cell r="A35" t="str">
            <v>SL-34-UK</v>
          </cell>
          <cell r="H35" t="str">
            <v>01-090473</v>
          </cell>
        </row>
        <row r="36">
          <cell r="A36" t="str">
            <v>SL-35-UK</v>
          </cell>
          <cell r="H36" t="str">
            <v>01-088322</v>
          </cell>
        </row>
        <row r="37">
          <cell r="A37" t="str">
            <v>SL-36-UK</v>
          </cell>
          <cell r="H37" t="str">
            <v>01-085836</v>
          </cell>
        </row>
        <row r="38">
          <cell r="A38" t="str">
            <v>SL-37-UK</v>
          </cell>
          <cell r="H38" t="str">
            <v>01-095153</v>
          </cell>
        </row>
        <row r="39">
          <cell r="A39" t="str">
            <v>SL-38-UK</v>
          </cell>
          <cell r="H39" t="str">
            <v>01-093172</v>
          </cell>
        </row>
        <row r="40">
          <cell r="A40" t="str">
            <v>SL-39-UK</v>
          </cell>
          <cell r="H40" t="str">
            <v>01-090808</v>
          </cell>
        </row>
        <row r="41">
          <cell r="A41" t="str">
            <v>SL-40-UK</v>
          </cell>
          <cell r="H41" t="str">
            <v>01-077071</v>
          </cell>
        </row>
        <row r="42">
          <cell r="A42" t="str">
            <v>SL-41-UK</v>
          </cell>
          <cell r="H42" t="str">
            <v>01-087527</v>
          </cell>
        </row>
        <row r="43">
          <cell r="A43" t="str">
            <v>SL-42-UK</v>
          </cell>
          <cell r="H43" t="str">
            <v>01-080818</v>
          </cell>
        </row>
        <row r="44">
          <cell r="A44" t="str">
            <v>SL-43-UK</v>
          </cell>
          <cell r="H44" t="str">
            <v>01-087141</v>
          </cell>
        </row>
        <row r="45">
          <cell r="A45" t="str">
            <v>SL-44-UK</v>
          </cell>
          <cell r="H45" t="str">
            <v>01-098181</v>
          </cell>
        </row>
        <row r="46">
          <cell r="A46" t="str">
            <v>SL-45-UK</v>
          </cell>
          <cell r="H46" t="str">
            <v>01-093733</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row r="5">
          <cell r="CB5" t="str">
            <v>Kursus Yang DiPohon Melalui HECAS</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E3408-7F03-48E2-AB59-D78CFB27DB66}">
  <sheetPr>
    <tabColor rgb="FFAFA8F0"/>
    <pageSetUpPr fitToPage="1"/>
  </sheetPr>
  <dimension ref="A1:B25"/>
  <sheetViews>
    <sheetView view="pageBreakPreview" zoomScale="80" zoomScaleNormal="100" zoomScaleSheetLayoutView="80" workbookViewId="0">
      <selection activeCell="B12" sqref="B12"/>
    </sheetView>
  </sheetViews>
  <sheetFormatPr defaultColWidth="8.7109375" defaultRowHeight="15.75" x14ac:dyDescent="0.25"/>
  <cols>
    <col min="1" max="1" width="6" style="146" customWidth="1"/>
    <col min="2" max="2" width="88.5703125" style="147" customWidth="1"/>
    <col min="3" max="16384" width="8.7109375" style="149"/>
  </cols>
  <sheetData>
    <row r="1" spans="1:2" ht="20.25" x14ac:dyDescent="0.3">
      <c r="B1" s="148" t="s">
        <v>186</v>
      </c>
    </row>
    <row r="3" spans="1:2" ht="37.5" customHeight="1" x14ac:dyDescent="0.25">
      <c r="A3" s="202" t="s">
        <v>181</v>
      </c>
      <c r="B3" s="202"/>
    </row>
    <row r="4" spans="1:2" ht="37.5" customHeight="1" x14ac:dyDescent="0.25">
      <c r="A4" s="202"/>
      <c r="B4" s="202"/>
    </row>
    <row r="5" spans="1:2" ht="18" x14ac:dyDescent="0.25">
      <c r="A5" s="201" t="s">
        <v>182</v>
      </c>
      <c r="B5" s="201"/>
    </row>
    <row r="6" spans="1:2" ht="18" x14ac:dyDescent="0.25">
      <c r="A6" s="150"/>
      <c r="B6" s="151"/>
    </row>
    <row r="7" spans="1:2" s="153" customFormat="1" ht="31.9" customHeight="1" x14ac:dyDescent="0.25">
      <c r="A7" s="152" t="s">
        <v>43</v>
      </c>
      <c r="B7" s="152" t="s">
        <v>183</v>
      </c>
    </row>
    <row r="8" spans="1:2" ht="53.25" customHeight="1" x14ac:dyDescent="0.25">
      <c r="A8" s="154">
        <v>1</v>
      </c>
      <c r="B8" s="162" t="s">
        <v>184</v>
      </c>
    </row>
    <row r="9" spans="1:2" ht="53.25" customHeight="1" x14ac:dyDescent="0.25">
      <c r="A9" s="154">
        <v>2</v>
      </c>
      <c r="B9" s="162" t="s">
        <v>185</v>
      </c>
    </row>
    <row r="10" spans="1:2" ht="30" customHeight="1" x14ac:dyDescent="0.25"/>
    <row r="11" spans="1:2" ht="30" customHeight="1" x14ac:dyDescent="0.25"/>
    <row r="12" spans="1:2" ht="30" customHeight="1" x14ac:dyDescent="0.25"/>
    <row r="13" spans="1:2" ht="30" customHeight="1" x14ac:dyDescent="0.25"/>
    <row r="14" spans="1:2" ht="36" customHeight="1" x14ac:dyDescent="0.25"/>
    <row r="15" spans="1:2" ht="34.5" customHeight="1" x14ac:dyDescent="0.25"/>
    <row r="16" spans="1:2" ht="36" customHeight="1" x14ac:dyDescent="0.25"/>
    <row r="17" spans="2:2" s="146" customFormat="1" ht="37.5" customHeight="1" x14ac:dyDescent="0.25">
      <c r="B17" s="147"/>
    </row>
    <row r="18" spans="2:2" s="146" customFormat="1" ht="36.75" customHeight="1" x14ac:dyDescent="0.25">
      <c r="B18" s="147"/>
    </row>
    <row r="24" spans="2:2" s="146" customFormat="1" ht="30" customHeight="1" x14ac:dyDescent="0.25">
      <c r="B24" s="147"/>
    </row>
    <row r="25" spans="2:2" s="146" customFormat="1" ht="39" customHeight="1" x14ac:dyDescent="0.25">
      <c r="B25" s="147"/>
    </row>
  </sheetData>
  <autoFilter ref="A7:B7" xr:uid="{00000000-0009-0000-0000-00000A000000}"/>
  <mergeCells count="2">
    <mergeCell ref="A5:B5"/>
    <mergeCell ref="A3:B4"/>
  </mergeCells>
  <printOptions horizontalCentered="1"/>
  <pageMargins left="0.31496062992126" right="0.31496062992126" top="0.74803149606299202" bottom="0.55118110236220497"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BC1B0-563A-4518-9135-BDC0795E0F1F}">
  <sheetPr>
    <tabColor rgb="FFAFA8F0"/>
    <pageSetUpPr fitToPage="1"/>
  </sheetPr>
  <dimension ref="A1:C25"/>
  <sheetViews>
    <sheetView view="pageBreakPreview" zoomScale="80" zoomScaleNormal="100" zoomScaleSheetLayoutView="80" workbookViewId="0">
      <selection activeCell="H19" sqref="H19"/>
    </sheetView>
  </sheetViews>
  <sheetFormatPr defaultColWidth="9.140625" defaultRowHeight="15.75" x14ac:dyDescent="0.25"/>
  <cols>
    <col min="1" max="1" width="6.28515625" style="149" customWidth="1"/>
    <col min="2" max="2" width="85.140625" style="149" customWidth="1"/>
    <col min="3" max="3" width="9.140625" style="149" customWidth="1"/>
    <col min="4" max="16384" width="9.140625" style="149"/>
  </cols>
  <sheetData>
    <row r="1" spans="1:3" ht="20.25" x14ac:dyDescent="0.3">
      <c r="B1" s="148" t="s">
        <v>180</v>
      </c>
    </row>
    <row r="3" spans="1:3" x14ac:dyDescent="0.25">
      <c r="A3" s="202" t="s">
        <v>181</v>
      </c>
      <c r="B3" s="202"/>
    </row>
    <row r="4" spans="1:3" x14ac:dyDescent="0.25">
      <c r="A4" s="202"/>
      <c r="B4" s="202"/>
    </row>
    <row r="5" spans="1:3" x14ac:dyDescent="0.25">
      <c r="A5" s="202"/>
      <c r="B5" s="202"/>
    </row>
    <row r="6" spans="1:3" ht="18" x14ac:dyDescent="0.25">
      <c r="A6" s="201" t="s">
        <v>187</v>
      </c>
      <c r="B6" s="201"/>
    </row>
    <row r="7" spans="1:3" x14ac:dyDescent="0.25">
      <c r="A7" s="155"/>
      <c r="B7" s="155"/>
    </row>
    <row r="8" spans="1:3" x14ac:dyDescent="0.25">
      <c r="A8" s="152" t="s">
        <v>43</v>
      </c>
      <c r="B8" s="152" t="s">
        <v>183</v>
      </c>
      <c r="C8" s="153"/>
    </row>
    <row r="9" spans="1:3" x14ac:dyDescent="0.25">
      <c r="A9" s="156"/>
      <c r="B9" s="156"/>
      <c r="C9" s="153"/>
    </row>
    <row r="10" spans="1:3" x14ac:dyDescent="0.25">
      <c r="A10" s="157" t="s">
        <v>179</v>
      </c>
      <c r="B10" s="160" t="s">
        <v>188</v>
      </c>
      <c r="C10" s="153"/>
    </row>
    <row r="11" spans="1:3" ht="20.25" x14ac:dyDescent="0.3">
      <c r="A11" s="158">
        <v>1</v>
      </c>
      <c r="B11" s="161" t="s">
        <v>189</v>
      </c>
      <c r="C11" s="159"/>
    </row>
    <row r="12" spans="1:3" ht="20.25" x14ac:dyDescent="0.3">
      <c r="A12" s="154">
        <v>2</v>
      </c>
      <c r="B12" s="162" t="s">
        <v>190</v>
      </c>
      <c r="C12" s="159"/>
    </row>
    <row r="13" spans="1:3" ht="20.25" x14ac:dyDescent="0.3">
      <c r="A13" s="154">
        <v>3</v>
      </c>
      <c r="B13" s="162" t="s">
        <v>191</v>
      </c>
      <c r="C13" s="159"/>
    </row>
    <row r="14" spans="1:3" ht="31.5" x14ac:dyDescent="0.3">
      <c r="A14" s="154">
        <v>4</v>
      </c>
      <c r="B14" s="162" t="s">
        <v>192</v>
      </c>
      <c r="C14" s="159"/>
    </row>
    <row r="15" spans="1:3" ht="20.25" x14ac:dyDescent="0.3">
      <c r="A15" s="146"/>
      <c r="B15" s="163"/>
      <c r="C15" s="159"/>
    </row>
    <row r="16" spans="1:3" ht="20.25" x14ac:dyDescent="0.3">
      <c r="A16" s="157" t="s">
        <v>178</v>
      </c>
      <c r="B16" s="160" t="s">
        <v>193</v>
      </c>
      <c r="C16" s="159"/>
    </row>
    <row r="17" spans="1:3" ht="20.25" x14ac:dyDescent="0.3">
      <c r="A17" s="158">
        <v>5</v>
      </c>
      <c r="B17" s="161" t="s">
        <v>194</v>
      </c>
      <c r="C17" s="159"/>
    </row>
    <row r="18" spans="1:3" ht="20.25" x14ac:dyDescent="0.3">
      <c r="A18" s="154">
        <v>6</v>
      </c>
      <c r="B18" s="162" t="s">
        <v>195</v>
      </c>
      <c r="C18" s="159"/>
    </row>
    <row r="19" spans="1:3" ht="110.25" x14ac:dyDescent="0.3">
      <c r="A19" s="154">
        <v>7</v>
      </c>
      <c r="B19" s="162" t="s">
        <v>196</v>
      </c>
      <c r="C19" s="159"/>
    </row>
    <row r="20" spans="1:3" ht="20.25" x14ac:dyDescent="0.3">
      <c r="A20" s="154">
        <v>8</v>
      </c>
      <c r="B20" s="162" t="s">
        <v>197</v>
      </c>
      <c r="C20" s="159"/>
    </row>
    <row r="21" spans="1:3" ht="20.25" x14ac:dyDescent="0.3">
      <c r="A21" s="154">
        <v>9</v>
      </c>
      <c r="B21" s="162" t="s">
        <v>198</v>
      </c>
      <c r="C21" s="159"/>
    </row>
    <row r="22" spans="1:3" ht="20.25" x14ac:dyDescent="0.3">
      <c r="A22" s="154">
        <v>10</v>
      </c>
      <c r="B22" s="164" t="s">
        <v>199</v>
      </c>
      <c r="C22" s="159"/>
    </row>
    <row r="23" spans="1:3" ht="20.25" x14ac:dyDescent="0.3">
      <c r="A23" s="154">
        <v>11</v>
      </c>
      <c r="B23" s="162" t="s">
        <v>200</v>
      </c>
      <c r="C23" s="159"/>
    </row>
    <row r="24" spans="1:3" ht="20.25" x14ac:dyDescent="0.3">
      <c r="A24" s="154">
        <v>12</v>
      </c>
      <c r="B24" s="162" t="s">
        <v>202</v>
      </c>
      <c r="C24" s="159"/>
    </row>
    <row r="25" spans="1:3" ht="78.75" x14ac:dyDescent="0.3">
      <c r="A25" s="154">
        <v>13</v>
      </c>
      <c r="B25" s="162" t="s">
        <v>201</v>
      </c>
      <c r="C25" s="159"/>
    </row>
  </sheetData>
  <mergeCells count="2">
    <mergeCell ref="A6:B6"/>
    <mergeCell ref="A3:B5"/>
  </mergeCells>
  <pageMargins left="0.511811023622047" right="0.31496062992126" top="0.74803149606299202" bottom="0.55118110236220497" header="0.31496062992126" footer="0.3149606299212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orangA"/>
  <dimension ref="A1:VH288"/>
  <sheetViews>
    <sheetView showGridLines="0" showRowColHeaders="0" tabSelected="1" zoomScale="115" zoomScaleNormal="115" zoomScaleSheetLayoutView="145" workbookViewId="0">
      <selection activeCell="AB1" sqref="AB1"/>
    </sheetView>
  </sheetViews>
  <sheetFormatPr defaultColWidth="0" defaultRowHeight="14.25" zeroHeight="1" x14ac:dyDescent="0.25"/>
  <cols>
    <col min="1" max="1" width="1" style="2" customWidth="1"/>
    <col min="2" max="7" width="3.5703125" style="2" customWidth="1"/>
    <col min="8" max="8" width="4" style="2" customWidth="1"/>
    <col min="9" max="20" width="3.5703125" style="2" customWidth="1"/>
    <col min="21" max="21" width="4.140625" style="2" customWidth="1"/>
    <col min="22" max="28" width="3.5703125" style="2" customWidth="1"/>
    <col min="29" max="29" width="0.85546875" style="2" customWidth="1"/>
    <col min="30" max="30" width="15.28515625" style="66" hidden="1" customWidth="1"/>
    <col min="31" max="88" width="3.5703125" style="2" hidden="1" customWidth="1"/>
    <col min="89" max="89" width="13.5703125" style="2" hidden="1" customWidth="1"/>
    <col min="90" max="182" width="3.5703125" style="2" hidden="1" customWidth="1"/>
    <col min="183" max="210" width="9.5703125" style="2" hidden="1" customWidth="1"/>
    <col min="211" max="289" width="8.85546875" style="2" hidden="1" customWidth="1"/>
    <col min="290" max="580" width="0" style="2" hidden="1" customWidth="1"/>
    <col min="581" max="581" width="3.5703125" style="2" customWidth="1"/>
    <col min="582" max="16384" width="3.5703125" style="2" hidden="1"/>
  </cols>
  <sheetData>
    <row r="1" spans="1:580" x14ac:dyDescent="0.25">
      <c r="AB1" s="113"/>
      <c r="AD1" s="66">
        <v>10</v>
      </c>
      <c r="AH1" s="2" t="s">
        <v>330</v>
      </c>
      <c r="SA1" s="137" t="s">
        <v>331</v>
      </c>
      <c r="SE1" s="2" t="s">
        <v>332</v>
      </c>
      <c r="VH1" s="2" t="s">
        <v>333</v>
      </c>
    </row>
    <row r="2" spans="1:580" x14ac:dyDescent="0.25">
      <c r="B2" s="3" t="s">
        <v>54</v>
      </c>
      <c r="AD2" s="66">
        <v>10</v>
      </c>
      <c r="AH2" s="2" t="s">
        <v>330</v>
      </c>
      <c r="SA2" s="137" t="s">
        <v>331</v>
      </c>
      <c r="SE2" s="2" t="s">
        <v>332</v>
      </c>
      <c r="VH2" s="2" t="s">
        <v>333</v>
      </c>
    </row>
    <row r="3" spans="1:580" x14ac:dyDescent="0.25">
      <c r="AD3" s="66">
        <v>10</v>
      </c>
      <c r="AH3" s="2" t="s">
        <v>330</v>
      </c>
      <c r="SA3" s="137" t="s">
        <v>331</v>
      </c>
      <c r="SE3" s="2" t="s">
        <v>332</v>
      </c>
      <c r="VH3" s="2" t="s">
        <v>333</v>
      </c>
    </row>
    <row r="4" spans="1:580" x14ac:dyDescent="0.25">
      <c r="AD4" s="66">
        <v>10</v>
      </c>
      <c r="AH4" s="2" t="s">
        <v>330</v>
      </c>
      <c r="SA4" s="137" t="s">
        <v>331</v>
      </c>
      <c r="SE4" s="2" t="s">
        <v>332</v>
      </c>
      <c r="VH4" s="2" t="s">
        <v>333</v>
      </c>
    </row>
    <row r="5" spans="1:580" x14ac:dyDescent="0.25">
      <c r="AD5" s="66">
        <v>10</v>
      </c>
      <c r="AH5" s="2" t="s">
        <v>330</v>
      </c>
      <c r="SA5" s="137" t="s">
        <v>331</v>
      </c>
      <c r="SE5" s="2" t="s">
        <v>332</v>
      </c>
      <c r="VH5" s="2" t="s">
        <v>333</v>
      </c>
    </row>
    <row r="6" spans="1:580" x14ac:dyDescent="0.25">
      <c r="AD6" s="66">
        <v>10</v>
      </c>
      <c r="AH6" s="2" t="s">
        <v>330</v>
      </c>
      <c r="SA6" s="137" t="s">
        <v>331</v>
      </c>
      <c r="SE6" s="2" t="s">
        <v>332</v>
      </c>
      <c r="VH6" s="2" t="s">
        <v>333</v>
      </c>
    </row>
    <row r="7" spans="1:580" x14ac:dyDescent="0.25">
      <c r="A7" s="275"/>
      <c r="B7" s="275"/>
      <c r="C7" s="275"/>
      <c r="D7" s="275"/>
      <c r="E7" s="275"/>
      <c r="F7" s="275"/>
      <c r="G7" s="275"/>
      <c r="H7" s="275"/>
      <c r="I7" s="275"/>
      <c r="J7" s="275"/>
      <c r="K7" s="275"/>
      <c r="L7" s="275"/>
      <c r="M7" s="275"/>
      <c r="N7" s="275"/>
      <c r="O7" s="275"/>
      <c r="P7" s="275"/>
      <c r="Q7" s="275"/>
      <c r="R7" s="275"/>
      <c r="S7" s="275"/>
      <c r="T7" s="275"/>
      <c r="U7" s="275"/>
      <c r="V7" s="275"/>
      <c r="W7" s="275"/>
      <c r="X7" s="275"/>
      <c r="Y7" s="275"/>
      <c r="Z7" s="275"/>
      <c r="AA7" s="275"/>
      <c r="AB7" s="275"/>
      <c r="AC7" s="275"/>
      <c r="AD7" s="66">
        <v>10</v>
      </c>
      <c r="AH7" s="2" t="s">
        <v>330</v>
      </c>
      <c r="SA7" s="137" t="s">
        <v>331</v>
      </c>
      <c r="SE7" s="2" t="s">
        <v>332</v>
      </c>
      <c r="VH7" s="2" t="s">
        <v>333</v>
      </c>
    </row>
    <row r="8" spans="1:580" ht="33" x14ac:dyDescent="0.25">
      <c r="A8" s="1"/>
      <c r="B8" s="410" t="s">
        <v>53</v>
      </c>
      <c r="C8" s="411"/>
      <c r="D8" s="411"/>
      <c r="E8" s="411"/>
      <c r="F8" s="411"/>
      <c r="G8" s="411"/>
      <c r="H8" s="411"/>
      <c r="I8" s="411"/>
      <c r="J8" s="411"/>
      <c r="K8" s="411"/>
      <c r="L8" s="411"/>
      <c r="M8" s="411"/>
      <c r="N8" s="411"/>
      <c r="O8" s="411"/>
      <c r="P8" s="411"/>
      <c r="Q8" s="411"/>
      <c r="R8" s="411"/>
      <c r="S8" s="411"/>
      <c r="T8" s="411"/>
      <c r="U8" s="411"/>
      <c r="V8" s="411"/>
      <c r="W8" s="411"/>
      <c r="X8" s="411"/>
      <c r="Y8" s="411"/>
      <c r="Z8" s="411"/>
      <c r="AA8" s="411"/>
      <c r="AB8" s="411"/>
      <c r="AC8" s="20"/>
      <c r="AD8" s="23">
        <v>22</v>
      </c>
      <c r="AH8" s="2" t="s">
        <v>330</v>
      </c>
      <c r="SA8" s="137" t="s">
        <v>331</v>
      </c>
      <c r="SE8" s="2" t="s">
        <v>332</v>
      </c>
      <c r="VH8" s="2" t="s">
        <v>333</v>
      </c>
    </row>
    <row r="9" spans="1:580" ht="17.25" x14ac:dyDescent="0.2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26"/>
      <c r="AD9" s="66">
        <v>10</v>
      </c>
      <c r="AH9" s="2" t="s">
        <v>330</v>
      </c>
      <c r="SA9" s="137" t="s">
        <v>331</v>
      </c>
      <c r="SE9" s="2" t="s">
        <v>332</v>
      </c>
      <c r="VH9" s="2" t="s">
        <v>333</v>
      </c>
    </row>
    <row r="10" spans="1:580" ht="17.25" x14ac:dyDescent="0.25">
      <c r="B10" s="27"/>
      <c r="C10" s="28"/>
      <c r="D10" s="28"/>
      <c r="E10" s="28"/>
      <c r="F10" s="28"/>
      <c r="G10" s="28"/>
      <c r="H10" s="28"/>
      <c r="I10" s="28"/>
      <c r="J10" s="29"/>
      <c r="K10" s="28"/>
      <c r="L10" s="28"/>
      <c r="M10" s="29"/>
      <c r="N10" s="29"/>
      <c r="O10" s="30"/>
      <c r="P10" s="28"/>
      <c r="Q10" s="28"/>
      <c r="R10" s="28"/>
      <c r="S10" s="28"/>
      <c r="T10" s="28"/>
      <c r="U10" s="28"/>
      <c r="V10" s="28"/>
      <c r="W10" s="28"/>
      <c r="X10" s="28"/>
      <c r="Y10" s="28"/>
      <c r="Z10" s="28"/>
      <c r="AA10" s="28"/>
      <c r="AB10" s="31"/>
      <c r="AC10" s="26"/>
      <c r="AD10" s="66">
        <v>10</v>
      </c>
      <c r="AH10" s="2" t="s">
        <v>330</v>
      </c>
      <c r="SA10" s="137" t="s">
        <v>331</v>
      </c>
      <c r="SE10" s="2" t="s">
        <v>332</v>
      </c>
      <c r="VH10" s="2" t="s">
        <v>333</v>
      </c>
    </row>
    <row r="11" spans="1:580" ht="17.25" x14ac:dyDescent="0.25">
      <c r="B11" s="32"/>
      <c r="C11" s="60"/>
      <c r="D11" s="60"/>
      <c r="E11" s="60"/>
      <c r="F11" s="60"/>
      <c r="G11" s="60"/>
      <c r="H11" s="60"/>
      <c r="I11" s="60"/>
      <c r="K11" s="60"/>
      <c r="L11" s="60"/>
      <c r="O11" s="33" t="s">
        <v>52</v>
      </c>
      <c r="P11" s="60"/>
      <c r="Q11" s="60"/>
      <c r="R11" s="60"/>
      <c r="S11" s="60"/>
      <c r="T11" s="60"/>
      <c r="U11" s="60"/>
      <c r="V11" s="60"/>
      <c r="W11" s="60"/>
      <c r="X11" s="60"/>
      <c r="Y11" s="60"/>
      <c r="Z11" s="60"/>
      <c r="AA11" s="60"/>
      <c r="AB11" s="34"/>
      <c r="AC11" s="26"/>
      <c r="AD11" s="66">
        <v>10</v>
      </c>
      <c r="AH11" s="2" t="s">
        <v>330</v>
      </c>
      <c r="SA11" s="137" t="s">
        <v>331</v>
      </c>
      <c r="SE11" s="2" t="s">
        <v>332</v>
      </c>
      <c r="VH11" s="2" t="s">
        <v>333</v>
      </c>
    </row>
    <row r="12" spans="1:580" ht="17.25" x14ac:dyDescent="0.25">
      <c r="B12" s="32"/>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34"/>
      <c r="AC12" s="26"/>
      <c r="AD12" s="66">
        <v>10</v>
      </c>
      <c r="AH12" s="2" t="s">
        <v>330</v>
      </c>
      <c r="SA12" s="137" t="s">
        <v>331</v>
      </c>
      <c r="SE12" s="2" t="s">
        <v>332</v>
      </c>
      <c r="VH12" s="2" t="s">
        <v>333</v>
      </c>
    </row>
    <row r="13" spans="1:580" ht="32.25" customHeight="1" x14ac:dyDescent="0.25">
      <c r="B13" s="70" t="s">
        <v>5</v>
      </c>
      <c r="C13" s="412" t="s">
        <v>334</v>
      </c>
      <c r="D13" s="412"/>
      <c r="E13" s="412"/>
      <c r="F13" s="412"/>
      <c r="G13" s="412"/>
      <c r="H13" s="412"/>
      <c r="I13" s="412"/>
      <c r="J13" s="412"/>
      <c r="K13" s="412"/>
      <c r="L13" s="412"/>
      <c r="M13" s="412"/>
      <c r="N13" s="412"/>
      <c r="O13" s="412"/>
      <c r="P13" s="412"/>
      <c r="Q13" s="412"/>
      <c r="R13" s="412"/>
      <c r="S13" s="412"/>
      <c r="T13" s="412"/>
      <c r="U13" s="412"/>
      <c r="V13" s="412"/>
      <c r="W13" s="412"/>
      <c r="X13" s="412"/>
      <c r="Y13" s="412"/>
      <c r="Z13" s="412"/>
      <c r="AA13" s="412"/>
      <c r="AB13" s="413"/>
      <c r="AC13" s="26"/>
      <c r="AD13" s="50">
        <v>20</v>
      </c>
      <c r="AH13" s="2" t="s">
        <v>330</v>
      </c>
      <c r="SA13" s="137" t="s">
        <v>331</v>
      </c>
      <c r="SE13" s="2" t="s">
        <v>332</v>
      </c>
      <c r="VH13" s="2" t="s">
        <v>333</v>
      </c>
    </row>
    <row r="14" spans="1:580" ht="33" customHeight="1" x14ac:dyDescent="0.25">
      <c r="B14" s="70" t="s">
        <v>51</v>
      </c>
      <c r="C14" s="412" t="s">
        <v>328</v>
      </c>
      <c r="D14" s="412"/>
      <c r="E14" s="412"/>
      <c r="F14" s="412"/>
      <c r="G14" s="412"/>
      <c r="H14" s="412"/>
      <c r="I14" s="412"/>
      <c r="J14" s="412"/>
      <c r="K14" s="412"/>
      <c r="L14" s="412"/>
      <c r="M14" s="412"/>
      <c r="N14" s="412"/>
      <c r="O14" s="412"/>
      <c r="P14" s="412"/>
      <c r="Q14" s="412"/>
      <c r="R14" s="412"/>
      <c r="S14" s="412"/>
      <c r="T14" s="412"/>
      <c r="U14" s="412"/>
      <c r="V14" s="412"/>
      <c r="W14" s="412"/>
      <c r="X14" s="412"/>
      <c r="Y14" s="412"/>
      <c r="Z14" s="412"/>
      <c r="AA14" s="412"/>
      <c r="AB14" s="413"/>
      <c r="AC14" s="26"/>
      <c r="AD14" s="12">
        <v>16</v>
      </c>
      <c r="AH14" s="2" t="s">
        <v>330</v>
      </c>
      <c r="SA14" s="137" t="s">
        <v>331</v>
      </c>
      <c r="SE14" s="2" t="s">
        <v>332</v>
      </c>
      <c r="VH14" s="2" t="s">
        <v>333</v>
      </c>
    </row>
    <row r="15" spans="1:580" ht="69" x14ac:dyDescent="0.25">
      <c r="B15" s="70" t="s">
        <v>6</v>
      </c>
      <c r="C15" s="414" t="s">
        <v>329</v>
      </c>
      <c r="D15" s="414"/>
      <c r="E15" s="414"/>
      <c r="F15" s="414"/>
      <c r="G15" s="414"/>
      <c r="H15" s="414"/>
      <c r="I15" s="414"/>
      <c r="J15" s="414"/>
      <c r="K15" s="414"/>
      <c r="L15" s="414"/>
      <c r="M15" s="414"/>
      <c r="N15" s="414"/>
      <c r="O15" s="414"/>
      <c r="P15" s="414"/>
      <c r="Q15" s="414"/>
      <c r="R15" s="414"/>
      <c r="S15" s="414"/>
      <c r="T15" s="414"/>
      <c r="U15" s="414"/>
      <c r="V15" s="414"/>
      <c r="W15" s="414"/>
      <c r="X15" s="414"/>
      <c r="Y15" s="414"/>
      <c r="Z15" s="414"/>
      <c r="AA15" s="414"/>
      <c r="AB15" s="415"/>
      <c r="AC15" s="26"/>
      <c r="AD15" s="590">
        <v>48</v>
      </c>
      <c r="AH15" s="2" t="s">
        <v>330</v>
      </c>
      <c r="AN15" s="114"/>
      <c r="SA15" s="137" t="s">
        <v>331</v>
      </c>
      <c r="SE15" s="2" t="s">
        <v>332</v>
      </c>
      <c r="VH15" s="2" t="s">
        <v>333</v>
      </c>
    </row>
    <row r="16" spans="1:580" ht="30" customHeight="1" x14ac:dyDescent="0.25">
      <c r="B16" s="71" t="s">
        <v>7</v>
      </c>
      <c r="C16" s="414" t="s">
        <v>258</v>
      </c>
      <c r="D16" s="414"/>
      <c r="E16" s="414"/>
      <c r="F16" s="414"/>
      <c r="G16" s="414"/>
      <c r="H16" s="414"/>
      <c r="I16" s="414"/>
      <c r="J16" s="414"/>
      <c r="K16" s="414"/>
      <c r="L16" s="414"/>
      <c r="M16" s="414"/>
      <c r="N16" s="414"/>
      <c r="O16" s="414"/>
      <c r="P16" s="414"/>
      <c r="Q16" s="414"/>
      <c r="R16" s="414"/>
      <c r="S16" s="414"/>
      <c r="T16" s="414"/>
      <c r="U16" s="414"/>
      <c r="V16" s="414"/>
      <c r="W16" s="414"/>
      <c r="X16" s="414"/>
      <c r="Y16" s="414"/>
      <c r="Z16" s="414"/>
      <c r="AA16" s="414"/>
      <c r="AB16" s="415"/>
      <c r="AC16" s="26"/>
      <c r="AD16" s="50">
        <v>20</v>
      </c>
      <c r="AH16" s="2" t="s">
        <v>330</v>
      </c>
      <c r="SA16" s="137" t="s">
        <v>331</v>
      </c>
      <c r="SE16" s="2" t="s">
        <v>332</v>
      </c>
      <c r="VH16" s="2" t="s">
        <v>333</v>
      </c>
    </row>
    <row r="17" spans="2:580" ht="25.5" x14ac:dyDescent="0.25">
      <c r="B17" s="35"/>
      <c r="C17" s="440" t="s">
        <v>203</v>
      </c>
      <c r="D17" s="440"/>
      <c r="E17" s="440"/>
      <c r="F17" s="440"/>
      <c r="G17" s="440"/>
      <c r="H17" s="440"/>
      <c r="I17" s="440"/>
      <c r="J17" s="440"/>
      <c r="K17" s="440"/>
      <c r="L17" s="440"/>
      <c r="M17" s="440"/>
      <c r="N17" s="440"/>
      <c r="O17" s="440"/>
      <c r="P17" s="440"/>
      <c r="Q17" s="440"/>
      <c r="R17" s="440"/>
      <c r="S17" s="440"/>
      <c r="T17" s="440"/>
      <c r="U17" s="440"/>
      <c r="V17" s="440"/>
      <c r="W17" s="440"/>
      <c r="X17" s="440"/>
      <c r="Y17" s="440"/>
      <c r="Z17" s="440"/>
      <c r="AA17" s="440"/>
      <c r="AB17" s="165"/>
      <c r="AC17" s="26"/>
      <c r="AD17" s="12">
        <v>16</v>
      </c>
      <c r="AH17" s="2" t="s">
        <v>330</v>
      </c>
      <c r="SA17" s="137" t="s">
        <v>331</v>
      </c>
      <c r="SE17" s="2" t="s">
        <v>332</v>
      </c>
      <c r="VH17" s="2" t="s">
        <v>333</v>
      </c>
    </row>
    <row r="18" spans="2:580" ht="25.5" x14ac:dyDescent="0.25">
      <c r="B18" s="35"/>
      <c r="C18" s="440"/>
      <c r="D18" s="440"/>
      <c r="E18" s="440"/>
      <c r="F18" s="440"/>
      <c r="G18" s="440"/>
      <c r="H18" s="440"/>
      <c r="I18" s="440"/>
      <c r="J18" s="440"/>
      <c r="K18" s="440"/>
      <c r="L18" s="440"/>
      <c r="M18" s="440"/>
      <c r="N18" s="440"/>
      <c r="O18" s="440"/>
      <c r="P18" s="440"/>
      <c r="Q18" s="440"/>
      <c r="R18" s="440"/>
      <c r="S18" s="440"/>
      <c r="T18" s="440"/>
      <c r="U18" s="440"/>
      <c r="V18" s="440"/>
      <c r="W18" s="440"/>
      <c r="X18" s="440"/>
      <c r="Y18" s="440"/>
      <c r="Z18" s="440"/>
      <c r="AA18" s="440"/>
      <c r="AB18" s="165"/>
      <c r="AC18" s="26"/>
      <c r="AD18" s="12">
        <v>16</v>
      </c>
      <c r="AH18" s="2" t="s">
        <v>330</v>
      </c>
      <c r="SA18" s="137" t="s">
        <v>331</v>
      </c>
      <c r="SE18" s="2" t="s">
        <v>332</v>
      </c>
      <c r="VH18" s="2" t="s">
        <v>333</v>
      </c>
    </row>
    <row r="19" spans="2:580" ht="25.5" x14ac:dyDescent="0.25">
      <c r="B19" s="35"/>
      <c r="C19" s="441"/>
      <c r="D19" s="441"/>
      <c r="E19" s="441"/>
      <c r="F19" s="441"/>
      <c r="G19" s="441"/>
      <c r="H19" s="441"/>
      <c r="I19" s="441"/>
      <c r="J19" s="441"/>
      <c r="K19" s="441"/>
      <c r="L19" s="441"/>
      <c r="M19" s="441"/>
      <c r="N19" s="441"/>
      <c r="O19" s="441"/>
      <c r="P19" s="441"/>
      <c r="Q19" s="441"/>
      <c r="R19" s="441"/>
      <c r="S19" s="441"/>
      <c r="T19" s="441"/>
      <c r="U19" s="441"/>
      <c r="V19" s="441"/>
      <c r="W19" s="441"/>
      <c r="X19" s="441"/>
      <c r="Y19" s="441"/>
      <c r="Z19" s="441"/>
      <c r="AA19" s="441"/>
      <c r="AB19" s="165"/>
      <c r="AC19" s="26"/>
      <c r="AD19" s="12">
        <v>16</v>
      </c>
      <c r="AH19" s="2" t="s">
        <v>330</v>
      </c>
      <c r="SA19" s="137" t="s">
        <v>331</v>
      </c>
      <c r="SE19" s="2" t="s">
        <v>332</v>
      </c>
      <c r="VH19" s="2" t="s">
        <v>333</v>
      </c>
    </row>
    <row r="20" spans="2:580" ht="25.5" x14ac:dyDescent="0.25">
      <c r="B20" s="51"/>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3"/>
      <c r="AC20" s="26"/>
      <c r="AD20" s="12">
        <v>16</v>
      </c>
      <c r="AH20" s="2" t="s">
        <v>330</v>
      </c>
      <c r="SA20" s="137" t="s">
        <v>331</v>
      </c>
      <c r="SE20" s="2" t="s">
        <v>332</v>
      </c>
      <c r="VH20" s="2" t="s">
        <v>333</v>
      </c>
    </row>
    <row r="21" spans="2:580" ht="25.5" x14ac:dyDescent="0.25">
      <c r="B21" s="54"/>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6"/>
      <c r="AC21" s="26"/>
      <c r="AD21" s="12"/>
      <c r="AH21" s="2" t="s">
        <v>330</v>
      </c>
      <c r="SA21" s="137" t="s">
        <v>331</v>
      </c>
      <c r="SE21" s="2" t="s">
        <v>332</v>
      </c>
      <c r="VH21" s="2" t="s">
        <v>333</v>
      </c>
    </row>
    <row r="22" spans="2:580" ht="25.5" x14ac:dyDescent="0.25">
      <c r="B22" s="57"/>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2"/>
      <c r="AC22" s="26"/>
      <c r="AD22" s="12"/>
      <c r="AH22" s="2" t="s">
        <v>330</v>
      </c>
      <c r="SA22" s="137" t="s">
        <v>331</v>
      </c>
      <c r="SE22" s="2" t="s">
        <v>332</v>
      </c>
      <c r="VH22" s="2" t="s">
        <v>333</v>
      </c>
    </row>
    <row r="23" spans="2:580" ht="15.4" customHeight="1" x14ac:dyDescent="0.25">
      <c r="B23" s="425" t="s">
        <v>259</v>
      </c>
      <c r="C23" s="426"/>
      <c r="D23" s="426"/>
      <c r="E23" s="426"/>
      <c r="F23" s="426"/>
      <c r="G23" s="426"/>
      <c r="H23" s="426"/>
      <c r="I23" s="426"/>
      <c r="J23" s="426"/>
      <c r="K23" s="426"/>
      <c r="L23" s="426"/>
      <c r="M23" s="426"/>
      <c r="N23" s="426"/>
      <c r="O23" s="426"/>
      <c r="P23" s="426"/>
      <c r="Q23" s="426"/>
      <c r="R23" s="426"/>
      <c r="S23" s="426"/>
      <c r="T23" s="426"/>
      <c r="U23" s="426"/>
      <c r="V23" s="426"/>
      <c r="W23" s="426"/>
      <c r="X23" s="426"/>
      <c r="Y23" s="426"/>
      <c r="Z23" s="426"/>
      <c r="AA23" s="426"/>
      <c r="AB23" s="427"/>
      <c r="AC23" s="36"/>
      <c r="AH23" s="2" t="s">
        <v>330</v>
      </c>
      <c r="SA23" s="137" t="s">
        <v>331</v>
      </c>
      <c r="SE23" s="2" t="s">
        <v>332</v>
      </c>
      <c r="VH23" s="2" t="s">
        <v>333</v>
      </c>
    </row>
    <row r="24" spans="2:580" x14ac:dyDescent="0.25">
      <c r="B24" s="428"/>
      <c r="C24" s="429"/>
      <c r="D24" s="429"/>
      <c r="E24" s="429"/>
      <c r="F24" s="429"/>
      <c r="G24" s="429"/>
      <c r="H24" s="429"/>
      <c r="I24" s="429"/>
      <c r="J24" s="429"/>
      <c r="K24" s="429"/>
      <c r="L24" s="429"/>
      <c r="M24" s="429"/>
      <c r="N24" s="429"/>
      <c r="O24" s="429"/>
      <c r="P24" s="429"/>
      <c r="Q24" s="429"/>
      <c r="R24" s="429"/>
      <c r="S24" s="429"/>
      <c r="T24" s="429"/>
      <c r="U24" s="429"/>
      <c r="V24" s="429"/>
      <c r="W24" s="429"/>
      <c r="X24" s="429"/>
      <c r="Y24" s="429"/>
      <c r="Z24" s="429"/>
      <c r="AA24" s="429"/>
      <c r="AB24" s="430"/>
      <c r="AC24" s="36"/>
      <c r="AH24" s="2" t="s">
        <v>330</v>
      </c>
      <c r="SA24" s="137" t="s">
        <v>331</v>
      </c>
      <c r="SE24" s="2" t="s">
        <v>332</v>
      </c>
      <c r="VH24" s="2" t="s">
        <v>333</v>
      </c>
    </row>
    <row r="25" spans="2:580" x14ac:dyDescent="0.25">
      <c r="B25" s="428"/>
      <c r="C25" s="429"/>
      <c r="D25" s="429"/>
      <c r="E25" s="429"/>
      <c r="F25" s="429"/>
      <c r="G25" s="429"/>
      <c r="H25" s="429"/>
      <c r="I25" s="429"/>
      <c r="J25" s="429"/>
      <c r="K25" s="429"/>
      <c r="L25" s="429"/>
      <c r="M25" s="429"/>
      <c r="N25" s="429"/>
      <c r="O25" s="429"/>
      <c r="P25" s="429"/>
      <c r="Q25" s="429"/>
      <c r="R25" s="429"/>
      <c r="S25" s="429"/>
      <c r="T25" s="429"/>
      <c r="U25" s="429"/>
      <c r="V25" s="429"/>
      <c r="W25" s="429"/>
      <c r="X25" s="429"/>
      <c r="Y25" s="429"/>
      <c r="Z25" s="429"/>
      <c r="AA25" s="429"/>
      <c r="AB25" s="430"/>
      <c r="AC25" s="36"/>
      <c r="AH25" s="2" t="s">
        <v>330</v>
      </c>
      <c r="SA25" s="137" t="s">
        <v>331</v>
      </c>
      <c r="SE25" s="2" t="s">
        <v>332</v>
      </c>
      <c r="VH25" s="2" t="s">
        <v>333</v>
      </c>
    </row>
    <row r="26" spans="2:580" x14ac:dyDescent="0.25">
      <c r="B26" s="431"/>
      <c r="C26" s="432"/>
      <c r="D26" s="432"/>
      <c r="E26" s="432"/>
      <c r="F26" s="432"/>
      <c r="G26" s="432"/>
      <c r="H26" s="432"/>
      <c r="I26" s="432"/>
      <c r="J26" s="432"/>
      <c r="K26" s="432"/>
      <c r="L26" s="432"/>
      <c r="M26" s="432"/>
      <c r="N26" s="432"/>
      <c r="O26" s="432"/>
      <c r="P26" s="432"/>
      <c r="Q26" s="432"/>
      <c r="R26" s="432"/>
      <c r="S26" s="432"/>
      <c r="T26" s="432"/>
      <c r="U26" s="432"/>
      <c r="V26" s="432"/>
      <c r="W26" s="432"/>
      <c r="X26" s="432"/>
      <c r="Y26" s="432"/>
      <c r="Z26" s="432"/>
      <c r="AA26" s="432"/>
      <c r="AB26" s="433"/>
      <c r="AC26" s="37"/>
      <c r="AH26" s="2" t="s">
        <v>330</v>
      </c>
      <c r="SA26" s="137" t="s">
        <v>331</v>
      </c>
      <c r="SE26" s="2" t="s">
        <v>332</v>
      </c>
      <c r="VH26" s="2" t="s">
        <v>333</v>
      </c>
    </row>
    <row r="27" spans="2:580" x14ac:dyDescent="0.25">
      <c r="B27" s="434" t="s">
        <v>50</v>
      </c>
      <c r="C27" s="435"/>
      <c r="D27" s="435"/>
      <c r="E27" s="435"/>
      <c r="F27" s="435"/>
      <c r="G27" s="435"/>
      <c r="H27" s="435"/>
      <c r="I27" s="435"/>
      <c r="J27" s="435"/>
      <c r="K27" s="435"/>
      <c r="L27" s="435"/>
      <c r="M27" s="435"/>
      <c r="N27" s="435"/>
      <c r="O27" s="435"/>
      <c r="P27" s="435"/>
      <c r="Q27" s="435"/>
      <c r="R27" s="435"/>
      <c r="S27" s="435"/>
      <c r="T27" s="435"/>
      <c r="U27" s="435"/>
      <c r="V27" s="435"/>
      <c r="W27" s="435"/>
      <c r="X27" s="435"/>
      <c r="Y27" s="435"/>
      <c r="Z27" s="435"/>
      <c r="AA27" s="435"/>
      <c r="AB27" s="436"/>
      <c r="AC27" s="37"/>
      <c r="AH27" s="2" t="s">
        <v>330</v>
      </c>
      <c r="SA27" s="137" t="s">
        <v>331</v>
      </c>
      <c r="SE27" s="2" t="s">
        <v>332</v>
      </c>
      <c r="VH27" s="2" t="s">
        <v>333</v>
      </c>
    </row>
    <row r="28" spans="2:580" ht="28.5" customHeight="1" x14ac:dyDescent="0.25">
      <c r="B28" s="72"/>
      <c r="C28" s="437" t="s">
        <v>95</v>
      </c>
      <c r="D28" s="438"/>
      <c r="E28" s="438"/>
      <c r="F28" s="438"/>
      <c r="G28" s="438"/>
      <c r="H28" s="438"/>
      <c r="I28" s="438"/>
      <c r="J28" s="438"/>
      <c r="K28" s="438"/>
      <c r="L28" s="438"/>
      <c r="M28" s="438"/>
      <c r="N28" s="438"/>
      <c r="O28" s="438"/>
      <c r="P28" s="438"/>
      <c r="Q28" s="438"/>
      <c r="R28" s="438"/>
      <c r="S28" s="438"/>
      <c r="T28" s="438"/>
      <c r="U28" s="438"/>
      <c r="V28" s="438"/>
      <c r="W28" s="438"/>
      <c r="X28" s="438"/>
      <c r="Y28" s="438"/>
      <c r="Z28" s="438"/>
      <c r="AA28" s="438"/>
      <c r="AB28" s="439"/>
      <c r="AC28" s="38"/>
      <c r="AD28" s="50">
        <v>20</v>
      </c>
      <c r="AH28" s="2" t="s">
        <v>330</v>
      </c>
      <c r="SA28" s="137" t="s">
        <v>331</v>
      </c>
      <c r="SE28" s="2" t="s">
        <v>332</v>
      </c>
      <c r="VH28" s="2" t="s">
        <v>333</v>
      </c>
    </row>
    <row r="29" spans="2:580" ht="24" customHeight="1" x14ac:dyDescent="0.25">
      <c r="B29" s="73"/>
      <c r="C29" s="437" t="s">
        <v>260</v>
      </c>
      <c r="D29" s="438"/>
      <c r="E29" s="438"/>
      <c r="F29" s="438"/>
      <c r="G29" s="438"/>
      <c r="H29" s="438"/>
      <c r="I29" s="438"/>
      <c r="J29" s="438"/>
      <c r="K29" s="438"/>
      <c r="L29" s="438"/>
      <c r="M29" s="438"/>
      <c r="N29" s="438"/>
      <c r="O29" s="438"/>
      <c r="P29" s="438"/>
      <c r="Q29" s="438"/>
      <c r="R29" s="438"/>
      <c r="S29" s="438"/>
      <c r="T29" s="438"/>
      <c r="U29" s="438"/>
      <c r="V29" s="438"/>
      <c r="W29" s="438"/>
      <c r="X29" s="438"/>
      <c r="Y29" s="438"/>
      <c r="Z29" s="438"/>
      <c r="AA29" s="438"/>
      <c r="AB29" s="439"/>
      <c r="AC29" s="38"/>
      <c r="AD29" s="12">
        <v>16</v>
      </c>
      <c r="AH29" s="2" t="s">
        <v>330</v>
      </c>
      <c r="SA29" s="137" t="s">
        <v>331</v>
      </c>
      <c r="SE29" s="2" t="s">
        <v>332</v>
      </c>
      <c r="VH29" s="2" t="s">
        <v>333</v>
      </c>
    </row>
    <row r="30" spans="2:580" ht="28.5" customHeight="1" x14ac:dyDescent="0.25">
      <c r="B30" s="72"/>
      <c r="C30" s="437" t="s">
        <v>96</v>
      </c>
      <c r="D30" s="438"/>
      <c r="E30" s="438"/>
      <c r="F30" s="438"/>
      <c r="G30" s="438"/>
      <c r="H30" s="438"/>
      <c r="I30" s="438"/>
      <c r="J30" s="438"/>
      <c r="K30" s="438"/>
      <c r="L30" s="438"/>
      <c r="M30" s="438"/>
      <c r="N30" s="438"/>
      <c r="O30" s="438"/>
      <c r="P30" s="438"/>
      <c r="Q30" s="438"/>
      <c r="R30" s="438"/>
      <c r="S30" s="438"/>
      <c r="T30" s="438"/>
      <c r="U30" s="438"/>
      <c r="V30" s="438"/>
      <c r="W30" s="438"/>
      <c r="X30" s="438"/>
      <c r="Y30" s="438"/>
      <c r="Z30" s="438"/>
      <c r="AA30" s="438"/>
      <c r="AB30" s="439"/>
      <c r="AC30" s="39"/>
      <c r="AD30" s="50">
        <v>20</v>
      </c>
      <c r="AH30" s="2" t="s">
        <v>330</v>
      </c>
      <c r="SA30" s="137" t="s">
        <v>331</v>
      </c>
      <c r="SE30" s="2" t="s">
        <v>332</v>
      </c>
      <c r="VH30" s="2" t="s">
        <v>333</v>
      </c>
    </row>
    <row r="31" spans="2:580" ht="28.5" customHeight="1" x14ac:dyDescent="0.25">
      <c r="B31" s="73"/>
      <c r="C31" s="437" t="s">
        <v>97</v>
      </c>
      <c r="D31" s="438"/>
      <c r="E31" s="438"/>
      <c r="F31" s="438"/>
      <c r="G31" s="438"/>
      <c r="H31" s="438"/>
      <c r="I31" s="438"/>
      <c r="J31" s="438"/>
      <c r="K31" s="438"/>
      <c r="L31" s="438"/>
      <c r="M31" s="438"/>
      <c r="N31" s="438"/>
      <c r="O31" s="438"/>
      <c r="P31" s="438"/>
      <c r="Q31" s="438"/>
      <c r="R31" s="438"/>
      <c r="S31" s="438"/>
      <c r="T31" s="438"/>
      <c r="U31" s="438"/>
      <c r="V31" s="438"/>
      <c r="W31" s="438"/>
      <c r="X31" s="438"/>
      <c r="Y31" s="438"/>
      <c r="Z31" s="438"/>
      <c r="AA31" s="438"/>
      <c r="AB31" s="439"/>
      <c r="AC31" s="40"/>
      <c r="AD31" s="50">
        <v>20</v>
      </c>
      <c r="AH31" s="2" t="s">
        <v>330</v>
      </c>
      <c r="SA31" s="137" t="s">
        <v>331</v>
      </c>
      <c r="SE31" s="2" t="s">
        <v>332</v>
      </c>
      <c r="VH31" s="2" t="s">
        <v>333</v>
      </c>
    </row>
    <row r="32" spans="2:580" ht="25.5" x14ac:dyDescent="0.25">
      <c r="B32" s="72"/>
      <c r="C32" s="49" t="s">
        <v>44</v>
      </c>
      <c r="D32" s="419" t="s">
        <v>98</v>
      </c>
      <c r="E32" s="420"/>
      <c r="F32" s="420"/>
      <c r="G32" s="420"/>
      <c r="H32" s="420"/>
      <c r="I32" s="420"/>
      <c r="J32" s="420"/>
      <c r="K32" s="420"/>
      <c r="L32" s="420"/>
      <c r="M32" s="420"/>
      <c r="N32" s="420"/>
      <c r="O32" s="420"/>
      <c r="P32" s="420"/>
      <c r="Q32" s="420"/>
      <c r="R32" s="420"/>
      <c r="S32" s="420"/>
      <c r="T32" s="420"/>
      <c r="U32" s="420"/>
      <c r="V32" s="420"/>
      <c r="W32" s="420"/>
      <c r="X32" s="420"/>
      <c r="Y32" s="420"/>
      <c r="Z32" s="420"/>
      <c r="AA32" s="420"/>
      <c r="AB32" s="421"/>
      <c r="AC32" s="65"/>
      <c r="AD32" s="12">
        <v>16</v>
      </c>
      <c r="AH32" s="2" t="s">
        <v>330</v>
      </c>
      <c r="SA32" s="137" t="s">
        <v>331</v>
      </c>
      <c r="SE32" s="2" t="s">
        <v>332</v>
      </c>
      <c r="VH32" s="2" t="s">
        <v>333</v>
      </c>
    </row>
    <row r="33" spans="2:580" ht="25.5" x14ac:dyDescent="0.25">
      <c r="B33" s="72"/>
      <c r="C33" s="49" t="s">
        <v>44</v>
      </c>
      <c r="D33" s="419" t="s">
        <v>107</v>
      </c>
      <c r="E33" s="420"/>
      <c r="F33" s="420"/>
      <c r="G33" s="420"/>
      <c r="H33" s="420"/>
      <c r="I33" s="420"/>
      <c r="J33" s="420"/>
      <c r="K33" s="420"/>
      <c r="L33" s="420"/>
      <c r="M33" s="420"/>
      <c r="N33" s="420"/>
      <c r="O33" s="420"/>
      <c r="P33" s="420"/>
      <c r="Q33" s="420"/>
      <c r="R33" s="420"/>
      <c r="S33" s="420"/>
      <c r="T33" s="420"/>
      <c r="U33" s="420"/>
      <c r="V33" s="420"/>
      <c r="W33" s="420"/>
      <c r="X33" s="420"/>
      <c r="Y33" s="420"/>
      <c r="Z33" s="420"/>
      <c r="AA33" s="420"/>
      <c r="AB33" s="421"/>
      <c r="AC33" s="65"/>
      <c r="AD33" s="12">
        <v>16</v>
      </c>
      <c r="AH33" s="2" t="s">
        <v>330</v>
      </c>
      <c r="SA33" s="137" t="s">
        <v>331</v>
      </c>
      <c r="SE33" s="2" t="s">
        <v>332</v>
      </c>
      <c r="VH33" s="2" t="s">
        <v>333</v>
      </c>
    </row>
    <row r="34" spans="2:580" ht="24" customHeight="1" x14ac:dyDescent="0.25">
      <c r="B34" s="72"/>
      <c r="C34" s="49" t="s">
        <v>44</v>
      </c>
      <c r="D34" s="461" t="s">
        <v>261</v>
      </c>
      <c r="E34" s="462"/>
      <c r="F34" s="462"/>
      <c r="G34" s="462"/>
      <c r="H34" s="462"/>
      <c r="I34" s="462"/>
      <c r="J34" s="462"/>
      <c r="K34" s="462"/>
      <c r="L34" s="462"/>
      <c r="M34" s="462"/>
      <c r="N34" s="462"/>
      <c r="O34" s="462"/>
      <c r="P34" s="462"/>
      <c r="Q34" s="462"/>
      <c r="R34" s="462"/>
      <c r="S34" s="462"/>
      <c r="T34" s="462"/>
      <c r="U34" s="462"/>
      <c r="V34" s="462"/>
      <c r="W34" s="462"/>
      <c r="X34" s="462"/>
      <c r="Y34" s="462"/>
      <c r="Z34" s="462"/>
      <c r="AA34" s="462"/>
      <c r="AB34" s="463"/>
      <c r="AC34" s="66"/>
      <c r="AD34" s="12">
        <v>16</v>
      </c>
      <c r="AH34" s="2" t="s">
        <v>330</v>
      </c>
      <c r="SA34" s="137" t="s">
        <v>331</v>
      </c>
      <c r="SE34" s="2" t="s">
        <v>332</v>
      </c>
      <c r="VH34" s="2" t="s">
        <v>333</v>
      </c>
    </row>
    <row r="35" spans="2:580" ht="28.5" customHeight="1" x14ac:dyDescent="0.25">
      <c r="B35" s="72"/>
      <c r="C35" s="49" t="s">
        <v>44</v>
      </c>
      <c r="D35" s="461" t="s">
        <v>106</v>
      </c>
      <c r="E35" s="462"/>
      <c r="F35" s="462"/>
      <c r="G35" s="462"/>
      <c r="H35" s="462"/>
      <c r="I35" s="462"/>
      <c r="J35" s="462"/>
      <c r="K35" s="462"/>
      <c r="L35" s="462"/>
      <c r="M35" s="462"/>
      <c r="N35" s="462"/>
      <c r="O35" s="462"/>
      <c r="P35" s="462"/>
      <c r="Q35" s="462"/>
      <c r="R35" s="462"/>
      <c r="S35" s="462"/>
      <c r="T35" s="462"/>
      <c r="U35" s="462"/>
      <c r="V35" s="462"/>
      <c r="W35" s="462"/>
      <c r="X35" s="462"/>
      <c r="Y35" s="462"/>
      <c r="Z35" s="462"/>
      <c r="AA35" s="462"/>
      <c r="AB35" s="463"/>
      <c r="AC35" s="66"/>
      <c r="AD35" s="50">
        <v>20</v>
      </c>
      <c r="AH35" s="2" t="s">
        <v>330</v>
      </c>
      <c r="SA35" s="137" t="s">
        <v>331</v>
      </c>
      <c r="SE35" s="2" t="s">
        <v>332</v>
      </c>
      <c r="VH35" s="2" t="s">
        <v>333</v>
      </c>
    </row>
    <row r="36" spans="2:580" ht="30.75" customHeight="1" x14ac:dyDescent="0.25">
      <c r="B36" s="72"/>
      <c r="C36" s="49" t="s">
        <v>44</v>
      </c>
      <c r="D36" s="461" t="s">
        <v>262</v>
      </c>
      <c r="E36" s="462"/>
      <c r="F36" s="462"/>
      <c r="G36" s="462"/>
      <c r="H36" s="462"/>
      <c r="I36" s="462"/>
      <c r="J36" s="462"/>
      <c r="K36" s="462"/>
      <c r="L36" s="462"/>
      <c r="M36" s="462"/>
      <c r="N36" s="462"/>
      <c r="O36" s="462"/>
      <c r="P36" s="462"/>
      <c r="Q36" s="462"/>
      <c r="R36" s="462"/>
      <c r="S36" s="462"/>
      <c r="T36" s="462"/>
      <c r="U36" s="462"/>
      <c r="V36" s="462"/>
      <c r="W36" s="462"/>
      <c r="X36" s="462"/>
      <c r="Y36" s="462"/>
      <c r="Z36" s="462"/>
      <c r="AA36" s="462"/>
      <c r="AB36" s="199"/>
      <c r="AC36" s="66"/>
      <c r="AD36" s="50">
        <v>20</v>
      </c>
      <c r="AH36" s="2" t="s">
        <v>330</v>
      </c>
      <c r="SA36" s="137" t="s">
        <v>331</v>
      </c>
      <c r="SE36" s="2" t="s">
        <v>332</v>
      </c>
      <c r="VH36" s="2" t="s">
        <v>333</v>
      </c>
    </row>
    <row r="37" spans="2:580" ht="25.5" x14ac:dyDescent="0.25">
      <c r="B37" s="72"/>
      <c r="C37" s="49" t="s">
        <v>44</v>
      </c>
      <c r="D37" s="419" t="s">
        <v>263</v>
      </c>
      <c r="E37" s="420"/>
      <c r="F37" s="420"/>
      <c r="G37" s="420"/>
      <c r="H37" s="420"/>
      <c r="I37" s="420"/>
      <c r="J37" s="420"/>
      <c r="K37" s="420"/>
      <c r="L37" s="420"/>
      <c r="M37" s="420"/>
      <c r="N37" s="420"/>
      <c r="O37" s="420"/>
      <c r="P37" s="420"/>
      <c r="Q37" s="420"/>
      <c r="R37" s="420"/>
      <c r="S37" s="420"/>
      <c r="T37" s="420"/>
      <c r="U37" s="420"/>
      <c r="V37" s="420"/>
      <c r="W37" s="420"/>
      <c r="X37" s="420"/>
      <c r="Y37" s="420"/>
      <c r="Z37" s="420"/>
      <c r="AA37" s="420"/>
      <c r="AB37" s="421"/>
      <c r="AC37" s="41"/>
      <c r="AD37" s="12">
        <v>16</v>
      </c>
      <c r="AH37" s="2" t="s">
        <v>330</v>
      </c>
      <c r="SA37" s="137" t="s">
        <v>331</v>
      </c>
      <c r="SE37" s="2" t="s">
        <v>332</v>
      </c>
      <c r="VH37" s="2" t="s">
        <v>333</v>
      </c>
    </row>
    <row r="38" spans="2:580" ht="25.5" x14ac:dyDescent="0.25">
      <c r="B38" s="72"/>
      <c r="C38" s="49"/>
      <c r="D38" s="419" t="s">
        <v>99</v>
      </c>
      <c r="E38" s="420"/>
      <c r="F38" s="420"/>
      <c r="G38" s="420"/>
      <c r="H38" s="420"/>
      <c r="I38" s="420"/>
      <c r="J38" s="420"/>
      <c r="K38" s="420"/>
      <c r="L38" s="420"/>
      <c r="M38" s="420"/>
      <c r="N38" s="420"/>
      <c r="O38" s="420"/>
      <c r="P38" s="420"/>
      <c r="Q38" s="420"/>
      <c r="R38" s="420"/>
      <c r="S38" s="420"/>
      <c r="T38" s="420"/>
      <c r="U38" s="420"/>
      <c r="V38" s="420"/>
      <c r="W38" s="420"/>
      <c r="X38" s="420"/>
      <c r="Y38" s="420"/>
      <c r="Z38" s="420"/>
      <c r="AA38" s="420"/>
      <c r="AB38" s="421"/>
      <c r="AC38" s="41"/>
      <c r="AD38" s="12">
        <v>16</v>
      </c>
      <c r="AH38" s="2" t="s">
        <v>330</v>
      </c>
      <c r="SA38" s="137" t="s">
        <v>331</v>
      </c>
      <c r="SE38" s="2" t="s">
        <v>332</v>
      </c>
      <c r="VH38" s="2" t="s">
        <v>333</v>
      </c>
    </row>
    <row r="39" spans="2:580" ht="25.5" x14ac:dyDescent="0.25">
      <c r="B39" s="72"/>
      <c r="C39" s="49"/>
      <c r="D39" s="419"/>
      <c r="E39" s="420"/>
      <c r="F39" s="420"/>
      <c r="G39" s="420"/>
      <c r="H39" s="420"/>
      <c r="I39" s="420"/>
      <c r="J39" s="420"/>
      <c r="K39" s="420"/>
      <c r="L39" s="420"/>
      <c r="M39" s="420"/>
      <c r="N39" s="420"/>
      <c r="O39" s="420"/>
      <c r="P39" s="420"/>
      <c r="Q39" s="420"/>
      <c r="R39" s="420"/>
      <c r="S39" s="420"/>
      <c r="T39" s="420"/>
      <c r="U39" s="420"/>
      <c r="V39" s="420"/>
      <c r="W39" s="420"/>
      <c r="X39" s="420"/>
      <c r="Y39" s="420"/>
      <c r="Z39" s="420"/>
      <c r="AA39" s="420"/>
      <c r="AB39" s="421"/>
      <c r="AC39" s="41"/>
      <c r="AD39" s="12">
        <v>16</v>
      </c>
      <c r="AH39" s="2" t="s">
        <v>330</v>
      </c>
      <c r="SA39" s="137" t="s">
        <v>331</v>
      </c>
      <c r="SE39" s="2" t="s">
        <v>332</v>
      </c>
      <c r="VH39" s="2" t="s">
        <v>333</v>
      </c>
    </row>
    <row r="40" spans="2:580" ht="25.5" x14ac:dyDescent="0.25">
      <c r="B40" s="72"/>
      <c r="C40" s="49"/>
      <c r="D40" s="419"/>
      <c r="E40" s="420"/>
      <c r="F40" s="420"/>
      <c r="G40" s="420"/>
      <c r="H40" s="420"/>
      <c r="I40" s="420"/>
      <c r="J40" s="420"/>
      <c r="K40" s="420"/>
      <c r="L40" s="420"/>
      <c r="M40" s="420"/>
      <c r="N40" s="420"/>
      <c r="O40" s="420"/>
      <c r="P40" s="420"/>
      <c r="Q40" s="420"/>
      <c r="R40" s="420"/>
      <c r="S40" s="420"/>
      <c r="T40" s="420"/>
      <c r="U40" s="420"/>
      <c r="V40" s="420"/>
      <c r="W40" s="420"/>
      <c r="X40" s="420"/>
      <c r="Y40" s="420"/>
      <c r="Z40" s="420"/>
      <c r="AA40" s="420"/>
      <c r="AB40" s="421"/>
      <c r="AC40" s="41"/>
      <c r="AD40" s="12">
        <v>16</v>
      </c>
      <c r="AH40" s="2" t="s">
        <v>330</v>
      </c>
      <c r="SA40" s="137" t="s">
        <v>331</v>
      </c>
      <c r="SE40" s="2" t="s">
        <v>332</v>
      </c>
      <c r="VH40" s="2" t="s">
        <v>333</v>
      </c>
    </row>
    <row r="41" spans="2:580" ht="25.5" x14ac:dyDescent="0.25">
      <c r="B41" s="72"/>
      <c r="C41" s="49"/>
      <c r="D41" s="419"/>
      <c r="E41" s="420"/>
      <c r="F41" s="420"/>
      <c r="G41" s="420"/>
      <c r="H41" s="420"/>
      <c r="I41" s="420"/>
      <c r="J41" s="420"/>
      <c r="K41" s="420"/>
      <c r="L41" s="420"/>
      <c r="M41" s="420"/>
      <c r="N41" s="420"/>
      <c r="O41" s="420"/>
      <c r="P41" s="420"/>
      <c r="Q41" s="420"/>
      <c r="R41" s="420"/>
      <c r="S41" s="420"/>
      <c r="T41" s="420"/>
      <c r="U41" s="420"/>
      <c r="V41" s="420"/>
      <c r="W41" s="420"/>
      <c r="X41" s="420"/>
      <c r="Y41" s="420"/>
      <c r="Z41" s="420"/>
      <c r="AA41" s="420"/>
      <c r="AB41" s="421"/>
      <c r="AC41" s="41"/>
      <c r="AD41" s="12">
        <v>16</v>
      </c>
      <c r="AH41" s="2" t="s">
        <v>330</v>
      </c>
      <c r="SA41" s="137" t="s">
        <v>331</v>
      </c>
      <c r="SE41" s="2" t="s">
        <v>332</v>
      </c>
      <c r="VH41" s="2" t="s">
        <v>333</v>
      </c>
    </row>
    <row r="42" spans="2:580" ht="25.5" x14ac:dyDescent="0.25">
      <c r="B42" s="72"/>
      <c r="C42" s="49"/>
      <c r="D42" s="419"/>
      <c r="E42" s="420"/>
      <c r="F42" s="420"/>
      <c r="G42" s="420"/>
      <c r="H42" s="420"/>
      <c r="I42" s="420"/>
      <c r="J42" s="420"/>
      <c r="K42" s="420"/>
      <c r="L42" s="420"/>
      <c r="M42" s="420"/>
      <c r="N42" s="420"/>
      <c r="O42" s="420"/>
      <c r="P42" s="420"/>
      <c r="Q42" s="420"/>
      <c r="R42" s="420"/>
      <c r="S42" s="420"/>
      <c r="T42" s="420"/>
      <c r="U42" s="420"/>
      <c r="V42" s="420"/>
      <c r="W42" s="420"/>
      <c r="X42" s="420"/>
      <c r="Y42" s="420"/>
      <c r="Z42" s="420"/>
      <c r="AA42" s="420"/>
      <c r="AB42" s="421"/>
      <c r="AC42" s="41"/>
      <c r="AD42" s="12">
        <v>16</v>
      </c>
      <c r="AH42" s="2" t="s">
        <v>330</v>
      </c>
      <c r="SA42" s="137" t="s">
        <v>331</v>
      </c>
      <c r="SE42" s="2" t="s">
        <v>332</v>
      </c>
      <c r="VH42" s="2" t="s">
        <v>333</v>
      </c>
    </row>
    <row r="43" spans="2:580" ht="25.5" x14ac:dyDescent="0.25">
      <c r="B43" s="72"/>
      <c r="C43" s="419" t="s">
        <v>264</v>
      </c>
      <c r="D43" s="420"/>
      <c r="E43" s="420"/>
      <c r="F43" s="420"/>
      <c r="G43" s="420"/>
      <c r="H43" s="420"/>
      <c r="I43" s="420"/>
      <c r="J43" s="420"/>
      <c r="K43" s="420"/>
      <c r="L43" s="420"/>
      <c r="M43" s="420"/>
      <c r="N43" s="420"/>
      <c r="O43" s="420"/>
      <c r="P43" s="420"/>
      <c r="Q43" s="420"/>
      <c r="R43" s="420"/>
      <c r="S43" s="420"/>
      <c r="T43" s="420"/>
      <c r="U43" s="420"/>
      <c r="V43" s="420"/>
      <c r="W43" s="420"/>
      <c r="X43" s="420"/>
      <c r="Y43" s="420"/>
      <c r="Z43" s="420"/>
      <c r="AA43" s="420"/>
      <c r="AB43" s="421"/>
      <c r="AC43" s="41"/>
      <c r="AD43" s="12">
        <v>16</v>
      </c>
      <c r="AH43" s="2" t="s">
        <v>330</v>
      </c>
      <c r="SA43" s="137" t="s">
        <v>331</v>
      </c>
      <c r="SE43" s="2" t="s">
        <v>332</v>
      </c>
      <c r="VH43" s="2" t="s">
        <v>333</v>
      </c>
    </row>
    <row r="44" spans="2:580" ht="25.5" x14ac:dyDescent="0.25">
      <c r="B44" s="72"/>
      <c r="C44" s="419" t="s">
        <v>265</v>
      </c>
      <c r="D44" s="420"/>
      <c r="E44" s="420"/>
      <c r="F44" s="420"/>
      <c r="G44" s="420"/>
      <c r="H44" s="420"/>
      <c r="I44" s="420"/>
      <c r="J44" s="420"/>
      <c r="K44" s="420"/>
      <c r="L44" s="420"/>
      <c r="M44" s="420"/>
      <c r="N44" s="420"/>
      <c r="O44" s="420"/>
      <c r="P44" s="420"/>
      <c r="Q44" s="420"/>
      <c r="R44" s="420"/>
      <c r="S44" s="420"/>
      <c r="T44" s="420"/>
      <c r="U44" s="420"/>
      <c r="V44" s="420"/>
      <c r="W44" s="420"/>
      <c r="X44" s="420"/>
      <c r="Y44" s="420"/>
      <c r="Z44" s="420"/>
      <c r="AA44" s="420"/>
      <c r="AB44" s="421"/>
      <c r="AD44" s="12">
        <v>16</v>
      </c>
      <c r="AH44" s="2" t="s">
        <v>330</v>
      </c>
      <c r="SA44" s="137" t="s">
        <v>331</v>
      </c>
      <c r="SE44" s="2" t="s">
        <v>332</v>
      </c>
      <c r="VH44" s="2" t="s">
        <v>333</v>
      </c>
    </row>
    <row r="45" spans="2:580" ht="25.5" x14ac:dyDescent="0.25">
      <c r="B45" s="74"/>
      <c r="C45" s="419" t="s">
        <v>266</v>
      </c>
      <c r="D45" s="420"/>
      <c r="E45" s="420"/>
      <c r="F45" s="420"/>
      <c r="G45" s="420"/>
      <c r="H45" s="420"/>
      <c r="I45" s="420"/>
      <c r="J45" s="420"/>
      <c r="K45" s="420"/>
      <c r="L45" s="420"/>
      <c r="M45" s="420"/>
      <c r="N45" s="420"/>
      <c r="O45" s="420"/>
      <c r="P45" s="420"/>
      <c r="Q45" s="420"/>
      <c r="R45" s="420"/>
      <c r="S45" s="420"/>
      <c r="T45" s="420"/>
      <c r="U45" s="420"/>
      <c r="V45" s="420"/>
      <c r="W45" s="420"/>
      <c r="X45" s="420"/>
      <c r="Y45" s="420"/>
      <c r="Z45" s="420"/>
      <c r="AA45" s="420"/>
      <c r="AB45" s="421"/>
      <c r="AD45" s="12">
        <v>16</v>
      </c>
      <c r="AH45" s="2" t="s">
        <v>330</v>
      </c>
      <c r="SA45" s="137" t="s">
        <v>331</v>
      </c>
      <c r="SE45" s="2" t="s">
        <v>332</v>
      </c>
      <c r="VH45" s="2" t="s">
        <v>333</v>
      </c>
    </row>
    <row r="46" spans="2:580" ht="25.5" x14ac:dyDescent="0.25">
      <c r="B46" s="74"/>
      <c r="C46" s="416"/>
      <c r="D46" s="417"/>
      <c r="E46" s="417"/>
      <c r="F46" s="417"/>
      <c r="G46" s="417"/>
      <c r="H46" s="417"/>
      <c r="I46" s="417"/>
      <c r="J46" s="417"/>
      <c r="K46" s="417"/>
      <c r="L46" s="417"/>
      <c r="M46" s="417"/>
      <c r="N46" s="417"/>
      <c r="O46" s="417"/>
      <c r="P46" s="417"/>
      <c r="Q46" s="417"/>
      <c r="R46" s="417"/>
      <c r="S46" s="417"/>
      <c r="T46" s="417"/>
      <c r="U46" s="417"/>
      <c r="V46" s="417"/>
      <c r="W46" s="417"/>
      <c r="X46" s="417"/>
      <c r="Y46" s="417"/>
      <c r="Z46" s="417"/>
      <c r="AA46" s="417"/>
      <c r="AB46" s="418"/>
      <c r="AD46" s="12">
        <v>16</v>
      </c>
      <c r="AH46" s="2" t="s">
        <v>330</v>
      </c>
      <c r="SA46" s="137" t="s">
        <v>331</v>
      </c>
      <c r="SE46" s="2" t="s">
        <v>332</v>
      </c>
      <c r="VH46" s="2" t="s">
        <v>333</v>
      </c>
    </row>
    <row r="47" spans="2:580" x14ac:dyDescent="0.25">
      <c r="B47" s="45"/>
      <c r="C47" s="45"/>
      <c r="AH47" s="2" t="s">
        <v>330</v>
      </c>
      <c r="SA47" s="137" t="s">
        <v>331</v>
      </c>
      <c r="SE47" s="2" t="s">
        <v>332</v>
      </c>
      <c r="VH47" s="2" t="s">
        <v>333</v>
      </c>
    </row>
    <row r="48" spans="2:580" x14ac:dyDescent="0.25">
      <c r="B48" s="45"/>
      <c r="C48" s="45"/>
      <c r="AH48" s="2" t="s">
        <v>330</v>
      </c>
      <c r="SA48" s="137" t="s">
        <v>331</v>
      </c>
      <c r="SE48" s="2" t="s">
        <v>332</v>
      </c>
      <c r="VH48" s="2" t="s">
        <v>333</v>
      </c>
    </row>
    <row r="49" spans="1:580" x14ac:dyDescent="0.25">
      <c r="B49" s="45"/>
      <c r="C49" s="45"/>
      <c r="AH49" s="2" t="s">
        <v>330</v>
      </c>
      <c r="SA49" s="137" t="s">
        <v>331</v>
      </c>
      <c r="SE49" s="2" t="s">
        <v>332</v>
      </c>
      <c r="VH49" s="2" t="s">
        <v>333</v>
      </c>
    </row>
    <row r="50" spans="1:580" x14ac:dyDescent="0.25">
      <c r="B50" s="45"/>
      <c r="C50" s="45"/>
      <c r="AH50" s="2" t="s">
        <v>330</v>
      </c>
      <c r="SA50" s="137" t="s">
        <v>331</v>
      </c>
      <c r="SE50" s="2" t="s">
        <v>332</v>
      </c>
      <c r="VH50" s="2" t="s">
        <v>333</v>
      </c>
    </row>
    <row r="51" spans="1:580" ht="15" thickBot="1" x14ac:dyDescent="0.3">
      <c r="B51" s="3" t="s">
        <v>38</v>
      </c>
      <c r="AH51" s="2" t="s">
        <v>330</v>
      </c>
      <c r="SA51" s="137" t="s">
        <v>331</v>
      </c>
      <c r="SE51" s="2" t="s">
        <v>332</v>
      </c>
      <c r="VH51" s="2" t="s">
        <v>333</v>
      </c>
    </row>
    <row r="52" spans="1:580" ht="15.75" customHeight="1" thickBot="1" x14ac:dyDescent="0.3">
      <c r="X52" s="442" t="s">
        <v>267</v>
      </c>
      <c r="Y52" s="443"/>
      <c r="Z52" s="443"/>
      <c r="AA52" s="443"/>
      <c r="AB52" s="444"/>
      <c r="AH52" s="75" t="s">
        <v>152</v>
      </c>
      <c r="AJ52" s="76" t="str">
        <f>AJ53</f>
        <v>1.  KURSUS YANG DIPOHON/ DIIKUTI / COURSE APPLIED</v>
      </c>
      <c r="AK52" s="76"/>
      <c r="AL52" s="76"/>
      <c r="AM52" s="76"/>
      <c r="AN52" s="76"/>
      <c r="AO52" s="76"/>
      <c r="AP52" s="76"/>
      <c r="AQ52" s="76"/>
      <c r="AR52" s="76"/>
      <c r="AS52" s="76"/>
      <c r="AT52" s="76"/>
      <c r="AU52" s="76"/>
      <c r="AV52" s="76"/>
      <c r="AW52" s="77" t="str">
        <f>AW53</f>
        <v>2.  MAKLUMAT PERIBADI / PERSONAL INFORMATION</v>
      </c>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t="str">
        <f>BX53</f>
        <v>ORANG YANG MUDAH DIHUBUNGI  / NAME OF CONTACT PERSON (NEXT OF KIN)</v>
      </c>
      <c r="BY52" s="77"/>
      <c r="BZ52" s="77"/>
      <c r="CA52" s="77"/>
      <c r="CB52" s="77"/>
      <c r="CC52" s="77"/>
      <c r="CD52" s="77"/>
      <c r="CE52" s="77"/>
      <c r="CF52" s="77"/>
      <c r="CG52" s="77"/>
      <c r="CH52" s="77"/>
      <c r="CI52" s="77"/>
      <c r="CJ52" s="77"/>
      <c r="CK52" s="78" t="s">
        <v>111</v>
      </c>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9" t="s">
        <v>112</v>
      </c>
      <c r="EO52" s="79"/>
      <c r="EP52" s="79"/>
      <c r="EQ52" s="79"/>
      <c r="ER52" s="79"/>
      <c r="ES52" s="79"/>
      <c r="ET52" s="79"/>
      <c r="EU52" s="79"/>
      <c r="EV52" s="79"/>
      <c r="EW52" s="80" t="s">
        <v>113</v>
      </c>
      <c r="EX52" s="80"/>
      <c r="EY52" s="80"/>
      <c r="EZ52" s="80"/>
      <c r="FA52" s="80"/>
      <c r="FB52" s="80"/>
      <c r="FC52" s="80"/>
      <c r="FD52" s="80"/>
      <c r="FE52" s="80"/>
      <c r="FF52" s="80"/>
      <c r="FG52" s="80"/>
      <c r="FH52" s="80"/>
      <c r="FI52" s="80"/>
      <c r="FJ52" s="80"/>
      <c r="FK52" s="80"/>
      <c r="FL52" s="80"/>
      <c r="FM52" s="80"/>
      <c r="FN52" s="80"/>
      <c r="FO52" s="80"/>
      <c r="FP52" s="80"/>
      <c r="FQ52" s="80"/>
      <c r="FR52" s="2" t="s">
        <v>114</v>
      </c>
      <c r="GA52" s="81" t="str">
        <f>GA53</f>
        <v>3. PENCAPAIAN AKADEMIK / ACADEMIC QUALIFICATION</v>
      </c>
      <c r="GB52" s="81" t="s">
        <v>115</v>
      </c>
      <c r="GC52" s="81"/>
      <c r="GD52" s="81"/>
      <c r="GE52" s="81"/>
      <c r="GF52" s="81"/>
      <c r="GG52" s="81"/>
      <c r="GH52" s="81"/>
      <c r="GI52" s="81"/>
      <c r="GJ52" s="81"/>
      <c r="GK52" s="81"/>
      <c r="GL52" s="81"/>
      <c r="GM52" s="81"/>
      <c r="GN52" s="81"/>
      <c r="GO52" s="81"/>
      <c r="GP52" s="81"/>
      <c r="GQ52" s="81"/>
      <c r="GR52" s="81"/>
      <c r="GS52" s="81"/>
      <c r="GT52" s="81"/>
      <c r="GU52" s="81"/>
      <c r="GV52" s="81"/>
      <c r="GW52" s="81"/>
      <c r="GX52" s="81"/>
      <c r="GY52" s="81"/>
      <c r="GZ52" s="81"/>
      <c r="HA52" s="81"/>
      <c r="HB52" s="81"/>
      <c r="HC52" s="81"/>
      <c r="HD52" s="81"/>
      <c r="HE52" s="81"/>
      <c r="HF52" s="81"/>
      <c r="HG52" s="81"/>
      <c r="HH52" s="81"/>
      <c r="HI52" s="81"/>
      <c r="HJ52" s="81"/>
      <c r="HK52" s="81"/>
      <c r="HL52" s="81"/>
      <c r="HM52" s="81"/>
      <c r="HN52" s="81"/>
      <c r="HO52" s="81"/>
      <c r="HP52" s="81"/>
      <c r="HQ52" s="81"/>
      <c r="HR52" s="81"/>
      <c r="HS52" s="81"/>
      <c r="HT52" s="81"/>
      <c r="HU52" s="81"/>
      <c r="HV52" s="81"/>
      <c r="HW52" s="81"/>
      <c r="HX52" s="81"/>
      <c r="HY52" s="81"/>
      <c r="HZ52" s="81"/>
      <c r="IA52" s="81"/>
      <c r="IB52" s="81"/>
      <c r="IC52" s="81"/>
      <c r="ID52" s="81"/>
      <c r="IE52" s="81"/>
      <c r="IF52" s="81"/>
      <c r="IG52" s="81"/>
      <c r="IH52" s="81"/>
      <c r="II52" s="81"/>
      <c r="IJ52" s="81"/>
      <c r="IK52" s="81"/>
      <c r="IL52" s="81"/>
      <c r="IM52" s="81"/>
      <c r="IN52" s="81"/>
      <c r="IO52" s="81"/>
      <c r="IP52" s="81"/>
      <c r="IQ52" s="81"/>
      <c r="IR52" s="81"/>
      <c r="IS52" s="81"/>
      <c r="IT52" s="81"/>
      <c r="IU52" s="81"/>
      <c r="IV52" s="81"/>
      <c r="IW52" s="81"/>
      <c r="IX52" s="81"/>
      <c r="IY52" s="81"/>
      <c r="IZ52" s="81"/>
      <c r="JA52" s="81"/>
      <c r="JB52" s="81"/>
      <c r="JC52" s="81"/>
      <c r="JD52" s="81"/>
      <c r="JE52" s="81"/>
      <c r="JF52" s="81"/>
      <c r="JG52" s="81"/>
      <c r="JH52" s="81"/>
      <c r="JI52" s="81"/>
      <c r="JJ52" s="81"/>
      <c r="JK52" s="81"/>
      <c r="JL52" s="81"/>
      <c r="JM52" s="81"/>
      <c r="JN52" s="81"/>
      <c r="JO52" s="81"/>
      <c r="JP52" s="81"/>
      <c r="JQ52" s="81"/>
      <c r="JR52" s="81"/>
      <c r="JS52" s="81"/>
      <c r="JT52" s="81"/>
      <c r="JU52" s="81"/>
      <c r="JV52" s="81"/>
      <c r="JW52" s="81"/>
      <c r="JX52" s="81"/>
      <c r="JY52" s="81"/>
      <c r="JZ52" s="81"/>
      <c r="KA52" s="81"/>
      <c r="KB52" s="81"/>
      <c r="KC52" s="81"/>
      <c r="KD52" s="81"/>
      <c r="KE52" s="81"/>
      <c r="KF52" s="81"/>
      <c r="KG52" s="81"/>
      <c r="KH52" s="81"/>
      <c r="KI52" s="81"/>
      <c r="KJ52" s="81"/>
      <c r="KK52" s="81"/>
      <c r="KL52" s="81"/>
      <c r="KM52" s="81"/>
      <c r="KN52" s="81"/>
      <c r="KO52" s="81"/>
      <c r="KP52" s="81"/>
      <c r="KQ52" s="81"/>
      <c r="KR52" s="81"/>
      <c r="KS52" s="78" t="s">
        <v>116</v>
      </c>
      <c r="KT52" s="78"/>
      <c r="KU52" s="78"/>
      <c r="KV52" s="78"/>
      <c r="KW52" s="78"/>
      <c r="KX52" s="78"/>
      <c r="KY52" s="78"/>
      <c r="KZ52" s="78"/>
      <c r="LA52" s="78"/>
      <c r="LB52" s="78"/>
      <c r="LC52" s="78"/>
      <c r="LD52" s="78"/>
      <c r="LE52" s="78"/>
      <c r="LF52" s="78"/>
      <c r="LG52" s="78"/>
      <c r="LH52" s="78"/>
      <c r="LI52" s="78"/>
      <c r="LJ52" s="78"/>
      <c r="LK52" s="78"/>
      <c r="LL52" s="78"/>
      <c r="LM52" s="78"/>
      <c r="LN52" s="78"/>
      <c r="LO52" s="78"/>
      <c r="LP52" s="78"/>
      <c r="LQ52" s="78"/>
      <c r="LR52" s="78"/>
      <c r="LS52" s="78"/>
      <c r="LT52" s="78"/>
      <c r="LU52" s="78"/>
      <c r="LV52" s="78"/>
      <c r="LW52" s="78"/>
      <c r="LX52" s="78"/>
      <c r="LY52" s="78"/>
      <c r="LZ52" s="78"/>
      <c r="MA52" s="78"/>
      <c r="MB52" s="78"/>
      <c r="MC52" s="78"/>
      <c r="MD52" s="78"/>
      <c r="ME52" s="78"/>
      <c r="MF52" s="78"/>
      <c r="MG52" s="78"/>
      <c r="MH52" s="78"/>
      <c r="MI52" s="78"/>
      <c r="MJ52" s="78"/>
      <c r="MK52" s="78"/>
      <c r="ML52" s="78"/>
      <c r="MM52" s="78"/>
      <c r="MN52" s="78"/>
      <c r="MO52" s="78"/>
      <c r="MP52" s="78"/>
      <c r="MQ52" s="78"/>
      <c r="MR52" s="78"/>
      <c r="MS52" s="78"/>
      <c r="MT52" s="78"/>
      <c r="MU52" s="78"/>
      <c r="MV52" s="78"/>
      <c r="MW52" s="78"/>
      <c r="MX52" s="78"/>
      <c r="MY52" s="78"/>
      <c r="MZ52" s="78"/>
      <c r="NA52" s="78"/>
      <c r="NB52" s="78"/>
      <c r="NC52" s="78"/>
      <c r="ND52" s="78"/>
      <c r="NE52" s="78"/>
      <c r="NF52" s="78"/>
      <c r="NG52" s="78"/>
      <c r="NH52" s="78"/>
      <c r="NI52" s="78"/>
      <c r="NJ52" s="78"/>
      <c r="NK52" s="78"/>
      <c r="NL52" s="78"/>
      <c r="NM52" s="78"/>
      <c r="NN52" s="78"/>
      <c r="NO52" s="78"/>
      <c r="NP52" s="78"/>
      <c r="NQ52" s="78"/>
      <c r="NR52" s="78"/>
      <c r="NS52" s="78"/>
      <c r="NT52" s="78"/>
      <c r="NU52" s="78"/>
      <c r="NV52" s="78"/>
      <c r="NW52" s="82" t="s">
        <v>117</v>
      </c>
      <c r="NX52" s="82"/>
      <c r="NY52" s="82"/>
      <c r="NZ52" s="82"/>
      <c r="OA52" s="82"/>
      <c r="OB52" s="82"/>
      <c r="OC52" s="82"/>
      <c r="OD52" s="82"/>
      <c r="OE52" s="82"/>
      <c r="OF52" s="82"/>
      <c r="OG52" s="82"/>
      <c r="OH52" s="82"/>
      <c r="OI52" s="82"/>
      <c r="OJ52" s="82"/>
      <c r="OK52" s="82"/>
      <c r="OL52" s="82"/>
      <c r="OM52" s="82"/>
      <c r="ON52" s="82"/>
      <c r="OO52" s="82"/>
      <c r="OP52" s="82"/>
      <c r="OQ52" s="82"/>
      <c r="OR52" s="82"/>
      <c r="OS52" s="82"/>
      <c r="OT52" s="82"/>
      <c r="OU52" s="82"/>
      <c r="OV52" s="82"/>
      <c r="OW52" s="82"/>
      <c r="OX52" s="82"/>
      <c r="OY52" s="82"/>
      <c r="OZ52" s="82"/>
      <c r="PA52" s="82"/>
      <c r="PB52" s="82"/>
      <c r="PC52" s="82"/>
      <c r="PD52" s="82"/>
      <c r="PE52" s="82"/>
      <c r="PF52" s="82"/>
      <c r="PG52" s="77" t="s">
        <v>118</v>
      </c>
      <c r="PH52" s="77"/>
      <c r="PI52" s="77"/>
      <c r="PJ52" s="77"/>
      <c r="PK52" s="77"/>
      <c r="PL52" s="77"/>
      <c r="PM52" s="77"/>
      <c r="PN52" s="77"/>
      <c r="PO52" s="77"/>
      <c r="PP52" s="77"/>
      <c r="PQ52" s="77"/>
      <c r="PR52" s="77"/>
      <c r="PS52" s="77"/>
      <c r="PT52" s="77"/>
      <c r="PU52" s="77"/>
      <c r="PV52" s="77"/>
      <c r="PW52" s="77"/>
      <c r="PX52" s="77"/>
      <c r="PY52" s="77"/>
      <c r="PZ52" s="77"/>
      <c r="QA52" s="77"/>
      <c r="QB52" s="77"/>
      <c r="QC52" s="77"/>
      <c r="QD52" s="77"/>
      <c r="QE52" s="77"/>
      <c r="QF52" s="79" t="s">
        <v>119</v>
      </c>
      <c r="QG52" s="79"/>
      <c r="QH52" s="79"/>
      <c r="QI52" s="79"/>
      <c r="QJ52" s="79"/>
      <c r="QK52" s="79"/>
      <c r="QL52" s="79"/>
      <c r="QM52" s="79"/>
      <c r="QN52" s="79"/>
      <c r="QO52" s="79"/>
      <c r="QP52" s="79"/>
      <c r="QQ52" s="79"/>
      <c r="QR52" s="79"/>
      <c r="QS52" s="79"/>
      <c r="QT52" s="79"/>
      <c r="QU52" s="79"/>
      <c r="QV52" s="79"/>
      <c r="QW52" s="79"/>
      <c r="QX52" s="79"/>
      <c r="QY52" s="79"/>
      <c r="QZ52" s="79"/>
      <c r="RA52" s="79"/>
      <c r="RB52" s="79"/>
      <c r="RC52" s="79"/>
      <c r="RD52" s="79"/>
      <c r="RE52" s="79"/>
      <c r="RF52" s="79"/>
      <c r="RG52" s="79"/>
      <c r="RH52" s="79"/>
      <c r="RI52" s="79"/>
      <c r="RJ52" s="79"/>
      <c r="RK52" s="79"/>
      <c r="RL52" s="79"/>
      <c r="RM52" s="79"/>
      <c r="RN52" s="79"/>
      <c r="RO52" s="79"/>
      <c r="RP52" s="79"/>
      <c r="RQ52" s="79"/>
      <c r="RR52" s="79"/>
      <c r="RS52" s="79"/>
      <c r="RT52" s="79"/>
      <c r="RU52" s="79"/>
      <c r="RV52" s="79"/>
      <c r="RW52" s="79"/>
      <c r="SA52" s="137" t="s">
        <v>331</v>
      </c>
      <c r="SE52" s="2" t="s">
        <v>332</v>
      </c>
      <c r="VH52" s="2" t="s">
        <v>333</v>
      </c>
    </row>
    <row r="53" spans="1:580" s="14" customFormat="1" ht="15" x14ac:dyDescent="0.25">
      <c r="A53" s="2"/>
      <c r="B53" s="451" t="s">
        <v>171</v>
      </c>
      <c r="C53" s="452"/>
      <c r="D53" s="453"/>
      <c r="E53" s="457"/>
      <c r="F53" s="458"/>
      <c r="G53" s="2"/>
      <c r="H53" s="2"/>
      <c r="I53" s="2"/>
      <c r="J53" s="2"/>
      <c r="K53" s="2"/>
      <c r="L53" s="2"/>
      <c r="M53" s="2"/>
      <c r="N53" s="2"/>
      <c r="O53" s="2"/>
      <c r="P53" s="2"/>
      <c r="Q53" s="2"/>
      <c r="R53" s="2"/>
      <c r="S53" s="2"/>
      <c r="T53" s="2"/>
      <c r="U53" s="2"/>
      <c r="V53" s="2"/>
      <c r="W53" s="2"/>
      <c r="X53" s="445"/>
      <c r="Y53" s="446"/>
      <c r="Z53" s="446"/>
      <c r="AA53" s="446"/>
      <c r="AB53" s="447"/>
      <c r="AC53" s="2"/>
      <c r="AD53" s="66"/>
      <c r="AE53" s="2"/>
      <c r="AH53" s="14" t="str">
        <f>B53</f>
        <v>IJ /2023</v>
      </c>
      <c r="AI53" s="14" t="str">
        <f>O64</f>
        <v>SESI / SESSION</v>
      </c>
      <c r="AJ53" s="83" t="str">
        <f>B66</f>
        <v>1.  KURSUS YANG DIPOHON/ DIIKUTI / COURSE APPLIED</v>
      </c>
      <c r="AK53" s="83" t="str">
        <f>B68</f>
        <v>NAMA KURSUS / COURSE TITLE</v>
      </c>
      <c r="AL53" s="83" t="str">
        <f>B69</f>
        <v>TEMPAT PENGAJIAN / PLACE OF STUDY</v>
      </c>
      <c r="AM53" s="83" t="str">
        <f>B70</f>
        <v>NEGERA / COUNTRY</v>
      </c>
      <c r="AN53" s="83" t="str">
        <f>S70</f>
        <v>TEMPOH PENGAJIAN / DURATION OF STUDY</v>
      </c>
      <c r="AO53" s="83" t="str">
        <f>B71</f>
        <v>TARIKH MULA PENGAJIAN / COURSE START</v>
      </c>
      <c r="AP53" s="83" t="s">
        <v>163</v>
      </c>
      <c r="AQ53" s="83" t="s">
        <v>165</v>
      </c>
      <c r="AR53" s="83" t="s">
        <v>164</v>
      </c>
      <c r="AS53" s="83" t="s">
        <v>166</v>
      </c>
      <c r="AT53" s="83" t="s">
        <v>163</v>
      </c>
      <c r="AU53" s="83" t="s">
        <v>165</v>
      </c>
      <c r="AV53" s="83" t="s">
        <v>164</v>
      </c>
      <c r="AW53" s="84" t="str">
        <f>B73</f>
        <v>2.  MAKLUMAT PERIBADI / PERSONAL INFORMATION</v>
      </c>
      <c r="AX53" s="84" t="str">
        <f>B74</f>
        <v>NAMA PEMOHON / APPLICANT'S NAME
[Mengikut Kad Pintar]</v>
      </c>
      <c r="AY53" s="84" t="str">
        <f>B75</f>
        <v>NOMBOR KAD PINTAR / SMART CARD NUMBER</v>
      </c>
      <c r="AZ53" s="84" t="str">
        <f>S75</f>
        <v>WARNA / COLOUR</v>
      </c>
      <c r="BA53" s="84" t="str">
        <f>B76</f>
        <v>TARIKH LAHIR / DATE OF BIRTH</v>
      </c>
      <c r="BB53" s="84" t="str">
        <f>F76</f>
        <v>Hari  / Day</v>
      </c>
      <c r="BC53" s="84" t="str">
        <f>J76</f>
        <v>Bulan / Month</v>
      </c>
      <c r="BD53" s="84" t="str">
        <f>N76</f>
        <v>Tahun / 
Year</v>
      </c>
      <c r="BE53" s="84" t="str">
        <f>R76</f>
        <v>UMUR PADA 1 SEPTEMBER 2023/AGE AT 1ST SEPT 2023</v>
      </c>
      <c r="BF53" s="84" t="str">
        <f>B78</f>
        <v>ALAMAT TEMPAT TINGGAL / CURRENT HOME ADDRESS</v>
      </c>
      <c r="BG53" s="84" t="str">
        <f>B81</f>
        <v>POSKOD / POSTCODE</v>
      </c>
      <c r="BH53" s="84" t="str">
        <f>K78</f>
        <v>ALAMAT SURAT MENYURAT/ MAILING ADDRESS</v>
      </c>
      <c r="BI53" s="84" t="str">
        <f>K81</f>
        <v>POSKOD / POSTCODE</v>
      </c>
      <c r="BJ53" s="84" t="str">
        <f>T78</f>
        <v>TELEPON / TELEPHONE</v>
      </c>
      <c r="BK53" s="84" t="str">
        <f>T79</f>
        <v>Rumah (Home)</v>
      </c>
      <c r="BL53" s="84" t="str">
        <f>T80</f>
        <v>Bimbit (Mobile)</v>
      </c>
      <c r="BM53" s="84" t="str">
        <f>T81</f>
        <v>Emel (Email)</v>
      </c>
      <c r="BN53" s="84" t="str">
        <f>B83</f>
        <v>BANGSA / RACE
[Seperti dalam Kad Pintar]</v>
      </c>
      <c r="BO53" s="84" t="str">
        <f>M83</f>
        <v>JANTINA / GENDER</v>
      </c>
      <c r="BP53" s="84" t="str">
        <f>S83</f>
        <v>UGAMA / RELIGION</v>
      </c>
      <c r="BQ53" s="84" t="str">
        <f>B84</f>
        <v>NAMA PEMOHON /APPLICANT'S NAME [Mengikut Pasport]</v>
      </c>
      <c r="BR53" s="84" t="str">
        <f>B85</f>
        <v>NOMBOR PASPORT / PASSPORT NUMBER</v>
      </c>
      <c r="BS53" s="14" t="str">
        <f>R85</f>
        <v>TARIKH MANSUH / EXPIRY DATE</v>
      </c>
      <c r="BT53" s="84" t="s">
        <v>176</v>
      </c>
      <c r="BU53" s="84" t="s">
        <v>175</v>
      </c>
      <c r="BV53" s="84" t="s">
        <v>174</v>
      </c>
      <c r="BW53" s="77"/>
      <c r="BX53" s="84" t="str">
        <f>B87</f>
        <v>ORANG YANG MUDAH DIHUBUNGI  / NAME OF CONTACT PERSON (NEXT OF KIN)</v>
      </c>
      <c r="BY53" s="84" t="str">
        <f>B88</f>
        <v>NAMA / NAME</v>
      </c>
      <c r="BZ53" s="84" t="str">
        <f>B89</f>
        <v>HUBUNGAN DENGAN PEMOHON  / RELATIONSHIP WITH APPLICANT</v>
      </c>
      <c r="CA53" s="84" t="str">
        <f>B90</f>
        <v>ALAMAT TEMPAT TINGGAL / CURRENT HOME ADDRESS</v>
      </c>
      <c r="CB53" s="84" t="str">
        <f>B94</f>
        <v>POSKOD / POSTCODE</v>
      </c>
      <c r="CC53" s="84" t="str">
        <f>K90</f>
        <v>ALAMAT SURAT MENYURAT/ MAILING ADDRESS</v>
      </c>
      <c r="CD53" s="84" t="str">
        <f>K81</f>
        <v>POSKOD / POSTCODE</v>
      </c>
      <c r="CE53" s="84" t="str">
        <f>T90</f>
        <v>TELEPON / TELEPHONE</v>
      </c>
      <c r="CF53" s="84" t="str">
        <f>T91</f>
        <v>Rumah (Home)</v>
      </c>
      <c r="CG53" s="84" t="str">
        <f>T92</f>
        <v>Pejabat (Office)</v>
      </c>
      <c r="CH53" s="84" t="str">
        <f>T93</f>
        <v>Bimbit (Mobile)</v>
      </c>
      <c r="CI53" s="84" t="str">
        <f>T94</f>
        <v>Emel (Email)</v>
      </c>
      <c r="CJ53" s="84"/>
      <c r="CK53" s="85" t="str">
        <f>B96</f>
        <v>NAMA-NAMA INSTITUSI TEMPAT BELAJAR DALAM DAN LUAR NEGERI MULAI PERINGKAT MENENGAH  / DETAILS OF SCHOOL ATTENDED (LOCALLY AND ABROAD) FROM SECONDARY LEVEL</v>
      </c>
      <c r="CL53" s="85" t="str">
        <f>B97</f>
        <v>BIL</v>
      </c>
      <c r="CM53" s="85" t="str">
        <f>C97</f>
        <v>NAMA INSTITUSI / NAME OF INSTITUTION</v>
      </c>
      <c r="CN53" s="85" t="str">
        <f>L97</f>
        <v>PERINGKAT PENGAJIAN / LEVEL OF STUDY</v>
      </c>
      <c r="CO53" s="85" t="str">
        <f>Q98</f>
        <v>DARI / FROM</v>
      </c>
      <c r="CP53" s="85"/>
      <c r="CQ53" s="85"/>
      <c r="CR53" s="85" t="str">
        <f>W98</f>
        <v>HINGGA / TO</v>
      </c>
      <c r="CS53" s="85"/>
      <c r="CT53" s="85"/>
      <c r="CU53" s="85" t="s">
        <v>43</v>
      </c>
      <c r="CV53" s="85" t="s">
        <v>120</v>
      </c>
      <c r="CW53" s="85" t="s">
        <v>121</v>
      </c>
      <c r="CX53" s="85" t="s">
        <v>122</v>
      </c>
      <c r="CY53" s="85"/>
      <c r="CZ53" s="85"/>
      <c r="DA53" s="85" t="s">
        <v>66</v>
      </c>
      <c r="DB53" s="85"/>
      <c r="DC53" s="85"/>
      <c r="DD53" s="85" t="s">
        <v>43</v>
      </c>
      <c r="DE53" s="85" t="s">
        <v>120</v>
      </c>
      <c r="DF53" s="85" t="s">
        <v>121</v>
      </c>
      <c r="DG53" s="85" t="s">
        <v>122</v>
      </c>
      <c r="DH53" s="85"/>
      <c r="DI53" s="85"/>
      <c r="DJ53" s="85" t="s">
        <v>66</v>
      </c>
      <c r="DK53" s="85"/>
      <c r="DL53" s="85"/>
      <c r="DM53" s="85" t="s">
        <v>43</v>
      </c>
      <c r="DN53" s="85" t="s">
        <v>120</v>
      </c>
      <c r="DO53" s="85" t="s">
        <v>121</v>
      </c>
      <c r="DP53" s="85" t="s">
        <v>122</v>
      </c>
      <c r="DQ53" s="85"/>
      <c r="DR53" s="85"/>
      <c r="DS53" s="85" t="s">
        <v>66</v>
      </c>
      <c r="DT53" s="85"/>
      <c r="DU53" s="85"/>
      <c r="DV53" s="85" t="s">
        <v>43</v>
      </c>
      <c r="DW53" s="85" t="s">
        <v>120</v>
      </c>
      <c r="DX53" s="85" t="s">
        <v>121</v>
      </c>
      <c r="DY53" s="85" t="s">
        <v>122</v>
      </c>
      <c r="DZ53" s="85"/>
      <c r="EA53" s="85"/>
      <c r="EB53" s="85" t="s">
        <v>66</v>
      </c>
      <c r="EC53" s="85"/>
      <c r="ED53" s="85"/>
      <c r="EE53" s="85" t="s">
        <v>43</v>
      </c>
      <c r="EF53" s="85" t="s">
        <v>120</v>
      </c>
      <c r="EG53" s="85" t="s">
        <v>121</v>
      </c>
      <c r="EH53" s="85" t="s">
        <v>122</v>
      </c>
      <c r="EI53" s="85"/>
      <c r="EJ53" s="85"/>
      <c r="EK53" s="85" t="s">
        <v>66</v>
      </c>
      <c r="EL53" s="85"/>
      <c r="EM53" s="85"/>
      <c r="EN53" s="79" t="str">
        <f>B106</f>
        <v>JIKA MENUNTUT DI LUAR NEGERI, SILA NYATAKAN TARIKH DIJANGKA BERADA DI TANAH AIR 
 / IF YOU ARE STUDYING ABROAD, PLEASE STATE YOUR DATE OF RETURN TO BRUNEI</v>
      </c>
      <c r="EO53" s="79" t="str">
        <f>B107</f>
        <v>DARI / FROM</v>
      </c>
      <c r="EP53" s="79"/>
      <c r="EQ53" s="79"/>
      <c r="ER53" s="79"/>
      <c r="ES53" s="79" t="str">
        <f>O107</f>
        <v>HINGGA / TO</v>
      </c>
      <c r="ET53" s="79"/>
      <c r="EU53" s="79"/>
      <c r="EV53" s="79"/>
      <c r="EW53" s="80" t="str">
        <f>B109</f>
        <v>NYATAKAN BIASISWA-BIASISWA YANG PERNAH DIPOHONKAN DALAM DAN LUAR NEGERI DALAM TEMPOH 3 TAHUN KEBELAKANGAN / PLEASE INDICATE YOUR PREVIOUS APPLICATION FOR SCHOLARSHIP (OVERSEAS OR LOCALLY) FOR THE PAST 3 YEARS (IF ANY)</v>
      </c>
      <c r="EX53" s="80" t="str">
        <f>B110</f>
        <v>TAHUN
YEAR</v>
      </c>
      <c r="EY53" s="80" t="str">
        <f>D110</f>
        <v>JENIS BIASISWA 
TYPE OF SCHOLARSHIP 
(YAYASAN, MINDEF &amp; LAIN-LAIN)</v>
      </c>
      <c r="EZ53" s="80" t="str">
        <f>L110</f>
        <v>KURSUS
/ COURSE</v>
      </c>
      <c r="FA53" s="80" t="str">
        <f>R110</f>
        <v>TEMPAT PENGAJIAN 
/ PLACE OF STUDY</v>
      </c>
      <c r="FB53" s="80" t="str">
        <f>W110</f>
        <v>KEPUTUSAN PERMOHONAN 
/ RESULTS OF APPLICATION</v>
      </c>
      <c r="FC53" s="80" t="str">
        <f>B110</f>
        <v>TAHUN
YEAR</v>
      </c>
      <c r="FD53" s="80" t="str">
        <f>D110</f>
        <v>JENIS BIASISWA 
TYPE OF SCHOLARSHIP 
(YAYASAN, MINDEF &amp; LAIN-LAIN)</v>
      </c>
      <c r="FE53" s="80" t="str">
        <f>L110</f>
        <v>KURSUS
/ COURSE</v>
      </c>
      <c r="FF53" s="80" t="str">
        <f>R110</f>
        <v>TEMPAT PENGAJIAN 
/ PLACE OF STUDY</v>
      </c>
      <c r="FG53" s="80" t="str">
        <f>W110</f>
        <v>KEPUTUSAN PERMOHONAN 
/ RESULTS OF APPLICATION</v>
      </c>
      <c r="FH53" s="80" t="str">
        <f>B110</f>
        <v>TAHUN
YEAR</v>
      </c>
      <c r="FI53" s="80" t="str">
        <f>D110</f>
        <v>JENIS BIASISWA 
TYPE OF SCHOLARSHIP 
(YAYASAN, MINDEF &amp; LAIN-LAIN)</v>
      </c>
      <c r="FJ53" s="80" t="str">
        <f>L110</f>
        <v>KURSUS
/ COURSE</v>
      </c>
      <c r="FK53" s="80" t="str">
        <f>R110</f>
        <v>TEMPAT PENGAJIAN 
/ PLACE OF STUDY</v>
      </c>
      <c r="FL53" s="80" t="str">
        <f>W110</f>
        <v>KEPUTUSAN PERMOHONAN 
/ RESULTS OF APPLICATION</v>
      </c>
      <c r="FM53" s="80" t="str">
        <f>B110</f>
        <v>TAHUN
YEAR</v>
      </c>
      <c r="FN53" s="80" t="str">
        <f>D110</f>
        <v>JENIS BIASISWA 
TYPE OF SCHOLARSHIP 
(YAYASAN, MINDEF &amp; LAIN-LAIN)</v>
      </c>
      <c r="FO53" s="80" t="str">
        <f>L110</f>
        <v>KURSUS
/ COURSE</v>
      </c>
      <c r="FP53" s="80" t="str">
        <f>R110</f>
        <v>TEMPAT PENGAJIAN 
/ PLACE OF STUDY</v>
      </c>
      <c r="FQ53" s="80" t="str">
        <f>W110</f>
        <v>KEPUTUSAN PERMOHONAN 
/ RESULTS OF APPLICATION</v>
      </c>
      <c r="FR53" s="82" t="str">
        <f>B116</f>
        <v>SILA  NYATAKAN KURSUS YANG DIPOHON JIKA MEMOHON KE INSTITUSI PENGAJIAN DI DALAM NEGERI PADA TAHUN INI
PLEASE STATE THE COURSE NAME IF YOU ARE APPLYING TO A LOCAL INSITUTION THIS YEAR</v>
      </c>
      <c r="FS53" s="82" t="s">
        <v>172</v>
      </c>
      <c r="FT53" s="82" t="s">
        <v>177</v>
      </c>
      <c r="FU53" s="82" t="s">
        <v>172</v>
      </c>
      <c r="FV53" s="82" t="s">
        <v>177</v>
      </c>
      <c r="FW53" s="82" t="s">
        <v>172</v>
      </c>
      <c r="FX53" s="82" t="s">
        <v>177</v>
      </c>
      <c r="FY53" s="82" t="s">
        <v>172</v>
      </c>
      <c r="FZ53" s="82" t="s">
        <v>177</v>
      </c>
      <c r="GA53" s="86" t="str">
        <f>B123</f>
        <v>3. PENCAPAIAN AKADEMIK / ACADEMIC QUALIFICATION</v>
      </c>
      <c r="GB53" s="86" t="str">
        <f>B124</f>
        <v>KEPUTUSAN PEPERIKSAAN SIJIL AM PELAJARAN BRUNEI CAMBRIDGE PERINGKAT BIASA ATAU YANG DIIKTIRAF SEBANDING DENGANNYA / RESULTS OF BRUNEI CAMBRIDGE GENERAL CERTIFICATE OF EDUCATION ORDINARY LEVEL OR IT'S EQUIVALENT</v>
      </c>
      <c r="GC53" s="86" t="s">
        <v>3</v>
      </c>
      <c r="GD53" s="86" t="s">
        <v>78</v>
      </c>
      <c r="GE53" s="86" t="s">
        <v>123</v>
      </c>
      <c r="GF53" s="86" t="s">
        <v>124</v>
      </c>
      <c r="GG53" s="86" t="s">
        <v>125</v>
      </c>
      <c r="GH53" s="86" t="s">
        <v>126</v>
      </c>
      <c r="GI53" s="86" t="s">
        <v>127</v>
      </c>
      <c r="GJ53" s="86" t="s">
        <v>128</v>
      </c>
      <c r="GK53" s="86" t="s">
        <v>3</v>
      </c>
      <c r="GL53" s="86" t="s">
        <v>78</v>
      </c>
      <c r="GM53" s="86" t="s">
        <v>123</v>
      </c>
      <c r="GN53" s="86" t="s">
        <v>124</v>
      </c>
      <c r="GO53" s="86" t="s">
        <v>125</v>
      </c>
      <c r="GP53" s="86" t="s">
        <v>126</v>
      </c>
      <c r="GQ53" s="86" t="s">
        <v>127</v>
      </c>
      <c r="GR53" s="86" t="s">
        <v>128</v>
      </c>
      <c r="GS53" s="86" t="s">
        <v>3</v>
      </c>
      <c r="GT53" s="86" t="s">
        <v>78</v>
      </c>
      <c r="GU53" s="86" t="s">
        <v>123</v>
      </c>
      <c r="GV53" s="86" t="s">
        <v>124</v>
      </c>
      <c r="GW53" s="86" t="s">
        <v>125</v>
      </c>
      <c r="GX53" s="86" t="s">
        <v>126</v>
      </c>
      <c r="GY53" s="86" t="s">
        <v>127</v>
      </c>
      <c r="GZ53" s="86" t="s">
        <v>128</v>
      </c>
      <c r="HA53" s="86" t="s">
        <v>3</v>
      </c>
      <c r="HB53" s="86" t="s">
        <v>78</v>
      </c>
      <c r="HC53" s="86" t="s">
        <v>123</v>
      </c>
      <c r="HD53" s="86" t="s">
        <v>124</v>
      </c>
      <c r="HE53" s="86" t="s">
        <v>125</v>
      </c>
      <c r="HF53" s="86" t="s">
        <v>126</v>
      </c>
      <c r="HG53" s="86" t="s">
        <v>127</v>
      </c>
      <c r="HH53" s="86" t="s">
        <v>128</v>
      </c>
      <c r="HI53" s="86" t="s">
        <v>3</v>
      </c>
      <c r="HJ53" s="86" t="s">
        <v>78</v>
      </c>
      <c r="HK53" s="86" t="s">
        <v>123</v>
      </c>
      <c r="HL53" s="86" t="s">
        <v>124</v>
      </c>
      <c r="HM53" s="86" t="s">
        <v>125</v>
      </c>
      <c r="HN53" s="86" t="s">
        <v>126</v>
      </c>
      <c r="HO53" s="86" t="s">
        <v>127</v>
      </c>
      <c r="HP53" s="86" t="s">
        <v>128</v>
      </c>
      <c r="HQ53" s="86" t="s">
        <v>3</v>
      </c>
      <c r="HR53" s="86" t="s">
        <v>78</v>
      </c>
      <c r="HS53" s="86" t="s">
        <v>123</v>
      </c>
      <c r="HT53" s="86" t="s">
        <v>124</v>
      </c>
      <c r="HU53" s="86" t="s">
        <v>125</v>
      </c>
      <c r="HV53" s="86" t="s">
        <v>126</v>
      </c>
      <c r="HW53" s="86" t="s">
        <v>127</v>
      </c>
      <c r="HX53" s="86" t="s">
        <v>128</v>
      </c>
      <c r="HY53" s="86" t="s">
        <v>3</v>
      </c>
      <c r="HZ53" s="86" t="s">
        <v>78</v>
      </c>
      <c r="IA53" s="86" t="s">
        <v>123</v>
      </c>
      <c r="IB53" s="86" t="s">
        <v>124</v>
      </c>
      <c r="IC53" s="86" t="s">
        <v>125</v>
      </c>
      <c r="ID53" s="86" t="s">
        <v>126</v>
      </c>
      <c r="IE53" s="86" t="s">
        <v>127</v>
      </c>
      <c r="IF53" s="86" t="s">
        <v>128</v>
      </c>
      <c r="IG53" s="86" t="s">
        <v>3</v>
      </c>
      <c r="IH53" s="86" t="s">
        <v>78</v>
      </c>
      <c r="II53" s="86" t="s">
        <v>123</v>
      </c>
      <c r="IJ53" s="86" t="s">
        <v>124</v>
      </c>
      <c r="IK53" s="86" t="s">
        <v>125</v>
      </c>
      <c r="IL53" s="86" t="s">
        <v>126</v>
      </c>
      <c r="IM53" s="86" t="s">
        <v>127</v>
      </c>
      <c r="IN53" s="86" t="s">
        <v>128</v>
      </c>
      <c r="IO53" s="86" t="s">
        <v>3</v>
      </c>
      <c r="IP53" s="86" t="s">
        <v>78</v>
      </c>
      <c r="IQ53" s="86" t="s">
        <v>123</v>
      </c>
      <c r="IR53" s="86" t="s">
        <v>124</v>
      </c>
      <c r="IS53" s="86" t="s">
        <v>125</v>
      </c>
      <c r="IT53" s="86" t="s">
        <v>126</v>
      </c>
      <c r="IU53" s="86" t="s">
        <v>127</v>
      </c>
      <c r="IV53" s="86" t="s">
        <v>128</v>
      </c>
      <c r="IW53" s="86" t="s">
        <v>3</v>
      </c>
      <c r="IX53" s="86" t="s">
        <v>78</v>
      </c>
      <c r="IY53" s="86" t="s">
        <v>123</v>
      </c>
      <c r="IZ53" s="86" t="s">
        <v>124</v>
      </c>
      <c r="JA53" s="86" t="s">
        <v>125</v>
      </c>
      <c r="JB53" s="86" t="s">
        <v>126</v>
      </c>
      <c r="JC53" s="86" t="s">
        <v>127</v>
      </c>
      <c r="JD53" s="86" t="s">
        <v>128</v>
      </c>
      <c r="JE53" s="86" t="s">
        <v>3</v>
      </c>
      <c r="JF53" s="86" t="s">
        <v>78</v>
      </c>
      <c r="JG53" s="86" t="s">
        <v>123</v>
      </c>
      <c r="JH53" s="86" t="s">
        <v>124</v>
      </c>
      <c r="JI53" s="86" t="s">
        <v>125</v>
      </c>
      <c r="JJ53" s="86" t="s">
        <v>126</v>
      </c>
      <c r="JK53" s="86" t="s">
        <v>127</v>
      </c>
      <c r="JL53" s="86" t="s">
        <v>128</v>
      </c>
      <c r="JM53" s="86" t="s">
        <v>3</v>
      </c>
      <c r="JN53" s="86" t="s">
        <v>78</v>
      </c>
      <c r="JO53" s="86" t="s">
        <v>123</v>
      </c>
      <c r="JP53" s="86" t="s">
        <v>124</v>
      </c>
      <c r="JQ53" s="86" t="s">
        <v>125</v>
      </c>
      <c r="JR53" s="86" t="s">
        <v>126</v>
      </c>
      <c r="JS53" s="86" t="s">
        <v>127</v>
      </c>
      <c r="JT53" s="86" t="s">
        <v>128</v>
      </c>
      <c r="JU53" s="86" t="s">
        <v>3</v>
      </c>
      <c r="JV53" s="86" t="s">
        <v>78</v>
      </c>
      <c r="JW53" s="86" t="s">
        <v>123</v>
      </c>
      <c r="JX53" s="86" t="s">
        <v>124</v>
      </c>
      <c r="JY53" s="86" t="s">
        <v>125</v>
      </c>
      <c r="JZ53" s="86" t="s">
        <v>126</v>
      </c>
      <c r="KA53" s="86" t="s">
        <v>127</v>
      </c>
      <c r="KB53" s="86" t="s">
        <v>128</v>
      </c>
      <c r="KC53" s="86" t="s">
        <v>3</v>
      </c>
      <c r="KD53" s="86" t="s">
        <v>78</v>
      </c>
      <c r="KE53" s="86" t="s">
        <v>123</v>
      </c>
      <c r="KF53" s="86" t="s">
        <v>124</v>
      </c>
      <c r="KG53" s="86" t="s">
        <v>125</v>
      </c>
      <c r="KH53" s="86" t="s">
        <v>126</v>
      </c>
      <c r="KI53" s="86" t="s">
        <v>127</v>
      </c>
      <c r="KJ53" s="86" t="s">
        <v>128</v>
      </c>
      <c r="KK53" s="86" t="s">
        <v>3</v>
      </c>
      <c r="KL53" s="86" t="s">
        <v>78</v>
      </c>
      <c r="KM53" s="86" t="s">
        <v>123</v>
      </c>
      <c r="KN53" s="86" t="s">
        <v>124</v>
      </c>
      <c r="KO53" s="86" t="s">
        <v>125</v>
      </c>
      <c r="KP53" s="86" t="s">
        <v>126</v>
      </c>
      <c r="KQ53" s="86" t="s">
        <v>127</v>
      </c>
      <c r="KR53" s="86" t="s">
        <v>128</v>
      </c>
      <c r="KS53" s="85"/>
      <c r="KT53" s="85" t="str">
        <f>B146</f>
        <v>Bil</v>
      </c>
      <c r="KU53" s="85" t="str">
        <f>C146</f>
        <v>Nama Sekolah
(School Name)</v>
      </c>
      <c r="KV53" s="85" t="str">
        <f>I146</f>
        <v>Nama Peperiksaan 
(Title of Examination)</v>
      </c>
      <c r="KW53" s="85" t="str">
        <f>O146</f>
        <v>Matapelajaran 
(Subject)</v>
      </c>
      <c r="KX53" s="85" t="str">
        <f>V146</f>
        <v>Gred 
(Grade)</v>
      </c>
      <c r="KY53" s="85" t="str">
        <f>Y146</f>
        <v>Tarikh Diperolehi 
(Date Obtained)</v>
      </c>
      <c r="KZ53" s="85" t="str">
        <f>Y147</f>
        <v>Bulan 
(Month)</v>
      </c>
      <c r="LA53" s="85" t="str">
        <f>AA147</f>
        <v>Tahun 
(Year)</v>
      </c>
      <c r="LB53" s="85" t="s">
        <v>3</v>
      </c>
      <c r="LC53" s="85" t="s">
        <v>78</v>
      </c>
      <c r="LD53" s="85" t="s">
        <v>123</v>
      </c>
      <c r="LE53" s="85" t="s">
        <v>124</v>
      </c>
      <c r="LF53" s="85" t="s">
        <v>125</v>
      </c>
      <c r="LG53" s="85" t="s">
        <v>126</v>
      </c>
      <c r="LH53" s="85" t="s">
        <v>127</v>
      </c>
      <c r="LI53" s="85" t="s">
        <v>128</v>
      </c>
      <c r="LJ53" s="85" t="s">
        <v>3</v>
      </c>
      <c r="LK53" s="85" t="s">
        <v>78</v>
      </c>
      <c r="LL53" s="85" t="s">
        <v>123</v>
      </c>
      <c r="LM53" s="85" t="s">
        <v>124</v>
      </c>
      <c r="LN53" s="85" t="s">
        <v>125</v>
      </c>
      <c r="LO53" s="85" t="s">
        <v>126</v>
      </c>
      <c r="LP53" s="85" t="s">
        <v>127</v>
      </c>
      <c r="LQ53" s="85" t="s">
        <v>128</v>
      </c>
      <c r="LR53" s="85" t="s">
        <v>3</v>
      </c>
      <c r="LS53" s="85" t="s">
        <v>78</v>
      </c>
      <c r="LT53" s="85" t="s">
        <v>123</v>
      </c>
      <c r="LU53" s="85" t="s">
        <v>124</v>
      </c>
      <c r="LV53" s="85" t="s">
        <v>125</v>
      </c>
      <c r="LW53" s="85" t="s">
        <v>126</v>
      </c>
      <c r="LX53" s="85" t="s">
        <v>127</v>
      </c>
      <c r="LY53" s="85" t="s">
        <v>128</v>
      </c>
      <c r="LZ53" s="85" t="s">
        <v>3</v>
      </c>
      <c r="MA53" s="85" t="s">
        <v>78</v>
      </c>
      <c r="MB53" s="85" t="s">
        <v>123</v>
      </c>
      <c r="MC53" s="85" t="s">
        <v>124</v>
      </c>
      <c r="MD53" s="85" t="s">
        <v>125</v>
      </c>
      <c r="ME53" s="85" t="s">
        <v>126</v>
      </c>
      <c r="MF53" s="85" t="s">
        <v>127</v>
      </c>
      <c r="MG53" s="85" t="s">
        <v>128</v>
      </c>
      <c r="MH53" s="85" t="s">
        <v>3</v>
      </c>
      <c r="MI53" s="85" t="s">
        <v>78</v>
      </c>
      <c r="MJ53" s="85" t="s">
        <v>123</v>
      </c>
      <c r="MK53" s="85" t="s">
        <v>124</v>
      </c>
      <c r="ML53" s="85" t="s">
        <v>125</v>
      </c>
      <c r="MM53" s="85" t="s">
        <v>126</v>
      </c>
      <c r="MN53" s="85" t="s">
        <v>127</v>
      </c>
      <c r="MO53" s="85" t="s">
        <v>128</v>
      </c>
      <c r="MP53" s="85" t="s">
        <v>3</v>
      </c>
      <c r="MQ53" s="85" t="s">
        <v>78</v>
      </c>
      <c r="MR53" s="85" t="s">
        <v>123</v>
      </c>
      <c r="MS53" s="85" t="s">
        <v>124</v>
      </c>
      <c r="MT53" s="85" t="s">
        <v>125</v>
      </c>
      <c r="MU53" s="85" t="s">
        <v>126</v>
      </c>
      <c r="MV53" s="85" t="s">
        <v>127</v>
      </c>
      <c r="MW53" s="85" t="s">
        <v>128</v>
      </c>
      <c r="MX53" s="85" t="s">
        <v>3</v>
      </c>
      <c r="MY53" s="85" t="s">
        <v>78</v>
      </c>
      <c r="MZ53" s="85" t="s">
        <v>123</v>
      </c>
      <c r="NA53" s="85" t="s">
        <v>124</v>
      </c>
      <c r="NB53" s="85" t="s">
        <v>125</v>
      </c>
      <c r="NC53" s="85" t="s">
        <v>126</v>
      </c>
      <c r="ND53" s="85" t="s">
        <v>127</v>
      </c>
      <c r="NE53" s="85" t="s">
        <v>128</v>
      </c>
      <c r="NF53" s="85" t="s">
        <v>3</v>
      </c>
      <c r="NG53" s="85" t="s">
        <v>78</v>
      </c>
      <c r="NH53" s="85" t="s">
        <v>123</v>
      </c>
      <c r="NI53" s="85" t="s">
        <v>124</v>
      </c>
      <c r="NJ53" s="85" t="s">
        <v>125</v>
      </c>
      <c r="NK53" s="85" t="s">
        <v>126</v>
      </c>
      <c r="NL53" s="85" t="s">
        <v>127</v>
      </c>
      <c r="NM53" s="85" t="s">
        <v>128</v>
      </c>
      <c r="NN53" s="85" t="s">
        <v>3</v>
      </c>
      <c r="NO53" s="85" t="s">
        <v>78</v>
      </c>
      <c r="NP53" s="85" t="s">
        <v>123</v>
      </c>
      <c r="NQ53" s="85" t="s">
        <v>124</v>
      </c>
      <c r="NR53" s="85" t="s">
        <v>125</v>
      </c>
      <c r="NS53" s="85" t="s">
        <v>126</v>
      </c>
      <c r="NT53" s="85" t="s">
        <v>127</v>
      </c>
      <c r="NU53" s="85" t="s">
        <v>128</v>
      </c>
      <c r="NV53" s="85" t="str">
        <f>B159</f>
        <v>International Baccalureate Diploma (IB) :</v>
      </c>
      <c r="NW53" s="87" t="str">
        <f>B163</f>
        <v>KEPUTUSAN  SARJANA / SARJANA MUDA / HIGHER NATIONAL DIPLOMA / ADVANCED DIPLOMA / DIPLOMA LEVEL 5 / DIPLOMA  (jika ada)</v>
      </c>
      <c r="NX53" s="87" t="str">
        <f>B164</f>
        <v>Bil</v>
      </c>
      <c r="NY53" s="87" t="str">
        <f>C164</f>
        <v>Nama Institusi
(Name of Institution)</v>
      </c>
      <c r="NZ53" s="87" t="str">
        <f>M164</f>
        <v>Sijil / Ijazah Diperolehi
(Certificate / Degree Obtained)</v>
      </c>
      <c r="OA53" s="87" t="str">
        <f>V164</f>
        <v>Keputusan
(Result)</v>
      </c>
      <c r="OB53" s="87" t="str">
        <f>Y164</f>
        <v>Tarikh Diperolehi 
(Date Obtained)</v>
      </c>
      <c r="OC53" s="87" t="str">
        <f>Y165</f>
        <v>Bulan 
(Month)</v>
      </c>
      <c r="OD53" s="87" t="str">
        <f>AA165</f>
        <v>Tahun 
(Year)</v>
      </c>
      <c r="OE53" s="87" t="s">
        <v>3</v>
      </c>
      <c r="OF53" s="87" t="s">
        <v>81</v>
      </c>
      <c r="OG53" s="87" t="s">
        <v>129</v>
      </c>
      <c r="OH53" s="87" t="s">
        <v>130</v>
      </c>
      <c r="OI53" s="87" t="s">
        <v>126</v>
      </c>
      <c r="OJ53" s="87" t="s">
        <v>127</v>
      </c>
      <c r="OK53" s="87" t="s">
        <v>128</v>
      </c>
      <c r="OL53" s="87" t="s">
        <v>3</v>
      </c>
      <c r="OM53" s="87" t="s">
        <v>81</v>
      </c>
      <c r="ON53" s="87" t="s">
        <v>129</v>
      </c>
      <c r="OO53" s="87" t="s">
        <v>130</v>
      </c>
      <c r="OP53" s="87" t="s">
        <v>126</v>
      </c>
      <c r="OQ53" s="87" t="s">
        <v>127</v>
      </c>
      <c r="OR53" s="87" t="s">
        <v>128</v>
      </c>
      <c r="OS53" s="87" t="s">
        <v>3</v>
      </c>
      <c r="OT53" s="87" t="s">
        <v>81</v>
      </c>
      <c r="OU53" s="87" t="s">
        <v>129</v>
      </c>
      <c r="OV53" s="87" t="s">
        <v>130</v>
      </c>
      <c r="OW53" s="87" t="s">
        <v>126</v>
      </c>
      <c r="OX53" s="87" t="s">
        <v>127</v>
      </c>
      <c r="OY53" s="87" t="s">
        <v>128</v>
      </c>
      <c r="OZ53" s="87" t="s">
        <v>3</v>
      </c>
      <c r="PA53" s="87" t="s">
        <v>81</v>
      </c>
      <c r="PB53" s="87" t="s">
        <v>129</v>
      </c>
      <c r="PC53" s="87" t="s">
        <v>130</v>
      </c>
      <c r="PD53" s="87" t="s">
        <v>126</v>
      </c>
      <c r="PE53" s="87" t="s">
        <v>127</v>
      </c>
      <c r="PF53" s="87" t="s">
        <v>128</v>
      </c>
      <c r="PG53" s="84" t="str">
        <f>B172</f>
        <v>Lain-Lain Sijil Kelayakan atau Kelulusan (jika ada) / 
Other Certificates or Results  (if applicable)</v>
      </c>
      <c r="PH53" s="84" t="s">
        <v>3</v>
      </c>
      <c r="PI53" s="84" t="s">
        <v>131</v>
      </c>
      <c r="PJ53" s="84" t="s">
        <v>132</v>
      </c>
      <c r="PK53" s="84" t="s">
        <v>133</v>
      </c>
      <c r="PL53" s="84" t="s">
        <v>134</v>
      </c>
      <c r="PM53" s="84" t="s">
        <v>135</v>
      </c>
      <c r="PN53" s="84" t="s">
        <v>3</v>
      </c>
      <c r="PO53" s="84" t="s">
        <v>131</v>
      </c>
      <c r="PP53" s="84" t="s">
        <v>132</v>
      </c>
      <c r="PQ53" s="84" t="s">
        <v>133</v>
      </c>
      <c r="PR53" s="84" t="s">
        <v>134</v>
      </c>
      <c r="PS53" s="84" t="s">
        <v>135</v>
      </c>
      <c r="PT53" s="84" t="s">
        <v>3</v>
      </c>
      <c r="PU53" s="84" t="s">
        <v>131</v>
      </c>
      <c r="PV53" s="84" t="s">
        <v>132</v>
      </c>
      <c r="PW53" s="84" t="s">
        <v>133</v>
      </c>
      <c r="PX53" s="84" t="s">
        <v>134</v>
      </c>
      <c r="PY53" s="84" t="s">
        <v>135</v>
      </c>
      <c r="PZ53" s="84" t="s">
        <v>3</v>
      </c>
      <c r="QA53" s="84" t="s">
        <v>131</v>
      </c>
      <c r="QB53" s="84" t="s">
        <v>132</v>
      </c>
      <c r="QC53" s="84" t="s">
        <v>133</v>
      </c>
      <c r="QD53" s="84" t="s">
        <v>134</v>
      </c>
      <c r="QE53" s="84" t="s">
        <v>135</v>
      </c>
      <c r="QF53" s="116" t="str">
        <f>B181</f>
        <v>4. KETERANGAN IBU BAPA / PENJAGA 
DETAILS OF APPLICANT'S PARENTS / GUARDIAN</v>
      </c>
      <c r="QG53" s="116" t="str">
        <f>H182</f>
        <v>BAPA (FATHER)</v>
      </c>
      <c r="QH53" s="116" t="str">
        <f>B183</f>
        <v>NAMA / NAME</v>
      </c>
      <c r="QI53" s="116" t="str">
        <f>B184</f>
        <v>Nombor Kad Pintar / SMART CARD NUMBER</v>
      </c>
      <c r="QJ53" s="116" t="str">
        <f>B185</f>
        <v>Warna Kad Pintar / COLOUR</v>
      </c>
      <c r="QK53" s="116" t="str">
        <f>B186</f>
        <v>ALAMAT TEMPAT TINGGAL / HOME ADDRESS</v>
      </c>
      <c r="QL53" s="116" t="str">
        <f>B187</f>
        <v>PEKERJAAN / OCCUPATION</v>
      </c>
      <c r="QM53" s="116" t="str">
        <f>B188</f>
        <v>ALAMAT PEJABAT / OFFICE ADDRESS</v>
      </c>
      <c r="QN53" s="116" t="str">
        <f>B189</f>
        <v>NAMA MAJIKAN / NAME OF EMPLOYER</v>
      </c>
      <c r="QO53" s="116" t="str">
        <f>B190</f>
        <v>TELEFON / TELEPHONE</v>
      </c>
      <c r="QP53" s="116" t="str">
        <f>E190</f>
        <v>Rumah / Home</v>
      </c>
      <c r="QQ53" s="116" t="str">
        <f>E191</f>
        <v>Pejabat / Office</v>
      </c>
      <c r="QR53" s="116" t="str">
        <f>E192</f>
        <v>Bimbit / Mobile</v>
      </c>
      <c r="QS53" s="116" t="str">
        <f>E193</f>
        <v>E-mel / E-mail</v>
      </c>
      <c r="QT53" s="116" t="str">
        <f>B194</f>
        <v>Tahun Meninggal (jika berkenaan) / Date of Deceased (if applicable)</v>
      </c>
      <c r="QU53" s="116" t="s">
        <v>2</v>
      </c>
      <c r="QV53" s="116" t="s">
        <v>136</v>
      </c>
      <c r="QW53" s="116" t="s">
        <v>0</v>
      </c>
      <c r="QX53" s="116" t="s">
        <v>12</v>
      </c>
      <c r="QY53" s="116" t="s">
        <v>137</v>
      </c>
      <c r="QZ53" s="116" t="s">
        <v>138</v>
      </c>
      <c r="RA53" s="116" t="s">
        <v>139</v>
      </c>
      <c r="RB53" s="116" t="s">
        <v>140</v>
      </c>
      <c r="RC53" s="116" t="s">
        <v>141</v>
      </c>
      <c r="RD53" s="116" t="s">
        <v>142</v>
      </c>
      <c r="RE53" s="116" t="s">
        <v>143</v>
      </c>
      <c r="RF53" s="116" t="s">
        <v>144</v>
      </c>
      <c r="RG53" s="116" t="s">
        <v>145</v>
      </c>
      <c r="RH53" s="116" t="s">
        <v>146</v>
      </c>
      <c r="RI53" s="116" t="str">
        <f>V182</f>
        <v>PENJAGA (GUARDIAN)</v>
      </c>
      <c r="RJ53" s="116" t="s">
        <v>136</v>
      </c>
      <c r="RK53" s="116" t="s">
        <v>0</v>
      </c>
      <c r="RL53" s="116" t="s">
        <v>12</v>
      </c>
      <c r="RM53" s="116" t="s">
        <v>137</v>
      </c>
      <c r="RN53" s="116" t="s">
        <v>138</v>
      </c>
      <c r="RO53" s="116" t="s">
        <v>139</v>
      </c>
      <c r="RP53" s="116" t="s">
        <v>140</v>
      </c>
      <c r="RQ53" s="116" t="s">
        <v>141</v>
      </c>
      <c r="RR53" s="116" t="s">
        <v>142</v>
      </c>
      <c r="RS53" s="116" t="s">
        <v>143</v>
      </c>
      <c r="RT53" s="116" t="s">
        <v>144</v>
      </c>
      <c r="RU53" s="116" t="s">
        <v>145</v>
      </c>
      <c r="RV53" s="116" t="s">
        <v>146</v>
      </c>
      <c r="RW53" s="116" t="str">
        <f>B195</f>
        <v>HUBUNGAN PENJAGA DENGAN PEMOHON (Jika penjaga bukan bapa atau ibu permohon)
GUARDIAN'S RELATION WITH APPLICANT  (If guardian is not the parent)</v>
      </c>
      <c r="RX53" s="117" t="str">
        <f>B209</f>
        <v>Tandatangan Pemohon :
Applicant's Signature</v>
      </c>
      <c r="RY53" s="117" t="str">
        <f>B210</f>
        <v>Tarikh :
Date</v>
      </c>
      <c r="SA53" s="137" t="s">
        <v>331</v>
      </c>
      <c r="SE53" s="2" t="s">
        <v>332</v>
      </c>
      <c r="SN53" s="14" t="s">
        <v>147</v>
      </c>
      <c r="SS53" s="14" t="s">
        <v>148</v>
      </c>
      <c r="TQ53" s="14" t="s">
        <v>149</v>
      </c>
      <c r="UJ53" s="14" t="s">
        <v>117</v>
      </c>
      <c r="UR53"/>
      <c r="US53"/>
      <c r="UT53"/>
      <c r="UU53"/>
      <c r="UV53"/>
      <c r="UW53" t="s">
        <v>118</v>
      </c>
      <c r="UX53"/>
      <c r="UY53"/>
      <c r="UZ53"/>
      <c r="VA53"/>
      <c r="VB53"/>
      <c r="VC53"/>
      <c r="VD53"/>
      <c r="VE53"/>
      <c r="VF53"/>
      <c r="VH53" s="2" t="s">
        <v>333</v>
      </c>
    </row>
    <row r="54" spans="1:580" s="68" customFormat="1" ht="15" thickBot="1" x14ac:dyDescent="0.3">
      <c r="A54" s="66"/>
      <c r="B54" s="454"/>
      <c r="C54" s="455"/>
      <c r="D54" s="456"/>
      <c r="E54" s="459"/>
      <c r="F54" s="460"/>
      <c r="G54" s="66"/>
      <c r="H54" s="66"/>
      <c r="I54" s="66"/>
      <c r="J54" s="66"/>
      <c r="K54" s="66"/>
      <c r="L54" s="66"/>
      <c r="M54" s="66"/>
      <c r="N54" s="66"/>
      <c r="O54" s="66"/>
      <c r="P54" s="66"/>
      <c r="Q54" s="66"/>
      <c r="R54" s="66"/>
      <c r="S54" s="66"/>
      <c r="T54" s="66"/>
      <c r="U54" s="66"/>
      <c r="V54" s="66"/>
      <c r="W54" s="66"/>
      <c r="X54" s="445"/>
      <c r="Y54" s="446"/>
      <c r="Z54" s="446"/>
      <c r="AA54" s="446"/>
      <c r="AB54" s="447"/>
      <c r="AC54" s="66"/>
      <c r="AD54" s="66"/>
      <c r="AE54" s="66"/>
      <c r="AH54" s="68">
        <f>E53</f>
        <v>0</v>
      </c>
      <c r="AI54" s="68" t="str">
        <f>P64</f>
        <v>2023 / 2024</v>
      </c>
      <c r="AJ54" s="118">
        <f>H67</f>
        <v>0</v>
      </c>
      <c r="AK54" s="118">
        <f>H68</f>
        <v>0</v>
      </c>
      <c r="AL54" s="118">
        <f>H69</f>
        <v>0</v>
      </c>
      <c r="AM54" s="118">
        <f>H70</f>
        <v>0</v>
      </c>
      <c r="AN54" s="118">
        <f>Y70</f>
        <v>0</v>
      </c>
      <c r="AO54" s="119" t="s">
        <v>173</v>
      </c>
      <c r="AP54" s="118">
        <f>I71</f>
        <v>0</v>
      </c>
      <c r="AQ54" s="118">
        <f>K71</f>
        <v>0</v>
      </c>
      <c r="AR54" s="118">
        <f>M71</f>
        <v>0</v>
      </c>
      <c r="AS54" s="119" t="s">
        <v>173</v>
      </c>
      <c r="AT54" s="118">
        <f>W71</f>
        <v>0</v>
      </c>
      <c r="AU54" s="118">
        <f>Y71</f>
        <v>0</v>
      </c>
      <c r="AV54" s="118">
        <f>AA71</f>
        <v>0</v>
      </c>
      <c r="AW54" s="119" t="s">
        <v>173</v>
      </c>
      <c r="AX54" s="120">
        <f>L74</f>
        <v>0</v>
      </c>
      <c r="AY54" s="120">
        <f>K75</f>
        <v>0</v>
      </c>
      <c r="AZ54" s="120">
        <f>W75</f>
        <v>0</v>
      </c>
      <c r="BA54" s="119" t="s">
        <v>173</v>
      </c>
      <c r="BB54" s="120">
        <f>H76</f>
        <v>0</v>
      </c>
      <c r="BC54" s="120">
        <f>L76</f>
        <v>0</v>
      </c>
      <c r="BD54" s="120">
        <f>P76</f>
        <v>0</v>
      </c>
      <c r="BE54" s="120">
        <f>-Y76</f>
        <v>0</v>
      </c>
      <c r="BF54" s="120">
        <f>B79</f>
        <v>0</v>
      </c>
      <c r="BG54" s="120">
        <f>E81</f>
        <v>0</v>
      </c>
      <c r="BH54" s="120" t="str">
        <f>K79</f>
        <v/>
      </c>
      <c r="BI54" s="120" t="str">
        <f>N81</f>
        <v/>
      </c>
      <c r="BJ54" s="119" t="s">
        <v>173</v>
      </c>
      <c r="BK54" s="120">
        <f>V79</f>
        <v>0</v>
      </c>
      <c r="BL54" s="120">
        <f>V80</f>
        <v>0</v>
      </c>
      <c r="BM54" s="120">
        <f>V81</f>
        <v>0</v>
      </c>
      <c r="BN54" s="120">
        <f>I83</f>
        <v>0</v>
      </c>
      <c r="BO54" s="120">
        <f>P83</f>
        <v>0</v>
      </c>
      <c r="BP54" s="120">
        <f>W83</f>
        <v>0</v>
      </c>
      <c r="BQ54" s="120">
        <f>K84</f>
        <v>0</v>
      </c>
      <c r="BR54" s="120">
        <f>K85</f>
        <v>0</v>
      </c>
      <c r="BS54" s="119" t="s">
        <v>173</v>
      </c>
      <c r="BT54" s="120">
        <f>W85</f>
        <v>0</v>
      </c>
      <c r="BU54" s="120">
        <f>Y85</f>
        <v>0</v>
      </c>
      <c r="BV54" s="120">
        <f>AA85</f>
        <v>0</v>
      </c>
      <c r="BW54" s="119" t="s">
        <v>173</v>
      </c>
      <c r="BX54" s="119" t="s">
        <v>173</v>
      </c>
      <c r="BY54" s="120">
        <f>F88</f>
        <v>0</v>
      </c>
      <c r="BZ54" s="120">
        <f>Q89</f>
        <v>0</v>
      </c>
      <c r="CA54" s="120">
        <f>B91</f>
        <v>0</v>
      </c>
      <c r="CB54" s="120">
        <f>E94</f>
        <v>0</v>
      </c>
      <c r="CC54" s="120">
        <f>K91</f>
        <v>0</v>
      </c>
      <c r="CD54" s="120">
        <f>N94</f>
        <v>0</v>
      </c>
      <c r="CE54" s="119" t="s">
        <v>173</v>
      </c>
      <c r="CF54" s="120">
        <f>V91</f>
        <v>0</v>
      </c>
      <c r="CG54" s="120">
        <f>V92</f>
        <v>0</v>
      </c>
      <c r="CH54" s="120">
        <f>V93</f>
        <v>0</v>
      </c>
      <c r="CI54" s="120">
        <f>V94</f>
        <v>0</v>
      </c>
      <c r="CJ54" s="119" t="s">
        <v>173</v>
      </c>
      <c r="CK54" s="119" t="s">
        <v>173</v>
      </c>
      <c r="CL54" s="121">
        <f>B99</f>
        <v>1</v>
      </c>
      <c r="CM54" s="121">
        <f>C99</f>
        <v>0</v>
      </c>
      <c r="CN54" s="121">
        <f>L99</f>
        <v>0</v>
      </c>
      <c r="CO54" s="121">
        <f>Q99</f>
        <v>0</v>
      </c>
      <c r="CP54" s="121">
        <f>S99</f>
        <v>0</v>
      </c>
      <c r="CQ54" s="121">
        <f>U99</f>
        <v>0</v>
      </c>
      <c r="CR54" s="121">
        <f>W99</f>
        <v>0</v>
      </c>
      <c r="CS54" s="121">
        <f>Y99</f>
        <v>0</v>
      </c>
      <c r="CT54" s="121">
        <f>AA99</f>
        <v>0</v>
      </c>
      <c r="CU54" s="122">
        <f>B100</f>
        <v>2</v>
      </c>
      <c r="CV54" s="122">
        <f>C100</f>
        <v>0</v>
      </c>
      <c r="CW54" s="122">
        <f>L100</f>
        <v>0</v>
      </c>
      <c r="CX54" s="122">
        <f>Q100</f>
        <v>0</v>
      </c>
      <c r="CY54" s="122">
        <f>S100</f>
        <v>0</v>
      </c>
      <c r="CZ54" s="122">
        <f>U100</f>
        <v>0</v>
      </c>
      <c r="DA54" s="122">
        <f>W100</f>
        <v>0</v>
      </c>
      <c r="DB54" s="122">
        <f>Y100</f>
        <v>0</v>
      </c>
      <c r="DC54" s="122">
        <f>AA100</f>
        <v>0</v>
      </c>
      <c r="DD54" s="121">
        <f>B101</f>
        <v>3</v>
      </c>
      <c r="DE54" s="121">
        <f>C101</f>
        <v>0</v>
      </c>
      <c r="DF54" s="121">
        <f>L101</f>
        <v>0</v>
      </c>
      <c r="DG54" s="121">
        <f>Q101</f>
        <v>0</v>
      </c>
      <c r="DH54" s="121">
        <f>S101</f>
        <v>0</v>
      </c>
      <c r="DI54" s="121">
        <f>U101</f>
        <v>0</v>
      </c>
      <c r="DJ54" s="121">
        <f>W101</f>
        <v>0</v>
      </c>
      <c r="DK54" s="121">
        <f>Y101</f>
        <v>0</v>
      </c>
      <c r="DL54" s="121">
        <f>AA101</f>
        <v>0</v>
      </c>
      <c r="DM54" s="122">
        <f>B102</f>
        <v>4</v>
      </c>
      <c r="DN54" s="122">
        <f>C102</f>
        <v>0</v>
      </c>
      <c r="DO54" s="122">
        <f>L102</f>
        <v>0</v>
      </c>
      <c r="DP54" s="122">
        <f>Q102</f>
        <v>0</v>
      </c>
      <c r="DQ54" s="122">
        <f>S102</f>
        <v>0</v>
      </c>
      <c r="DR54" s="122">
        <f>U102</f>
        <v>0</v>
      </c>
      <c r="DS54" s="122">
        <f>W102</f>
        <v>0</v>
      </c>
      <c r="DT54" s="122">
        <f>Y102</f>
        <v>0</v>
      </c>
      <c r="DU54" s="122">
        <f>AA102</f>
        <v>0</v>
      </c>
      <c r="DV54" s="121">
        <f>B103</f>
        <v>5</v>
      </c>
      <c r="DW54" s="121">
        <f>C103</f>
        <v>0</v>
      </c>
      <c r="DX54" s="121">
        <f>L103</f>
        <v>0</v>
      </c>
      <c r="DY54" s="121">
        <f>Q103</f>
        <v>0</v>
      </c>
      <c r="DZ54" s="121">
        <f>S103</f>
        <v>0</v>
      </c>
      <c r="EA54" s="121">
        <f>U103</f>
        <v>0</v>
      </c>
      <c r="EB54" s="121">
        <f>W103</f>
        <v>0</v>
      </c>
      <c r="EC54" s="121">
        <f>Y103</f>
        <v>0</v>
      </c>
      <c r="ED54" s="121">
        <f>AA103</f>
        <v>0</v>
      </c>
      <c r="EE54" s="122">
        <f>B104</f>
        <v>6</v>
      </c>
      <c r="EF54" s="122">
        <f>C104</f>
        <v>0</v>
      </c>
      <c r="EG54" s="122">
        <f>L104</f>
        <v>0</v>
      </c>
      <c r="EH54" s="122">
        <f>Q104</f>
        <v>0</v>
      </c>
      <c r="EI54" s="122">
        <f>S104</f>
        <v>0</v>
      </c>
      <c r="EJ54" s="122">
        <f>U104</f>
        <v>0</v>
      </c>
      <c r="EK54" s="122">
        <f>W104</f>
        <v>0</v>
      </c>
      <c r="EL54" s="122">
        <f>Y104</f>
        <v>0</v>
      </c>
      <c r="EM54" s="122">
        <f>AA104</f>
        <v>0</v>
      </c>
      <c r="EN54" s="119" t="s">
        <v>173</v>
      </c>
      <c r="EO54" s="119" t="s">
        <v>173</v>
      </c>
      <c r="EP54" s="123">
        <f>G107</f>
        <v>0</v>
      </c>
      <c r="EQ54" s="123">
        <f>J107</f>
        <v>0</v>
      </c>
      <c r="ER54" s="123">
        <f>M107</f>
        <v>0</v>
      </c>
      <c r="ES54" s="119" t="s">
        <v>173</v>
      </c>
      <c r="ET54" s="123">
        <f>T107</f>
        <v>0</v>
      </c>
      <c r="EU54" s="123">
        <f>W107</f>
        <v>0</v>
      </c>
      <c r="EV54" s="123">
        <f>Z107</f>
        <v>0</v>
      </c>
      <c r="EW54" s="119" t="s">
        <v>173</v>
      </c>
      <c r="EX54" s="124">
        <f>B111</f>
        <v>0</v>
      </c>
      <c r="EY54" s="124">
        <f>D111</f>
        <v>0</v>
      </c>
      <c r="EZ54" s="124">
        <f>L111</f>
        <v>0</v>
      </c>
      <c r="FA54" s="124">
        <f>R111</f>
        <v>0</v>
      </c>
      <c r="FB54" s="124">
        <f>W111</f>
        <v>0</v>
      </c>
      <c r="FC54" s="125">
        <f>B112</f>
        <v>0</v>
      </c>
      <c r="FD54" s="125">
        <f>D112</f>
        <v>0</v>
      </c>
      <c r="FE54" s="125">
        <f>L112</f>
        <v>0</v>
      </c>
      <c r="FF54" s="125">
        <f>R112</f>
        <v>0</v>
      </c>
      <c r="FG54" s="125">
        <f>W112</f>
        <v>0</v>
      </c>
      <c r="FH54" s="124">
        <f>B113</f>
        <v>0</v>
      </c>
      <c r="FI54" s="124">
        <f>D113</f>
        <v>0</v>
      </c>
      <c r="FJ54" s="124">
        <f>L113</f>
        <v>0</v>
      </c>
      <c r="FK54" s="124">
        <f>R113</f>
        <v>0</v>
      </c>
      <c r="FL54" s="124">
        <f>W113</f>
        <v>0</v>
      </c>
      <c r="FM54" s="125">
        <f>B114</f>
        <v>0</v>
      </c>
      <c r="FN54" s="125">
        <f>D114</f>
        <v>0</v>
      </c>
      <c r="FO54" s="125">
        <f>L114</f>
        <v>0</v>
      </c>
      <c r="FP54" s="125">
        <f>R114</f>
        <v>0</v>
      </c>
      <c r="FQ54" s="125">
        <f>W114</f>
        <v>0</v>
      </c>
      <c r="FR54" s="119" t="s">
        <v>173</v>
      </c>
      <c r="FS54" s="126">
        <f>B118</f>
        <v>0</v>
      </c>
      <c r="FT54" s="126">
        <f>M118</f>
        <v>0</v>
      </c>
      <c r="FU54" s="127">
        <f>B119</f>
        <v>0</v>
      </c>
      <c r="FV54" s="127">
        <f>M119</f>
        <v>0</v>
      </c>
      <c r="FW54" s="126">
        <f>B120</f>
        <v>0</v>
      </c>
      <c r="FX54" s="126">
        <f>M120</f>
        <v>0</v>
      </c>
      <c r="FY54" s="127">
        <f>B121</f>
        <v>0</v>
      </c>
      <c r="FZ54" s="127">
        <f>M121</f>
        <v>0</v>
      </c>
      <c r="GA54" s="119"/>
      <c r="GB54" s="119" t="s">
        <v>173</v>
      </c>
      <c r="GC54" s="128">
        <v>1</v>
      </c>
      <c r="GD54" s="128">
        <f>C127</f>
        <v>0</v>
      </c>
      <c r="GE54" s="128">
        <f>I127</f>
        <v>0</v>
      </c>
      <c r="GF54" s="128" t="str">
        <f>O127</f>
        <v>Bahasa Melayu</v>
      </c>
      <c r="GG54" s="128">
        <f>V127</f>
        <v>0</v>
      </c>
      <c r="GH54" s="119" t="s">
        <v>173</v>
      </c>
      <c r="GI54" s="128">
        <f>Y127</f>
        <v>0</v>
      </c>
      <c r="GJ54" s="128">
        <f>AA127</f>
        <v>0</v>
      </c>
      <c r="GK54" s="129">
        <f>GC54+1</f>
        <v>2</v>
      </c>
      <c r="GL54" s="129">
        <f>C128</f>
        <v>0</v>
      </c>
      <c r="GM54" s="129">
        <f>I128</f>
        <v>0</v>
      </c>
      <c r="GN54" s="129" t="str">
        <f>O128</f>
        <v>English</v>
      </c>
      <c r="GO54" s="129">
        <f>V128</f>
        <v>0</v>
      </c>
      <c r="GP54" s="119" t="s">
        <v>173</v>
      </c>
      <c r="GQ54" s="129">
        <f>Y128</f>
        <v>0</v>
      </c>
      <c r="GR54" s="129">
        <f>AA128</f>
        <v>0</v>
      </c>
      <c r="GS54" s="128">
        <f>GK54+1</f>
        <v>3</v>
      </c>
      <c r="GT54" s="128">
        <f>C129</f>
        <v>0</v>
      </c>
      <c r="GU54" s="128">
        <f>I129</f>
        <v>0</v>
      </c>
      <c r="GV54" s="128">
        <f>O129</f>
        <v>0</v>
      </c>
      <c r="GW54" s="128">
        <f>V129</f>
        <v>0</v>
      </c>
      <c r="GX54" s="119" t="s">
        <v>173</v>
      </c>
      <c r="GY54" s="128">
        <f>Y129</f>
        <v>0</v>
      </c>
      <c r="GZ54" s="128">
        <f>AA129</f>
        <v>0</v>
      </c>
      <c r="HA54" s="129">
        <f>B130</f>
        <v>4</v>
      </c>
      <c r="HB54" s="129">
        <f>C130</f>
        <v>0</v>
      </c>
      <c r="HC54" s="129">
        <f>I130</f>
        <v>0</v>
      </c>
      <c r="HD54" s="129">
        <f>O130</f>
        <v>0</v>
      </c>
      <c r="HE54" s="129">
        <f>V130</f>
        <v>0</v>
      </c>
      <c r="HF54" s="119" t="s">
        <v>173</v>
      </c>
      <c r="HG54" s="129">
        <f>Y130</f>
        <v>0</v>
      </c>
      <c r="HH54" s="129">
        <f>AA130</f>
        <v>0</v>
      </c>
      <c r="HI54" s="128">
        <f>B131</f>
        <v>5</v>
      </c>
      <c r="HJ54" s="128">
        <f>C131</f>
        <v>0</v>
      </c>
      <c r="HK54" s="128">
        <f>I131</f>
        <v>0</v>
      </c>
      <c r="HL54" s="128">
        <f>O131</f>
        <v>0</v>
      </c>
      <c r="HM54" s="128">
        <f>V131</f>
        <v>0</v>
      </c>
      <c r="HN54" s="119" t="s">
        <v>173</v>
      </c>
      <c r="HO54" s="128">
        <f>Y131</f>
        <v>0</v>
      </c>
      <c r="HP54" s="128">
        <f>AA131</f>
        <v>0</v>
      </c>
      <c r="HQ54" s="129">
        <f>B132</f>
        <v>6</v>
      </c>
      <c r="HR54" s="129">
        <f>C132</f>
        <v>0</v>
      </c>
      <c r="HS54" s="129">
        <f>I132</f>
        <v>0</v>
      </c>
      <c r="HT54" s="129">
        <f>O132</f>
        <v>0</v>
      </c>
      <c r="HU54" s="129">
        <f>V132</f>
        <v>0</v>
      </c>
      <c r="HV54" s="119" t="s">
        <v>173</v>
      </c>
      <c r="HW54" s="129">
        <f>Y132</f>
        <v>0</v>
      </c>
      <c r="HX54" s="129">
        <f>AA132</f>
        <v>0</v>
      </c>
      <c r="HY54" s="128">
        <f>B133</f>
        <v>7</v>
      </c>
      <c r="HZ54" s="128">
        <f>C133</f>
        <v>0</v>
      </c>
      <c r="IA54" s="128">
        <f>I133</f>
        <v>0</v>
      </c>
      <c r="IB54" s="128">
        <f>O133</f>
        <v>0</v>
      </c>
      <c r="IC54" s="128">
        <f>V133</f>
        <v>0</v>
      </c>
      <c r="ID54" s="119" t="s">
        <v>173</v>
      </c>
      <c r="IE54" s="128">
        <f>Y133</f>
        <v>0</v>
      </c>
      <c r="IF54" s="128">
        <f>AA133</f>
        <v>0</v>
      </c>
      <c r="IG54" s="129">
        <f>B134</f>
        <v>8</v>
      </c>
      <c r="IH54" s="129">
        <f>C134</f>
        <v>0</v>
      </c>
      <c r="II54" s="129">
        <f>I134</f>
        <v>0</v>
      </c>
      <c r="IJ54" s="129">
        <f>O134</f>
        <v>0</v>
      </c>
      <c r="IK54" s="129">
        <f>V134</f>
        <v>0</v>
      </c>
      <c r="IL54" s="119" t="s">
        <v>173</v>
      </c>
      <c r="IM54" s="129">
        <f>Y134</f>
        <v>0</v>
      </c>
      <c r="IN54" s="129">
        <f>AA134</f>
        <v>0</v>
      </c>
      <c r="IO54" s="128">
        <f>B135</f>
        <v>9</v>
      </c>
      <c r="IP54" s="128">
        <f>C135</f>
        <v>0</v>
      </c>
      <c r="IQ54" s="128">
        <f>I135</f>
        <v>0</v>
      </c>
      <c r="IR54" s="128">
        <f>O135</f>
        <v>0</v>
      </c>
      <c r="IS54" s="128">
        <f>V135</f>
        <v>0</v>
      </c>
      <c r="IT54" s="119" t="s">
        <v>173</v>
      </c>
      <c r="IU54" s="128">
        <f>Y135</f>
        <v>0</v>
      </c>
      <c r="IV54" s="128">
        <f>AA135</f>
        <v>0</v>
      </c>
      <c r="IW54" s="129">
        <f>B136</f>
        <v>10</v>
      </c>
      <c r="IX54" s="129">
        <f>C136</f>
        <v>0</v>
      </c>
      <c r="IY54" s="129">
        <f>I136</f>
        <v>0</v>
      </c>
      <c r="IZ54" s="129">
        <f>O136</f>
        <v>0</v>
      </c>
      <c r="JA54" s="129">
        <f>V136</f>
        <v>0</v>
      </c>
      <c r="JB54" s="119" t="s">
        <v>173</v>
      </c>
      <c r="JC54" s="129">
        <f>Y136</f>
        <v>0</v>
      </c>
      <c r="JD54" s="129">
        <f>AA136</f>
        <v>0</v>
      </c>
      <c r="JE54" s="128">
        <f>B137</f>
        <v>11</v>
      </c>
      <c r="JF54" s="128">
        <f>C137</f>
        <v>0</v>
      </c>
      <c r="JG54" s="128">
        <f>I137</f>
        <v>0</v>
      </c>
      <c r="JH54" s="128">
        <f>O137</f>
        <v>0</v>
      </c>
      <c r="JI54" s="128">
        <f>V137</f>
        <v>0</v>
      </c>
      <c r="JJ54" s="119" t="s">
        <v>173</v>
      </c>
      <c r="JK54" s="128">
        <f>Y137</f>
        <v>0</v>
      </c>
      <c r="JL54" s="128">
        <f>AA137</f>
        <v>0</v>
      </c>
      <c r="JM54" s="129">
        <f>B138</f>
        <v>12</v>
      </c>
      <c r="JN54" s="129">
        <f>C138</f>
        <v>0</v>
      </c>
      <c r="JO54" s="129">
        <f>I138</f>
        <v>0</v>
      </c>
      <c r="JP54" s="129">
        <f>O138</f>
        <v>0</v>
      </c>
      <c r="JQ54" s="129">
        <f>V138</f>
        <v>0</v>
      </c>
      <c r="JR54" s="119" t="s">
        <v>173</v>
      </c>
      <c r="JS54" s="129">
        <f>Y138</f>
        <v>0</v>
      </c>
      <c r="JT54" s="129">
        <f>AA138</f>
        <v>0</v>
      </c>
      <c r="JU54" s="128">
        <f>B139</f>
        <v>13</v>
      </c>
      <c r="JV54" s="128">
        <f>C139</f>
        <v>0</v>
      </c>
      <c r="JW54" s="128">
        <f>I139</f>
        <v>0</v>
      </c>
      <c r="JX54" s="128">
        <f>O139</f>
        <v>0</v>
      </c>
      <c r="JY54" s="128">
        <f>V139</f>
        <v>0</v>
      </c>
      <c r="JZ54" s="119" t="s">
        <v>173</v>
      </c>
      <c r="KA54" s="128">
        <f>Y139</f>
        <v>0</v>
      </c>
      <c r="KB54" s="128">
        <f>AA139</f>
        <v>0</v>
      </c>
      <c r="KC54" s="129">
        <f>B140</f>
        <v>14</v>
      </c>
      <c r="KD54" s="129">
        <f>C140</f>
        <v>0</v>
      </c>
      <c r="KE54" s="129">
        <f>I140</f>
        <v>0</v>
      </c>
      <c r="KF54" s="129">
        <f>O140</f>
        <v>0</v>
      </c>
      <c r="KG54" s="129">
        <f>V140</f>
        <v>0</v>
      </c>
      <c r="KH54" s="119" t="s">
        <v>173</v>
      </c>
      <c r="KI54" s="129">
        <f>Y140</f>
        <v>0</v>
      </c>
      <c r="KJ54" s="129">
        <f>AA140</f>
        <v>0</v>
      </c>
      <c r="KK54" s="128">
        <f>B141</f>
        <v>15</v>
      </c>
      <c r="KL54" s="128">
        <f>C141</f>
        <v>0</v>
      </c>
      <c r="KM54" s="128">
        <f>I141</f>
        <v>0</v>
      </c>
      <c r="KN54" s="128">
        <f>O141</f>
        <v>0</v>
      </c>
      <c r="KO54" s="128">
        <f>V141</f>
        <v>0</v>
      </c>
      <c r="KP54" s="119" t="s">
        <v>173</v>
      </c>
      <c r="KQ54" s="128">
        <f>Y141</f>
        <v>0</v>
      </c>
      <c r="KR54" s="128">
        <f>AA141</f>
        <v>0</v>
      </c>
      <c r="KS54" s="119" t="s">
        <v>173</v>
      </c>
      <c r="KT54" s="121">
        <f>B148</f>
        <v>1</v>
      </c>
      <c r="KU54" s="121">
        <f>C148</f>
        <v>0</v>
      </c>
      <c r="KV54" s="121">
        <f>I148</f>
        <v>0</v>
      </c>
      <c r="KW54" s="121">
        <f>O148</f>
        <v>0</v>
      </c>
      <c r="KX54" s="121">
        <f>V148</f>
        <v>0</v>
      </c>
      <c r="KY54" s="119" t="s">
        <v>173</v>
      </c>
      <c r="KZ54" s="121">
        <f>Y148</f>
        <v>0</v>
      </c>
      <c r="LA54" s="121">
        <f>AA148</f>
        <v>0</v>
      </c>
      <c r="LB54" s="122">
        <f>B149</f>
        <v>2</v>
      </c>
      <c r="LC54" s="122">
        <f>C149</f>
        <v>0</v>
      </c>
      <c r="LD54" s="122">
        <f>I149</f>
        <v>0</v>
      </c>
      <c r="LE54" s="122">
        <f>O149</f>
        <v>0</v>
      </c>
      <c r="LF54" s="122">
        <f>V149</f>
        <v>0</v>
      </c>
      <c r="LG54" s="119" t="s">
        <v>173</v>
      </c>
      <c r="LH54" s="122">
        <f>Y149</f>
        <v>0</v>
      </c>
      <c r="LI54" s="122">
        <f>AA149</f>
        <v>0</v>
      </c>
      <c r="LJ54" s="121">
        <f>B150</f>
        <v>3</v>
      </c>
      <c r="LK54" s="121">
        <f>C150</f>
        <v>0</v>
      </c>
      <c r="LL54" s="121">
        <f>I150</f>
        <v>0</v>
      </c>
      <c r="LM54" s="121">
        <f>O150</f>
        <v>0</v>
      </c>
      <c r="LN54" s="121">
        <f>V150</f>
        <v>0</v>
      </c>
      <c r="LO54" s="119" t="s">
        <v>173</v>
      </c>
      <c r="LP54" s="121">
        <f>Y150</f>
        <v>0</v>
      </c>
      <c r="LQ54" s="121">
        <f>AA150</f>
        <v>0</v>
      </c>
      <c r="LR54" s="122">
        <f>B151</f>
        <v>4</v>
      </c>
      <c r="LS54" s="122">
        <f>C151</f>
        <v>0</v>
      </c>
      <c r="LT54" s="122">
        <f>I151</f>
        <v>0</v>
      </c>
      <c r="LU54" s="122">
        <f>O151</f>
        <v>0</v>
      </c>
      <c r="LV54" s="122">
        <f>V151</f>
        <v>0</v>
      </c>
      <c r="LW54" s="119" t="s">
        <v>173</v>
      </c>
      <c r="LX54" s="122">
        <f>Y151</f>
        <v>0</v>
      </c>
      <c r="LY54" s="122">
        <f>AA151</f>
        <v>0</v>
      </c>
      <c r="LZ54" s="121">
        <f>B152</f>
        <v>5</v>
      </c>
      <c r="MA54" s="121">
        <f>C152</f>
        <v>0</v>
      </c>
      <c r="MB54" s="121">
        <f>I152</f>
        <v>0</v>
      </c>
      <c r="MC54" s="121">
        <f>O152</f>
        <v>0</v>
      </c>
      <c r="MD54" s="121">
        <f>V152</f>
        <v>0</v>
      </c>
      <c r="ME54" s="119" t="s">
        <v>173</v>
      </c>
      <c r="MF54" s="121">
        <f>Y152</f>
        <v>0</v>
      </c>
      <c r="MG54" s="121">
        <f>AA152</f>
        <v>0</v>
      </c>
      <c r="MH54" s="130">
        <f>B153</f>
        <v>6</v>
      </c>
      <c r="MI54" s="130">
        <f>C153</f>
        <v>0</v>
      </c>
      <c r="MJ54" s="130">
        <f>I153</f>
        <v>0</v>
      </c>
      <c r="MK54" s="130">
        <f>O153</f>
        <v>0</v>
      </c>
      <c r="ML54" s="130">
        <f>V153</f>
        <v>0</v>
      </c>
      <c r="MM54" s="119" t="s">
        <v>173</v>
      </c>
      <c r="MN54" s="130">
        <f>Y153</f>
        <v>0</v>
      </c>
      <c r="MO54" s="130">
        <f>AA153</f>
        <v>0</v>
      </c>
      <c r="MP54" s="121">
        <f>B154</f>
        <v>7</v>
      </c>
      <c r="MQ54" s="121">
        <f>C154</f>
        <v>0</v>
      </c>
      <c r="MR54" s="121">
        <f>I154</f>
        <v>0</v>
      </c>
      <c r="MS54" s="121">
        <f>O154</f>
        <v>0</v>
      </c>
      <c r="MT54" s="121">
        <f>V154</f>
        <v>0</v>
      </c>
      <c r="MU54" s="119" t="s">
        <v>173</v>
      </c>
      <c r="MV54" s="121">
        <f>Y154</f>
        <v>0</v>
      </c>
      <c r="MW54" s="121">
        <f>AA154</f>
        <v>0</v>
      </c>
      <c r="MX54" s="122">
        <f>B155</f>
        <v>8</v>
      </c>
      <c r="MY54" s="122">
        <f>C155</f>
        <v>0</v>
      </c>
      <c r="MZ54" s="122">
        <f>I155</f>
        <v>0</v>
      </c>
      <c r="NA54" s="122">
        <f>O155</f>
        <v>0</v>
      </c>
      <c r="NB54" s="122">
        <f>V155</f>
        <v>0</v>
      </c>
      <c r="NC54" s="119" t="s">
        <v>173</v>
      </c>
      <c r="ND54" s="122">
        <f>Y155</f>
        <v>0</v>
      </c>
      <c r="NE54" s="122">
        <f>AA155</f>
        <v>0</v>
      </c>
      <c r="NF54" s="121">
        <f>B156</f>
        <v>9</v>
      </c>
      <c r="NG54" s="121">
        <f>C156</f>
        <v>0</v>
      </c>
      <c r="NH54" s="121">
        <f>I156</f>
        <v>0</v>
      </c>
      <c r="NI54" s="121">
        <f>O156</f>
        <v>0</v>
      </c>
      <c r="NJ54" s="121">
        <f>V156</f>
        <v>0</v>
      </c>
      <c r="NK54" s="119" t="s">
        <v>173</v>
      </c>
      <c r="NL54" s="121">
        <f>Y156</f>
        <v>0</v>
      </c>
      <c r="NM54" s="121">
        <f>AA156</f>
        <v>0</v>
      </c>
      <c r="NN54" s="122">
        <f>B157</f>
        <v>10</v>
      </c>
      <c r="NO54" s="122">
        <f>C157</f>
        <v>0</v>
      </c>
      <c r="NP54" s="122">
        <f>I157</f>
        <v>0</v>
      </c>
      <c r="NQ54" s="122">
        <f>O157</f>
        <v>0</v>
      </c>
      <c r="NR54" s="122">
        <f>V157</f>
        <v>0</v>
      </c>
      <c r="NS54" s="119" t="s">
        <v>173</v>
      </c>
      <c r="NT54" s="122">
        <f>Y157</f>
        <v>0</v>
      </c>
      <c r="NU54" s="122">
        <f>AA157</f>
        <v>0</v>
      </c>
      <c r="NV54" s="121">
        <f>O159</f>
        <v>0</v>
      </c>
      <c r="NW54" s="131"/>
      <c r="NX54" s="131">
        <f>B166</f>
        <v>1</v>
      </c>
      <c r="NY54" s="131">
        <f>C166</f>
        <v>0</v>
      </c>
      <c r="NZ54" s="131">
        <f>M166</f>
        <v>0</v>
      </c>
      <c r="OA54" s="131">
        <f>V166</f>
        <v>0</v>
      </c>
      <c r="OB54" s="119" t="s">
        <v>173</v>
      </c>
      <c r="OC54" s="131">
        <f>Y166</f>
        <v>0</v>
      </c>
      <c r="OD54" s="131">
        <f>AA166</f>
        <v>0</v>
      </c>
      <c r="OE54" s="132">
        <f>B167</f>
        <v>2</v>
      </c>
      <c r="OF54" s="132">
        <f>C167</f>
        <v>0</v>
      </c>
      <c r="OG54" s="132">
        <f>M167</f>
        <v>0</v>
      </c>
      <c r="OH54" s="132">
        <f>V167</f>
        <v>0</v>
      </c>
      <c r="OI54" s="119" t="s">
        <v>173</v>
      </c>
      <c r="OJ54" s="132">
        <f>Y167</f>
        <v>0</v>
      </c>
      <c r="OK54" s="132">
        <f>AA167</f>
        <v>0</v>
      </c>
      <c r="OL54" s="131">
        <f>B168</f>
        <v>3</v>
      </c>
      <c r="OM54" s="131">
        <f>C168</f>
        <v>0</v>
      </c>
      <c r="ON54" s="131">
        <f>M168</f>
        <v>0</v>
      </c>
      <c r="OO54" s="131">
        <f>V168</f>
        <v>0</v>
      </c>
      <c r="OP54" s="119" t="s">
        <v>173</v>
      </c>
      <c r="OQ54" s="131">
        <f>Y168</f>
        <v>0</v>
      </c>
      <c r="OR54" s="131">
        <f>AA168</f>
        <v>0</v>
      </c>
      <c r="OS54" s="132">
        <f>B169</f>
        <v>4</v>
      </c>
      <c r="OT54" s="132">
        <f>C169</f>
        <v>0</v>
      </c>
      <c r="OU54" s="132">
        <f>M169</f>
        <v>0</v>
      </c>
      <c r="OV54" s="132">
        <f>V169</f>
        <v>0</v>
      </c>
      <c r="OW54" s="119" t="s">
        <v>173</v>
      </c>
      <c r="OX54" s="132">
        <f>Y169</f>
        <v>0</v>
      </c>
      <c r="OY54" s="132">
        <f>AA169</f>
        <v>0</v>
      </c>
      <c r="OZ54" s="131">
        <f>B170</f>
        <v>5</v>
      </c>
      <c r="PA54" s="131">
        <f>C170</f>
        <v>0</v>
      </c>
      <c r="PB54" s="131">
        <f>M170</f>
        <v>0</v>
      </c>
      <c r="PC54" s="131">
        <f>V170</f>
        <v>0</v>
      </c>
      <c r="PD54" s="119" t="s">
        <v>173</v>
      </c>
      <c r="PE54" s="131">
        <f>Y170</f>
        <v>0</v>
      </c>
      <c r="PF54" s="131">
        <f>AA170</f>
        <v>0</v>
      </c>
      <c r="PG54" s="120"/>
      <c r="PH54" s="120">
        <f>B175</f>
        <v>1</v>
      </c>
      <c r="PI54" s="120">
        <f>C175</f>
        <v>0</v>
      </c>
      <c r="PJ54" s="120">
        <f>N175</f>
        <v>0</v>
      </c>
      <c r="PK54" s="119" t="s">
        <v>173</v>
      </c>
      <c r="PL54" s="120">
        <f>Y175</f>
        <v>0</v>
      </c>
      <c r="PM54" s="120">
        <f>AA175</f>
        <v>0</v>
      </c>
      <c r="PN54" s="133">
        <f>B176</f>
        <v>2</v>
      </c>
      <c r="PO54" s="133">
        <f>C176</f>
        <v>0</v>
      </c>
      <c r="PP54" s="133">
        <f>N176</f>
        <v>0</v>
      </c>
      <c r="PQ54" s="119" t="s">
        <v>173</v>
      </c>
      <c r="PR54" s="133">
        <f>Y176</f>
        <v>0</v>
      </c>
      <c r="PS54" s="133">
        <f>AA176</f>
        <v>0</v>
      </c>
      <c r="PT54" s="120">
        <f>B177</f>
        <v>3</v>
      </c>
      <c r="PU54" s="120">
        <f>C177</f>
        <v>0</v>
      </c>
      <c r="PV54" s="120">
        <f>N177</f>
        <v>0</v>
      </c>
      <c r="PW54" s="119" t="s">
        <v>173</v>
      </c>
      <c r="PX54" s="120">
        <f>Y177</f>
        <v>0</v>
      </c>
      <c r="PY54" s="120">
        <f>AA177</f>
        <v>0</v>
      </c>
      <c r="PZ54" s="133">
        <f>B178</f>
        <v>4</v>
      </c>
      <c r="QA54" s="133">
        <f>C178</f>
        <v>0</v>
      </c>
      <c r="QB54" s="133">
        <f>N178</f>
        <v>0</v>
      </c>
      <c r="QC54" s="119" t="s">
        <v>173</v>
      </c>
      <c r="QD54" s="133">
        <f>Y178</f>
        <v>0</v>
      </c>
      <c r="QE54" s="133">
        <f>AA178</f>
        <v>0</v>
      </c>
      <c r="QF54" s="134"/>
      <c r="QG54" s="119" t="s">
        <v>173</v>
      </c>
      <c r="QH54" s="134">
        <f>H183</f>
        <v>0</v>
      </c>
      <c r="QI54" s="134">
        <f>H184</f>
        <v>0</v>
      </c>
      <c r="QJ54" s="134">
        <f>H185</f>
        <v>0</v>
      </c>
      <c r="QK54" s="134">
        <f>H186</f>
        <v>0</v>
      </c>
      <c r="QL54" s="134">
        <f>H187</f>
        <v>0</v>
      </c>
      <c r="QM54" s="134">
        <f>H188</f>
        <v>0</v>
      </c>
      <c r="QN54" s="134">
        <f>H189</f>
        <v>0</v>
      </c>
      <c r="QO54" s="119" t="s">
        <v>173</v>
      </c>
      <c r="QP54" s="134">
        <f>H190</f>
        <v>0</v>
      </c>
      <c r="QQ54" s="134">
        <f>H191</f>
        <v>0</v>
      </c>
      <c r="QR54" s="134">
        <f>H192</f>
        <v>0</v>
      </c>
      <c r="QS54" s="134">
        <f>H193</f>
        <v>0</v>
      </c>
      <c r="QT54" s="134">
        <f>H194</f>
        <v>0</v>
      </c>
      <c r="QU54" s="119" t="s">
        <v>173</v>
      </c>
      <c r="QV54" s="135">
        <f>O183</f>
        <v>0</v>
      </c>
      <c r="QW54" s="135">
        <f>O184</f>
        <v>0</v>
      </c>
      <c r="QX54" s="135">
        <f>O185</f>
        <v>0</v>
      </c>
      <c r="QY54" s="135">
        <f>O186</f>
        <v>0</v>
      </c>
      <c r="QZ54" s="135">
        <f>O187</f>
        <v>0</v>
      </c>
      <c r="RA54" s="135">
        <f>O188</f>
        <v>0</v>
      </c>
      <c r="RB54" s="135">
        <f>O189</f>
        <v>0</v>
      </c>
      <c r="RC54" s="119" t="s">
        <v>173</v>
      </c>
      <c r="RD54" s="135">
        <f>O190</f>
        <v>0</v>
      </c>
      <c r="RE54" s="135">
        <f>O191</f>
        <v>0</v>
      </c>
      <c r="RF54" s="135">
        <f>O192</f>
        <v>0</v>
      </c>
      <c r="RG54" s="135">
        <f>O193</f>
        <v>0</v>
      </c>
      <c r="RH54" s="135">
        <f>O194</f>
        <v>0</v>
      </c>
      <c r="RI54" s="119" t="s">
        <v>173</v>
      </c>
      <c r="RJ54" s="134">
        <f>V183</f>
        <v>0</v>
      </c>
      <c r="RK54" s="134">
        <f>V184</f>
        <v>0</v>
      </c>
      <c r="RL54" s="134">
        <f>V185</f>
        <v>0</v>
      </c>
      <c r="RM54" s="134">
        <f>V186</f>
        <v>0</v>
      </c>
      <c r="RN54" s="134">
        <f>V187</f>
        <v>0</v>
      </c>
      <c r="RO54" s="134">
        <f>V188</f>
        <v>0</v>
      </c>
      <c r="RP54" s="134">
        <f>V189</f>
        <v>0</v>
      </c>
      <c r="RQ54" s="119" t="s">
        <v>173</v>
      </c>
      <c r="RR54" s="134">
        <f>V190</f>
        <v>0</v>
      </c>
      <c r="RS54" s="134">
        <f>V191</f>
        <v>0</v>
      </c>
      <c r="RT54" s="134">
        <f>V192</f>
        <v>0</v>
      </c>
      <c r="RU54" s="134">
        <f>V193</f>
        <v>0</v>
      </c>
      <c r="RV54" s="134">
        <f>V194</f>
        <v>0</v>
      </c>
      <c r="RW54" s="134">
        <f>V195</f>
        <v>0</v>
      </c>
      <c r="RX54" s="136">
        <f>J209</f>
        <v>0</v>
      </c>
      <c r="RY54" s="136">
        <f>J210</f>
        <v>0</v>
      </c>
      <c r="RZ54" s="137"/>
      <c r="SA54" s="137" t="s">
        <v>331</v>
      </c>
      <c r="SB54" s="137"/>
      <c r="SC54" s="137"/>
      <c r="SD54" s="137"/>
      <c r="SE54" s="138" t="s">
        <v>332</v>
      </c>
      <c r="SF54" s="137" t="str">
        <f>IF(LEFT(BO54,3)="PER","Dayang",IF(LEFT(BO54,3)="LEL","Awang","NA"))</f>
        <v>NA</v>
      </c>
      <c r="SG54" s="137" t="str">
        <f>IF(LEN(BB54)=1,"0"&amp;BB54,BB54)&amp;"."&amp;IF(LEN(BC54)=1,"0"&amp;BC54,BC54)&amp;"."&amp;BD54</f>
        <v>00.00.0</v>
      </c>
      <c r="SH54" s="139" t="e">
        <f>DATE(BD54,BC54,BB54)</f>
        <v>#NUM!</v>
      </c>
      <c r="SI54" s="88" t="str">
        <f t="shared" ref="SI54" si="0">IF(ISERROR(SH54)," ",IF(ISBLANK(SH54),"",INT(($OK$2-SH54)/365.25)))</f>
        <v xml:space="preserve"> </v>
      </c>
      <c r="SJ54" s="137" t="str">
        <f>BF54&amp;CHAR(10)&amp;BG54&amp;","&amp;CHAR(10)&amp;" Negara Brunei Darussalam."</f>
        <v>0
0,
 Negara Brunei Darussalam.</v>
      </c>
      <c r="SK54" s="140" t="s">
        <v>150</v>
      </c>
      <c r="SL54" s="140"/>
      <c r="SM54" s="89"/>
      <c r="SN54" s="137" t="str">
        <f>CM54&amp;CHAR(10)
&amp;CV54&amp;CHAR(10)
&amp;DE54&amp;CHAR(10)
&amp;DN54&amp;CHAR(10)
&amp;DW54&amp;CHAR(10)</f>
        <v xml:space="preserve">0
0
0
0
0
</v>
      </c>
      <c r="SO54" s="137" t="str">
        <f>CN54&amp;CHAR(10)
&amp;CW54&amp;CHAR(10)
&amp;DF54&amp;CHAR(10)
&amp;DO54&amp;CHAR(10)
&amp;DX54&amp;CHAR(10)</f>
        <v xml:space="preserve">0
0
0
0
0
</v>
      </c>
      <c r="SP54" s="89"/>
      <c r="SQ54" s="137" t="str">
        <f>GA54&amp;" "&amp;GB54</f>
        <v xml:space="preserve"> ^^^</v>
      </c>
      <c r="SR54" s="138"/>
      <c r="SS54" s="138" t="str">
        <f xml:space="preserve">
IF(GF54=0,"",
IF(GN54=0,GC54,
IF(GV54=0,GC54&amp;CHAR(10)&amp;GK54,
IF(HD54=0,GC54&amp;CHAR(10)&amp;GK54&amp;CHAR(10)&amp;GS54,
IF(HL54=0,GC54&amp;CHAR(10)&amp;GK54&amp;CHAR(10)&amp;GS54&amp;CHAR(10)&amp;HA54,
IF(HT54=0,GC54&amp;CHAR(10)&amp;GK54&amp;CHAR(10)&amp;GS54&amp;CHAR(10)&amp;HA54&amp;CHAR(10)&amp;HI54,
IF(IB54=0,GC54&amp;CHAR(10)&amp;GK54&amp;CHAR(10)&amp;GS54&amp;CHAR(10)&amp;HA54&amp;CHAR(10)&amp;HI54&amp;CHAR(10)&amp;HQ54,
IF(IJ54=0,GC54&amp;CHAR(10)&amp;GK54&amp;CHAR(10)&amp;GS54&amp;CHAR(10)&amp;HA54&amp;CHAR(10)&amp;HI54&amp;CHAR(10)&amp;HQ54&amp;CHAR(10)&amp;HY54,
IF(IR54=0,GC54&amp;CHAR(10)&amp;GK54&amp;CHAR(10)&amp;GS54&amp;CHAR(10)&amp;HA54&amp;CHAR(10)&amp;HI54&amp;CHAR(10)&amp;HQ54&amp;CHAR(10)&amp;HY54&amp;CHAR(10)&amp;IG54,
IF(IZ54=0,GC54&amp;CHAR(10)&amp;GK54&amp;CHAR(10)&amp;GS54&amp;CHAR(10)&amp;HA54&amp;CHAR(10)&amp;HI54&amp;CHAR(10)&amp;HQ54&amp;CHAR(10)&amp;HY54&amp;CHAR(10)&amp;IG54&amp;CHAR(10)&amp;IO54,
IF(JH54=0,GC54&amp;CHAR(10)&amp;GK54&amp;CHAR(10)&amp;GS54&amp;CHAR(10)&amp;HA54&amp;CHAR(10)&amp;HI54&amp;CHAR(10)&amp;HQ54&amp;CHAR(10)&amp;HY54&amp;CHAR(10)&amp;IG54&amp;CHAR(10)&amp;IO54&amp;CHAR(10)&amp;IW54,
IF(JP54=0,GC54&amp;CHAR(10)&amp;GK54&amp;CHAR(10)&amp;GS54&amp;CHAR(10)&amp;HA54&amp;CHAR(10)&amp;HI54&amp;CHAR(10)&amp;HQ54&amp;CHAR(10)&amp;HY54&amp;CHAR(10)&amp;IG54&amp;CHAR(10)&amp;IO54&amp;CHAR(10)&amp;IW54&amp;CHAR(10)&amp;JE54,
IF(JX54=0,GC54&amp;CHAR(10)&amp;GK54&amp;CHAR(10)&amp;GS54&amp;CHAR(10)&amp;HA54&amp;CHAR(10)&amp;HI54&amp;CHAR(10)&amp;HQ54&amp;CHAR(10)&amp;HY54&amp;CHAR(10)&amp;IG54&amp;CHAR(10)&amp;IO54&amp;CHAR(10)&amp;IW54&amp;CHAR(10)&amp;JE54&amp;CHAR(10)&amp;JM54,
IF(KF54=0,GC54&amp;CHAR(10)&amp;GK54&amp;CHAR(10)&amp;GS54&amp;CHAR(10)&amp;HA54&amp;CHAR(10)&amp;HI54&amp;CHAR(10)&amp;HQ54&amp;CHAR(10)&amp;HY54&amp;CHAR(10)&amp;IG54&amp;CHAR(10)&amp;IO54&amp;CHAR(10)&amp;IW54&amp;CHAR(10)&amp;JE54&amp;CHAR(10)&amp;JM54&amp;CHAR(10)&amp;JU54,
IF(KN54="0",GC54&amp;CHAR(10)&amp;GK54&amp;CHAR(10)&amp;GS54&amp;CHAR(10)&amp;HA54&amp;CHAR(10)&amp;HI54&amp;CHAR(10)&amp;HQ54&amp;CHAR(10)&amp;HY54&amp;CHAR(10)&amp;IG54&amp;CHAR(10)&amp;IO54&amp;CHAR(10)&amp;IW54&amp;CHAR(10)&amp;JE54&amp;CHAR(10)&amp;JM54&amp;CHAR(10)&amp;JU54&amp;CHAR(10)&amp;KC54,
GC54&amp;CHAR(10)&amp;GK54&amp;CHAR(10)&amp;GS54&amp;CHAR(10)&amp;HA54&amp;CHAR(10)&amp;HI54&amp;CHAR(10)&amp;HQ54&amp;CHAR(10)&amp;HY54&amp;CHAR(10)&amp;IG54&amp;CHAR(10)&amp;IO54&amp;CHAR(10)&amp;IW54&amp;CHAR(10)&amp;JE54&amp;CHAR(10)&amp;JM54&amp;CHAR(10)&amp;JU54&amp;CHAR(10)&amp;KC54&amp;CHAR(10)&amp;KK54
)))))))))))))))</f>
        <v>1
2</v>
      </c>
      <c r="ST54" s="138" t="str">
        <f xml:space="preserve">
IF(GF54=0,"",
IF(GN54=0,GD54,
IF(GV54=0,GD54&amp;CHAR(10)&amp;GL54,
IF(HD54=0,GD54&amp;CHAR(10)&amp;GL54&amp;CHAR(10)&amp;GT54,
IF(HL54=0,GD54&amp;CHAR(10)&amp;GL54&amp;CHAR(10)&amp;GT54&amp;CHAR(10)&amp;HB54,
IF(HT54=0,GD54&amp;CHAR(10)&amp;GL54&amp;CHAR(10)&amp;GT54&amp;CHAR(10)&amp;HB54&amp;CHAR(10)&amp;HJ54,
IF(IB54=0,GD54&amp;CHAR(10)&amp;GL54&amp;CHAR(10)&amp;GT54&amp;CHAR(10)&amp;HB54&amp;CHAR(10)&amp;HJ54&amp;CHAR(10)&amp;HR54,
IF(IJ54=0,GD54&amp;CHAR(10)&amp;GL54&amp;CHAR(10)&amp;GT54&amp;CHAR(10)&amp;HB54&amp;CHAR(10)&amp;HJ54&amp;CHAR(10)&amp;HR54&amp;CHAR(10)&amp;HZ54,
IF(IR54=0,GD54&amp;CHAR(10)&amp;GL54&amp;CHAR(10)&amp;GT54&amp;CHAR(10)&amp;HB54&amp;CHAR(10)&amp;HJ54&amp;CHAR(10)&amp;HR54&amp;CHAR(10)&amp;HZ54&amp;CHAR(10)&amp;IH54,
IF(IZ54=0,GD54&amp;CHAR(10)&amp;GL54&amp;CHAR(10)&amp;GT54&amp;CHAR(10)&amp;HB54&amp;CHAR(10)&amp;HJ54&amp;CHAR(10)&amp;HR54&amp;CHAR(10)&amp;HZ54&amp;CHAR(10)&amp;IH54&amp;CHAR(10)&amp;IP54,
IF(JH54=0,GD54&amp;CHAR(10)&amp;GL54&amp;CHAR(10)&amp;GT54&amp;CHAR(10)&amp;HB54&amp;CHAR(10)&amp;HJ54&amp;CHAR(10)&amp;HR54&amp;CHAR(10)&amp;HZ54&amp;CHAR(10)&amp;IH54&amp;CHAR(10)&amp;IP54&amp;CHAR(10)&amp;IX54,
IF(JP54=0,GD54&amp;CHAR(10)&amp;GL54&amp;CHAR(10)&amp;GT54&amp;CHAR(10)&amp;HB54&amp;CHAR(10)&amp;HJ54&amp;CHAR(10)&amp;HR54&amp;CHAR(10)&amp;HZ54&amp;CHAR(10)&amp;IH54&amp;CHAR(10)&amp;IP54&amp;CHAR(10)&amp;IX54&amp;CHAR(10)&amp;JF54,
IF(JX54=0,GD54&amp;CHAR(10)&amp;GL54&amp;CHAR(10)&amp;GT54&amp;CHAR(10)&amp;HB54&amp;CHAR(10)&amp;HJ54&amp;CHAR(10)&amp;HR54&amp;CHAR(10)&amp;HZ54&amp;CHAR(10)&amp;IH54&amp;CHAR(10)&amp;IP54&amp;CHAR(10)&amp;IX54&amp;CHAR(10)&amp;JF54&amp;CHAR(10)&amp;JN54,
IF(KF54=0,GD54&amp;CHAR(10)&amp;GL54&amp;CHAR(10)&amp;GT54&amp;CHAR(10)&amp;HB54&amp;CHAR(10)&amp;HJ54&amp;CHAR(10)&amp;HR54&amp;CHAR(10)&amp;HZ54&amp;CHAR(10)&amp;IH54&amp;CHAR(10)&amp;IP54&amp;CHAR(10)&amp;IX54&amp;CHAR(10)&amp;JF54&amp;CHAR(10)&amp;JN54&amp;CHAR(10)&amp;JV54,
IF(KN54="0",GD54&amp;CHAR(10)&amp;GL54&amp;CHAR(10)&amp;GT54&amp;CHAR(10)&amp;HB54&amp;CHAR(10)&amp;HJ54&amp;CHAR(10)&amp;HR54&amp;CHAR(10)&amp;HZ54&amp;CHAR(10)&amp;IH54&amp;CHAR(10)&amp;IP54&amp;CHAR(10)&amp;IX54&amp;CHAR(10)&amp;JF54&amp;CHAR(10)&amp;JN54&amp;CHAR(10)&amp;JV54&amp;CHAR(10)&amp;KD54,
GD54&amp;CHAR(10)&amp;GL54&amp;CHAR(10)&amp;GT54&amp;CHAR(10)&amp;HB54&amp;CHAR(10)&amp;HJ54&amp;CHAR(10)&amp;HR54&amp;CHAR(10)&amp;HZ54&amp;CHAR(10)&amp;IH54&amp;CHAR(10)&amp;IP54&amp;CHAR(10)&amp;IX54&amp;CHAR(10)&amp;JF54&amp;CHAR(10)&amp;JN54&amp;CHAR(10)&amp;JV54&amp;CHAR(10)&amp;KD54&amp;CHAR(10)&amp;KL54
)))))))))))))))</f>
        <v>0
0</v>
      </c>
      <c r="SU54" s="138" t="str">
        <f xml:space="preserve">
IF(GF54=0,"",
IF(GN54=0,GE54,
IF(GV54=0,GE54&amp;CHAR(10)&amp;GM54,
IF(HD54=0,GE54&amp;CHAR(10)&amp;GM54&amp;CHAR(10)&amp;GU54,
IF(HL54=0,GE54&amp;CHAR(10)&amp;GM54&amp;CHAR(10)&amp;GU54&amp;CHAR(10)&amp;HC54,
IF(HT54=0,GE54&amp;CHAR(10)&amp;GM54&amp;CHAR(10)&amp;GU54&amp;CHAR(10)&amp;HC54&amp;CHAR(10)&amp;HK54,
IF(IB54=0,GE54&amp;CHAR(10)&amp;GM54&amp;CHAR(10)&amp;GU54&amp;CHAR(10)&amp;HC54&amp;CHAR(10)&amp;HK54&amp;CHAR(10)&amp;HS54,
IF(IJ54=0,GE54&amp;CHAR(10)&amp;GM54&amp;CHAR(10)&amp;GU54&amp;CHAR(10)&amp;HC54&amp;CHAR(10)&amp;HK54&amp;CHAR(10)&amp;HS54&amp;CHAR(10)&amp;IA54,
IF(IR54=0,GE54&amp;CHAR(10)&amp;GM54&amp;CHAR(10)&amp;GU54&amp;CHAR(10)&amp;HC54&amp;CHAR(10)&amp;HK54&amp;CHAR(10)&amp;HS54&amp;CHAR(10)&amp;IA54&amp;CHAR(10)&amp;II54,
IF(IZ54=0,GE54&amp;CHAR(10)&amp;GM54&amp;CHAR(10)&amp;GU54&amp;CHAR(10)&amp;HC54&amp;CHAR(10)&amp;HK54&amp;CHAR(10)&amp;HS54&amp;CHAR(10)&amp;IA54&amp;CHAR(10)&amp;II54&amp;CHAR(10)&amp;IQ54,
IF(JH54=0,GE54&amp;CHAR(10)&amp;GM54&amp;CHAR(10)&amp;GU54&amp;CHAR(10)&amp;HC54&amp;CHAR(10)&amp;HK54&amp;CHAR(10)&amp;HS54&amp;CHAR(10)&amp;IA54&amp;CHAR(10)&amp;II54&amp;CHAR(10)&amp;IQ54&amp;CHAR(10)&amp;IY54,
IF(JP54=0,GE54&amp;CHAR(10)&amp;GM54&amp;CHAR(10)&amp;GU54&amp;CHAR(10)&amp;HC54&amp;CHAR(10)&amp;HK54&amp;CHAR(10)&amp;HS54&amp;CHAR(10)&amp;IA54&amp;CHAR(10)&amp;II54&amp;CHAR(10)&amp;IQ54&amp;CHAR(10)&amp;IY54&amp;CHAR(10)&amp;JG54,
IF(JX54=0,GE54&amp;CHAR(10)&amp;GM54&amp;CHAR(10)&amp;GU54&amp;CHAR(10)&amp;HC54&amp;CHAR(10)&amp;HK54&amp;CHAR(10)&amp;HS54&amp;CHAR(10)&amp;IA54&amp;CHAR(10)&amp;II54&amp;CHAR(10)&amp;IQ54&amp;CHAR(10)&amp;IY54&amp;CHAR(10)&amp;JG54&amp;CHAR(10)&amp;JO54,
IF(KF54=0,GE54&amp;CHAR(10)&amp;GM54&amp;CHAR(10)&amp;GU54&amp;CHAR(10)&amp;HC54&amp;CHAR(10)&amp;HK54&amp;CHAR(10)&amp;HS54&amp;CHAR(10)&amp;IA54&amp;CHAR(10)&amp;II54&amp;CHAR(10)&amp;IQ54&amp;CHAR(10)&amp;IY54&amp;CHAR(10)&amp;JG54&amp;CHAR(10)&amp;JO54&amp;CHAR(10)&amp;JW54,
IF(KN54="0",GE54&amp;CHAR(10)&amp;GM54&amp;CHAR(10)&amp;GU54&amp;CHAR(10)&amp;HC54&amp;CHAR(10)&amp;HK54&amp;CHAR(10)&amp;HS54&amp;CHAR(10)&amp;IA54&amp;CHAR(10)&amp;II54&amp;CHAR(10)&amp;IQ54&amp;CHAR(10)&amp;IY54&amp;CHAR(10)&amp;JG54&amp;CHAR(10)&amp;JO54&amp;CHAR(10)&amp;JW54&amp;CHAR(10)&amp;KE54,
GE54&amp;CHAR(10)&amp;GM54&amp;CHAR(10)&amp;GU54&amp;CHAR(10)&amp;HC54&amp;CHAR(10)&amp;HK54&amp;CHAR(10)&amp;HS54&amp;CHAR(10)&amp;IA54&amp;CHAR(10)&amp;II54&amp;CHAR(10)&amp;IQ54&amp;CHAR(10)&amp;IY54&amp;CHAR(10)&amp;JG54&amp;CHAR(10)&amp;JO54&amp;CHAR(10)&amp;JW54&amp;CHAR(10)&amp;KE54&amp;CHAR(10)&amp;KM54
)))))))))))))))</f>
        <v>0
0</v>
      </c>
      <c r="SV54" s="138" t="str">
        <f xml:space="preserve">
IF($EY$4=0,"",
IF($FG$4=0,GF54,
IF($FO$4=0,GF54&amp;CHAR(10)&amp;GN54,
IF($FW$4=0,GF54&amp;CHAR(10)&amp;GN54&amp;CHAR(10)&amp;GV54,
IF($GE$4=0,GF54&amp;CHAR(10)&amp;GN54&amp;CHAR(10)&amp;GV54&amp;CHAR(10)&amp;HD54,
IF($GM$4=0,GF54&amp;CHAR(10)&amp;GN54&amp;CHAR(10)&amp;GV54&amp;CHAR(10)&amp;HD54&amp;CHAR(10)&amp;HL54,
IF($GU$4=0,GF54&amp;CHAR(10)&amp;GN54&amp;CHAR(10)&amp;GV54&amp;CHAR(10)&amp;HD54&amp;CHAR(10)&amp;HL54&amp;CHAR(10)&amp;HT54,
IF($HC$4=0,GF54&amp;CHAR(10)&amp;GN54&amp;CHAR(10)&amp;GV54&amp;CHAR(10)&amp;HD54&amp;CHAR(10)&amp;HL54&amp;CHAR(10)&amp;HT54&amp;CHAR(10)&amp;IB54,
IF($HK$4=0,GF54&amp;CHAR(10)&amp;GN54&amp;CHAR(10)&amp;GV54&amp;CHAR(10)&amp;HD54&amp;CHAR(10)&amp;HL54&amp;CHAR(10)&amp;HT54&amp;CHAR(10)&amp;IB54&amp;CHAR(10)&amp;IJ54,
IF($HS$4=0,GF54&amp;CHAR(10)&amp;GN54&amp;CHAR(10)&amp;GV54&amp;CHAR(10)&amp;HD54&amp;CHAR(10)&amp;HL54&amp;CHAR(10)&amp;HT54&amp;CHAR(10)&amp;IB54&amp;CHAR(10)&amp;IJ54&amp;CHAR(10)&amp;IR54,
IF($IA$4=0,GF54&amp;CHAR(10)&amp;GN54&amp;CHAR(10)&amp;GV54&amp;CHAR(10)&amp;HD54&amp;CHAR(10)&amp;HL54&amp;CHAR(10)&amp;HT54&amp;CHAR(10)&amp;IB54&amp;CHAR(10)&amp;IJ54&amp;CHAR(10)&amp;IR54&amp;CHAR(10)&amp;IZ54,
IF($II$4=0,GF54&amp;CHAR(10)&amp;GN54&amp;CHAR(10)&amp;GV54&amp;CHAR(10)&amp;HD54&amp;CHAR(10)&amp;HL54&amp;CHAR(10)&amp;HT54&amp;CHAR(10)&amp;IB54&amp;CHAR(10)&amp;IJ54&amp;CHAR(10)&amp;IR54&amp;CHAR(10)&amp;IZ54&amp;CHAR(10)&amp;JH54,
IF($IQ$4=0,GF54&amp;CHAR(10)&amp;GN54&amp;CHAR(10)&amp;GV54&amp;CHAR(10)&amp;HD54&amp;CHAR(10)&amp;HL54&amp;CHAR(10)&amp;HT54&amp;CHAR(10)&amp;IB54&amp;CHAR(10)&amp;IJ54&amp;CHAR(10)&amp;IR54&amp;CHAR(10)&amp;IZ54&amp;CHAR(10)&amp;JH54&amp;CHAR(10)&amp;JP54,
IF($IY$4=0,GF54&amp;CHAR(10)&amp;GN54&amp;CHAR(10)&amp;GV54&amp;CHAR(10)&amp;HD54&amp;CHAR(10)&amp;HL54&amp;CHAR(10)&amp;HT54&amp;CHAR(10)&amp;IB54&amp;CHAR(10)&amp;IJ54&amp;CHAR(10)&amp;IR54&amp;CHAR(10)&amp;IZ54&amp;CHAR(10)&amp;JH54&amp;CHAR(10)&amp;JP54&amp;CHAR(10)&amp;JX54,
IF($JG$4="0",GF54&amp;CHAR(10)&amp;GN54&amp;CHAR(10)&amp;GV54&amp;CHAR(10)&amp;HD54&amp;CHAR(10)&amp;HL54&amp;CHAR(10)&amp;HT54&amp;CHAR(10)&amp;IB54&amp;CHAR(10)&amp;IJ54&amp;CHAR(10)&amp;IR54&amp;CHAR(10)&amp;IZ54&amp;CHAR(10)&amp;JH54&amp;CHAR(10)&amp;JP54&amp;CHAR(10)&amp;JX54&amp;CHAR(10)&amp;KF54,
GF54&amp;CHAR(10)&amp;GN54&amp;CHAR(10)&amp;GV54&amp;CHAR(10)&amp;HD54&amp;CHAR(10)&amp;HL54&amp;CHAR(10)&amp;HT54&amp;CHAR(10)&amp;IB54&amp;CHAR(10)&amp;IJ54&amp;CHAR(10)&amp;IR54&amp;CHAR(10)&amp;IZ54&amp;CHAR(10)&amp;JH54&amp;CHAR(10)&amp;JP54&amp;CHAR(10)&amp;JX54&amp;CHAR(10)&amp;KF54&amp;CHAR(10)&amp;KN54
)))))))))))))))</f>
        <v/>
      </c>
      <c r="SW54" s="138" t="str">
        <f xml:space="preserve">
IF(GF54=0,"",
IF(GN54=0,GG54,
IF(GV54=0,GG54&amp;CHAR(10)&amp;GO54,
IF(HD54=0,GG54&amp;CHAR(10)&amp;GO54&amp;CHAR(10)&amp;GW54,
IF(HL54=0,GG54&amp;CHAR(10)&amp;GO54&amp;CHAR(10)&amp;GW54&amp;CHAR(10)&amp;HE54,
IF(HT54=0,GG54&amp;CHAR(10)&amp;GO54&amp;CHAR(10)&amp;GW54&amp;CHAR(10)&amp;HE54&amp;CHAR(10)&amp;HM54,
IF(IB54=0,GG54&amp;CHAR(10)&amp;GO54&amp;CHAR(10)&amp;GW54&amp;CHAR(10)&amp;HE54&amp;CHAR(10)&amp;HM54&amp;CHAR(10)&amp;HU54,
IF(IJ54=0,GG54&amp;CHAR(10)&amp;GO54&amp;CHAR(10)&amp;GW54&amp;CHAR(10)&amp;HE54&amp;CHAR(10)&amp;HM54&amp;CHAR(10)&amp;HU54&amp;CHAR(10)&amp;IC54,
IF(IR54=0,GG54&amp;CHAR(10)&amp;GO54&amp;CHAR(10)&amp;GW54&amp;CHAR(10)&amp;HE54&amp;CHAR(10)&amp;HM54&amp;CHAR(10)&amp;HU54&amp;CHAR(10)&amp;IC54&amp;CHAR(10)&amp;IK54,
IF(IZ54=0,GG54&amp;CHAR(10)&amp;GO54&amp;CHAR(10)&amp;GW54&amp;CHAR(10)&amp;HE54&amp;CHAR(10)&amp;HM54&amp;CHAR(10)&amp;HU54&amp;CHAR(10)&amp;IC54&amp;CHAR(10)&amp;IK54&amp;CHAR(10)&amp;IS54,
IF(JH54=0,GG54&amp;CHAR(10)&amp;GO54&amp;CHAR(10)&amp;GW54&amp;CHAR(10)&amp;HE54&amp;CHAR(10)&amp;HM54&amp;CHAR(10)&amp;HU54&amp;CHAR(10)&amp;IC54&amp;CHAR(10)&amp;IK54&amp;CHAR(10)&amp;IS54&amp;CHAR(10)&amp;JA54,
IF(JP54=0,GG54&amp;CHAR(10)&amp;GO54&amp;CHAR(10)&amp;GW54&amp;CHAR(10)&amp;HE54&amp;CHAR(10)&amp;HM54&amp;CHAR(10)&amp;HU54&amp;CHAR(10)&amp;IC54&amp;CHAR(10)&amp;IK54&amp;CHAR(10)&amp;IS54&amp;CHAR(10)&amp;JA54&amp;CHAR(10)&amp;JI54,
IF(JX54=0,GG54&amp;CHAR(10)&amp;GO54&amp;CHAR(10)&amp;GW54&amp;CHAR(10)&amp;HE54&amp;CHAR(10)&amp;HM54&amp;CHAR(10)&amp;HU54&amp;CHAR(10)&amp;IC54&amp;CHAR(10)&amp;IK54&amp;CHAR(10)&amp;IS54&amp;CHAR(10)&amp;JA54&amp;CHAR(10)&amp;JI54&amp;CHAR(10)&amp;JQ54,
IF(KF54=0,GG54&amp;CHAR(10)&amp;GO54&amp;CHAR(10)&amp;GW54&amp;CHAR(10)&amp;HE54&amp;CHAR(10)&amp;HM54&amp;CHAR(10)&amp;HU54&amp;CHAR(10)&amp;IC54&amp;CHAR(10)&amp;IK54&amp;CHAR(10)&amp;IS54&amp;CHAR(10)&amp;JA54&amp;CHAR(10)&amp;JI54&amp;CHAR(10)&amp;JQ54&amp;CHAR(10)&amp;JY54,
IF(KN54="0",GG54&amp;CHAR(10)&amp;GO54&amp;CHAR(10)&amp;GW54&amp;CHAR(10)&amp;HE54&amp;CHAR(10)&amp;HM54&amp;CHAR(10)&amp;HU54&amp;CHAR(10)&amp;IC54&amp;CHAR(10)&amp;IK54&amp;CHAR(10)&amp;IS54&amp;CHAR(10)&amp;JA54&amp;CHAR(10)&amp;JI54&amp;CHAR(10)&amp;JQ54&amp;CHAR(10)&amp;JY54&amp;CHAR(10)&amp;KG54,
GG54&amp;CHAR(10)&amp;GO54&amp;CHAR(10)&amp;GW54&amp;CHAR(10)&amp;HE54&amp;CHAR(10)&amp;HM54&amp;CHAR(10)&amp;HU54&amp;CHAR(10)&amp;IC54&amp;CHAR(10)&amp;IK54&amp;CHAR(10)&amp;IS54&amp;CHAR(10)&amp;JA54&amp;CHAR(10)&amp;JI54&amp;CHAR(10)&amp;JQ54&amp;CHAR(10)&amp;JY54&amp;CHAR(10)&amp;KG54&amp;CHAR(10)&amp;KO54
)))))))))))))))</f>
        <v>0
0</v>
      </c>
      <c r="SX54" s="138" t="str">
        <f xml:space="preserve">
IF(GF54=0,"",
IF(GN54=0,TA54,
IF(GV54=0,TA54&amp;CHAR(10)&amp;TB54,
IF(HD54=0,TA54&amp;CHAR(10)&amp;TB54&amp;CHAR(10)&amp;TC54,
IF(HL54=0,TA54&amp;CHAR(10)&amp;TB54&amp;CHAR(10)&amp;TC54&amp;CHAR(10)&amp;TD54,
IF(HT54=0,TA54&amp;CHAR(10)&amp;TB54&amp;CHAR(10)&amp;TC54&amp;CHAR(10)&amp;TD54&amp;CHAR(10)&amp;TE54,
IF(IB54=0,TA54&amp;CHAR(10)&amp;TB54&amp;CHAR(10)&amp;TC54&amp;CHAR(10)&amp;TD54&amp;CHAR(10)&amp;TE54&amp;CHAR(10)&amp;TF54,
IF(IJ54=0,TA54&amp;CHAR(10)&amp;TB54&amp;CHAR(10)&amp;TC54&amp;CHAR(10)&amp;TD54&amp;CHAR(10)&amp;TE54&amp;CHAR(10)&amp;TF54&amp;CHAR(10)&amp;TG54,
IF(IR54=0,TA54&amp;CHAR(10)&amp;TB54&amp;CHAR(10)&amp;TC54&amp;CHAR(10)&amp;TD54&amp;CHAR(10)&amp;TE54&amp;CHAR(10)&amp;TF54&amp;CHAR(10)&amp;TG54&amp;CHAR(10)&amp;TH54,
IF(IZ54=0,TA54&amp;CHAR(10)&amp;TB54&amp;CHAR(10)&amp;TC54&amp;CHAR(10)&amp;TD54&amp;CHAR(10)&amp;TE54&amp;CHAR(10)&amp;TF54&amp;CHAR(10)&amp;TG54&amp;CHAR(10)&amp;TH54&amp;CHAR(10)&amp;TI54,
IF(JH54=0,TA54&amp;CHAR(10)&amp;TB54&amp;CHAR(10)&amp;TC54&amp;CHAR(10)&amp;TD54&amp;CHAR(10)&amp;TE54&amp;CHAR(10)&amp;TF54&amp;CHAR(10)&amp;TG54&amp;CHAR(10)&amp;TH54&amp;CHAR(10)&amp;TI54&amp;CHAR(10)&amp;TJ54,
IF(JP54=0,TA54&amp;CHAR(10)&amp;TB54&amp;CHAR(10)&amp;TC54&amp;CHAR(10)&amp;TD54&amp;CHAR(10)&amp;TE54&amp;CHAR(10)&amp;TF54&amp;CHAR(10)&amp;TG54&amp;CHAR(10)&amp;TH54&amp;CHAR(10)&amp;TI54&amp;CHAR(10)&amp;TJ54&amp;CHAR(10)&amp;TK54,
IF(JX54=0,TA54&amp;CHAR(10)&amp;TB54&amp;CHAR(10)&amp;TC54&amp;CHAR(10)&amp;TD54&amp;CHAR(10)&amp;TE54&amp;CHAR(10)&amp;TF54&amp;CHAR(10)&amp;TG54&amp;CHAR(10)&amp;TH54&amp;CHAR(10)&amp;TI54&amp;CHAR(10)&amp;TJ54&amp;CHAR(10)&amp;TK54&amp;CHAR(10)&amp;TL54,
IF(KF54=0,TA54&amp;CHAR(10)&amp;TB54&amp;CHAR(10)&amp;TC54&amp;CHAR(10)&amp;TD54&amp;CHAR(10)&amp;TE54&amp;CHAR(10)&amp;TF54&amp;CHAR(10)&amp;TG54&amp;CHAR(10)&amp;TH54&amp;CHAR(10)&amp;TI54&amp;CHAR(10)&amp;TJ54&amp;CHAR(10)&amp;TK54&amp;CHAR(10)&amp;TL54&amp;CHAR(10)&amp;TM54,
IF(KN54="0",TA54&amp;CHAR(10)&amp;TB54&amp;CHAR(10)&amp;TC54&amp;CHAR(10)&amp;TD54&amp;CHAR(10)&amp;TE54&amp;CHAR(10)&amp;TF54&amp;CHAR(10)&amp;TG54&amp;CHAR(10)&amp;TH54&amp;CHAR(10)&amp;TI54&amp;CHAR(10)&amp;TJ54&amp;CHAR(10)&amp;TK54&amp;CHAR(10)&amp;TL54&amp;CHAR(10)&amp;TM54&amp;CHAR(10)&amp;TN54,
TA54&amp;CHAR(10)&amp;TB54&amp;CHAR(10)&amp;TC54&amp;CHAR(10)&amp;TD54&amp;CHAR(10)&amp;TE54&amp;CHAR(10)&amp;TF54&amp;CHAR(10)&amp;TG54&amp;CHAR(10)&amp;TH54&amp;CHAR(10)&amp;TI54&amp;CHAR(10)&amp;TJ54&amp;CHAR(10)&amp;TK54&amp;CHAR(10)&amp;TL54&amp;CHAR(10)&amp;TM54&amp;CHAR(10)&amp;TN54&amp;CHAR(10)&amp;TO54
)))))))))))))))</f>
        <v>00.0
00.0</v>
      </c>
      <c r="SY54" s="138" t="str">
        <f xml:space="preserve">
IF(GF54=0,"",
IF(GN54=0,GI54,
IF(GV54=0,GI54&amp;CHAR(10)&amp;GQ54,
IF(HD54=0,GI54&amp;CHAR(10)&amp;GQ54&amp;CHAR(10)&amp;GY54,
IF(HL54=0,GI54&amp;CHAR(10)&amp;GQ54&amp;CHAR(10)&amp;GY54&amp;CHAR(10)&amp;HG54,
IF(HT54=0,GI54&amp;CHAR(10)&amp;GQ54&amp;CHAR(10)&amp;GY54&amp;CHAR(10)&amp;HG54&amp;CHAR(10)&amp;HO54,
IF(IB54=0,GI54&amp;CHAR(10)&amp;GQ54&amp;CHAR(10)&amp;GY54&amp;CHAR(10)&amp;HG54&amp;CHAR(10)&amp;HO54&amp;CHAR(10)&amp;HW54,
IF(IJ54=0,GI54&amp;CHAR(10)&amp;GQ54&amp;CHAR(10)&amp;GY54&amp;CHAR(10)&amp;HG54&amp;CHAR(10)&amp;HO54&amp;CHAR(10)&amp;HW54&amp;CHAR(10)&amp;IE54,
IF(IR54=0,GI54&amp;CHAR(10)&amp;GQ54&amp;CHAR(10)&amp;GY54&amp;CHAR(10)&amp;HG54&amp;CHAR(10)&amp;HO54&amp;CHAR(10)&amp;HW54&amp;CHAR(10)&amp;IE54&amp;CHAR(10)&amp;IM54,
IF(IZ54=0,GI54&amp;CHAR(10)&amp;GQ54&amp;CHAR(10)&amp;GY54&amp;CHAR(10)&amp;HG54&amp;CHAR(10)&amp;HO54&amp;CHAR(10)&amp;HW54&amp;CHAR(10)&amp;IE54&amp;CHAR(10)&amp;IM54&amp;CHAR(10)&amp;IU54,
IF(JH54=0,GI54&amp;CHAR(10)&amp;GQ54&amp;CHAR(10)&amp;GY54&amp;CHAR(10)&amp;HG54&amp;CHAR(10)&amp;HO54&amp;CHAR(10)&amp;HW54&amp;CHAR(10)&amp;IE54&amp;CHAR(10)&amp;IM54&amp;CHAR(10)&amp;IU54&amp;CHAR(10)&amp;JC54,
IF(JP54=0,GI54&amp;CHAR(10)&amp;GQ54&amp;CHAR(10)&amp;GY54&amp;CHAR(10)&amp;HG54&amp;CHAR(10)&amp;HO54&amp;CHAR(10)&amp;HW54&amp;CHAR(10)&amp;IE54&amp;CHAR(10)&amp;IM54&amp;CHAR(10)&amp;IU54&amp;CHAR(10)&amp;JC54&amp;CHAR(10)&amp;JK54,
IF(JX54=0,GI54&amp;CHAR(10)&amp;GQ54&amp;CHAR(10)&amp;GY54&amp;CHAR(10)&amp;HG54&amp;CHAR(10)&amp;HO54&amp;CHAR(10)&amp;HW54&amp;CHAR(10)&amp;IE54&amp;CHAR(10)&amp;IM54&amp;CHAR(10)&amp;IU54&amp;CHAR(10)&amp;JC54&amp;CHAR(10)&amp;JK54&amp;CHAR(10)&amp;JS54,
IF(KF54=0,GI54&amp;CHAR(10)&amp;GQ54&amp;CHAR(10)&amp;GY54&amp;CHAR(10)&amp;HG54&amp;CHAR(10)&amp;HO54&amp;CHAR(10)&amp;HW54&amp;CHAR(10)&amp;IE54&amp;CHAR(10)&amp;IM54&amp;CHAR(10)&amp;IU54&amp;CHAR(10)&amp;JC54&amp;CHAR(10)&amp;JK54&amp;CHAR(10)&amp;JS54&amp;CHAR(10)&amp;KA54,
IF(KN54="0",GI54&amp;CHAR(10)&amp;GQ54&amp;CHAR(10)&amp;GY54&amp;CHAR(10)&amp;HG54&amp;CHAR(10)&amp;HO54&amp;CHAR(10)&amp;HW54&amp;CHAR(10)&amp;IE54&amp;CHAR(10)&amp;IM54&amp;CHAR(10)&amp;IU54&amp;CHAR(10)&amp;JC54&amp;CHAR(10)&amp;JK54&amp;CHAR(10)&amp;JS54&amp;CHAR(10)&amp;KA54&amp;CHAR(10)&amp;KI54,
GI54&amp;CHAR(10)&amp;GQ54&amp;CHAR(10)&amp;GY54&amp;CHAR(10)&amp;HG54&amp;CHAR(10)&amp;HO54&amp;CHAR(10)&amp;HW54&amp;CHAR(10)&amp;IE54&amp;CHAR(10)&amp;IM54&amp;CHAR(10)&amp;IU54&amp;CHAR(10)&amp;JC54&amp;CHAR(10)&amp;JK54&amp;CHAR(10)&amp;JS54&amp;CHAR(10)&amp;KA54&amp;CHAR(10)&amp;KI54&amp;CHAR(10)&amp;KQ54
)))))))))))))))</f>
        <v>0
0</v>
      </c>
      <c r="SZ54" s="138" t="str">
        <f xml:space="preserve">
IF(GF54=0,"",
IF(GN54=0,GJ54,
IF(GV54=0,GJ54&amp;CHAR(10)&amp;GR54,
IF(HD54=0,GJ54&amp;CHAR(10)&amp;GR54&amp;CHAR(10)&amp;GZ54,
IF(HL54=0,GJ54&amp;CHAR(10)&amp;GR54&amp;CHAR(10)&amp;GZ54&amp;CHAR(10)&amp;HH54,
IF(HT54=0,GJ54&amp;CHAR(10)&amp;GR54&amp;CHAR(10)&amp;GZ54&amp;CHAR(10)&amp;HH54&amp;CHAR(10)&amp;HP54,
IF(IB54=0,GJ54&amp;CHAR(10)&amp;GR54&amp;CHAR(10)&amp;GZ54&amp;CHAR(10)&amp;HH54&amp;CHAR(10)&amp;HP54&amp;CHAR(10)&amp;HX54,
IF(IJ54=0,GJ54&amp;CHAR(10)&amp;GR54&amp;CHAR(10)&amp;GZ54&amp;CHAR(10)&amp;HH54&amp;CHAR(10)&amp;HP54&amp;CHAR(10)&amp;HX54&amp;CHAR(10)&amp;IF54,
IF(IR54=0,GJ54&amp;CHAR(10)&amp;GR54&amp;CHAR(10)&amp;GZ54&amp;CHAR(10)&amp;HH54&amp;CHAR(10)&amp;HP54&amp;CHAR(10)&amp;HX54&amp;CHAR(10)&amp;IF54&amp;CHAR(10)&amp;IN54,
IF(IZ54=0,GJ54&amp;CHAR(10)&amp;GR54&amp;CHAR(10)&amp;GZ54&amp;CHAR(10)&amp;HH54&amp;CHAR(10)&amp;HP54&amp;CHAR(10)&amp;HX54&amp;CHAR(10)&amp;IF54&amp;CHAR(10)&amp;IN54&amp;CHAR(10)&amp;IV54,
IF(JH54=0,GJ54&amp;CHAR(10)&amp;GR54&amp;CHAR(10)&amp;GZ54&amp;CHAR(10)&amp;HH54&amp;CHAR(10)&amp;HP54&amp;CHAR(10)&amp;HX54&amp;CHAR(10)&amp;IF54&amp;CHAR(10)&amp;IN54&amp;CHAR(10)&amp;IV54&amp;CHAR(10)&amp;JD54,
IF(JP54=0,GJ54&amp;CHAR(10)&amp;GR54&amp;CHAR(10)&amp;GZ54&amp;CHAR(10)&amp;HH54&amp;CHAR(10)&amp;HP54&amp;CHAR(10)&amp;HX54&amp;CHAR(10)&amp;IF54&amp;CHAR(10)&amp;IN54&amp;CHAR(10)&amp;IV54&amp;CHAR(10)&amp;JD54&amp;CHAR(10)&amp;JL54,
IF(JX54=0,GJ54&amp;CHAR(10)&amp;GR54&amp;CHAR(10)&amp;GZ54&amp;CHAR(10)&amp;HH54&amp;CHAR(10)&amp;HP54&amp;CHAR(10)&amp;HX54&amp;CHAR(10)&amp;IF54&amp;CHAR(10)&amp;IN54&amp;CHAR(10)&amp;IV54&amp;CHAR(10)&amp;JD54&amp;CHAR(10)&amp;JL54&amp;CHAR(10)&amp;JT54,
IF(KF54=0,GJ54&amp;CHAR(10)&amp;GR54&amp;CHAR(10)&amp;GZ54&amp;CHAR(10)&amp;HH54&amp;CHAR(10)&amp;HP54&amp;CHAR(10)&amp;HX54&amp;CHAR(10)&amp;IF54&amp;CHAR(10)&amp;IN54&amp;CHAR(10)&amp;IV54&amp;CHAR(10)&amp;JD54&amp;CHAR(10)&amp;JL54&amp;CHAR(10)&amp;JT54&amp;CHAR(10)&amp;KB54,
IF(KN54="0",GJ54&amp;CHAR(10)&amp;GR54&amp;CHAR(10)&amp;GZ54&amp;CHAR(10)&amp;HH54&amp;CHAR(10)&amp;HP54&amp;CHAR(10)&amp;HX54&amp;CHAR(10)&amp;IF54&amp;CHAR(10)&amp;IN54&amp;CHAR(10)&amp;IV54&amp;CHAR(10)&amp;JD54&amp;CHAR(10)&amp;JL54&amp;CHAR(10)&amp;JT54&amp;CHAR(10)&amp;KB54&amp;CHAR(10)&amp;KJ54,
GJ54&amp;CHAR(10)&amp;GR54&amp;CHAR(10)&amp;GZ54&amp;CHAR(10)&amp;HH54&amp;CHAR(10)&amp;HP54&amp;CHAR(10)&amp;HX54&amp;CHAR(10)&amp;IF54&amp;CHAR(10)&amp;IN54&amp;CHAR(10)&amp;IV54&amp;CHAR(10)&amp;JD54&amp;CHAR(10)&amp;JL54&amp;CHAR(10)&amp;JT54&amp;CHAR(10)&amp;KB54&amp;CHAR(10)&amp;KJ54&amp;CHAR(10)&amp;KR54
)))))))))))))))</f>
        <v>0
0</v>
      </c>
      <c r="TA54" s="141" t="str">
        <f>IF(LEN(GI54)=1,"0"&amp;GI54,GI54)&amp;"."&amp;GJ54</f>
        <v>00.0</v>
      </c>
      <c r="TB54" s="141" t="str">
        <f>IF(LEN(GQ54)=1,"0"&amp;GQ54,GQ54)&amp;"."&amp;GR54</f>
        <v>00.0</v>
      </c>
      <c r="TC54" s="141" t="str">
        <f>IF(LEN(GY54)=1,"0"&amp;GY54,GY54)&amp;"."&amp;GZ54</f>
        <v>00.0</v>
      </c>
      <c r="TD54" s="141" t="str">
        <f>IF(LEN(HG54)=1,"0"&amp;HG54,HG54)&amp;"."&amp;HH54</f>
        <v>00.0</v>
      </c>
      <c r="TE54" s="141" t="str">
        <f>IF(LEN(HO54)=1,"0"&amp;HO54,HO54)&amp;"."&amp;HP54</f>
        <v>00.0</v>
      </c>
      <c r="TF54" s="141" t="str">
        <f>IF(LEN(HW54)=1,"0"&amp;HW54,HW54)&amp;"."&amp;HX54</f>
        <v>00.0</v>
      </c>
      <c r="TG54" s="141" t="str">
        <f>IF(LEN(IE54)=1,"0"&amp;IE54,IE54)&amp;"."&amp;IF54</f>
        <v>00.0</v>
      </c>
      <c r="TH54" s="141" t="str">
        <f>IF(LEN(IM54)=1,"0"&amp;IM54,IM54)&amp;"."&amp;IN54</f>
        <v>00.0</v>
      </c>
      <c r="TI54" s="141" t="str">
        <f>IF(LEN(IU54)=1,"0"&amp;IU54,IU54)&amp;"."&amp;IV54</f>
        <v>00.0</v>
      </c>
      <c r="TJ54" s="141" t="str">
        <f>IF(LEN(JC54)=1,"0"&amp;JC54,JC54)&amp;"."&amp;JD54</f>
        <v>00.0</v>
      </c>
      <c r="TK54" s="141" t="str">
        <f>IF(LEN(JK54)=1,"0"&amp;JK54,JK54)&amp;"."&amp;JL54</f>
        <v>00.0</v>
      </c>
      <c r="TL54" s="141" t="str">
        <f>IF(LEN(JS54)=1,"0"&amp;JS54,JS54)&amp;"."&amp;JT54</f>
        <v>00.0</v>
      </c>
      <c r="TM54" s="141" t="str">
        <f>IF(LEN(KA54)=1,"0"&amp;KA54,KA54)&amp;"."&amp;KB54</f>
        <v>00.0</v>
      </c>
      <c r="TN54" s="141" t="str">
        <f>IF(LEN(KI54)=1,"0"&amp;KI54,KI54)&amp;"."&amp;KJ54</f>
        <v>00.0</v>
      </c>
      <c r="TO54" s="141" t="str">
        <f>IF(LEN(KQ54)=1,"0"&amp;KQ54,KQ54)&amp;"."&amp;KR54</f>
        <v>00.0</v>
      </c>
      <c r="TP54" s="142"/>
      <c r="TQ54" s="138" t="str">
        <f xml:space="preserve">
IF(KW54=0,"",
IF(LE54=0,KT54,
IF(LM54=0,KT54&amp;CHAR(10)&amp;LB54,
IF(LU54=0,KT54&amp;CHAR(10)&amp;LB54&amp;CHAR(10)&amp;LJ54,
IF(MC54=0,KT54&amp;CHAR(10)&amp;LB54&amp;CHAR(10)&amp;LJ54&amp;CHAR(10)&amp;LR54,
IF(MK54=0,KT54&amp;CHAR(10)&amp;LB54&amp;CHAR(10)&amp;LJ54&amp;CHAR(10)&amp;LR54&amp;CHAR(10)&amp;LZ54,
IF(MS54=0,KT54&amp;CHAR(10)&amp;LB54&amp;CHAR(10)&amp;LJ54&amp;CHAR(10)&amp;LR54&amp;CHAR(10)&amp;LZ54&amp;CHAR(10)&amp;MH54,
IF(NA54=0,KT54&amp;CHAR(10)&amp;LB54&amp;CHAR(10)&amp;LJ54&amp;CHAR(10)&amp;LR54&amp;CHAR(10)&amp;LZ54&amp;CHAR(10)&amp;MH54&amp;CHAR(10)&amp;MP54,
IF(NI54=0,KT54&amp;CHAR(10)&amp;LB54&amp;CHAR(10)&amp;LJ54&amp;CHAR(10)&amp;LR54&amp;CHAR(10)&amp;LZ54&amp;CHAR(10)&amp;MH54&amp;CHAR(10)&amp;MP54&amp;CHAR(10)&amp;MX54,
IF(NQ54=0,KT54&amp;CHAR(10)&amp;LB54&amp;CHAR(10)&amp;LJ54&amp;CHAR(10)&amp;LR54&amp;CHAR(10)&amp;LZ54&amp;CHAR(10)&amp;MH54&amp;CHAR(10)&amp;MP54&amp;CHAR(10)&amp;MX54&amp;CHAR(10)&amp;NF54,
KT54&amp;CHAR(10)&amp;LB54&amp;CHAR(10)&amp;LJ54&amp;CHAR(10)&amp;LR54&amp;CHAR(10)&amp;LZ54&amp;CHAR(10)&amp;MH54&amp;CHAR(10)&amp;MP54&amp;CHAR(10)&amp;MX54&amp;CHAR(10)&amp;NF54&amp;CHAR(10)&amp;NN54))))))))))</f>
        <v/>
      </c>
      <c r="TR54" s="138" t="str">
        <f xml:space="preserve">
IF(KW54=0,"",
IF(LE54=0,KU54,
IF(LM54=0,KU54&amp;CHAR(10)&amp;LC54,
IF(LU54=0,KU54&amp;CHAR(10)&amp;LC54&amp;CHAR(10)&amp;LK54,
IF(MC54=0,KU54&amp;CHAR(10)&amp;LC54&amp;CHAR(10)&amp;LK54&amp;CHAR(10)&amp;LS54,
IF(MK54=0,KU54&amp;CHAR(10)&amp;LC54&amp;CHAR(10)&amp;LK54&amp;CHAR(10)&amp;LS54&amp;CHAR(10)&amp;MA54,
IF(MS54=0,KU54&amp;CHAR(10)&amp;LC54&amp;CHAR(10)&amp;LK54&amp;CHAR(10)&amp;LS54&amp;CHAR(10)&amp;MA54&amp;CHAR(10)&amp;MI54,
IF(NA54=0,KU54&amp;CHAR(10)&amp;LC54&amp;CHAR(10)&amp;LK54&amp;CHAR(10)&amp;LS54&amp;CHAR(10)&amp;MA54&amp;CHAR(10)&amp;MI54&amp;CHAR(10)&amp;MQ54,
IF(NI54=0,KU54&amp;CHAR(10)&amp;LC54&amp;CHAR(10)&amp;LK54&amp;CHAR(10)&amp;LS54&amp;CHAR(10)&amp;MA54&amp;CHAR(10)&amp;MI54&amp;CHAR(10)&amp;MQ54&amp;CHAR(10)&amp;MY54,
IF(NQ54=0,KU54&amp;CHAR(10)&amp;LC54&amp;CHAR(10)&amp;LK54&amp;CHAR(10)&amp;LS54&amp;CHAR(10)&amp;MA54&amp;CHAR(10)&amp;MI54&amp;CHAR(10)&amp;MQ54&amp;CHAR(10)&amp;MY54&amp;CHAR(10)&amp;NG54,
KU54&amp;CHAR(10)&amp;LC54&amp;CHAR(10)&amp;LK54&amp;CHAR(10)&amp;LS54&amp;CHAR(10)&amp;MA54&amp;CHAR(10)&amp;MI54&amp;CHAR(10)&amp;MQ54&amp;CHAR(10)&amp;MY54&amp;CHAR(10)&amp;NG54&amp;CHAR(10)&amp;NO54))))))))))</f>
        <v/>
      </c>
      <c r="TS54" s="138" t="str">
        <f xml:space="preserve">
IF(KW54=0,"",
IF(LE54=0,KV54,
IF(LM54=0,KV54&amp;CHAR(10)&amp;LD54,
IF(LU54=0,KV54&amp;CHAR(10)&amp;LD54&amp;CHAR(10)&amp;LL54,
IF(MC54=0,KV54&amp;CHAR(10)&amp;LD54&amp;CHAR(10)&amp;LL54&amp;CHAR(10)&amp;LT54,
IF(MK54=0,KV54&amp;CHAR(10)&amp;LD54&amp;CHAR(10)&amp;LL54&amp;CHAR(10)&amp;LT54&amp;CHAR(10)&amp;MB54,
IF(MS54=0,KV54&amp;CHAR(10)&amp;LD54&amp;CHAR(10)&amp;LL54&amp;CHAR(10)&amp;LT54&amp;CHAR(10)&amp;MB54&amp;CHAR(10)&amp;MJ54,
IF(NA54=0,KV54&amp;CHAR(10)&amp;LD54&amp;CHAR(10)&amp;LL54&amp;CHAR(10)&amp;LT54&amp;CHAR(10)&amp;MB54&amp;CHAR(10)&amp;MJ54&amp;CHAR(10)&amp;MR54,
IF(NI54=0,KV54&amp;CHAR(10)&amp;LD54&amp;CHAR(10)&amp;LL54&amp;CHAR(10)&amp;LT54&amp;CHAR(10)&amp;MB54&amp;CHAR(10)&amp;MJ54&amp;CHAR(10)&amp;MR54&amp;CHAR(10)&amp;MZ54,
IF(NQ54=0,KV54&amp;CHAR(10)&amp;LD54&amp;CHAR(10)&amp;LL54&amp;CHAR(10)&amp;LT54&amp;CHAR(10)&amp;MB54&amp;CHAR(10)&amp;MJ54&amp;CHAR(10)&amp;MR54&amp;CHAR(10)&amp;MZ54&amp;CHAR(10)&amp;NH54,
KV54&amp;CHAR(10)&amp;LD54&amp;CHAR(10)&amp;LL54&amp;CHAR(10)&amp;LT54&amp;CHAR(10)&amp;MB54&amp;CHAR(10)&amp;MJ54&amp;CHAR(10)&amp;MR54&amp;CHAR(10)&amp;MZ54&amp;CHAR(10)&amp;NH54&amp;CHAR(10)&amp;NP54))))))))))</f>
        <v/>
      </c>
      <c r="TT54" s="138" t="str">
        <f xml:space="preserve">
IF(KW54=0,"",
IF(LE54=0,KW54,
IF(LM54=0,KW54&amp;CHAR(10)&amp;LE54,
IF(LU54=0,KW54&amp;CHAR(10)&amp;LE54&amp;CHAR(10)&amp;LM54,
IF(MC54=0,KW54&amp;CHAR(10)&amp;LE54&amp;CHAR(10)&amp;LM54&amp;CHAR(10)&amp;LU54,
IF(MK54=0,KW54&amp;CHAR(10)&amp;LE54&amp;CHAR(10)&amp;LM54&amp;CHAR(10)&amp;LU54&amp;CHAR(10)&amp;MC54,
IF(MS54=0,KW54&amp;CHAR(10)&amp;LE54&amp;CHAR(10)&amp;LM54&amp;CHAR(10)&amp;LU54&amp;CHAR(10)&amp;MC54&amp;CHAR(10)&amp;MK54,
IF(NA54=0,KW54&amp;CHAR(10)&amp;LE54&amp;CHAR(10)&amp;LM54&amp;CHAR(10)&amp;LU54&amp;CHAR(10)&amp;MC54&amp;CHAR(10)&amp;MK54&amp;CHAR(10)&amp;MS54,
IF(NI54=0,KW54&amp;CHAR(10)&amp;LE54&amp;CHAR(10)&amp;LM54&amp;CHAR(10)&amp;LU54&amp;CHAR(10)&amp;MC54&amp;CHAR(10)&amp;MK54&amp;CHAR(10)&amp;MS54&amp;CHAR(10)&amp;NA54,
IF(NQ54=0,KW54&amp;CHAR(10)&amp;LE54&amp;CHAR(10)&amp;LM54&amp;CHAR(10)&amp;LU54&amp;CHAR(10)&amp;MC54&amp;CHAR(10)&amp;MK54&amp;CHAR(10)&amp;MS54&amp;CHAR(10)&amp;NA54&amp;CHAR(10)&amp;NI54,
KW54&amp;CHAR(10)&amp;LE54&amp;CHAR(10)&amp;LM54&amp;CHAR(10)&amp;LU54&amp;CHAR(10)&amp;MC54&amp;CHAR(10)&amp;MK54&amp;CHAR(10)&amp;MS54&amp;CHAR(10)&amp;NA54&amp;CHAR(10)&amp;NI54&amp;CHAR(10)&amp;NQ54))))))))))</f>
        <v/>
      </c>
      <c r="TU54" s="138" t="str">
        <f xml:space="preserve">
IF(KW54=0,"",
IF(LE54=0,KX54,
IF(LM54=0,KX54&amp;CHAR(10)&amp;LF54,
IF(LU54=0,KX54&amp;CHAR(10)&amp;LF54&amp;CHAR(10)&amp;LN54,
IF(MC54=0,KX54&amp;CHAR(10)&amp;LF54&amp;CHAR(10)&amp;LN54&amp;CHAR(10)&amp;LV54,
IF(MK54=0,KX54&amp;CHAR(10)&amp;LF54&amp;CHAR(10)&amp;LN54&amp;CHAR(10)&amp;LV54&amp;CHAR(10)&amp;MD54,
IF(MS54=0,KX54&amp;CHAR(10)&amp;LF54&amp;CHAR(10)&amp;LN54&amp;CHAR(10)&amp;LV54&amp;CHAR(10)&amp;MD54&amp;CHAR(10)&amp;ML54,
IF(NA54=0,KX54&amp;CHAR(10)&amp;LF54&amp;CHAR(10)&amp;LN54&amp;CHAR(10)&amp;LV54&amp;CHAR(10)&amp;MD54&amp;CHAR(10)&amp;ML54&amp;CHAR(10)&amp;MT54,
IF(NI54=0,KX54&amp;CHAR(10)&amp;LF54&amp;CHAR(10)&amp;LN54&amp;CHAR(10)&amp;LV54&amp;CHAR(10)&amp;MD54&amp;CHAR(10)&amp;ML54&amp;CHAR(10)&amp;MT54&amp;CHAR(10)&amp;NB54,
IF(NQ54=0,KX54&amp;CHAR(10)&amp;LF54&amp;CHAR(10)&amp;LN54&amp;CHAR(10)&amp;LV54&amp;CHAR(10)&amp;MD54&amp;CHAR(10)&amp;ML54&amp;CHAR(10)&amp;MT54&amp;CHAR(10)&amp;NB54&amp;CHAR(10)&amp;NJ54,
KX54&amp;CHAR(10)&amp;LF54&amp;CHAR(10)&amp;LN54&amp;CHAR(10)&amp;LV54&amp;CHAR(10)&amp;MD54&amp;CHAR(10)&amp;ML54&amp;CHAR(10)&amp;MT54&amp;CHAR(10)&amp;NB54&amp;CHAR(10)&amp;NJ54&amp;CHAR(10)&amp;NR54))))))))))</f>
        <v/>
      </c>
      <c r="TV54" s="138" t="str">
        <f xml:space="preserve">
IF(KW54=0,"",
IF(LE54=0,TY54,
IF(LM54=0,TY54&amp;CHAR(10)&amp;TZ54,
IF(LU54=0,TY54&amp;CHAR(10)&amp;TZ54&amp;CHAR(10)&amp;UA54,
IF(MC54=0,TY54&amp;CHAR(10)&amp;TZ54&amp;CHAR(10)&amp;UA54&amp;CHAR(10)&amp;UB54,
IF(MK54=0,TY54&amp;CHAR(10)&amp;TZ54&amp;CHAR(10)&amp;UA54&amp;CHAR(10)&amp;UB54&amp;CHAR(10)&amp;UC54,
IF(MS54=0,TY54&amp;CHAR(10)&amp;TZ54&amp;CHAR(10)&amp;UA54&amp;CHAR(10)&amp;UB54&amp;CHAR(10)&amp;UC54&amp;CHAR(10)&amp;UD54,
IF(NA54=0,TY54&amp;CHAR(10)&amp;TZ54&amp;CHAR(10)&amp;UA54&amp;CHAR(10)&amp;UB54&amp;CHAR(10)&amp;UC54&amp;CHAR(10)&amp;UD54&amp;CHAR(10)&amp;UE54,
IF(NI54=0,TY54&amp;CHAR(10)&amp;TZ54&amp;CHAR(10)&amp;UA54&amp;CHAR(10)&amp;UB54&amp;CHAR(10)&amp;UC54&amp;CHAR(10)&amp;UD54&amp;CHAR(10)&amp;UE54&amp;CHAR(10)&amp;UF54,
IF(NQ54=0,TY54&amp;CHAR(10)&amp;TZ54&amp;CHAR(10)&amp;UA54&amp;CHAR(10)&amp;UB54&amp;CHAR(10)&amp;UC54&amp;CHAR(10)&amp;UD54&amp;CHAR(10)&amp;UE54&amp;CHAR(10)&amp;UF54&amp;CHAR(10)&amp;UG54,
TY54&amp;CHAR(10)&amp;TZ54&amp;CHAR(10)&amp;UA54&amp;CHAR(10)&amp;UB54&amp;CHAR(10)&amp;UC54&amp;CHAR(10)&amp;UD54&amp;CHAR(10)&amp;UE54&amp;CHAR(10)&amp;UF54&amp;CHAR(10)&amp;UG54&amp;CHAR(10)&amp;UH54))))))))))</f>
        <v/>
      </c>
      <c r="TW54" s="138" t="str">
        <f xml:space="preserve">
IF(KW54=0,"",
IF(LE54=0,KZ54,
IF(LM54=0,KZ54&amp;CHAR(10)&amp;LH54,
IF(LU54=0,KZ54&amp;CHAR(10)&amp;LH54&amp;CHAR(10)&amp;LP54,
IF(MC54=0,KZ54&amp;CHAR(10)&amp;LH54&amp;CHAR(10)&amp;LP54&amp;CHAR(10)&amp;LX54,
IF(MK54=0,KZ54&amp;CHAR(10)&amp;LH54&amp;CHAR(10)&amp;LP54&amp;CHAR(10)&amp;LX54&amp;CHAR(10)&amp;MF54,
IF(MS54=0,KZ54&amp;CHAR(10)&amp;LH54&amp;CHAR(10)&amp;LP54&amp;CHAR(10)&amp;LX54&amp;CHAR(10)&amp;MF54&amp;CHAR(10)&amp;MN54,
IF(NA54=0,KZ54&amp;CHAR(10)&amp;LH54&amp;CHAR(10)&amp;LP54&amp;CHAR(10)&amp;LX54&amp;CHAR(10)&amp;MF54&amp;CHAR(10)&amp;MN54&amp;CHAR(10)&amp;MV54,
IF(NI54=0,KZ54&amp;CHAR(10)&amp;LH54&amp;CHAR(10)&amp;LP54&amp;CHAR(10)&amp;LX54&amp;CHAR(10)&amp;MF54&amp;CHAR(10)&amp;MN54&amp;CHAR(10)&amp;MV54&amp;CHAR(10)&amp;ND54,
IF(NQ54=0,KZ54&amp;CHAR(10)&amp;LH54&amp;CHAR(10)&amp;LP54&amp;CHAR(10)&amp;LX54&amp;CHAR(10)&amp;MF54&amp;CHAR(10)&amp;MN54&amp;CHAR(10)&amp;MV54&amp;CHAR(10)&amp;ND54&amp;CHAR(10)&amp;NL54,
KZ54&amp;CHAR(10)&amp;LH54&amp;CHAR(10)&amp;LP54&amp;CHAR(10)&amp;LX54&amp;CHAR(10)&amp;MF54&amp;CHAR(10)&amp;MN54&amp;CHAR(10)&amp;MV54&amp;CHAR(10)&amp;ND54&amp;CHAR(10)&amp;NL54&amp;CHAR(10)&amp;NT54))))))))))</f>
        <v/>
      </c>
      <c r="TX54" s="138" t="str">
        <f xml:space="preserve">
IF(KW54=0,"",
IF(LE54=0,LA54,
IF(LM54=0,LA54&amp;CHAR(10)&amp;LI54,
IF(LU54=0,LA54&amp;CHAR(10)&amp;LI54&amp;CHAR(10)&amp;LQ54,
IF(MC54=0,LA54&amp;CHAR(10)&amp;LI54&amp;CHAR(10)&amp;LQ54&amp;CHAR(10)&amp;LY54,
IF(MK54=0,LA54&amp;CHAR(10)&amp;LI54&amp;CHAR(10)&amp;LQ54&amp;CHAR(10)&amp;LY54&amp;CHAR(10)&amp;MG54,
IF(MS54=0,LA54&amp;CHAR(10)&amp;LI54&amp;CHAR(10)&amp;LQ54&amp;CHAR(10)&amp;LY54&amp;CHAR(10)&amp;MG54&amp;CHAR(10)&amp;MO54,
IF(NA54=0,LA54&amp;CHAR(10)&amp;LI54&amp;CHAR(10)&amp;LQ54&amp;CHAR(10)&amp;LY54&amp;CHAR(10)&amp;MG54&amp;CHAR(10)&amp;MO54&amp;CHAR(10)&amp;MW54,
IF(NI54=0,LA54&amp;CHAR(10)&amp;LI54&amp;CHAR(10)&amp;LQ54&amp;CHAR(10)&amp;LY54&amp;CHAR(10)&amp;MG54&amp;CHAR(10)&amp;MO54&amp;CHAR(10)&amp;MW54&amp;CHAR(10)&amp;NE54,
IF(NQ54=0,LA54&amp;CHAR(10)&amp;LI54&amp;CHAR(10)&amp;LQ54&amp;CHAR(10)&amp;LY54&amp;CHAR(10)&amp;MG54&amp;CHAR(10)&amp;MO54&amp;CHAR(10)&amp;MW54&amp;CHAR(10)&amp;NE54&amp;CHAR(10)&amp;NM54,
LA54&amp;CHAR(10)&amp;LI54&amp;CHAR(10)&amp;LQ54&amp;CHAR(10)&amp;LY54&amp;CHAR(10)&amp;MG54&amp;CHAR(10)&amp;MO54&amp;CHAR(10)&amp;MW54&amp;CHAR(10)&amp;NE54&amp;CHAR(10)&amp;NM54&amp;CHAR(10)&amp;NU54))))))))))</f>
        <v/>
      </c>
      <c r="TY54" s="141" t="str">
        <f>IF(LEN(KZ54)=1,"0"&amp;KZ54,KZ54)&amp;"."&amp;LA54</f>
        <v>00.0</v>
      </c>
      <c r="TZ54" s="141" t="str">
        <f>IF(LEN(LH54)=1,"0"&amp;LH54,LH54)&amp;"."&amp;LI54</f>
        <v>00.0</v>
      </c>
      <c r="UA54" s="141" t="str">
        <f>IF(LEN(LP54)=1,"0"&amp;LP54,LP54)&amp;"."&amp;LQ54</f>
        <v>00.0</v>
      </c>
      <c r="UB54" s="141" t="str">
        <f>IF(LEN(LX54)=1,"0"&amp;LX54,LX54)&amp;"."&amp;LY54</f>
        <v>00.0</v>
      </c>
      <c r="UC54" s="141" t="str">
        <f>IF(LEN(MF54)=1,"0"&amp;MF54,MF54)&amp;"."&amp;MG54</f>
        <v>00.0</v>
      </c>
      <c r="UD54" s="141" t="str">
        <f>IF(LEN(MN54)=1,"0"&amp;MN54,MN54)&amp;"."&amp;MO54</f>
        <v>00.0</v>
      </c>
      <c r="UE54" s="141" t="str">
        <f>IF(LEN(MV54)=1,"0"&amp;MV54,MV54)&amp;"."&amp;MW54</f>
        <v>00.0</v>
      </c>
      <c r="UF54" s="141" t="str">
        <f>IF(LEN(ND54)=1,"0"&amp;ND54,ND54)&amp;"."&amp;NE54</f>
        <v>00.0</v>
      </c>
      <c r="UG54" s="141" t="str">
        <f>IF(LEN(NL54)=1,"0"&amp;NL54,NL54)&amp;"."&amp;NM54</f>
        <v>00.0</v>
      </c>
      <c r="UH54" s="141" t="str">
        <f>IF(LEN(NT54)=1,"0"&amp;NT54,NT54)&amp;"."&amp;NU54</f>
        <v>00.0</v>
      </c>
      <c r="UI54" s="143"/>
      <c r="UJ54" s="138" t="str">
        <f xml:space="preserve">
IF(NZ54=0,"",
IF(OG54=0,NX54,
IF(ON54=0,NX54&amp;CHAR(10)&amp;OE54,
IF(OU54=0,NX54&amp;CHAR(10)&amp;OE54&amp;CHAR(10)&amp;OL54,
IF(PB54=0,NX54&amp;CHAR(10)&amp;OE54&amp;CHAR(10)&amp;OL54&amp;CHAR(10)&amp;OS54,
NX54&amp;CHAR(10)&amp;OE54&amp;CHAR(10)&amp;OL54&amp;CHAR(10)&amp;OS54&amp;CHAR(10)&amp;OZ54
)))))</f>
        <v/>
      </c>
      <c r="UK54" s="138" t="str">
        <f xml:space="preserve">
IF(NZ54=0,"",
IF(OG54=0,NY54,
IF(ON54=0,NY54&amp;CHAR(10)&amp;OF54,
IF(OU54=0,NY54&amp;CHAR(10)&amp;OF54&amp;CHAR(10)&amp;OM54,
IF(PB54=0,NY54&amp;CHAR(10)&amp;OF54&amp;CHAR(10)&amp;OM54&amp;CHAR(10)&amp;OT54,
NY54&amp;CHAR(10)&amp;OF54&amp;CHAR(10)&amp;OM54&amp;CHAR(10)&amp;OT54&amp;CHAR(10)&amp;PA54
)))))</f>
        <v/>
      </c>
      <c r="UL54" s="138" t="str">
        <f xml:space="preserve">
IF(NZ54=0,"",
IF(OG54=0,NZ54,
IF(ON54=0,NZ54&amp;CHAR(10)&amp;OG54,
IF(OU54=0,NZ54&amp;CHAR(10)&amp;OG54&amp;CHAR(10)&amp;ON54,
IF(PB54=0,NZ54&amp;CHAR(10)&amp;OG54&amp;CHAR(10)&amp;ON54&amp;CHAR(10)&amp;OU54,
NZ54&amp;CHAR(10)&amp;OG54&amp;CHAR(10)&amp;ON54&amp;CHAR(10)&amp;OU54&amp;CHAR(10)&amp;PB54
)))))</f>
        <v/>
      </c>
      <c r="UM54" s="138" t="str">
        <f xml:space="preserve">
IF(NZ54=0,"",
IF(OG54=0,OA54,
IF(ON54=0,OA54&amp;CHAR(10)&amp;OH54,
IF(OU54=0,OA54&amp;CHAR(10)&amp;OH54&amp;CHAR(10)&amp;OO54,
IF(PB54=0,OA54&amp;CHAR(10)&amp;OH54&amp;CHAR(10)&amp;OO54&amp;CHAR(10)&amp;OV54,
OA54&amp;CHAR(10)&amp;OH54&amp;CHAR(10)&amp;OO54&amp;CHAR(10)&amp;OV54&amp;CHAR(10)&amp;PC54
)))))</f>
        <v/>
      </c>
      <c r="UN54" s="138" t="str">
        <f xml:space="preserve">
IF(NZ54=0,"",
IF(OG54=0,UQ54,
IF(ON54=0,UQ54&amp;CHAR(10)&amp;UR54,
IF(OU54=0,UQ54&amp;CHAR(10)&amp;UR54&amp;CHAR(10)&amp;US54,
IF(PB54=0,UQ54&amp;CHAR(10)&amp;UR54&amp;CHAR(10)&amp;US54&amp;CHAR(10)&amp;UT54,
UQ54&amp;CHAR(10)&amp;UR54&amp;CHAR(10)&amp;US54&amp;CHAR(10)&amp;UT54&amp;CHAR(10)&amp;UU54
)))))</f>
        <v/>
      </c>
      <c r="UO54" s="138" t="str">
        <f xml:space="preserve">
IF(NZ54=0,"",
IF(OG54=0,OC54,
IF(ON54=0,OC54&amp;CHAR(10)&amp;OJ54,
IF(OU54=0,OC54&amp;CHAR(10)&amp;OJ54&amp;CHAR(10)&amp;OQ54,
IF(PB54=0,OC54&amp;CHAR(10)&amp;OJ54&amp;CHAR(10)&amp;OQ54&amp;CHAR(10)&amp;OX54,
OC54&amp;CHAR(10)&amp;OJ54&amp;CHAR(10)&amp;OQ54&amp;CHAR(10)&amp;OX54&amp;CHAR(10)&amp;PE54
)))))</f>
        <v/>
      </c>
      <c r="UP54" s="138" t="str">
        <f xml:space="preserve">
IF(NZ54=0,"",
IF(OG54=0,OD54,
IF(ON54=0,OD54&amp;CHAR(10)&amp;OK54,
IF(OU54=0,OD54&amp;CHAR(10)&amp;OK54&amp;CHAR(10)&amp;OR54,
IF(PB54=0,OD54&amp;CHAR(10)&amp;OK54&amp;CHAR(10)&amp;OR54&amp;CHAR(10)&amp;OY54,
OD54&amp;CHAR(10)&amp;OK54&amp;CHAR(10)&amp;OR54&amp;CHAR(10)&amp;OY54&amp;CHAR(10)&amp;PF54
)))))</f>
        <v/>
      </c>
      <c r="UQ54" s="142" t="str">
        <f>IF(LEN(OC54)=1,"0"&amp;OC54,OC54)&amp;"."&amp;OD54</f>
        <v>00.0</v>
      </c>
      <c r="UR54" s="142" t="str">
        <f>IF(LEN(OJ54)=1,"0"&amp;OJ54,OJ54)&amp;"."&amp;OK54</f>
        <v>00.0</v>
      </c>
      <c r="US54" s="142" t="str">
        <f>IF(LEN(OQ54)=1,"0"&amp;OQ54,OQ54)&amp;"."&amp;OR54</f>
        <v>00.0</v>
      </c>
      <c r="UT54" s="142" t="str">
        <f>IF(LEN(OX54)=1,"0"&amp;OX54,OX54)&amp;"."&amp;OY54</f>
        <v>00.0</v>
      </c>
      <c r="UU54" s="142" t="str">
        <f>IF(LEN(PE54)=1,"0"&amp;PE54,PE54)&amp;"."&amp;PF54</f>
        <v>00.0</v>
      </c>
      <c r="UV54" s="144"/>
      <c r="UW54" s="138" t="str">
        <f xml:space="preserve">
IF(PI54=0,"",
IF(PO54=0,PH54,
IF(PU54=0,PH54&amp;CHAR(10)&amp;PN54,
IF(QA54=0,PH54&amp;CHAR(10)&amp;PN54&amp;CHAR(10)&amp;PT54,
PH54&amp;CHAR(10)&amp;PN54&amp;CHAR(10)&amp;PT54&amp;CHAR(10)&amp;PZ54))))</f>
        <v/>
      </c>
      <c r="UX54" s="138" t="str">
        <f xml:space="preserve">
IF(PI54=0,"",
IF(PO54=0,PI54,
IF(PU54=0,PI54&amp;CHAR(10)&amp;PO54,
IF(QA54=0,PI54&amp;CHAR(10)&amp;PO54&amp;CHAR(10)&amp;PU54,
PI54&amp;CHAR(10)&amp;PO54&amp;CHAR(10)&amp;PU54&amp;CHAR(10)&amp;QA54))))</f>
        <v/>
      </c>
      <c r="UY54" s="138" t="str">
        <f xml:space="preserve">
IF(PI54=0,"",
IF(PO54=0,PJ54,
IF(PU54=0,PJ54&amp;CHAR(10)&amp;PP54,
IF(QA54=0,PJ54&amp;CHAR(10)&amp;PP54&amp;CHAR(10)&amp;PV54,
PJ54&amp;CHAR(10)&amp;PP54&amp;CHAR(10)&amp;PV54&amp;CHAR(10)&amp;QB54))))</f>
        <v/>
      </c>
      <c r="UZ54" s="138" t="str">
        <f xml:space="preserve">
IF(PI54=0,"",
IF(PO54=0,VC54,
IF(PU54=0,VC54&amp;CHAR(10)&amp;VD54,
IF(QA54=0,VC54&amp;CHAR(10)&amp;VD54&amp;CHAR(10)&amp;VE54,
VC54&amp;CHAR(10)&amp;VD54&amp;CHAR(10)&amp;VE54&amp;CHAR(10)&amp;VF54))))</f>
        <v/>
      </c>
      <c r="VA54" s="138" t="str">
        <f xml:space="preserve">
IF(PI54=0,"",
IF(PO54=0,PL54,
IF(PU54=0,PL54&amp;CHAR(10)&amp;PR54,
IF(QA54=0,PL54&amp;CHAR(10)&amp;PR54&amp;CHAR(10)&amp;PX54,
PL54&amp;CHAR(10)&amp;PR54&amp;CHAR(10)&amp;PX54&amp;CHAR(10)&amp;QD54))))</f>
        <v/>
      </c>
      <c r="VB54" s="138" t="str">
        <f xml:space="preserve">
IF(PI54=0,"",
IF(PO54=0,PM54,
IF(PU54=0,PM54&amp;CHAR(10)&amp;PS54,
IF(QA54=0,PM54&amp;CHAR(10)&amp;PS54&amp;CHAR(10)&amp;PY54,
PM54&amp;CHAR(10)&amp;PS54&amp;CHAR(10)&amp;PY54&amp;CHAR(10)&amp;QE54))))</f>
        <v/>
      </c>
      <c r="VC54" s="145" t="str">
        <f>IF(LEN(PL54)=1,"0"&amp;PL54,PL54)&amp;"."&amp;PM54</f>
        <v>00.0</v>
      </c>
      <c r="VD54" s="145" t="str">
        <f>IF(LEN(PR54)=1,"0"&amp;PR54,PR54)&amp;"."&amp;PS54</f>
        <v>00.0</v>
      </c>
      <c r="VE54" s="145" t="str">
        <f>IF(LEN(PX54)=1,"0"&amp;PX54,PX54)&amp;"."&amp;PY54</f>
        <v>00.0</v>
      </c>
      <c r="VF54" s="145" t="str">
        <f>IF(LEN(QD54)=1,"0"&amp;QD54,QD54)&amp;"."&amp;QE54</f>
        <v>00.0</v>
      </c>
      <c r="VG54" s="145" t="str">
        <f>IF(LEN(QD54)=1,"0"&amp;QD54,QD54)&amp;"."&amp;QE54</f>
        <v>00.0</v>
      </c>
      <c r="VH54" s="2" t="s">
        <v>333</v>
      </c>
    </row>
    <row r="55" spans="1:580" x14ac:dyDescent="0.25">
      <c r="X55" s="445"/>
      <c r="Y55" s="446"/>
      <c r="Z55" s="446"/>
      <c r="AA55" s="446"/>
      <c r="AB55" s="447"/>
      <c r="AH55" s="14">
        <v>1</v>
      </c>
      <c r="AI55" s="14">
        <v>2</v>
      </c>
      <c r="AJ55" s="14">
        <v>3</v>
      </c>
      <c r="AK55" s="14">
        <v>4</v>
      </c>
      <c r="AL55" s="14">
        <v>5</v>
      </c>
      <c r="AM55" s="14">
        <v>6</v>
      </c>
      <c r="AN55" s="14">
        <v>7</v>
      </c>
      <c r="AO55" s="14">
        <v>8</v>
      </c>
      <c r="AP55" s="14"/>
      <c r="AQ55" s="14"/>
      <c r="AR55" s="14"/>
      <c r="AS55" s="14"/>
      <c r="AT55" s="14"/>
      <c r="AU55" s="14"/>
      <c r="AV55" s="14"/>
      <c r="AW55" s="14">
        <v>9</v>
      </c>
      <c r="AX55" s="14">
        <v>10</v>
      </c>
      <c r="AY55" s="14">
        <v>11</v>
      </c>
      <c r="AZ55" s="14">
        <v>12</v>
      </c>
      <c r="BA55" s="14">
        <v>13</v>
      </c>
      <c r="BB55" s="14">
        <v>14</v>
      </c>
      <c r="BC55" s="14">
        <v>15</v>
      </c>
      <c r="BD55" s="14">
        <v>16</v>
      </c>
      <c r="BE55" s="14"/>
      <c r="BF55" s="14">
        <v>17</v>
      </c>
      <c r="BG55" s="14">
        <v>18</v>
      </c>
      <c r="BH55" s="14">
        <v>19</v>
      </c>
      <c r="BI55" s="14">
        <v>20</v>
      </c>
      <c r="BJ55" s="14">
        <v>21</v>
      </c>
      <c r="BK55" s="14">
        <v>22</v>
      </c>
      <c r="BL55" s="14">
        <v>23</v>
      </c>
      <c r="BM55" s="14">
        <v>24</v>
      </c>
      <c r="BN55" s="14">
        <v>25</v>
      </c>
      <c r="BO55" s="14">
        <v>26</v>
      </c>
      <c r="BP55" s="14">
        <v>27</v>
      </c>
      <c r="BQ55" s="14">
        <v>28</v>
      </c>
      <c r="BR55" s="14">
        <v>29</v>
      </c>
      <c r="BS55" s="14">
        <v>30</v>
      </c>
      <c r="BT55" s="14">
        <v>31</v>
      </c>
      <c r="BU55" s="14">
        <v>32</v>
      </c>
      <c r="BV55" s="14">
        <v>33</v>
      </c>
      <c r="BW55" s="14">
        <v>34</v>
      </c>
      <c r="BX55" s="14">
        <v>35</v>
      </c>
      <c r="BY55" s="14">
        <v>36</v>
      </c>
      <c r="BZ55" s="14">
        <v>37</v>
      </c>
      <c r="CA55" s="14">
        <v>38</v>
      </c>
      <c r="CB55" s="14">
        <v>39</v>
      </c>
      <c r="CC55" s="14">
        <v>40</v>
      </c>
      <c r="CD55" s="14">
        <v>41</v>
      </c>
      <c r="CE55" s="14">
        <v>42</v>
      </c>
      <c r="CF55" s="14">
        <v>43</v>
      </c>
      <c r="CG55" s="14">
        <v>44</v>
      </c>
      <c r="CH55" s="14">
        <v>45</v>
      </c>
      <c r="CI55" s="14">
        <v>46</v>
      </c>
      <c r="CJ55" s="14"/>
      <c r="CK55" s="14">
        <v>47</v>
      </c>
      <c r="CL55" s="14">
        <v>48</v>
      </c>
      <c r="CM55" s="14">
        <v>49</v>
      </c>
      <c r="CN55" s="14">
        <v>50</v>
      </c>
      <c r="CO55" s="14">
        <v>51</v>
      </c>
      <c r="CP55" s="14">
        <v>52</v>
      </c>
      <c r="CQ55" s="14">
        <v>53</v>
      </c>
      <c r="CR55" s="14">
        <v>54</v>
      </c>
      <c r="CS55" s="14">
        <v>55</v>
      </c>
      <c r="CT55" s="14">
        <v>56</v>
      </c>
      <c r="CU55" s="14">
        <v>57</v>
      </c>
      <c r="CV55" s="14">
        <v>58</v>
      </c>
      <c r="CW55" s="14">
        <v>59</v>
      </c>
      <c r="CX55" s="14">
        <v>60</v>
      </c>
      <c r="CY55" s="14">
        <v>61</v>
      </c>
      <c r="CZ55" s="14">
        <v>62</v>
      </c>
      <c r="DA55" s="14">
        <v>63</v>
      </c>
      <c r="DB55" s="14">
        <v>64</v>
      </c>
      <c r="DC55" s="14">
        <v>65</v>
      </c>
      <c r="DD55" s="14">
        <v>66</v>
      </c>
      <c r="DE55" s="14">
        <v>67</v>
      </c>
      <c r="DF55" s="14">
        <v>68</v>
      </c>
      <c r="DG55" s="14">
        <v>69</v>
      </c>
      <c r="DH55" s="14">
        <v>70</v>
      </c>
      <c r="DI55" s="14">
        <v>71</v>
      </c>
      <c r="DJ55" s="14">
        <v>72</v>
      </c>
      <c r="DK55" s="14">
        <v>73</v>
      </c>
      <c r="DL55" s="14">
        <v>74</v>
      </c>
      <c r="DM55" s="14">
        <v>75</v>
      </c>
      <c r="DN55" s="14">
        <v>76</v>
      </c>
      <c r="DO55" s="14">
        <v>77</v>
      </c>
      <c r="DP55" s="14">
        <v>78</v>
      </c>
      <c r="DQ55" s="14">
        <v>79</v>
      </c>
      <c r="DR55" s="14">
        <v>80</v>
      </c>
      <c r="DS55" s="14">
        <v>81</v>
      </c>
      <c r="DT55" s="14">
        <v>82</v>
      </c>
      <c r="DU55" s="14">
        <v>83</v>
      </c>
      <c r="DV55" s="14">
        <v>84</v>
      </c>
      <c r="DW55" s="14">
        <v>85</v>
      </c>
      <c r="DX55" s="14">
        <v>86</v>
      </c>
      <c r="DY55" s="14">
        <v>87</v>
      </c>
      <c r="DZ55" s="14">
        <v>88</v>
      </c>
      <c r="EA55" s="14">
        <v>89</v>
      </c>
      <c r="EB55" s="14">
        <v>90</v>
      </c>
      <c r="EC55" s="14">
        <v>91</v>
      </c>
      <c r="ED55" s="14">
        <v>92</v>
      </c>
      <c r="EE55" s="14">
        <v>93</v>
      </c>
      <c r="EF55" s="14">
        <v>94</v>
      </c>
      <c r="EG55" s="14">
        <v>95</v>
      </c>
      <c r="EH55" s="14">
        <v>96</v>
      </c>
      <c r="EI55" s="14">
        <v>97</v>
      </c>
      <c r="EJ55" s="14">
        <v>98</v>
      </c>
      <c r="EK55" s="14">
        <v>99</v>
      </c>
      <c r="EL55" s="14">
        <v>100</v>
      </c>
      <c r="EM55" s="14">
        <v>101</v>
      </c>
      <c r="EN55" s="14">
        <v>102</v>
      </c>
      <c r="EO55" s="14">
        <v>103</v>
      </c>
      <c r="EP55" s="14">
        <v>104</v>
      </c>
      <c r="EQ55" s="14">
        <v>105</v>
      </c>
      <c r="ER55" s="14">
        <v>106</v>
      </c>
      <c r="ES55" s="14">
        <v>107</v>
      </c>
      <c r="ET55" s="14">
        <v>108</v>
      </c>
      <c r="EU55" s="14">
        <v>109</v>
      </c>
      <c r="EV55" s="14">
        <v>110</v>
      </c>
      <c r="EW55" s="14">
        <v>111</v>
      </c>
      <c r="EX55" s="14">
        <v>112</v>
      </c>
      <c r="EY55" s="14">
        <v>113</v>
      </c>
      <c r="EZ55" s="14">
        <v>114</v>
      </c>
      <c r="FA55" s="14">
        <v>115</v>
      </c>
      <c r="FB55" s="14">
        <v>116</v>
      </c>
      <c r="FC55" s="14">
        <v>117</v>
      </c>
      <c r="FD55" s="14">
        <v>118</v>
      </c>
      <c r="FE55" s="14">
        <v>119</v>
      </c>
      <c r="FF55" s="14">
        <v>120</v>
      </c>
      <c r="FG55" s="14">
        <v>121</v>
      </c>
      <c r="FH55" s="14">
        <v>122</v>
      </c>
      <c r="FI55" s="14">
        <v>123</v>
      </c>
      <c r="FJ55" s="14">
        <v>124</v>
      </c>
      <c r="FK55" s="14">
        <v>125</v>
      </c>
      <c r="FL55" s="14">
        <v>126</v>
      </c>
      <c r="FM55" s="14">
        <v>127</v>
      </c>
      <c r="FN55" s="14">
        <v>128</v>
      </c>
      <c r="FO55" s="14">
        <v>129</v>
      </c>
      <c r="FP55" s="14">
        <v>130</v>
      </c>
      <c r="FQ55" s="14">
        <v>131</v>
      </c>
      <c r="FR55" s="14">
        <v>132</v>
      </c>
      <c r="FS55" s="14">
        <v>133</v>
      </c>
      <c r="FT55" s="14">
        <v>134</v>
      </c>
      <c r="FU55" s="14">
        <v>135</v>
      </c>
      <c r="FV55" s="14">
        <v>136</v>
      </c>
      <c r="FW55" s="14">
        <v>137</v>
      </c>
      <c r="FX55" s="14">
        <v>138</v>
      </c>
      <c r="FY55" s="14">
        <v>139</v>
      </c>
      <c r="FZ55" s="14">
        <v>140</v>
      </c>
      <c r="GA55" s="14">
        <v>141</v>
      </c>
      <c r="GB55" s="14">
        <v>142</v>
      </c>
      <c r="GC55" s="14">
        <v>143</v>
      </c>
      <c r="GD55" s="14">
        <v>144</v>
      </c>
      <c r="GE55" s="14">
        <v>145</v>
      </c>
      <c r="GF55" s="14">
        <v>146</v>
      </c>
      <c r="GG55" s="14">
        <v>147</v>
      </c>
      <c r="GH55" s="14">
        <v>148</v>
      </c>
      <c r="GI55" s="14">
        <v>149</v>
      </c>
      <c r="GJ55" s="14">
        <v>150</v>
      </c>
      <c r="GK55" s="14">
        <v>151</v>
      </c>
      <c r="GL55" s="14">
        <v>152</v>
      </c>
      <c r="GM55" s="14">
        <v>153</v>
      </c>
      <c r="GN55" s="14">
        <v>154</v>
      </c>
      <c r="GO55" s="14">
        <v>155</v>
      </c>
      <c r="GP55" s="14">
        <v>156</v>
      </c>
      <c r="GQ55" s="14">
        <v>157</v>
      </c>
      <c r="GR55" s="14">
        <v>158</v>
      </c>
      <c r="GS55" s="14">
        <v>159</v>
      </c>
      <c r="GT55" s="14">
        <v>160</v>
      </c>
      <c r="GU55" s="14">
        <v>161</v>
      </c>
      <c r="GV55" s="14">
        <v>162</v>
      </c>
      <c r="GW55" s="14">
        <v>163</v>
      </c>
      <c r="GX55" s="14">
        <v>164</v>
      </c>
      <c r="GY55" s="14">
        <v>165</v>
      </c>
      <c r="GZ55" s="14">
        <v>166</v>
      </c>
      <c r="HA55" s="14">
        <v>167</v>
      </c>
      <c r="HB55" s="14">
        <v>168</v>
      </c>
      <c r="HC55" s="14">
        <v>169</v>
      </c>
      <c r="HD55" s="14">
        <v>170</v>
      </c>
      <c r="HE55" s="14">
        <v>171</v>
      </c>
      <c r="HF55" s="14">
        <v>172</v>
      </c>
      <c r="HG55" s="14">
        <v>173</v>
      </c>
      <c r="HH55" s="14">
        <v>174</v>
      </c>
      <c r="HI55" s="14">
        <v>175</v>
      </c>
      <c r="HJ55" s="14">
        <v>176</v>
      </c>
      <c r="HK55" s="14">
        <v>177</v>
      </c>
      <c r="HL55" s="14">
        <v>178</v>
      </c>
      <c r="HM55" s="14">
        <v>179</v>
      </c>
      <c r="HN55" s="14">
        <v>180</v>
      </c>
      <c r="HO55" s="14">
        <v>181</v>
      </c>
      <c r="HP55" s="14">
        <v>182</v>
      </c>
      <c r="HQ55" s="14">
        <v>183</v>
      </c>
      <c r="HR55" s="14">
        <v>184</v>
      </c>
      <c r="HS55" s="14">
        <v>185</v>
      </c>
      <c r="HT55" s="14">
        <v>186</v>
      </c>
      <c r="HU55" s="14">
        <v>187</v>
      </c>
      <c r="HV55" s="14">
        <v>188</v>
      </c>
      <c r="HW55" s="14">
        <v>189</v>
      </c>
      <c r="HX55" s="14">
        <v>190</v>
      </c>
      <c r="HY55" s="14">
        <v>191</v>
      </c>
      <c r="HZ55" s="14">
        <v>192</v>
      </c>
      <c r="IA55" s="14">
        <v>193</v>
      </c>
      <c r="IB55" s="14">
        <v>194</v>
      </c>
      <c r="IC55" s="14">
        <v>195</v>
      </c>
      <c r="ID55" s="14">
        <v>196</v>
      </c>
      <c r="IE55" s="14">
        <v>197</v>
      </c>
      <c r="IF55" s="14">
        <v>198</v>
      </c>
      <c r="IG55" s="14">
        <v>199</v>
      </c>
      <c r="IH55" s="14">
        <v>200</v>
      </c>
      <c r="II55" s="14">
        <v>201</v>
      </c>
      <c r="IJ55" s="14">
        <v>202</v>
      </c>
      <c r="IK55" s="14">
        <v>203</v>
      </c>
      <c r="IL55" s="14">
        <v>204</v>
      </c>
      <c r="IM55" s="14">
        <v>205</v>
      </c>
      <c r="IN55" s="14">
        <v>206</v>
      </c>
      <c r="IO55" s="14">
        <v>207</v>
      </c>
      <c r="IP55" s="14">
        <v>208</v>
      </c>
      <c r="IQ55" s="14">
        <v>209</v>
      </c>
      <c r="IR55" s="14">
        <v>210</v>
      </c>
      <c r="IS55" s="14">
        <v>211</v>
      </c>
      <c r="IT55" s="14">
        <v>212</v>
      </c>
      <c r="IU55" s="14">
        <v>213</v>
      </c>
      <c r="IV55" s="14">
        <v>214</v>
      </c>
      <c r="IW55" s="14">
        <v>215</v>
      </c>
      <c r="IX55" s="14">
        <v>216</v>
      </c>
      <c r="IY55" s="14">
        <v>217</v>
      </c>
      <c r="IZ55" s="14">
        <v>218</v>
      </c>
      <c r="JA55" s="14">
        <v>219</v>
      </c>
      <c r="JB55" s="14">
        <v>220</v>
      </c>
      <c r="JC55" s="14">
        <v>221</v>
      </c>
      <c r="JD55" s="14">
        <v>222</v>
      </c>
      <c r="JE55" s="14">
        <v>223</v>
      </c>
      <c r="JF55" s="14">
        <v>224</v>
      </c>
      <c r="JG55" s="14">
        <v>225</v>
      </c>
      <c r="JH55" s="14">
        <v>226</v>
      </c>
      <c r="JI55" s="14">
        <v>227</v>
      </c>
      <c r="JJ55" s="14">
        <v>228</v>
      </c>
      <c r="JK55" s="14">
        <v>229</v>
      </c>
      <c r="JL55" s="14">
        <v>230</v>
      </c>
      <c r="JM55" s="14">
        <v>231</v>
      </c>
      <c r="JN55" s="14">
        <v>232</v>
      </c>
      <c r="JO55" s="14">
        <v>233</v>
      </c>
      <c r="JP55" s="14">
        <v>234</v>
      </c>
      <c r="JQ55" s="14">
        <v>235</v>
      </c>
      <c r="JR55" s="14">
        <v>236</v>
      </c>
      <c r="JS55" s="14">
        <v>237</v>
      </c>
      <c r="JT55" s="14">
        <v>238</v>
      </c>
      <c r="JU55" s="14">
        <v>239</v>
      </c>
      <c r="JV55" s="14">
        <v>240</v>
      </c>
      <c r="JW55" s="14">
        <v>241</v>
      </c>
      <c r="JX55" s="14">
        <v>242</v>
      </c>
      <c r="JY55" s="14">
        <v>243</v>
      </c>
      <c r="JZ55" s="14">
        <v>244</v>
      </c>
      <c r="KA55" s="14">
        <v>245</v>
      </c>
      <c r="KB55" s="14">
        <v>246</v>
      </c>
      <c r="KC55" s="14">
        <v>247</v>
      </c>
      <c r="KD55" s="14">
        <v>248</v>
      </c>
      <c r="KE55" s="14">
        <v>249</v>
      </c>
      <c r="KF55" s="14">
        <v>250</v>
      </c>
      <c r="KG55" s="14">
        <v>251</v>
      </c>
      <c r="KH55" s="14">
        <v>252</v>
      </c>
      <c r="KI55" s="14">
        <v>253</v>
      </c>
      <c r="KJ55" s="14">
        <v>254</v>
      </c>
      <c r="KK55" s="14">
        <v>255</v>
      </c>
      <c r="KL55" s="14">
        <v>256</v>
      </c>
      <c r="KM55" s="14">
        <v>257</v>
      </c>
      <c r="KN55" s="14">
        <v>258</v>
      </c>
      <c r="KO55" s="14">
        <v>259</v>
      </c>
      <c r="KP55" s="14">
        <v>260</v>
      </c>
      <c r="KQ55" s="14">
        <v>261</v>
      </c>
      <c r="KR55" s="14">
        <v>262</v>
      </c>
      <c r="KS55" s="14">
        <v>263</v>
      </c>
      <c r="KT55" s="14">
        <v>264</v>
      </c>
      <c r="KU55" s="14">
        <v>265</v>
      </c>
      <c r="KV55" s="14">
        <v>266</v>
      </c>
      <c r="KW55" s="14">
        <v>267</v>
      </c>
      <c r="KX55" s="14">
        <v>268</v>
      </c>
      <c r="KY55" s="14">
        <v>269</v>
      </c>
      <c r="KZ55" s="14">
        <v>270</v>
      </c>
      <c r="LA55" s="14">
        <v>271</v>
      </c>
      <c r="LB55" s="14">
        <v>272</v>
      </c>
      <c r="LC55" s="14">
        <v>273</v>
      </c>
      <c r="LD55" s="14">
        <v>274</v>
      </c>
      <c r="LE55" s="14">
        <v>275</v>
      </c>
      <c r="LF55" s="14">
        <v>276</v>
      </c>
      <c r="LG55" s="14">
        <v>277</v>
      </c>
      <c r="LH55" s="14">
        <v>278</v>
      </c>
      <c r="LI55" s="14">
        <v>279</v>
      </c>
      <c r="LJ55" s="14">
        <v>280</v>
      </c>
      <c r="LK55" s="14">
        <v>281</v>
      </c>
      <c r="LL55" s="14">
        <v>282</v>
      </c>
      <c r="LM55" s="14">
        <v>283</v>
      </c>
      <c r="LN55" s="14">
        <v>284</v>
      </c>
      <c r="LO55" s="14">
        <v>285</v>
      </c>
      <c r="LP55" s="14">
        <v>286</v>
      </c>
      <c r="LQ55" s="14">
        <v>287</v>
      </c>
      <c r="LR55" s="14">
        <v>288</v>
      </c>
      <c r="LS55" s="14">
        <v>289</v>
      </c>
      <c r="LT55" s="14">
        <v>290</v>
      </c>
      <c r="LU55" s="14">
        <v>291</v>
      </c>
      <c r="LV55" s="14">
        <v>292</v>
      </c>
      <c r="LW55" s="14">
        <v>293</v>
      </c>
      <c r="LX55" s="14">
        <v>294</v>
      </c>
      <c r="LY55" s="14">
        <v>295</v>
      </c>
      <c r="LZ55" s="14">
        <v>296</v>
      </c>
      <c r="MA55" s="14">
        <v>297</v>
      </c>
      <c r="MB55" s="14">
        <v>298</v>
      </c>
      <c r="MC55" s="14">
        <v>299</v>
      </c>
      <c r="MD55" s="14">
        <v>300</v>
      </c>
      <c r="ME55" s="14">
        <v>301</v>
      </c>
      <c r="MF55" s="14">
        <v>302</v>
      </c>
      <c r="MG55" s="14">
        <v>303</v>
      </c>
      <c r="MH55" s="14">
        <v>304</v>
      </c>
      <c r="MI55" s="14">
        <v>305</v>
      </c>
      <c r="MJ55" s="14">
        <v>306</v>
      </c>
      <c r="MK55" s="14">
        <v>307</v>
      </c>
      <c r="ML55" s="14">
        <v>308</v>
      </c>
      <c r="MM55" s="14">
        <v>309</v>
      </c>
      <c r="MN55" s="14">
        <v>310</v>
      </c>
      <c r="MO55" s="14">
        <v>311</v>
      </c>
      <c r="MP55" s="14">
        <v>312</v>
      </c>
      <c r="MQ55" s="14">
        <v>313</v>
      </c>
      <c r="MR55" s="14">
        <v>314</v>
      </c>
      <c r="MS55" s="14">
        <v>315</v>
      </c>
      <c r="MT55" s="14">
        <v>316</v>
      </c>
      <c r="MU55" s="14">
        <v>317</v>
      </c>
      <c r="MV55" s="14">
        <v>318</v>
      </c>
      <c r="MW55" s="14">
        <v>319</v>
      </c>
      <c r="MX55" s="14">
        <v>320</v>
      </c>
      <c r="MY55" s="14">
        <v>321</v>
      </c>
      <c r="MZ55" s="14">
        <v>322</v>
      </c>
      <c r="NA55" s="14">
        <v>323</v>
      </c>
      <c r="NB55" s="14">
        <v>324</v>
      </c>
      <c r="NC55" s="14">
        <v>325</v>
      </c>
      <c r="ND55" s="14">
        <v>326</v>
      </c>
      <c r="NE55" s="14">
        <v>327</v>
      </c>
      <c r="NF55" s="14">
        <v>328</v>
      </c>
      <c r="NG55" s="14">
        <v>329</v>
      </c>
      <c r="NH55" s="14">
        <v>330</v>
      </c>
      <c r="NI55" s="14">
        <v>331</v>
      </c>
      <c r="NJ55" s="14">
        <v>332</v>
      </c>
      <c r="NK55" s="14">
        <v>333</v>
      </c>
      <c r="NL55" s="14">
        <v>334</v>
      </c>
      <c r="NM55" s="14">
        <v>335</v>
      </c>
      <c r="NN55" s="14">
        <v>336</v>
      </c>
      <c r="NO55" s="14">
        <v>337</v>
      </c>
      <c r="NP55" s="14">
        <v>338</v>
      </c>
      <c r="NQ55" s="14">
        <v>339</v>
      </c>
      <c r="NR55" s="14">
        <v>340</v>
      </c>
      <c r="NS55" s="14">
        <v>341</v>
      </c>
      <c r="NT55" s="14">
        <v>342</v>
      </c>
      <c r="NU55" s="14">
        <v>343</v>
      </c>
      <c r="NV55" s="14">
        <v>344</v>
      </c>
      <c r="NW55" s="14">
        <v>345</v>
      </c>
      <c r="NX55" s="14">
        <v>346</v>
      </c>
      <c r="NY55" s="14">
        <v>347</v>
      </c>
      <c r="NZ55" s="14">
        <v>348</v>
      </c>
      <c r="OA55" s="14">
        <v>349</v>
      </c>
      <c r="OB55" s="14">
        <v>350</v>
      </c>
      <c r="OC55" s="14">
        <v>351</v>
      </c>
      <c r="OD55" s="14">
        <v>352</v>
      </c>
      <c r="OE55" s="14">
        <v>353</v>
      </c>
      <c r="OF55" s="14">
        <v>354</v>
      </c>
      <c r="OG55" s="14">
        <v>355</v>
      </c>
      <c r="OH55" s="14">
        <v>356</v>
      </c>
      <c r="OI55" s="14">
        <v>357</v>
      </c>
      <c r="OJ55" s="14">
        <v>358</v>
      </c>
      <c r="OK55" s="14">
        <v>359</v>
      </c>
      <c r="OL55" s="14">
        <v>360</v>
      </c>
      <c r="OM55" s="14">
        <v>361</v>
      </c>
      <c r="ON55" s="14">
        <v>362</v>
      </c>
      <c r="OO55" s="14">
        <v>363</v>
      </c>
      <c r="OP55" s="14">
        <v>364</v>
      </c>
      <c r="OQ55" s="14">
        <v>365</v>
      </c>
      <c r="OR55" s="14">
        <v>366</v>
      </c>
      <c r="OS55" s="14">
        <v>367</v>
      </c>
      <c r="OT55" s="14">
        <v>368</v>
      </c>
      <c r="OU55" s="14">
        <v>369</v>
      </c>
      <c r="OV55" s="14">
        <v>370</v>
      </c>
      <c r="OW55" s="14">
        <v>371</v>
      </c>
      <c r="OX55" s="14">
        <v>372</v>
      </c>
      <c r="OY55" s="14">
        <v>373</v>
      </c>
      <c r="OZ55" s="14">
        <v>374</v>
      </c>
      <c r="PA55" s="14">
        <v>375</v>
      </c>
      <c r="PB55" s="14">
        <v>376</v>
      </c>
      <c r="PC55" s="14">
        <v>377</v>
      </c>
      <c r="PD55" s="14">
        <v>378</v>
      </c>
      <c r="PE55" s="14">
        <v>379</v>
      </c>
      <c r="PF55" s="14">
        <v>380</v>
      </c>
      <c r="PG55" s="14">
        <v>381</v>
      </c>
      <c r="PH55" s="14">
        <v>382</v>
      </c>
      <c r="PI55" s="14">
        <v>383</v>
      </c>
      <c r="PJ55" s="14">
        <v>384</v>
      </c>
      <c r="PK55" s="14">
        <v>385</v>
      </c>
      <c r="PL55" s="14">
        <v>386</v>
      </c>
      <c r="PM55" s="14">
        <v>387</v>
      </c>
      <c r="PN55" s="14">
        <v>388</v>
      </c>
      <c r="PO55" s="14">
        <v>389</v>
      </c>
      <c r="PP55" s="14">
        <v>390</v>
      </c>
      <c r="PQ55" s="14">
        <v>391</v>
      </c>
      <c r="PR55" s="14">
        <v>392</v>
      </c>
      <c r="PS55" s="14">
        <v>393</v>
      </c>
      <c r="PT55" s="14">
        <v>394</v>
      </c>
      <c r="PU55" s="14">
        <v>395</v>
      </c>
      <c r="PV55" s="14">
        <v>396</v>
      </c>
      <c r="PW55" s="14">
        <v>397</v>
      </c>
      <c r="PX55" s="14">
        <v>398</v>
      </c>
      <c r="PY55" s="14">
        <v>399</v>
      </c>
      <c r="PZ55" s="14">
        <v>400</v>
      </c>
      <c r="QA55" s="14">
        <v>401</v>
      </c>
      <c r="QB55" s="14">
        <v>402</v>
      </c>
      <c r="QC55" s="14">
        <v>403</v>
      </c>
      <c r="QD55" s="14">
        <v>404</v>
      </c>
      <c r="QE55" s="14">
        <v>405</v>
      </c>
      <c r="QF55" s="14">
        <v>427</v>
      </c>
      <c r="QG55" s="14">
        <v>428</v>
      </c>
      <c r="QH55" s="14">
        <v>429</v>
      </c>
      <c r="QI55" s="14">
        <v>430</v>
      </c>
      <c r="QJ55" s="14">
        <v>431</v>
      </c>
      <c r="QK55" s="14">
        <v>432</v>
      </c>
      <c r="QL55" s="14">
        <v>433</v>
      </c>
      <c r="QM55" s="14">
        <v>434</v>
      </c>
      <c r="QN55" s="14">
        <v>435</v>
      </c>
      <c r="QO55" s="14">
        <v>436</v>
      </c>
      <c r="QP55" s="14">
        <v>437</v>
      </c>
      <c r="QQ55" s="14">
        <v>438</v>
      </c>
      <c r="QR55" s="14">
        <v>439</v>
      </c>
      <c r="QS55" s="14">
        <v>440</v>
      </c>
      <c r="QT55" s="14">
        <v>441</v>
      </c>
      <c r="QU55" s="14">
        <v>442</v>
      </c>
      <c r="QV55" s="14">
        <v>443</v>
      </c>
      <c r="QW55" s="14">
        <v>444</v>
      </c>
      <c r="QX55" s="14">
        <v>445</v>
      </c>
      <c r="QY55" s="14">
        <v>446</v>
      </c>
      <c r="QZ55" s="14">
        <v>447</v>
      </c>
      <c r="RA55" s="14">
        <v>448</v>
      </c>
      <c r="RB55" s="14">
        <v>449</v>
      </c>
      <c r="RC55" s="14">
        <v>450</v>
      </c>
      <c r="RD55" s="14">
        <v>451</v>
      </c>
      <c r="RE55" s="14">
        <v>452</v>
      </c>
      <c r="RF55" s="14">
        <v>453</v>
      </c>
      <c r="RG55" s="14">
        <v>454</v>
      </c>
      <c r="RH55" s="14">
        <v>455</v>
      </c>
      <c r="RI55" s="14">
        <v>456</v>
      </c>
      <c r="RJ55" s="14">
        <v>457</v>
      </c>
      <c r="RK55" s="14">
        <v>458</v>
      </c>
      <c r="RL55" s="14">
        <v>459</v>
      </c>
      <c r="RM55" s="14">
        <v>460</v>
      </c>
      <c r="RN55" s="14">
        <v>461</v>
      </c>
      <c r="RO55" s="14">
        <v>462</v>
      </c>
      <c r="RP55" s="14">
        <v>463</v>
      </c>
      <c r="RQ55" s="14">
        <v>464</v>
      </c>
      <c r="RR55" s="14">
        <v>465</v>
      </c>
      <c r="RS55" s="14">
        <v>466</v>
      </c>
      <c r="RT55" s="14">
        <v>467</v>
      </c>
      <c r="RU55" s="14">
        <v>468</v>
      </c>
      <c r="RV55" s="14">
        <v>469</v>
      </c>
      <c r="RW55" s="14">
        <v>470</v>
      </c>
      <c r="RX55" s="14">
        <v>471</v>
      </c>
      <c r="RY55" s="14">
        <v>472</v>
      </c>
      <c r="RZ55" s="14">
        <v>473</v>
      </c>
      <c r="SA55" s="14">
        <v>474</v>
      </c>
      <c r="SB55" s="14">
        <v>475</v>
      </c>
      <c r="SC55" s="14">
        <v>476</v>
      </c>
      <c r="SD55" s="14">
        <v>477</v>
      </c>
      <c r="SE55" s="14">
        <v>478</v>
      </c>
      <c r="SF55" s="14">
        <v>479</v>
      </c>
      <c r="SG55" s="14">
        <v>480</v>
      </c>
      <c r="SH55" s="14">
        <v>481</v>
      </c>
      <c r="SI55" s="14">
        <v>482</v>
      </c>
      <c r="SJ55" s="14">
        <v>483</v>
      </c>
      <c r="SK55" s="14">
        <v>484</v>
      </c>
      <c r="SL55" s="14">
        <v>485</v>
      </c>
      <c r="SM55" s="14">
        <v>486</v>
      </c>
      <c r="SN55" s="14">
        <v>487</v>
      </c>
      <c r="SO55" s="14">
        <v>488</v>
      </c>
      <c r="SP55" s="14">
        <v>489</v>
      </c>
      <c r="SQ55" s="14">
        <v>490</v>
      </c>
      <c r="SR55" s="14">
        <v>491</v>
      </c>
      <c r="SS55" s="14">
        <v>492</v>
      </c>
      <c r="ST55" s="14">
        <v>493</v>
      </c>
      <c r="SU55" s="14">
        <v>494</v>
      </c>
      <c r="SV55" s="14">
        <v>495</v>
      </c>
      <c r="SW55" s="14">
        <v>496</v>
      </c>
      <c r="SX55" s="14">
        <v>497</v>
      </c>
      <c r="SY55" s="14">
        <v>498</v>
      </c>
      <c r="SZ55" s="14">
        <v>499</v>
      </c>
      <c r="TA55" s="14">
        <v>500</v>
      </c>
      <c r="TB55" s="14">
        <v>501</v>
      </c>
      <c r="TC55" s="14">
        <v>502</v>
      </c>
      <c r="TD55" s="14">
        <v>503</v>
      </c>
      <c r="TE55" s="14">
        <v>504</v>
      </c>
      <c r="TF55" s="14">
        <v>505</v>
      </c>
      <c r="TG55" s="14">
        <v>506</v>
      </c>
      <c r="TH55" s="14">
        <v>507</v>
      </c>
      <c r="TI55" s="14">
        <v>508</v>
      </c>
      <c r="TJ55" s="14">
        <v>509</v>
      </c>
      <c r="TK55" s="14">
        <v>510</v>
      </c>
      <c r="TL55" s="14">
        <v>511</v>
      </c>
      <c r="TM55" s="14">
        <v>512</v>
      </c>
      <c r="TN55" s="14">
        <v>513</v>
      </c>
      <c r="TO55" s="14">
        <v>514</v>
      </c>
      <c r="TP55" s="14">
        <v>515</v>
      </c>
      <c r="TQ55" s="14">
        <v>516</v>
      </c>
      <c r="TR55" s="14">
        <v>517</v>
      </c>
      <c r="TS55" s="14">
        <v>518</v>
      </c>
      <c r="TT55" s="14">
        <v>519</v>
      </c>
      <c r="TU55" s="14">
        <v>520</v>
      </c>
      <c r="TV55" s="14">
        <v>521</v>
      </c>
      <c r="TW55" s="14">
        <v>522</v>
      </c>
      <c r="TX55" s="14">
        <v>523</v>
      </c>
      <c r="TY55" s="14">
        <v>524</v>
      </c>
      <c r="TZ55" s="14">
        <v>525</v>
      </c>
      <c r="UA55" s="14">
        <v>526</v>
      </c>
      <c r="UB55" s="14">
        <v>527</v>
      </c>
      <c r="UC55" s="14">
        <v>528</v>
      </c>
      <c r="UD55" s="14">
        <v>529</v>
      </c>
      <c r="UE55" s="14">
        <v>530</v>
      </c>
      <c r="UF55" s="14">
        <v>531</v>
      </c>
      <c r="UG55" s="14">
        <v>532</v>
      </c>
      <c r="UH55" s="14">
        <v>533</v>
      </c>
      <c r="UI55" s="14">
        <v>534</v>
      </c>
      <c r="UJ55" s="14">
        <v>535</v>
      </c>
      <c r="UK55" s="14">
        <v>536</v>
      </c>
      <c r="UL55" s="14">
        <v>537</v>
      </c>
      <c r="UM55" s="14">
        <v>538</v>
      </c>
      <c r="UN55" s="14">
        <v>539</v>
      </c>
      <c r="UO55" s="14">
        <v>540</v>
      </c>
      <c r="UP55" s="14">
        <v>541</v>
      </c>
      <c r="UQ55" s="14">
        <v>542</v>
      </c>
      <c r="UR55" s="14">
        <v>543</v>
      </c>
      <c r="US55" s="14">
        <v>544</v>
      </c>
      <c r="UT55" s="14">
        <v>545</v>
      </c>
      <c r="UU55" s="14">
        <v>546</v>
      </c>
      <c r="UV55" s="14">
        <v>547</v>
      </c>
      <c r="UW55" s="14">
        <v>548</v>
      </c>
      <c r="UX55" s="14">
        <v>549</v>
      </c>
      <c r="UY55" s="14">
        <v>550</v>
      </c>
      <c r="UZ55" s="14">
        <v>551</v>
      </c>
      <c r="VA55" s="14">
        <v>552</v>
      </c>
      <c r="VB55" s="14">
        <v>553</v>
      </c>
      <c r="VC55" s="14">
        <v>554</v>
      </c>
      <c r="VD55" s="14">
        <v>555</v>
      </c>
      <c r="VE55" s="14">
        <v>556</v>
      </c>
      <c r="VF55" s="14">
        <v>557</v>
      </c>
      <c r="VG55" s="14">
        <v>558</v>
      </c>
      <c r="VH55" s="2" t="s">
        <v>333</v>
      </c>
    </row>
    <row r="56" spans="1:580" x14ac:dyDescent="0.25">
      <c r="X56" s="445"/>
      <c r="Y56" s="446"/>
      <c r="Z56" s="446"/>
      <c r="AA56" s="446"/>
      <c r="AB56" s="447"/>
      <c r="AH56" s="230"/>
      <c r="AI56" s="230"/>
      <c r="AJ56" s="230"/>
      <c r="AK56" s="230"/>
      <c r="AL56" s="230"/>
      <c r="AM56" s="230"/>
      <c r="AN56" s="230"/>
      <c r="AO56" s="230"/>
      <c r="AP56" s="230"/>
      <c r="AQ56" s="230"/>
      <c r="AR56" s="230"/>
      <c r="AS56" s="230"/>
      <c r="AT56" s="230"/>
      <c r="AU56" s="230"/>
      <c r="AV56" s="230"/>
      <c r="AW56" s="230"/>
      <c r="AX56" s="230"/>
      <c r="AY56" s="230"/>
      <c r="AZ56" s="230"/>
      <c r="BA56" s="230"/>
      <c r="BB56" s="230"/>
      <c r="BC56" s="230"/>
      <c r="BD56" s="230"/>
      <c r="BE56" s="230"/>
      <c r="BF56" s="230"/>
      <c r="BG56" s="230"/>
      <c r="BH56" s="230"/>
      <c r="BI56" s="230"/>
      <c r="BJ56" s="230"/>
      <c r="BK56" s="230"/>
      <c r="BL56" s="230"/>
      <c r="BM56" s="230"/>
      <c r="BN56" s="230"/>
      <c r="BO56" s="230"/>
      <c r="BP56" s="230"/>
      <c r="BQ56" s="230"/>
      <c r="BR56" s="230"/>
      <c r="BS56" s="230"/>
      <c r="BT56" s="230"/>
      <c r="BU56" s="230"/>
      <c r="BV56" s="230"/>
      <c r="BW56" s="230"/>
      <c r="BX56" s="230"/>
      <c r="BY56" s="230"/>
      <c r="BZ56" s="230"/>
      <c r="CA56" s="230"/>
      <c r="CB56" s="230"/>
      <c r="CC56" s="230"/>
      <c r="CD56" s="230"/>
      <c r="CE56" s="230"/>
      <c r="CF56" s="230"/>
      <c r="CG56" s="230"/>
      <c r="CH56" s="230"/>
      <c r="CI56" s="230"/>
      <c r="CJ56" s="230"/>
      <c r="CK56" s="230"/>
      <c r="CL56" s="230"/>
      <c r="CM56" s="230"/>
      <c r="CN56" s="230"/>
      <c r="CO56" s="230"/>
      <c r="CP56" s="230"/>
      <c r="CQ56" s="230"/>
      <c r="CR56" s="230"/>
      <c r="CS56" s="230"/>
      <c r="CT56" s="230"/>
      <c r="CU56" s="230"/>
      <c r="CV56" s="230"/>
      <c r="CW56" s="230"/>
      <c r="CX56" s="230"/>
      <c r="CY56" s="230"/>
      <c r="CZ56" s="230"/>
      <c r="DA56" s="230"/>
      <c r="DB56" s="230"/>
      <c r="DC56" s="230"/>
      <c r="DD56" s="230"/>
      <c r="DE56" s="230"/>
      <c r="DF56" s="230"/>
      <c r="DG56" s="230"/>
      <c r="DH56" s="230"/>
      <c r="DI56" s="230"/>
      <c r="DJ56" s="230"/>
      <c r="DK56" s="230"/>
      <c r="DL56" s="230"/>
      <c r="DM56" s="230"/>
      <c r="DN56" s="230"/>
      <c r="DO56" s="230"/>
      <c r="DP56" s="230"/>
      <c r="DQ56" s="230"/>
      <c r="DR56" s="230"/>
      <c r="DS56" s="230"/>
      <c r="DT56" s="230"/>
      <c r="DU56" s="230"/>
      <c r="DV56" s="230"/>
      <c r="DW56" s="230"/>
      <c r="DX56" s="230"/>
      <c r="DY56" s="230"/>
      <c r="DZ56" s="230"/>
      <c r="EA56" s="230"/>
      <c r="EB56" s="230"/>
      <c r="EC56" s="230"/>
      <c r="ED56" s="230"/>
      <c r="EE56" s="230"/>
      <c r="EF56" s="230"/>
      <c r="EG56" s="230"/>
      <c r="EH56" s="230"/>
      <c r="EI56" s="230"/>
      <c r="EJ56" s="230"/>
      <c r="EK56" s="230"/>
      <c r="EL56" s="230"/>
      <c r="EM56" s="230"/>
      <c r="EN56" s="230"/>
      <c r="EO56" s="230"/>
      <c r="EP56" s="230"/>
      <c r="EQ56" s="230"/>
      <c r="ER56" s="230"/>
      <c r="ES56" s="230"/>
      <c r="ET56" s="230"/>
      <c r="EU56" s="230"/>
      <c r="EV56" s="230"/>
      <c r="EW56" s="230"/>
      <c r="EX56" s="230"/>
      <c r="EY56" s="230"/>
      <c r="EZ56" s="230"/>
      <c r="FA56" s="230"/>
      <c r="FB56" s="230"/>
      <c r="FC56" s="230"/>
      <c r="FD56" s="230"/>
      <c r="FE56" s="230"/>
      <c r="FF56" s="230"/>
      <c r="FG56" s="230"/>
      <c r="FH56" s="230"/>
      <c r="FI56" s="230"/>
      <c r="FJ56" s="230"/>
      <c r="FK56" s="230"/>
      <c r="FL56" s="230"/>
      <c r="FM56" s="230"/>
      <c r="FN56" s="230"/>
      <c r="FO56" s="230"/>
      <c r="FP56" s="230"/>
      <c r="FQ56" s="230"/>
      <c r="FR56" s="230"/>
      <c r="FS56" s="230"/>
      <c r="FT56" s="230"/>
      <c r="FU56" s="230"/>
      <c r="FV56" s="230"/>
      <c r="FW56" s="230"/>
      <c r="FX56" s="230"/>
      <c r="FY56" s="230"/>
      <c r="FZ56" s="230"/>
      <c r="GA56" s="230"/>
      <c r="GB56" s="230"/>
      <c r="GC56" s="230"/>
      <c r="GD56" s="230"/>
      <c r="GE56" s="230"/>
      <c r="GF56" s="230"/>
      <c r="GG56" s="230"/>
      <c r="GH56" s="230"/>
      <c r="GI56" s="230"/>
      <c r="GJ56" s="230"/>
      <c r="GK56" s="230"/>
      <c r="GL56" s="230"/>
      <c r="GM56" s="230"/>
      <c r="GN56" s="230"/>
      <c r="GO56" s="230"/>
      <c r="GP56" s="230"/>
      <c r="GQ56" s="230"/>
      <c r="GR56" s="230"/>
      <c r="GS56" s="230"/>
      <c r="GT56" s="230"/>
      <c r="GU56" s="230"/>
      <c r="GV56" s="230"/>
      <c r="GW56" s="230"/>
      <c r="GX56" s="230"/>
      <c r="GY56" s="230"/>
      <c r="GZ56" s="230"/>
      <c r="HA56" s="230"/>
      <c r="HB56" s="230"/>
      <c r="HC56" s="230"/>
      <c r="HD56" s="230"/>
      <c r="HE56" s="230"/>
      <c r="HF56" s="230"/>
      <c r="HG56" s="230"/>
      <c r="HH56" s="230"/>
      <c r="HI56" s="230"/>
      <c r="HJ56" s="230"/>
      <c r="HK56" s="230"/>
      <c r="HL56" s="230"/>
      <c r="HM56" s="230"/>
      <c r="HN56" s="230"/>
      <c r="HO56" s="230"/>
      <c r="HP56" s="230"/>
      <c r="HQ56" s="230"/>
      <c r="HR56" s="230"/>
      <c r="HS56" s="230"/>
      <c r="HT56" s="230"/>
      <c r="HU56" s="230"/>
      <c r="HV56" s="230"/>
      <c r="HW56" s="230"/>
      <c r="HX56" s="230"/>
      <c r="HY56" s="230"/>
      <c r="HZ56" s="230"/>
      <c r="IA56" s="230"/>
      <c r="IB56" s="230"/>
      <c r="IC56" s="230"/>
      <c r="ID56" s="230"/>
      <c r="IE56" s="230"/>
      <c r="IF56" s="230"/>
      <c r="IG56" s="230"/>
      <c r="IH56" s="230"/>
      <c r="II56" s="230"/>
      <c r="IJ56" s="230"/>
      <c r="IK56" s="230"/>
      <c r="IL56" s="230"/>
      <c r="IM56" s="230"/>
      <c r="IN56" s="230"/>
      <c r="IO56" s="230"/>
      <c r="IP56" s="230"/>
      <c r="IQ56" s="230"/>
      <c r="IR56" s="230"/>
      <c r="IS56" s="230"/>
      <c r="IT56" s="230"/>
      <c r="IU56" s="230"/>
      <c r="IV56" s="230"/>
      <c r="IW56" s="230"/>
      <c r="IX56" s="230"/>
      <c r="IY56" s="230"/>
      <c r="IZ56" s="230"/>
      <c r="JA56" s="230"/>
      <c r="JB56" s="230"/>
      <c r="JC56" s="230"/>
      <c r="JD56" s="230"/>
      <c r="JE56" s="230"/>
      <c r="JF56" s="230"/>
      <c r="JG56" s="230"/>
      <c r="JH56" s="230"/>
      <c r="JI56" s="230"/>
      <c r="JJ56" s="230"/>
      <c r="JK56" s="230"/>
      <c r="JL56" s="230"/>
      <c r="JM56" s="230"/>
      <c r="JN56" s="230"/>
      <c r="JO56" s="230"/>
      <c r="JP56" s="230"/>
      <c r="JQ56" s="230"/>
      <c r="JR56" s="230"/>
      <c r="JS56" s="230"/>
      <c r="JT56" s="230"/>
      <c r="JU56" s="230"/>
      <c r="JV56" s="230"/>
      <c r="JW56" s="230"/>
      <c r="JX56" s="230"/>
      <c r="JY56" s="230"/>
      <c r="JZ56" s="230"/>
      <c r="KA56" s="230"/>
      <c r="KB56" s="230"/>
      <c r="KC56" s="230"/>
      <c r="KD56" s="230"/>
      <c r="KE56" s="230"/>
      <c r="KF56" s="230"/>
      <c r="KG56" s="230"/>
      <c r="KH56" s="230"/>
      <c r="KI56" s="230"/>
      <c r="KJ56" s="230"/>
      <c r="KK56" s="230"/>
      <c r="KL56" s="230"/>
      <c r="KM56" s="230"/>
      <c r="KN56" s="230"/>
      <c r="KO56" s="230"/>
      <c r="KP56" s="230"/>
      <c r="KQ56" s="230"/>
      <c r="KR56" s="230"/>
      <c r="KS56" s="230"/>
      <c r="KT56" s="230"/>
      <c r="KU56" s="230"/>
      <c r="KV56" s="230"/>
      <c r="KW56" s="230"/>
      <c r="KX56" s="230"/>
      <c r="KY56" s="230"/>
      <c r="KZ56" s="230"/>
      <c r="LA56" s="230"/>
      <c r="LB56" s="230"/>
      <c r="LC56" s="230"/>
      <c r="LD56" s="230"/>
      <c r="LE56" s="230"/>
      <c r="LF56" s="230"/>
      <c r="LG56" s="230"/>
      <c r="LH56" s="230"/>
      <c r="LI56" s="230"/>
      <c r="LJ56" s="230"/>
      <c r="LK56" s="230"/>
      <c r="LL56" s="230"/>
      <c r="LM56" s="230"/>
      <c r="LN56" s="230"/>
      <c r="LO56" s="230"/>
      <c r="LP56" s="230"/>
      <c r="LQ56" s="230"/>
      <c r="LR56" s="230"/>
      <c r="LS56" s="230"/>
      <c r="LT56" s="230"/>
      <c r="LU56" s="230"/>
      <c r="LV56" s="230"/>
      <c r="LW56" s="230"/>
      <c r="LX56" s="230"/>
      <c r="LY56" s="230"/>
      <c r="LZ56" s="230"/>
      <c r="MA56" s="230"/>
      <c r="MB56" s="230"/>
      <c r="MC56" s="230"/>
      <c r="MD56" s="230"/>
      <c r="ME56" s="230"/>
      <c r="MF56" s="230"/>
      <c r="MG56" s="230"/>
      <c r="MH56" s="230"/>
      <c r="MI56" s="230"/>
      <c r="MJ56" s="230"/>
      <c r="MK56" s="230"/>
      <c r="ML56" s="230"/>
      <c r="MM56" s="230"/>
      <c r="MN56" s="230"/>
      <c r="MO56" s="230"/>
      <c r="MP56" s="230"/>
      <c r="MQ56" s="230"/>
      <c r="MR56" s="230"/>
      <c r="MS56" s="230"/>
      <c r="MT56" s="230"/>
      <c r="MU56" s="230"/>
      <c r="MV56" s="230"/>
      <c r="MW56" s="230"/>
      <c r="MX56" s="230"/>
      <c r="MY56" s="230"/>
      <c r="MZ56" s="230"/>
      <c r="NA56" s="230"/>
      <c r="NB56" s="230"/>
      <c r="NC56" s="230"/>
      <c r="ND56" s="230"/>
      <c r="NE56" s="230"/>
      <c r="NF56" s="230"/>
      <c r="NG56" s="230"/>
      <c r="NH56" s="230"/>
      <c r="NI56" s="230"/>
      <c r="NJ56" s="230"/>
      <c r="NK56" s="230"/>
      <c r="NL56" s="230"/>
      <c r="NM56" s="230"/>
      <c r="NN56" s="230"/>
      <c r="NO56" s="230"/>
      <c r="NP56" s="230"/>
      <c r="NQ56" s="230"/>
      <c r="NR56" s="230"/>
      <c r="NS56" s="230"/>
      <c r="NT56" s="230"/>
      <c r="NU56" s="230"/>
      <c r="NV56" s="230"/>
      <c r="NW56" s="230"/>
      <c r="NX56" s="230"/>
      <c r="NY56" s="230"/>
      <c r="NZ56" s="230"/>
      <c r="OA56" s="230"/>
      <c r="OB56" s="230"/>
      <c r="OC56" s="230"/>
      <c r="OD56" s="230"/>
      <c r="OE56" s="230"/>
      <c r="OF56" s="230"/>
      <c r="OG56" s="230"/>
      <c r="OH56" s="230"/>
      <c r="OI56" s="230"/>
      <c r="OJ56" s="230"/>
      <c r="OK56" s="230"/>
      <c r="OL56" s="230"/>
      <c r="OM56" s="230"/>
      <c r="ON56" s="230"/>
      <c r="OO56" s="230"/>
      <c r="OP56" s="230"/>
      <c r="OQ56" s="230"/>
      <c r="OR56" s="230"/>
      <c r="OS56" s="230"/>
      <c r="OT56" s="230"/>
      <c r="OU56" s="230"/>
      <c r="OV56" s="230"/>
      <c r="OW56" s="230"/>
      <c r="OX56" s="230"/>
      <c r="OY56" s="230"/>
      <c r="OZ56" s="230"/>
      <c r="PA56" s="230"/>
      <c r="PB56" s="230"/>
      <c r="PC56" s="230"/>
      <c r="PD56" s="230"/>
      <c r="PE56" s="230"/>
      <c r="PF56" s="230"/>
      <c r="PG56" s="230"/>
      <c r="PH56" s="230"/>
      <c r="PI56" s="230"/>
      <c r="PJ56" s="230"/>
      <c r="PK56" s="230"/>
      <c r="PL56" s="230"/>
      <c r="PM56" s="230"/>
      <c r="PN56" s="230"/>
      <c r="PO56" s="230"/>
      <c r="PP56" s="230"/>
      <c r="PQ56" s="230"/>
      <c r="PR56" s="230"/>
      <c r="PS56" s="230"/>
      <c r="PT56" s="230"/>
      <c r="PU56" s="230"/>
      <c r="PV56" s="230"/>
      <c r="PW56" s="230"/>
      <c r="PX56" s="230"/>
      <c r="PY56" s="230"/>
      <c r="PZ56" s="230"/>
      <c r="QA56" s="230"/>
      <c r="QB56" s="230"/>
      <c r="QC56" s="230"/>
      <c r="QD56" s="230"/>
      <c r="QE56" s="230"/>
      <c r="QF56" s="230"/>
      <c r="QG56" s="230"/>
      <c r="QH56" s="230"/>
      <c r="QI56" s="230"/>
      <c r="QJ56" s="230"/>
      <c r="QK56" s="230"/>
      <c r="QL56" s="230"/>
      <c r="QM56" s="230"/>
      <c r="QN56" s="230"/>
      <c r="QO56" s="230"/>
      <c r="QP56" s="230"/>
      <c r="QQ56" s="230"/>
      <c r="QR56" s="230"/>
      <c r="QS56" s="230"/>
      <c r="QT56" s="230"/>
      <c r="QU56" s="230"/>
      <c r="QV56" s="230"/>
      <c r="QW56" s="230"/>
      <c r="QX56" s="230"/>
      <c r="QY56" s="230"/>
      <c r="QZ56" s="230"/>
      <c r="RA56" s="230"/>
      <c r="RB56" s="230"/>
      <c r="RC56" s="230"/>
      <c r="RD56" s="230"/>
      <c r="RE56" s="230"/>
      <c r="RF56" s="230"/>
      <c r="RG56" s="230"/>
      <c r="RH56" s="230"/>
      <c r="RI56" s="230"/>
      <c r="RJ56" s="230"/>
      <c r="RK56" s="230"/>
      <c r="RL56" s="230"/>
      <c r="RM56" s="230"/>
      <c r="RN56" s="230"/>
      <c r="RO56" s="230"/>
      <c r="RP56" s="230"/>
      <c r="RQ56" s="230"/>
      <c r="RR56" s="230"/>
      <c r="RS56" s="230"/>
      <c r="RT56" s="230"/>
      <c r="RU56" s="230"/>
      <c r="RV56" s="230"/>
      <c r="RW56" s="230"/>
      <c r="RX56" s="230"/>
      <c r="RY56" s="230"/>
      <c r="RZ56" s="230"/>
      <c r="SA56" s="230"/>
      <c r="SB56" s="230"/>
      <c r="SC56" s="230"/>
      <c r="SD56" s="230"/>
      <c r="SE56" s="59"/>
      <c r="SF56" s="237"/>
      <c r="SG56" s="237"/>
      <c r="SH56" s="237"/>
      <c r="SI56" s="237"/>
      <c r="SJ56" s="237"/>
      <c r="SK56" s="237"/>
      <c r="SL56" s="237"/>
      <c r="SM56" s="237"/>
      <c r="SN56" s="237"/>
      <c r="SO56" s="237"/>
      <c r="SP56" s="237"/>
      <c r="SQ56" s="237"/>
      <c r="SR56" s="237"/>
      <c r="SS56" s="237"/>
      <c r="ST56" s="237"/>
      <c r="SU56" s="237"/>
      <c r="SV56" s="237"/>
      <c r="SW56" s="237"/>
      <c r="SX56" s="237"/>
      <c r="SY56" s="237"/>
      <c r="SZ56" s="237"/>
      <c r="TA56" s="237"/>
      <c r="TB56" s="237"/>
      <c r="TC56" s="237"/>
      <c r="TD56" s="237"/>
      <c r="TE56" s="237"/>
      <c r="TF56" s="237"/>
      <c r="TG56" s="237"/>
      <c r="TH56" s="237"/>
      <c r="TI56" s="237"/>
      <c r="TJ56" s="237"/>
      <c r="TK56" s="237"/>
      <c r="TL56" s="237"/>
      <c r="TM56" s="237"/>
      <c r="TN56" s="237"/>
      <c r="TO56" s="237"/>
      <c r="TP56" s="237"/>
      <c r="TQ56" s="237"/>
      <c r="TR56" s="237"/>
      <c r="TS56" s="237"/>
      <c r="TT56" s="237"/>
      <c r="TU56" s="237"/>
      <c r="TV56" s="237"/>
      <c r="TW56" s="237"/>
      <c r="TX56" s="237"/>
      <c r="TY56" s="237"/>
      <c r="TZ56" s="237"/>
      <c r="UA56" s="237"/>
      <c r="UB56" s="237"/>
      <c r="UC56" s="237"/>
      <c r="UD56" s="237"/>
      <c r="UE56" s="237"/>
      <c r="UF56" s="237"/>
      <c r="UG56" s="237"/>
      <c r="UH56" s="237"/>
      <c r="UI56" s="237"/>
      <c r="UJ56" s="237"/>
      <c r="UK56" s="237"/>
      <c r="UL56" s="237"/>
      <c r="UM56" s="237"/>
      <c r="UN56" s="237"/>
      <c r="UO56" s="237"/>
      <c r="UP56" s="237"/>
      <c r="UQ56" s="237"/>
      <c r="UR56" s="237"/>
      <c r="US56" s="237"/>
      <c r="UT56" s="237"/>
      <c r="UU56" s="237"/>
      <c r="UV56" s="237"/>
      <c r="UW56" s="237"/>
      <c r="UX56" s="237"/>
      <c r="UY56" s="237"/>
      <c r="UZ56" s="237"/>
      <c r="VA56" s="237"/>
      <c r="VB56" s="237"/>
      <c r="VC56" s="237"/>
      <c r="VD56" s="237"/>
      <c r="VE56" s="237"/>
      <c r="VF56" s="237"/>
      <c r="VG56" s="237"/>
    </row>
    <row r="57" spans="1:580" x14ac:dyDescent="0.25">
      <c r="X57" s="445"/>
      <c r="Y57" s="446"/>
      <c r="Z57" s="446"/>
      <c r="AA57" s="446"/>
      <c r="AB57" s="447"/>
      <c r="AH57" s="238" t="s">
        <v>151</v>
      </c>
      <c r="AI57" s="238"/>
      <c r="AJ57" s="238"/>
      <c r="AK57" s="238"/>
      <c r="AL57" s="238"/>
      <c r="AM57" s="238"/>
      <c r="AN57" s="238"/>
      <c r="AO57" s="238"/>
      <c r="AP57" s="238"/>
      <c r="AQ57" s="238"/>
      <c r="AR57" s="238"/>
      <c r="AS57" s="238"/>
      <c r="AT57" s="238"/>
      <c r="AU57" s="238"/>
      <c r="AV57" s="238"/>
      <c r="AW57" s="238"/>
      <c r="AX57" s="238"/>
      <c r="AY57" s="238"/>
      <c r="AZ57" s="238"/>
      <c r="BA57" s="238"/>
      <c r="BB57" s="238"/>
      <c r="BC57" s="238"/>
      <c r="BD57" s="238"/>
      <c r="BE57" s="238"/>
      <c r="BF57" s="238"/>
      <c r="BG57" s="238"/>
      <c r="BH57" s="238"/>
      <c r="BI57" s="238"/>
      <c r="BJ57" s="238"/>
      <c r="BK57" s="238"/>
      <c r="BL57" s="238"/>
      <c r="BM57" s="238"/>
      <c r="BN57" s="238"/>
      <c r="BO57" s="238"/>
      <c r="BP57" s="238"/>
      <c r="BQ57" s="238"/>
      <c r="BR57" s="238"/>
      <c r="BS57" s="238"/>
      <c r="BT57" s="238"/>
      <c r="BU57" s="238"/>
      <c r="BV57" s="238"/>
      <c r="BW57" s="238"/>
      <c r="BX57" s="238"/>
      <c r="BY57" s="238"/>
      <c r="BZ57" s="238"/>
      <c r="CA57" s="238"/>
      <c r="CB57" s="238"/>
      <c r="CC57" s="238"/>
      <c r="CD57" s="238"/>
      <c r="CE57" s="238"/>
      <c r="CF57" s="238"/>
      <c r="CG57" s="238"/>
      <c r="CH57" s="238"/>
      <c r="CI57" s="238"/>
      <c r="CJ57" s="238"/>
      <c r="CK57" s="238"/>
      <c r="CL57" s="238"/>
      <c r="CM57" s="238"/>
      <c r="CN57" s="238"/>
      <c r="CO57" s="238"/>
      <c r="CP57" s="238"/>
      <c r="CQ57" s="238"/>
      <c r="CR57" s="238"/>
      <c r="CS57" s="238"/>
      <c r="CT57" s="238"/>
      <c r="CU57" s="238"/>
      <c r="CV57" s="238"/>
      <c r="CW57" s="238"/>
      <c r="CX57" s="238"/>
      <c r="CY57" s="238"/>
      <c r="CZ57" s="238"/>
      <c r="DA57" s="238"/>
      <c r="DB57" s="238"/>
      <c r="DC57" s="238"/>
      <c r="DD57" s="238"/>
      <c r="DE57" s="238"/>
      <c r="DF57" s="238"/>
      <c r="DG57" s="238"/>
      <c r="DH57" s="238"/>
      <c r="DI57" s="238"/>
      <c r="DJ57" s="238"/>
      <c r="DK57" s="238"/>
      <c r="DL57" s="238"/>
      <c r="DM57" s="238"/>
      <c r="DN57" s="238"/>
      <c r="DO57" s="238"/>
      <c r="DP57" s="238"/>
      <c r="DQ57" s="238"/>
      <c r="DR57" s="238"/>
      <c r="DS57" s="238"/>
      <c r="DT57" s="238"/>
      <c r="DU57" s="238"/>
      <c r="DV57" s="238"/>
      <c r="DW57" s="238"/>
      <c r="DX57" s="238"/>
      <c r="DY57" s="238"/>
      <c r="DZ57" s="238"/>
      <c r="EA57" s="238"/>
      <c r="EB57" s="238"/>
      <c r="EC57" s="238"/>
      <c r="ED57" s="238"/>
      <c r="EE57" s="238"/>
      <c r="EF57" s="238"/>
      <c r="EG57" s="238"/>
      <c r="EH57" s="238"/>
      <c r="EI57" s="238"/>
      <c r="EJ57" s="238"/>
      <c r="EK57" s="238"/>
      <c r="EL57" s="238"/>
      <c r="EM57" s="238"/>
      <c r="EN57" s="238"/>
      <c r="EO57" s="238"/>
      <c r="EP57" s="238"/>
      <c r="EQ57" s="238"/>
      <c r="ER57" s="238"/>
      <c r="ES57" s="238"/>
      <c r="ET57" s="238"/>
      <c r="EU57" s="238"/>
      <c r="EV57" s="238"/>
      <c r="EW57" s="238"/>
      <c r="EX57" s="238"/>
      <c r="EY57" s="238"/>
      <c r="EZ57" s="238"/>
      <c r="FA57" s="238"/>
      <c r="FB57" s="238"/>
      <c r="FC57" s="238"/>
      <c r="FD57" s="238"/>
      <c r="FE57" s="238"/>
      <c r="FF57" s="238"/>
      <c r="FG57" s="238"/>
      <c r="FH57" s="238"/>
      <c r="FI57" s="238"/>
      <c r="FJ57" s="238"/>
      <c r="FK57" s="238"/>
      <c r="FL57" s="238"/>
      <c r="FM57" s="238"/>
      <c r="FN57" s="238"/>
      <c r="FO57" s="238"/>
      <c r="FP57" s="238"/>
      <c r="FQ57" s="238"/>
      <c r="FR57" s="238"/>
      <c r="FS57" s="238"/>
      <c r="FT57" s="238"/>
      <c r="FU57" s="238"/>
      <c r="FV57" s="238"/>
      <c r="FW57" s="238"/>
      <c r="FX57" s="238"/>
      <c r="FY57" s="238"/>
      <c r="FZ57" s="238"/>
      <c r="GA57" s="238"/>
      <c r="GB57" s="238"/>
      <c r="GC57" s="238"/>
      <c r="GD57" s="238"/>
      <c r="GE57" s="238"/>
      <c r="GF57" s="238"/>
      <c r="GG57" s="238"/>
      <c r="GH57" s="238"/>
      <c r="GI57" s="238"/>
      <c r="GJ57" s="238"/>
      <c r="GK57" s="238"/>
      <c r="GL57" s="238"/>
      <c r="GM57" s="238"/>
      <c r="GN57" s="238"/>
      <c r="GO57" s="238"/>
      <c r="GP57" s="238"/>
      <c r="GQ57" s="238"/>
      <c r="GR57" s="238"/>
      <c r="GS57" s="238"/>
      <c r="GT57" s="238"/>
      <c r="GU57" s="238"/>
      <c r="GV57" s="238"/>
      <c r="GW57" s="238"/>
      <c r="GX57" s="238"/>
      <c r="GY57" s="238"/>
      <c r="GZ57" s="238"/>
      <c r="HA57" s="238"/>
      <c r="HB57" s="238"/>
      <c r="HC57" s="238"/>
      <c r="HD57" s="238"/>
      <c r="HE57" s="238"/>
      <c r="HF57" s="238"/>
      <c r="HG57" s="238"/>
      <c r="HH57" s="238"/>
      <c r="HI57" s="238"/>
      <c r="HJ57" s="238"/>
      <c r="HK57" s="238"/>
      <c r="HL57" s="238"/>
      <c r="HM57" s="238"/>
      <c r="HN57" s="238"/>
      <c r="HO57" s="238"/>
      <c r="HP57" s="238"/>
      <c r="HQ57" s="238"/>
      <c r="HR57" s="238"/>
      <c r="HS57" s="238"/>
      <c r="HT57" s="238"/>
      <c r="HU57" s="238"/>
      <c r="HV57" s="238"/>
      <c r="HW57" s="238"/>
      <c r="HX57" s="238"/>
      <c r="HY57" s="238"/>
      <c r="HZ57" s="238"/>
      <c r="IA57" s="238"/>
      <c r="IB57" s="238"/>
      <c r="IC57" s="238"/>
      <c r="ID57" s="238"/>
      <c r="IE57" s="238"/>
      <c r="IF57" s="238"/>
      <c r="IG57" s="238"/>
      <c r="IH57" s="238"/>
      <c r="II57" s="238"/>
      <c r="IJ57" s="238"/>
      <c r="IK57" s="238"/>
      <c r="IL57" s="238"/>
      <c r="IM57" s="238"/>
      <c r="IN57" s="238"/>
      <c r="IO57" s="238"/>
      <c r="IP57" s="238"/>
      <c r="IQ57" s="238"/>
      <c r="IR57" s="238"/>
      <c r="IS57" s="238"/>
      <c r="IT57" s="238"/>
      <c r="IU57" s="238"/>
      <c r="IV57" s="238"/>
      <c r="IW57" s="238"/>
      <c r="IX57" s="238"/>
      <c r="IY57" s="238"/>
      <c r="IZ57" s="238"/>
      <c r="JA57" s="238"/>
      <c r="JB57" s="238"/>
      <c r="JC57" s="238"/>
      <c r="JD57" s="238"/>
      <c r="JE57" s="238"/>
      <c r="JF57" s="238"/>
      <c r="JG57" s="238"/>
      <c r="JH57" s="238"/>
      <c r="JI57" s="238"/>
      <c r="JJ57" s="238"/>
      <c r="JK57" s="238"/>
      <c r="JL57" s="238"/>
      <c r="JM57" s="238"/>
      <c r="JN57" s="238"/>
      <c r="JO57" s="238"/>
      <c r="JP57" s="238"/>
      <c r="JQ57" s="238"/>
      <c r="JR57" s="238"/>
      <c r="JS57" s="238"/>
      <c r="JT57" s="238"/>
      <c r="JU57" s="238"/>
      <c r="JV57" s="238"/>
      <c r="JW57" s="238"/>
      <c r="JX57" s="238"/>
      <c r="JY57" s="238"/>
      <c r="JZ57" s="238"/>
      <c r="KA57" s="238"/>
      <c r="KB57" s="238"/>
      <c r="KC57" s="238"/>
      <c r="KD57" s="238"/>
      <c r="KE57" s="238"/>
      <c r="KF57" s="238"/>
      <c r="KG57" s="238"/>
      <c r="KH57" s="238"/>
      <c r="KI57" s="238"/>
      <c r="KJ57" s="238"/>
      <c r="KK57" s="238"/>
      <c r="KL57" s="238"/>
      <c r="KM57" s="238"/>
      <c r="KN57" s="238"/>
      <c r="KO57" s="238"/>
      <c r="KP57" s="238"/>
      <c r="KQ57" s="238"/>
      <c r="KR57" s="238"/>
      <c r="KS57" s="238"/>
      <c r="KT57" s="238"/>
      <c r="KU57" s="238"/>
      <c r="KV57" s="238"/>
      <c r="KW57" s="238"/>
      <c r="KX57" s="238"/>
      <c r="KY57" s="238"/>
      <c r="KZ57" s="238"/>
      <c r="LA57" s="238"/>
      <c r="LB57" s="238"/>
      <c r="LC57" s="238"/>
      <c r="LD57" s="238"/>
      <c r="LE57" s="238"/>
      <c r="LF57" s="238"/>
      <c r="LG57" s="238"/>
      <c r="LH57" s="238"/>
      <c r="LI57" s="238"/>
      <c r="LJ57" s="238"/>
      <c r="LK57" s="238"/>
      <c r="LL57" s="238"/>
      <c r="LM57" s="238"/>
      <c r="LN57" s="238"/>
      <c r="LO57" s="238"/>
      <c r="LP57" s="238"/>
      <c r="LQ57" s="238"/>
      <c r="LR57" s="238"/>
      <c r="LS57" s="238"/>
      <c r="LT57" s="238"/>
      <c r="LU57" s="238"/>
      <c r="LV57" s="238"/>
      <c r="LW57" s="238"/>
      <c r="LX57" s="238"/>
      <c r="LY57" s="238"/>
      <c r="LZ57" s="238"/>
      <c r="MA57" s="238"/>
      <c r="MB57" s="238"/>
      <c r="MC57" s="238"/>
      <c r="MD57" s="238"/>
      <c r="ME57" s="238"/>
      <c r="MF57" s="238"/>
      <c r="MG57" s="238"/>
      <c r="MH57" s="238"/>
      <c r="MI57" s="238"/>
      <c r="MJ57" s="238"/>
      <c r="MK57" s="238"/>
      <c r="ML57" s="238"/>
      <c r="MM57" s="238"/>
      <c r="MN57" s="238"/>
      <c r="MO57" s="238"/>
      <c r="MP57" s="238"/>
      <c r="MQ57" s="238"/>
      <c r="MR57" s="238"/>
      <c r="MS57" s="238"/>
      <c r="MT57" s="238"/>
      <c r="MU57" s="238"/>
      <c r="MV57" s="238"/>
      <c r="MW57" s="238"/>
      <c r="MX57" s="238"/>
      <c r="MY57" s="238"/>
      <c r="MZ57" s="238"/>
      <c r="NA57" s="238"/>
      <c r="NB57" s="238"/>
      <c r="NC57" s="238"/>
      <c r="ND57" s="238"/>
      <c r="NE57" s="238"/>
      <c r="NF57" s="238"/>
      <c r="NG57" s="238"/>
      <c r="NH57" s="238"/>
      <c r="NI57" s="238"/>
      <c r="NJ57" s="238"/>
      <c r="NK57" s="238"/>
      <c r="NL57" s="238"/>
      <c r="NM57" s="238"/>
      <c r="NN57" s="238"/>
      <c r="NO57" s="238"/>
      <c r="NP57" s="238"/>
      <c r="NQ57" s="238"/>
      <c r="NR57" s="238"/>
      <c r="NS57" s="238"/>
      <c r="NT57" s="238"/>
      <c r="NU57" s="238"/>
      <c r="NV57" s="238"/>
      <c r="NW57" s="238"/>
      <c r="NX57" s="238"/>
      <c r="NY57" s="238"/>
      <c r="NZ57" s="238"/>
      <c r="OA57" s="238"/>
      <c r="OB57" s="238"/>
      <c r="OC57" s="238"/>
      <c r="OD57" s="238"/>
      <c r="OE57" s="238"/>
      <c r="OF57" s="238"/>
      <c r="OG57" s="238"/>
      <c r="OH57" s="238"/>
      <c r="OI57" s="238"/>
      <c r="OJ57" s="238"/>
      <c r="OK57" s="238"/>
      <c r="OL57" s="238"/>
      <c r="OM57" s="238"/>
      <c r="ON57" s="238"/>
      <c r="OO57" s="238"/>
      <c r="OP57" s="238"/>
      <c r="OQ57" s="238"/>
      <c r="OR57" s="238"/>
      <c r="OS57" s="238"/>
      <c r="OT57" s="238"/>
      <c r="OU57" s="238"/>
      <c r="OV57" s="238"/>
      <c r="OW57" s="238"/>
      <c r="OX57" s="238"/>
      <c r="OY57" s="238"/>
      <c r="OZ57" s="238"/>
      <c r="PA57" s="238"/>
      <c r="PB57" s="238"/>
      <c r="PC57" s="238"/>
      <c r="PD57" s="238"/>
      <c r="PE57" s="238"/>
      <c r="PF57" s="238"/>
      <c r="PG57" s="238"/>
      <c r="PH57" s="238"/>
      <c r="PI57" s="238"/>
      <c r="PJ57" s="238"/>
      <c r="PK57" s="238"/>
      <c r="PL57" s="238"/>
      <c r="PM57" s="238"/>
      <c r="PN57" s="238"/>
      <c r="PO57" s="238"/>
      <c r="PP57" s="238"/>
      <c r="PQ57" s="238"/>
      <c r="PR57" s="238"/>
      <c r="PS57" s="238"/>
      <c r="PT57" s="238"/>
      <c r="PU57" s="238"/>
      <c r="PV57" s="238"/>
      <c r="PW57" s="238"/>
      <c r="PX57" s="238"/>
      <c r="PY57" s="238"/>
      <c r="PZ57" s="238"/>
      <c r="QA57" s="238"/>
      <c r="QB57" s="238"/>
      <c r="QC57" s="238"/>
      <c r="QD57" s="238"/>
      <c r="QE57" s="238"/>
      <c r="QF57" s="238"/>
      <c r="QG57" s="238"/>
      <c r="QH57" s="238"/>
      <c r="QI57" s="238"/>
      <c r="QJ57" s="238"/>
      <c r="QK57" s="238"/>
      <c r="QL57" s="238"/>
      <c r="QM57" s="238"/>
      <c r="QN57" s="238"/>
      <c r="QO57" s="238"/>
      <c r="QP57" s="238"/>
      <c r="QQ57" s="238"/>
      <c r="QR57" s="238"/>
      <c r="QS57" s="238"/>
      <c r="QT57" s="238"/>
      <c r="QU57" s="238"/>
      <c r="QV57" s="238"/>
      <c r="QW57" s="238"/>
      <c r="QX57" s="238"/>
      <c r="QY57" s="238"/>
      <c r="QZ57" s="238"/>
      <c r="RA57" s="238"/>
      <c r="RB57" s="238"/>
      <c r="RC57" s="238"/>
      <c r="RD57" s="238"/>
      <c r="RE57" s="238"/>
      <c r="RF57" s="238"/>
      <c r="RG57" s="238"/>
      <c r="RH57" s="238"/>
      <c r="RI57" s="238"/>
      <c r="RJ57" s="238"/>
      <c r="RK57" s="238"/>
      <c r="RL57" s="238"/>
      <c r="RM57" s="238"/>
      <c r="RN57" s="238"/>
      <c r="RO57" s="238"/>
      <c r="RP57" s="238"/>
      <c r="RQ57" s="238"/>
      <c r="RR57" s="238"/>
      <c r="RS57" s="238"/>
      <c r="RT57" s="238"/>
      <c r="RU57" s="238"/>
      <c r="RV57" s="238"/>
      <c r="RW57" s="238"/>
      <c r="RX57" s="238"/>
      <c r="RY57" s="238"/>
      <c r="RZ57" s="238"/>
      <c r="SA57" s="238"/>
      <c r="SB57" s="238"/>
      <c r="SC57" s="238"/>
      <c r="SD57" s="238"/>
      <c r="SE57" s="238"/>
      <c r="SF57" s="238"/>
      <c r="SG57" s="238"/>
      <c r="SH57" s="238"/>
      <c r="SI57" s="238"/>
      <c r="SJ57" s="238"/>
      <c r="SK57" s="238"/>
      <c r="SL57" s="238"/>
      <c r="SM57" s="238"/>
      <c r="SN57" s="238"/>
      <c r="SO57" s="238"/>
      <c r="SP57" s="238"/>
      <c r="SQ57" s="238"/>
      <c r="SR57" s="238"/>
      <c r="SS57" s="238"/>
      <c r="ST57" s="238"/>
      <c r="SU57" s="238"/>
      <c r="SV57" s="238"/>
      <c r="SW57" s="238"/>
      <c r="SX57" s="238"/>
      <c r="SY57" s="238"/>
      <c r="SZ57" s="238"/>
      <c r="TA57" s="238"/>
      <c r="TB57" s="238"/>
      <c r="TC57" s="238"/>
      <c r="TD57" s="238"/>
      <c r="TE57" s="238"/>
      <c r="TF57" s="238"/>
      <c r="TG57" s="238"/>
      <c r="TH57" s="238"/>
      <c r="TI57" s="238"/>
      <c r="TJ57" s="238"/>
      <c r="TK57" s="238"/>
      <c r="TL57" s="238"/>
      <c r="TM57" s="238"/>
      <c r="TN57" s="238"/>
      <c r="TO57" s="238"/>
      <c r="TP57" s="238"/>
      <c r="TQ57" s="238"/>
      <c r="TR57" s="238"/>
      <c r="TS57" s="238"/>
      <c r="TT57" s="238"/>
      <c r="TU57" s="238"/>
      <c r="TV57" s="238"/>
      <c r="TW57" s="238"/>
      <c r="TX57" s="238"/>
      <c r="TY57" s="238"/>
      <c r="TZ57" s="238"/>
      <c r="UA57" s="238"/>
      <c r="UB57" s="238"/>
      <c r="UC57" s="238"/>
      <c r="UD57" s="238"/>
      <c r="UE57" s="238"/>
      <c r="UF57" s="238"/>
      <c r="UG57" s="238"/>
      <c r="UH57" s="238"/>
      <c r="UI57" s="238"/>
      <c r="UJ57" s="238"/>
      <c r="UK57" s="238"/>
      <c r="UL57" s="238"/>
      <c r="UM57" s="238"/>
      <c r="UN57" s="238"/>
      <c r="UO57" s="238"/>
      <c r="UP57" s="238"/>
      <c r="UQ57" s="238"/>
    </row>
    <row r="58" spans="1:580" x14ac:dyDescent="0.25">
      <c r="X58" s="445"/>
      <c r="Y58" s="446"/>
      <c r="Z58" s="446"/>
      <c r="AA58" s="446"/>
      <c r="AB58" s="447"/>
    </row>
    <row r="59" spans="1:580" ht="15" thickBot="1" x14ac:dyDescent="0.3">
      <c r="X59" s="448"/>
      <c r="Y59" s="449"/>
      <c r="Z59" s="449"/>
      <c r="AA59" s="449"/>
      <c r="AB59" s="450"/>
    </row>
    <row r="60" spans="1:580" x14ac:dyDescent="0.25"/>
    <row r="61" spans="1:580" x14ac:dyDescent="0.25">
      <c r="A61" s="275"/>
      <c r="B61" s="275"/>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row>
    <row r="62" spans="1:580" ht="33" x14ac:dyDescent="0.25">
      <c r="A62" s="1"/>
      <c r="B62" s="410" t="s">
        <v>53</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1"/>
      <c r="AC62" s="20"/>
      <c r="AD62" s="23">
        <v>22</v>
      </c>
    </row>
    <row r="63" spans="1:580" s="14" customFormat="1" ht="10.5" x14ac:dyDescent="0.25">
      <c r="B63" s="68"/>
      <c r="C63" s="17"/>
      <c r="D63" s="17"/>
      <c r="E63" s="17"/>
      <c r="F63" s="17"/>
      <c r="G63" s="17"/>
      <c r="H63" s="17"/>
      <c r="I63" s="17"/>
      <c r="J63" s="17"/>
      <c r="K63" s="17"/>
      <c r="L63" s="17"/>
      <c r="M63" s="17"/>
      <c r="N63" s="17"/>
      <c r="O63" s="17"/>
      <c r="P63" s="17"/>
      <c r="Q63" s="17"/>
      <c r="R63" s="17"/>
      <c r="S63" s="17"/>
      <c r="T63" s="17"/>
      <c r="U63" s="17"/>
      <c r="V63" s="17"/>
      <c r="W63" s="17"/>
      <c r="X63" s="17"/>
      <c r="Y63" s="11"/>
      <c r="Z63" s="11"/>
      <c r="AA63" s="11"/>
      <c r="AB63" s="11"/>
      <c r="AC63" s="15"/>
      <c r="AD63" s="68">
        <v>8</v>
      </c>
    </row>
    <row r="64" spans="1:580" ht="17.25" x14ac:dyDescent="0.25">
      <c r="B64" s="60"/>
      <c r="C64" s="60"/>
      <c r="D64" s="60"/>
      <c r="E64" s="60"/>
      <c r="F64" s="60"/>
      <c r="G64" s="60"/>
      <c r="H64" s="60"/>
      <c r="I64" s="60"/>
      <c r="J64" s="60"/>
      <c r="L64" s="60"/>
      <c r="O64" s="21" t="s">
        <v>37</v>
      </c>
      <c r="P64" s="422" t="s">
        <v>170</v>
      </c>
      <c r="Q64" s="423"/>
      <c r="R64" s="423"/>
      <c r="S64" s="424"/>
      <c r="T64" s="60"/>
      <c r="U64" s="60"/>
      <c r="V64" s="60"/>
      <c r="Z64" s="60"/>
      <c r="AA64" s="60"/>
      <c r="AB64" s="60"/>
      <c r="AC64" s="20"/>
      <c r="AD64" s="66">
        <v>12</v>
      </c>
    </row>
    <row r="65" spans="2:72" s="14" customFormat="1" ht="10.5" x14ac:dyDescent="0.25">
      <c r="B65" s="68"/>
      <c r="C65" s="17"/>
      <c r="D65" s="17"/>
      <c r="E65" s="17"/>
      <c r="F65" s="17"/>
      <c r="G65" s="17"/>
      <c r="H65" s="17"/>
      <c r="I65" s="17"/>
      <c r="J65" s="17"/>
      <c r="K65" s="17"/>
      <c r="L65" s="17"/>
      <c r="M65" s="17"/>
      <c r="N65" s="17"/>
      <c r="O65" s="17"/>
      <c r="P65" s="17"/>
      <c r="Q65" s="17"/>
      <c r="R65" s="17"/>
      <c r="S65" s="17"/>
      <c r="T65" s="17"/>
      <c r="U65" s="17"/>
      <c r="V65" s="17"/>
      <c r="W65" s="17"/>
      <c r="X65" s="17"/>
      <c r="Y65" s="11"/>
      <c r="Z65" s="11"/>
      <c r="AA65" s="11"/>
      <c r="AB65" s="11"/>
      <c r="AC65" s="15"/>
      <c r="AD65" s="68">
        <v>8</v>
      </c>
    </row>
    <row r="66" spans="2:72" ht="25.5" x14ac:dyDescent="0.25">
      <c r="B66" s="386" t="s">
        <v>268</v>
      </c>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D66" s="12">
        <v>16</v>
      </c>
    </row>
    <row r="67" spans="2:72" ht="25.5" x14ac:dyDescent="0.25">
      <c r="B67" s="236" t="s">
        <v>269</v>
      </c>
      <c r="C67" s="236"/>
      <c r="D67" s="236"/>
      <c r="E67" s="236"/>
      <c r="F67" s="236"/>
      <c r="G67" s="236"/>
      <c r="H67" s="220"/>
      <c r="I67" s="220"/>
      <c r="J67" s="220"/>
      <c r="K67" s="220"/>
      <c r="L67" s="220"/>
      <c r="M67" s="220"/>
      <c r="N67" s="220"/>
      <c r="O67" s="220"/>
      <c r="P67" s="220"/>
      <c r="Q67" s="220"/>
      <c r="R67" s="220"/>
      <c r="S67" s="220"/>
      <c r="T67" s="220"/>
      <c r="U67" s="220"/>
      <c r="V67" s="220"/>
      <c r="W67" s="220"/>
      <c r="X67" s="220"/>
      <c r="Y67" s="220"/>
      <c r="Z67" s="220"/>
      <c r="AA67" s="220"/>
      <c r="AB67" s="220"/>
      <c r="AD67" s="12">
        <v>16</v>
      </c>
    </row>
    <row r="68" spans="2:72" ht="25.5" x14ac:dyDescent="0.25">
      <c r="B68" s="236" t="s">
        <v>39</v>
      </c>
      <c r="C68" s="236"/>
      <c r="D68" s="236"/>
      <c r="E68" s="236"/>
      <c r="F68" s="236"/>
      <c r="G68" s="236"/>
      <c r="H68" s="220"/>
      <c r="I68" s="220"/>
      <c r="J68" s="220"/>
      <c r="K68" s="220"/>
      <c r="L68" s="220"/>
      <c r="M68" s="220"/>
      <c r="N68" s="220"/>
      <c r="O68" s="220"/>
      <c r="P68" s="220"/>
      <c r="Q68" s="220"/>
      <c r="R68" s="220"/>
      <c r="S68" s="220"/>
      <c r="T68" s="220"/>
      <c r="U68" s="220"/>
      <c r="V68" s="220"/>
      <c r="W68" s="220"/>
      <c r="X68" s="220"/>
      <c r="Y68" s="220"/>
      <c r="Z68" s="220"/>
      <c r="AA68" s="220"/>
      <c r="AB68" s="220"/>
      <c r="AC68" s="66"/>
      <c r="AD68" s="12">
        <v>16</v>
      </c>
      <c r="BE68" s="91"/>
      <c r="BF68" s="92"/>
      <c r="BG68" s="92"/>
      <c r="BH68" s="92"/>
      <c r="BI68" s="66"/>
      <c r="BJ68" s="66"/>
    </row>
    <row r="69" spans="2:72" ht="25.5" x14ac:dyDescent="0.25">
      <c r="B69" s="236" t="s">
        <v>40</v>
      </c>
      <c r="C69" s="236"/>
      <c r="D69" s="236"/>
      <c r="E69" s="236"/>
      <c r="F69" s="236"/>
      <c r="G69" s="236"/>
      <c r="H69" s="220"/>
      <c r="I69" s="220"/>
      <c r="J69" s="220"/>
      <c r="K69" s="220"/>
      <c r="L69" s="220"/>
      <c r="M69" s="220"/>
      <c r="N69" s="220"/>
      <c r="O69" s="220"/>
      <c r="P69" s="220"/>
      <c r="Q69" s="220"/>
      <c r="R69" s="220"/>
      <c r="S69" s="220"/>
      <c r="T69" s="220"/>
      <c r="U69" s="220"/>
      <c r="V69" s="220"/>
      <c r="W69" s="220"/>
      <c r="X69" s="220"/>
      <c r="Y69" s="220"/>
      <c r="Z69" s="220"/>
      <c r="AA69" s="220"/>
      <c r="AB69" s="220"/>
      <c r="AC69" s="66"/>
      <c r="AD69" s="12">
        <v>16</v>
      </c>
      <c r="BE69" s="11"/>
      <c r="BF69" s="11"/>
      <c r="BG69" s="66"/>
      <c r="BH69" s="11"/>
      <c r="BI69" s="11"/>
      <c r="BJ69" s="61"/>
      <c r="BK69" s="11"/>
      <c r="BL69" s="11"/>
      <c r="BM69" s="66"/>
      <c r="BN69" s="66"/>
    </row>
    <row r="70" spans="2:72" ht="25.5" x14ac:dyDescent="0.25">
      <c r="B70" s="236" t="s">
        <v>70</v>
      </c>
      <c r="C70" s="236"/>
      <c r="D70" s="236"/>
      <c r="E70" s="236"/>
      <c r="F70" s="236"/>
      <c r="G70" s="236"/>
      <c r="H70" s="231"/>
      <c r="I70" s="232"/>
      <c r="J70" s="232"/>
      <c r="K70" s="232"/>
      <c r="L70" s="232"/>
      <c r="M70" s="232"/>
      <c r="N70" s="232"/>
      <c r="O70" s="232"/>
      <c r="P70" s="232"/>
      <c r="Q70" s="232"/>
      <c r="R70" s="233"/>
      <c r="S70" s="219" t="s">
        <v>270</v>
      </c>
      <c r="T70" s="219"/>
      <c r="U70" s="219"/>
      <c r="V70" s="219"/>
      <c r="W70" s="219"/>
      <c r="X70" s="219"/>
      <c r="Y70" s="245"/>
      <c r="Z70" s="245"/>
      <c r="AA70" s="245"/>
      <c r="AB70" s="245"/>
      <c r="AC70" s="66"/>
      <c r="AD70" s="12">
        <v>16</v>
      </c>
      <c r="BK70" s="11"/>
      <c r="BL70" s="11"/>
      <c r="BM70" s="66"/>
      <c r="BN70" s="11"/>
      <c r="BO70" s="11"/>
      <c r="BP70" s="61"/>
      <c r="BQ70" s="11"/>
      <c r="BR70" s="11"/>
      <c r="BS70" s="66"/>
      <c r="BT70" s="66"/>
    </row>
    <row r="71" spans="2:72" ht="25.5" x14ac:dyDescent="0.25">
      <c r="B71" s="221" t="s">
        <v>85</v>
      </c>
      <c r="C71" s="222"/>
      <c r="D71" s="222"/>
      <c r="E71" s="222"/>
      <c r="F71" s="222"/>
      <c r="G71" s="222"/>
      <c r="H71" s="223"/>
      <c r="I71" s="94"/>
      <c r="J71" s="43" t="s">
        <v>44</v>
      </c>
      <c r="K71" s="93"/>
      <c r="L71" s="43" t="s">
        <v>44</v>
      </c>
      <c r="M71" s="211"/>
      <c r="N71" s="212"/>
      <c r="O71" s="213" t="s">
        <v>153</v>
      </c>
      <c r="P71" s="214"/>
      <c r="Q71" s="214"/>
      <c r="R71" s="214"/>
      <c r="S71" s="214"/>
      <c r="T71" s="214"/>
      <c r="U71" s="214"/>
      <c r="V71" s="215"/>
      <c r="W71" s="94"/>
      <c r="X71" s="43" t="s">
        <v>44</v>
      </c>
      <c r="Y71" s="93"/>
      <c r="Z71" s="43" t="s">
        <v>44</v>
      </c>
      <c r="AA71" s="211"/>
      <c r="AB71" s="212"/>
      <c r="AC71" s="66"/>
      <c r="AD71" s="12">
        <v>16</v>
      </c>
      <c r="AK71" s="11"/>
      <c r="AL71" s="11"/>
      <c r="AM71" s="66"/>
      <c r="AN71" s="11"/>
      <c r="AO71" s="11"/>
      <c r="AP71" s="11"/>
      <c r="AQ71" s="11"/>
      <c r="AR71" s="66"/>
      <c r="AS71" s="66"/>
      <c r="AT71" s="66"/>
      <c r="AU71" s="66"/>
      <c r="AV71" s="66"/>
      <c r="AW71" s="66"/>
    </row>
    <row r="72" spans="2:72" s="101" customFormat="1" ht="8.25" x14ac:dyDescent="0.25">
      <c r="B72" s="96"/>
      <c r="C72" s="98"/>
      <c r="D72" s="98"/>
      <c r="E72" s="98"/>
      <c r="F72" s="98"/>
      <c r="G72" s="98"/>
      <c r="H72" s="98"/>
      <c r="I72" s="98"/>
      <c r="J72" s="98"/>
      <c r="K72" s="98"/>
      <c r="L72" s="98"/>
      <c r="M72" s="98"/>
      <c r="N72" s="97"/>
      <c r="O72" s="97"/>
      <c r="P72" s="97"/>
      <c r="Q72" s="97"/>
      <c r="R72" s="97"/>
      <c r="S72" s="97"/>
      <c r="T72" s="97"/>
      <c r="U72" s="97"/>
      <c r="V72" s="97"/>
      <c r="W72" s="98"/>
      <c r="X72" s="98"/>
      <c r="Y72" s="99"/>
      <c r="Z72" s="99"/>
      <c r="AA72" s="99"/>
      <c r="AB72" s="99"/>
      <c r="AC72" s="100"/>
      <c r="AD72" s="96">
        <v>1</v>
      </c>
    </row>
    <row r="73" spans="2:72" ht="25.5" x14ac:dyDescent="0.25">
      <c r="B73" s="216" t="s">
        <v>271</v>
      </c>
      <c r="C73" s="217"/>
      <c r="D73" s="217"/>
      <c r="E73" s="217"/>
      <c r="F73" s="217"/>
      <c r="G73" s="217"/>
      <c r="H73" s="217"/>
      <c r="I73" s="217"/>
      <c r="J73" s="217"/>
      <c r="K73" s="217"/>
      <c r="L73" s="217"/>
      <c r="M73" s="217"/>
      <c r="N73" s="217"/>
      <c r="O73" s="217"/>
      <c r="P73" s="217"/>
      <c r="Q73" s="217"/>
      <c r="R73" s="217"/>
      <c r="S73" s="217"/>
      <c r="T73" s="217"/>
      <c r="U73" s="217"/>
      <c r="V73" s="217"/>
      <c r="W73" s="217"/>
      <c r="X73" s="217"/>
      <c r="Y73" s="217"/>
      <c r="Z73" s="217"/>
      <c r="AA73" s="217"/>
      <c r="AB73" s="218"/>
      <c r="AC73" s="6"/>
      <c r="AD73" s="12">
        <v>16</v>
      </c>
      <c r="AX73" s="11"/>
      <c r="AY73" s="11"/>
      <c r="BA73" s="11"/>
      <c r="BB73" s="11"/>
    </row>
    <row r="74" spans="2:72" ht="52.5" x14ac:dyDescent="0.25">
      <c r="B74" s="219" t="s">
        <v>272</v>
      </c>
      <c r="C74" s="219"/>
      <c r="D74" s="219"/>
      <c r="E74" s="219"/>
      <c r="F74" s="219"/>
      <c r="G74" s="219"/>
      <c r="H74" s="219"/>
      <c r="I74" s="219"/>
      <c r="J74" s="219"/>
      <c r="K74" s="219"/>
      <c r="L74" s="220"/>
      <c r="M74" s="220"/>
      <c r="N74" s="220"/>
      <c r="O74" s="220"/>
      <c r="P74" s="220"/>
      <c r="Q74" s="220"/>
      <c r="R74" s="220"/>
      <c r="S74" s="220"/>
      <c r="T74" s="220"/>
      <c r="U74" s="220"/>
      <c r="V74" s="220"/>
      <c r="W74" s="220"/>
      <c r="X74" s="220"/>
      <c r="Y74" s="220"/>
      <c r="Z74" s="220"/>
      <c r="AA74" s="220"/>
      <c r="AB74" s="220"/>
      <c r="AC74" s="65"/>
      <c r="AD74" s="13">
        <v>36</v>
      </c>
      <c r="AW74" s="66"/>
      <c r="AX74" s="66"/>
      <c r="AY74" s="61"/>
      <c r="AZ74" s="61"/>
      <c r="BA74" s="66"/>
      <c r="BB74" s="66"/>
      <c r="BI74" s="66"/>
      <c r="BJ74" s="66"/>
      <c r="BK74" s="61"/>
      <c r="BL74" s="61"/>
      <c r="BM74" s="66"/>
      <c r="BN74" s="66"/>
    </row>
    <row r="75" spans="2:72" ht="24" customHeight="1" x14ac:dyDescent="0.25">
      <c r="B75" s="219" t="s">
        <v>36</v>
      </c>
      <c r="C75" s="219"/>
      <c r="D75" s="219"/>
      <c r="E75" s="219"/>
      <c r="F75" s="219"/>
      <c r="G75" s="219"/>
      <c r="H75" s="219"/>
      <c r="I75" s="219"/>
      <c r="J75" s="219"/>
      <c r="K75" s="220"/>
      <c r="L75" s="220"/>
      <c r="M75" s="220"/>
      <c r="N75" s="220"/>
      <c r="O75" s="220"/>
      <c r="P75" s="220"/>
      <c r="Q75" s="220"/>
      <c r="R75" s="220"/>
      <c r="S75" s="234" t="s">
        <v>23</v>
      </c>
      <c r="T75" s="234"/>
      <c r="U75" s="234"/>
      <c r="V75" s="234"/>
      <c r="W75" s="220"/>
      <c r="X75" s="220"/>
      <c r="Y75" s="220"/>
      <c r="Z75" s="220"/>
      <c r="AA75" s="235"/>
      <c r="AB75" s="235"/>
      <c r="AC75" s="5"/>
      <c r="AD75" s="12">
        <v>16</v>
      </c>
    </row>
    <row r="76" spans="2:72" ht="24" customHeight="1" x14ac:dyDescent="0.25">
      <c r="B76" s="224" t="s">
        <v>24</v>
      </c>
      <c r="C76" s="225"/>
      <c r="D76" s="225"/>
      <c r="E76" s="226"/>
      <c r="F76" s="224" t="s">
        <v>25</v>
      </c>
      <c r="G76" s="226"/>
      <c r="H76" s="211"/>
      <c r="I76" s="212"/>
      <c r="J76" s="224" t="s">
        <v>26</v>
      </c>
      <c r="K76" s="226"/>
      <c r="L76" s="231"/>
      <c r="M76" s="233"/>
      <c r="N76" s="224" t="s">
        <v>29</v>
      </c>
      <c r="O76" s="226"/>
      <c r="P76" s="211"/>
      <c r="Q76" s="212"/>
      <c r="R76" s="234" t="s">
        <v>273</v>
      </c>
      <c r="S76" s="234"/>
      <c r="T76" s="234"/>
      <c r="U76" s="234"/>
      <c r="V76" s="234"/>
      <c r="W76" s="234"/>
      <c r="X76" s="234"/>
      <c r="Y76" s="382"/>
      <c r="Z76" s="382"/>
      <c r="AA76" s="382"/>
      <c r="AB76" s="382"/>
      <c r="AC76" s="7"/>
      <c r="AD76" s="12">
        <v>16</v>
      </c>
    </row>
    <row r="77" spans="2:72" s="111" customFormat="1" ht="5.25" x14ac:dyDescent="0.25">
      <c r="B77" s="106"/>
      <c r="C77" s="107"/>
      <c r="D77" s="107"/>
      <c r="E77" s="107"/>
      <c r="F77" s="107"/>
      <c r="G77" s="107"/>
      <c r="H77" s="107"/>
      <c r="I77" s="107"/>
      <c r="J77" s="107"/>
      <c r="K77" s="107"/>
      <c r="L77" s="107"/>
      <c r="M77" s="107"/>
      <c r="N77" s="107"/>
      <c r="O77" s="107"/>
      <c r="P77" s="107"/>
      <c r="Q77" s="107"/>
      <c r="R77" s="107"/>
      <c r="S77" s="107"/>
      <c r="T77" s="107"/>
      <c r="U77" s="107"/>
      <c r="V77" s="107"/>
      <c r="W77" s="108"/>
      <c r="X77" s="108"/>
      <c r="Y77" s="109"/>
      <c r="Z77" s="109"/>
      <c r="AA77" s="109"/>
      <c r="AB77" s="109"/>
      <c r="AC77" s="110"/>
      <c r="AD77" s="106">
        <v>2</v>
      </c>
    </row>
    <row r="78" spans="2:72" ht="25.5" x14ac:dyDescent="0.25">
      <c r="B78" s="224" t="s">
        <v>31</v>
      </c>
      <c r="C78" s="225"/>
      <c r="D78" s="225"/>
      <c r="E78" s="225"/>
      <c r="F78" s="225"/>
      <c r="G78" s="225"/>
      <c r="H78" s="225"/>
      <c r="I78" s="225"/>
      <c r="J78" s="226"/>
      <c r="K78" s="224" t="s">
        <v>33</v>
      </c>
      <c r="L78" s="225"/>
      <c r="M78" s="225"/>
      <c r="N78" s="225"/>
      <c r="O78" s="225"/>
      <c r="P78" s="225"/>
      <c r="Q78" s="225"/>
      <c r="R78" s="225"/>
      <c r="S78" s="226"/>
      <c r="T78" s="234" t="s">
        <v>34</v>
      </c>
      <c r="U78" s="234"/>
      <c r="V78" s="234"/>
      <c r="W78" s="234"/>
      <c r="X78" s="234"/>
      <c r="Y78" s="234"/>
      <c r="Z78" s="234"/>
      <c r="AA78" s="234"/>
      <c r="AB78" s="234"/>
      <c r="AC78" s="65"/>
      <c r="AD78" s="12">
        <v>16</v>
      </c>
    </row>
    <row r="79" spans="2:72" ht="24" customHeight="1" x14ac:dyDescent="0.25">
      <c r="B79" s="220"/>
      <c r="C79" s="220"/>
      <c r="D79" s="220"/>
      <c r="E79" s="220"/>
      <c r="F79" s="220"/>
      <c r="G79" s="220"/>
      <c r="H79" s="220"/>
      <c r="I79" s="220"/>
      <c r="J79" s="220"/>
      <c r="K79" s="220" t="str">
        <f>TRIM(CLEAN(B79))</f>
        <v/>
      </c>
      <c r="L79" s="220"/>
      <c r="M79" s="220"/>
      <c r="N79" s="220"/>
      <c r="O79" s="220"/>
      <c r="P79" s="220"/>
      <c r="Q79" s="220"/>
      <c r="R79" s="220"/>
      <c r="S79" s="220"/>
      <c r="T79" s="234" t="s">
        <v>274</v>
      </c>
      <c r="U79" s="234"/>
      <c r="V79" s="220"/>
      <c r="W79" s="220"/>
      <c r="X79" s="220"/>
      <c r="Y79" s="220"/>
      <c r="Z79" s="220"/>
      <c r="AA79" s="220"/>
      <c r="AB79" s="220"/>
      <c r="AC79" s="65"/>
      <c r="AD79" s="12">
        <v>16</v>
      </c>
    </row>
    <row r="80" spans="2:72" ht="24" customHeight="1" x14ac:dyDescent="0.25">
      <c r="B80" s="220"/>
      <c r="C80" s="220"/>
      <c r="D80" s="220"/>
      <c r="E80" s="220"/>
      <c r="F80" s="220"/>
      <c r="G80" s="220"/>
      <c r="H80" s="220"/>
      <c r="I80" s="220"/>
      <c r="J80" s="220"/>
      <c r="K80" s="220"/>
      <c r="L80" s="220"/>
      <c r="M80" s="220"/>
      <c r="N80" s="220"/>
      <c r="O80" s="220"/>
      <c r="P80" s="220"/>
      <c r="Q80" s="220"/>
      <c r="R80" s="220"/>
      <c r="S80" s="220"/>
      <c r="T80" s="234" t="s">
        <v>275</v>
      </c>
      <c r="U80" s="234"/>
      <c r="V80" s="220"/>
      <c r="W80" s="220"/>
      <c r="X80" s="220"/>
      <c r="Y80" s="220"/>
      <c r="Z80" s="220"/>
      <c r="AA80" s="220"/>
      <c r="AB80" s="220"/>
      <c r="AC80" s="65"/>
      <c r="AD80" s="12">
        <v>16</v>
      </c>
    </row>
    <row r="81" spans="2:30" ht="24" customHeight="1" x14ac:dyDescent="0.25">
      <c r="B81" s="221" t="s">
        <v>32</v>
      </c>
      <c r="C81" s="222"/>
      <c r="D81" s="223"/>
      <c r="E81" s="220"/>
      <c r="F81" s="220"/>
      <c r="G81" s="220"/>
      <c r="H81" s="220"/>
      <c r="I81" s="220"/>
      <c r="J81" s="220"/>
      <c r="K81" s="221" t="s">
        <v>32</v>
      </c>
      <c r="L81" s="222"/>
      <c r="M81" s="223"/>
      <c r="N81" s="220" t="str">
        <f>TRIM(CLEAN(E81))</f>
        <v/>
      </c>
      <c r="O81" s="220"/>
      <c r="P81" s="220"/>
      <c r="Q81" s="220"/>
      <c r="R81" s="220"/>
      <c r="S81" s="220"/>
      <c r="T81" s="234" t="s">
        <v>276</v>
      </c>
      <c r="U81" s="234"/>
      <c r="V81" s="220"/>
      <c r="W81" s="220"/>
      <c r="X81" s="220"/>
      <c r="Y81" s="220"/>
      <c r="Z81" s="220"/>
      <c r="AA81" s="220"/>
      <c r="AB81" s="220"/>
      <c r="AC81" s="65"/>
      <c r="AD81" s="12">
        <v>16</v>
      </c>
    </row>
    <row r="82" spans="2:30" s="111" customFormat="1" ht="5.25" x14ac:dyDescent="0.25">
      <c r="B82" s="106"/>
      <c r="C82" s="107"/>
      <c r="D82" s="107"/>
      <c r="E82" s="107"/>
      <c r="F82" s="107"/>
      <c r="G82" s="107"/>
      <c r="H82" s="107"/>
      <c r="I82" s="107"/>
      <c r="J82" s="107"/>
      <c r="K82" s="107"/>
      <c r="L82" s="107"/>
      <c r="M82" s="107"/>
      <c r="N82" s="107"/>
      <c r="O82" s="107"/>
      <c r="P82" s="107"/>
      <c r="Q82" s="107"/>
      <c r="R82" s="107"/>
      <c r="S82" s="107"/>
      <c r="T82" s="107"/>
      <c r="U82" s="107"/>
      <c r="V82" s="107"/>
      <c r="W82" s="108"/>
      <c r="X82" s="108"/>
      <c r="Y82" s="109"/>
      <c r="Z82" s="109"/>
      <c r="AA82" s="109"/>
      <c r="AB82" s="109"/>
      <c r="AC82" s="110"/>
      <c r="AD82" s="106">
        <v>2</v>
      </c>
    </row>
    <row r="83" spans="2:30" ht="25.5" x14ac:dyDescent="0.25">
      <c r="B83" s="219" t="s">
        <v>30</v>
      </c>
      <c r="C83" s="219"/>
      <c r="D83" s="219"/>
      <c r="E83" s="219"/>
      <c r="F83" s="219"/>
      <c r="G83" s="219"/>
      <c r="H83" s="219"/>
      <c r="I83" s="407"/>
      <c r="J83" s="408"/>
      <c r="K83" s="408"/>
      <c r="L83" s="409"/>
      <c r="M83" s="349" t="s">
        <v>27</v>
      </c>
      <c r="N83" s="350"/>
      <c r="O83" s="351"/>
      <c r="P83" s="407"/>
      <c r="Q83" s="408"/>
      <c r="R83" s="409"/>
      <c r="S83" s="349" t="s">
        <v>28</v>
      </c>
      <c r="T83" s="350"/>
      <c r="U83" s="350"/>
      <c r="V83" s="351"/>
      <c r="W83" s="231"/>
      <c r="X83" s="232"/>
      <c r="Y83" s="232"/>
      <c r="Z83" s="232"/>
      <c r="AA83" s="232"/>
      <c r="AB83" s="233"/>
      <c r="AC83" s="65"/>
      <c r="AD83" s="12">
        <v>16</v>
      </c>
    </row>
    <row r="84" spans="2:30" ht="25.5" x14ac:dyDescent="0.25">
      <c r="B84" s="355" t="s">
        <v>277</v>
      </c>
      <c r="C84" s="356"/>
      <c r="D84" s="356"/>
      <c r="E84" s="356"/>
      <c r="F84" s="356"/>
      <c r="G84" s="356"/>
      <c r="H84" s="356"/>
      <c r="I84" s="356"/>
      <c r="J84" s="357"/>
      <c r="K84" s="231"/>
      <c r="L84" s="232"/>
      <c r="M84" s="232"/>
      <c r="N84" s="232"/>
      <c r="O84" s="232"/>
      <c r="P84" s="232"/>
      <c r="Q84" s="232"/>
      <c r="R84" s="232"/>
      <c r="S84" s="232"/>
      <c r="T84" s="232"/>
      <c r="U84" s="232"/>
      <c r="V84" s="232"/>
      <c r="W84" s="232"/>
      <c r="X84" s="232"/>
      <c r="Y84" s="232"/>
      <c r="Z84" s="232"/>
      <c r="AA84" s="232"/>
      <c r="AB84" s="233"/>
      <c r="AC84" s="5"/>
      <c r="AD84" s="12">
        <v>16</v>
      </c>
    </row>
    <row r="85" spans="2:30" ht="25.5" x14ac:dyDescent="0.25">
      <c r="B85" s="221" t="s">
        <v>75</v>
      </c>
      <c r="C85" s="222"/>
      <c r="D85" s="222"/>
      <c r="E85" s="222"/>
      <c r="F85" s="222"/>
      <c r="G85" s="222"/>
      <c r="H85" s="222"/>
      <c r="I85" s="222"/>
      <c r="J85" s="223"/>
      <c r="K85" s="231"/>
      <c r="L85" s="232"/>
      <c r="M85" s="232"/>
      <c r="N85" s="232"/>
      <c r="O85" s="232"/>
      <c r="P85" s="232"/>
      <c r="Q85" s="233"/>
      <c r="R85" s="221" t="s">
        <v>76</v>
      </c>
      <c r="S85" s="222"/>
      <c r="T85" s="222"/>
      <c r="U85" s="222"/>
      <c r="V85" s="223"/>
      <c r="W85" s="94"/>
      <c r="X85" s="43" t="s">
        <v>44</v>
      </c>
      <c r="Y85" s="93"/>
      <c r="Z85" s="43" t="s">
        <v>44</v>
      </c>
      <c r="AA85" s="211"/>
      <c r="AB85" s="212"/>
      <c r="AC85" s="5"/>
      <c r="AD85" s="12">
        <v>16</v>
      </c>
    </row>
    <row r="86" spans="2:30" s="111" customFormat="1" ht="5.25" x14ac:dyDescent="0.25">
      <c r="B86" s="106"/>
      <c r="C86" s="107"/>
      <c r="D86" s="107"/>
      <c r="E86" s="107"/>
      <c r="F86" s="107"/>
      <c r="G86" s="107"/>
      <c r="H86" s="107"/>
      <c r="I86" s="107"/>
      <c r="J86" s="107"/>
      <c r="K86" s="107"/>
      <c r="L86" s="107"/>
      <c r="M86" s="107"/>
      <c r="N86" s="107"/>
      <c r="O86" s="107"/>
      <c r="P86" s="107"/>
      <c r="Q86" s="107"/>
      <c r="R86" s="107"/>
      <c r="S86" s="107"/>
      <c r="T86" s="107"/>
      <c r="U86" s="107"/>
      <c r="V86" s="107"/>
      <c r="W86" s="108"/>
      <c r="X86" s="108"/>
      <c r="Y86" s="109"/>
      <c r="Z86" s="109"/>
      <c r="AA86" s="109"/>
      <c r="AB86" s="109"/>
      <c r="AC86" s="110"/>
      <c r="AD86" s="106">
        <v>2</v>
      </c>
    </row>
    <row r="87" spans="2:30" ht="25.5" x14ac:dyDescent="0.25">
      <c r="B87" s="400" t="s">
        <v>35</v>
      </c>
      <c r="C87" s="400"/>
      <c r="D87" s="400"/>
      <c r="E87" s="400"/>
      <c r="F87" s="400"/>
      <c r="G87" s="400"/>
      <c r="H87" s="400"/>
      <c r="I87" s="400"/>
      <c r="J87" s="400"/>
      <c r="K87" s="400"/>
      <c r="L87" s="400"/>
      <c r="M87" s="400"/>
      <c r="N87" s="400"/>
      <c r="O87" s="400"/>
      <c r="P87" s="400"/>
      <c r="Q87" s="400"/>
      <c r="R87" s="400"/>
      <c r="S87" s="400"/>
      <c r="T87" s="400"/>
      <c r="U87" s="400"/>
      <c r="V87" s="400"/>
      <c r="W87" s="400"/>
      <c r="X87" s="400"/>
      <c r="Y87" s="400"/>
      <c r="Z87" s="400"/>
      <c r="AA87" s="400"/>
      <c r="AB87" s="400"/>
      <c r="AC87" s="65"/>
      <c r="AD87" s="12">
        <v>16</v>
      </c>
    </row>
    <row r="88" spans="2:30" ht="25.5" x14ac:dyDescent="0.25">
      <c r="B88" s="401" t="s">
        <v>14</v>
      </c>
      <c r="C88" s="402"/>
      <c r="D88" s="402"/>
      <c r="E88" s="403"/>
      <c r="F88" s="231"/>
      <c r="G88" s="232"/>
      <c r="H88" s="232"/>
      <c r="I88" s="232"/>
      <c r="J88" s="232"/>
      <c r="K88" s="232"/>
      <c r="L88" s="232"/>
      <c r="M88" s="232"/>
      <c r="N88" s="232"/>
      <c r="O88" s="232"/>
      <c r="P88" s="232"/>
      <c r="Q88" s="232"/>
      <c r="R88" s="232"/>
      <c r="S88" s="232"/>
      <c r="T88" s="232"/>
      <c r="U88" s="232"/>
      <c r="V88" s="232"/>
      <c r="W88" s="232"/>
      <c r="X88" s="232"/>
      <c r="Y88" s="232"/>
      <c r="Z88" s="232"/>
      <c r="AA88" s="232"/>
      <c r="AB88" s="233"/>
      <c r="AC88" s="65"/>
      <c r="AD88" s="12">
        <v>16</v>
      </c>
    </row>
    <row r="89" spans="2:30" ht="25.5" x14ac:dyDescent="0.25">
      <c r="B89" s="404" t="s">
        <v>67</v>
      </c>
      <c r="C89" s="405"/>
      <c r="D89" s="405"/>
      <c r="E89" s="405"/>
      <c r="F89" s="405"/>
      <c r="G89" s="405"/>
      <c r="H89" s="405"/>
      <c r="I89" s="405"/>
      <c r="J89" s="405"/>
      <c r="K89" s="405"/>
      <c r="L89" s="405"/>
      <c r="M89" s="405"/>
      <c r="N89" s="405"/>
      <c r="O89" s="405"/>
      <c r="P89" s="406"/>
      <c r="Q89" s="231"/>
      <c r="R89" s="232"/>
      <c r="S89" s="232"/>
      <c r="T89" s="232"/>
      <c r="U89" s="232"/>
      <c r="V89" s="232"/>
      <c r="W89" s="232"/>
      <c r="X89" s="232"/>
      <c r="Y89" s="232"/>
      <c r="Z89" s="232"/>
      <c r="AA89" s="232"/>
      <c r="AB89" s="233"/>
      <c r="AC89" s="65"/>
      <c r="AD89" s="12">
        <v>16</v>
      </c>
    </row>
    <row r="90" spans="2:30" ht="25.5" x14ac:dyDescent="0.25">
      <c r="B90" s="234" t="s">
        <v>31</v>
      </c>
      <c r="C90" s="234"/>
      <c r="D90" s="234"/>
      <c r="E90" s="234"/>
      <c r="F90" s="234"/>
      <c r="G90" s="234"/>
      <c r="H90" s="234"/>
      <c r="I90" s="234"/>
      <c r="J90" s="234"/>
      <c r="K90" s="234" t="s">
        <v>33</v>
      </c>
      <c r="L90" s="234"/>
      <c r="M90" s="234"/>
      <c r="N90" s="234"/>
      <c r="O90" s="234"/>
      <c r="P90" s="234"/>
      <c r="Q90" s="234"/>
      <c r="R90" s="234"/>
      <c r="S90" s="234"/>
      <c r="T90" s="234" t="s">
        <v>34</v>
      </c>
      <c r="U90" s="234"/>
      <c r="V90" s="234"/>
      <c r="W90" s="234"/>
      <c r="X90" s="234"/>
      <c r="Y90" s="234"/>
      <c r="Z90" s="234"/>
      <c r="AA90" s="234"/>
      <c r="AB90" s="234"/>
      <c r="AC90" s="65"/>
      <c r="AD90" s="12">
        <v>16</v>
      </c>
    </row>
    <row r="91" spans="2:30" ht="24" customHeight="1" x14ac:dyDescent="0.25">
      <c r="B91" s="220"/>
      <c r="C91" s="220"/>
      <c r="D91" s="220"/>
      <c r="E91" s="220"/>
      <c r="F91" s="220"/>
      <c r="G91" s="220"/>
      <c r="H91" s="220"/>
      <c r="I91" s="220"/>
      <c r="J91" s="220"/>
      <c r="K91" s="220"/>
      <c r="L91" s="220"/>
      <c r="M91" s="220"/>
      <c r="N91" s="220"/>
      <c r="O91" s="220"/>
      <c r="P91" s="220"/>
      <c r="Q91" s="220"/>
      <c r="R91" s="220"/>
      <c r="S91" s="220"/>
      <c r="T91" s="234" t="s">
        <v>274</v>
      </c>
      <c r="U91" s="234"/>
      <c r="V91" s="220"/>
      <c r="W91" s="220"/>
      <c r="X91" s="220"/>
      <c r="Y91" s="220"/>
      <c r="Z91" s="220"/>
      <c r="AA91" s="220"/>
      <c r="AB91" s="220"/>
      <c r="AC91" s="65"/>
      <c r="AD91" s="12">
        <v>16</v>
      </c>
    </row>
    <row r="92" spans="2:30" ht="24" customHeight="1" x14ac:dyDescent="0.25">
      <c r="B92" s="220"/>
      <c r="C92" s="220"/>
      <c r="D92" s="220"/>
      <c r="E92" s="220"/>
      <c r="F92" s="220"/>
      <c r="G92" s="220"/>
      <c r="H92" s="220"/>
      <c r="I92" s="220"/>
      <c r="J92" s="220"/>
      <c r="K92" s="220"/>
      <c r="L92" s="220"/>
      <c r="M92" s="220"/>
      <c r="N92" s="220"/>
      <c r="O92" s="220"/>
      <c r="P92" s="220"/>
      <c r="Q92" s="220"/>
      <c r="R92" s="220"/>
      <c r="S92" s="220"/>
      <c r="T92" s="234" t="s">
        <v>278</v>
      </c>
      <c r="U92" s="234"/>
      <c r="V92" s="220"/>
      <c r="W92" s="220"/>
      <c r="X92" s="220"/>
      <c r="Y92" s="220"/>
      <c r="Z92" s="220"/>
      <c r="AA92" s="220"/>
      <c r="AB92" s="220"/>
      <c r="AC92" s="65"/>
      <c r="AD92" s="12">
        <v>16</v>
      </c>
    </row>
    <row r="93" spans="2:30" ht="24" customHeight="1" x14ac:dyDescent="0.25">
      <c r="B93" s="220"/>
      <c r="C93" s="220"/>
      <c r="D93" s="220"/>
      <c r="E93" s="220"/>
      <c r="F93" s="220"/>
      <c r="G93" s="220"/>
      <c r="H93" s="220"/>
      <c r="I93" s="220"/>
      <c r="J93" s="220"/>
      <c r="K93" s="220"/>
      <c r="L93" s="220"/>
      <c r="M93" s="220"/>
      <c r="N93" s="220"/>
      <c r="O93" s="220"/>
      <c r="P93" s="220"/>
      <c r="Q93" s="220"/>
      <c r="R93" s="220"/>
      <c r="S93" s="220"/>
      <c r="T93" s="234" t="s">
        <v>279</v>
      </c>
      <c r="U93" s="234"/>
      <c r="V93" s="220"/>
      <c r="W93" s="220"/>
      <c r="X93" s="220"/>
      <c r="Y93" s="220"/>
      <c r="Z93" s="220"/>
      <c r="AA93" s="220"/>
      <c r="AB93" s="220"/>
      <c r="AC93" s="65"/>
      <c r="AD93" s="12">
        <v>16</v>
      </c>
    </row>
    <row r="94" spans="2:30" ht="24" customHeight="1" x14ac:dyDescent="0.25">
      <c r="B94" s="234" t="s">
        <v>32</v>
      </c>
      <c r="C94" s="234"/>
      <c r="D94" s="234"/>
      <c r="E94" s="220"/>
      <c r="F94" s="220"/>
      <c r="G94" s="220"/>
      <c r="H94" s="220"/>
      <c r="I94" s="220"/>
      <c r="J94" s="220"/>
      <c r="K94" s="234" t="s">
        <v>32</v>
      </c>
      <c r="L94" s="234"/>
      <c r="M94" s="234"/>
      <c r="N94" s="220"/>
      <c r="O94" s="220"/>
      <c r="P94" s="220"/>
      <c r="Q94" s="220"/>
      <c r="R94" s="220"/>
      <c r="S94" s="220"/>
      <c r="T94" s="234" t="s">
        <v>280</v>
      </c>
      <c r="U94" s="234"/>
      <c r="V94" s="220"/>
      <c r="W94" s="220"/>
      <c r="X94" s="220"/>
      <c r="Y94" s="220"/>
      <c r="Z94" s="220"/>
      <c r="AA94" s="220"/>
      <c r="AB94" s="220"/>
      <c r="AC94" s="65"/>
      <c r="AD94" s="12">
        <v>16</v>
      </c>
    </row>
    <row r="95" spans="2:30" s="111" customFormat="1" ht="5.25" x14ac:dyDescent="0.25">
      <c r="B95" s="106"/>
      <c r="C95" s="107"/>
      <c r="D95" s="107"/>
      <c r="E95" s="107"/>
      <c r="F95" s="107"/>
      <c r="G95" s="107"/>
      <c r="H95" s="107"/>
      <c r="I95" s="107"/>
      <c r="J95" s="107"/>
      <c r="K95" s="107"/>
      <c r="L95" s="107"/>
      <c r="M95" s="107"/>
      <c r="N95" s="107"/>
      <c r="O95" s="107"/>
      <c r="P95" s="107"/>
      <c r="Q95" s="107"/>
      <c r="R95" s="107"/>
      <c r="S95" s="107"/>
      <c r="T95" s="107"/>
      <c r="U95" s="107"/>
      <c r="V95" s="107"/>
      <c r="W95" s="108"/>
      <c r="X95" s="108"/>
      <c r="Y95" s="109"/>
      <c r="Z95" s="109"/>
      <c r="AA95" s="109"/>
      <c r="AB95" s="109"/>
      <c r="AC95" s="110"/>
      <c r="AD95" s="106">
        <v>3</v>
      </c>
    </row>
    <row r="96" spans="2:30" ht="25.5" x14ac:dyDescent="0.25">
      <c r="B96" s="234" t="s">
        <v>45</v>
      </c>
      <c r="C96" s="234"/>
      <c r="D96" s="234"/>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7"/>
      <c r="AD96" s="12">
        <v>16</v>
      </c>
    </row>
    <row r="97" spans="2:30" ht="17.25" x14ac:dyDescent="0.25">
      <c r="B97" s="397" t="s">
        <v>43</v>
      </c>
      <c r="C97" s="234" t="s">
        <v>42</v>
      </c>
      <c r="D97" s="234"/>
      <c r="E97" s="234"/>
      <c r="F97" s="234"/>
      <c r="G97" s="234"/>
      <c r="H97" s="234"/>
      <c r="I97" s="234"/>
      <c r="J97" s="234"/>
      <c r="K97" s="234"/>
      <c r="L97" s="234" t="s">
        <v>46</v>
      </c>
      <c r="M97" s="234"/>
      <c r="N97" s="234"/>
      <c r="O97" s="234"/>
      <c r="P97" s="234"/>
      <c r="Q97" s="234" t="s">
        <v>42</v>
      </c>
      <c r="R97" s="234"/>
      <c r="S97" s="234"/>
      <c r="T97" s="234"/>
      <c r="U97" s="234"/>
      <c r="V97" s="234"/>
      <c r="W97" s="234"/>
      <c r="X97" s="234"/>
      <c r="Y97" s="234"/>
      <c r="Z97" s="234"/>
      <c r="AA97" s="234"/>
      <c r="AB97" s="234"/>
      <c r="AC97" s="7"/>
      <c r="AD97" s="22">
        <v>12</v>
      </c>
    </row>
    <row r="98" spans="2:30" ht="17.25" x14ac:dyDescent="0.25">
      <c r="B98" s="398"/>
      <c r="C98" s="234"/>
      <c r="D98" s="234"/>
      <c r="E98" s="234"/>
      <c r="F98" s="234"/>
      <c r="G98" s="234"/>
      <c r="H98" s="234"/>
      <c r="I98" s="234"/>
      <c r="J98" s="234"/>
      <c r="K98" s="234"/>
      <c r="L98" s="234"/>
      <c r="M98" s="234"/>
      <c r="N98" s="234"/>
      <c r="O98" s="234"/>
      <c r="P98" s="234"/>
      <c r="Q98" s="234" t="s">
        <v>47</v>
      </c>
      <c r="R98" s="234"/>
      <c r="S98" s="234"/>
      <c r="T98" s="234"/>
      <c r="U98" s="234"/>
      <c r="V98" s="224"/>
      <c r="W98" s="399" t="s">
        <v>48</v>
      </c>
      <c r="X98" s="234"/>
      <c r="Y98" s="234"/>
      <c r="Z98" s="234"/>
      <c r="AA98" s="234"/>
      <c r="AB98" s="234"/>
      <c r="AC98" s="7"/>
      <c r="AD98" s="22">
        <v>12</v>
      </c>
    </row>
    <row r="99" spans="2:30" ht="25.5" x14ac:dyDescent="0.25">
      <c r="B99" s="67">
        <v>1</v>
      </c>
      <c r="C99" s="220"/>
      <c r="D99" s="220"/>
      <c r="E99" s="220"/>
      <c r="F99" s="220"/>
      <c r="G99" s="220"/>
      <c r="H99" s="220"/>
      <c r="I99" s="220"/>
      <c r="J99" s="220"/>
      <c r="K99" s="220"/>
      <c r="L99" s="396"/>
      <c r="M99" s="220"/>
      <c r="N99" s="220"/>
      <c r="O99" s="220"/>
      <c r="P99" s="220"/>
      <c r="Q99" s="94"/>
      <c r="R99" s="43" t="s">
        <v>44</v>
      </c>
      <c r="S99" s="93"/>
      <c r="T99" s="43" t="s">
        <v>44</v>
      </c>
      <c r="U99" s="231"/>
      <c r="V99" s="232"/>
      <c r="W99" s="166"/>
      <c r="X99" s="43" t="s">
        <v>44</v>
      </c>
      <c r="Y99" s="93"/>
      <c r="Z99" s="43" t="s">
        <v>44</v>
      </c>
      <c r="AA99" s="231"/>
      <c r="AB99" s="233"/>
      <c r="AC99" s="66"/>
      <c r="AD99" s="12">
        <v>16</v>
      </c>
    </row>
    <row r="100" spans="2:30" ht="25.5" x14ac:dyDescent="0.25">
      <c r="B100" s="67">
        <v>2</v>
      </c>
      <c r="C100" s="220"/>
      <c r="D100" s="220"/>
      <c r="E100" s="220"/>
      <c r="F100" s="220"/>
      <c r="G100" s="220"/>
      <c r="H100" s="220"/>
      <c r="I100" s="220"/>
      <c r="J100" s="220"/>
      <c r="K100" s="220"/>
      <c r="L100" s="396"/>
      <c r="M100" s="220"/>
      <c r="N100" s="220"/>
      <c r="O100" s="220"/>
      <c r="P100" s="220"/>
      <c r="Q100" s="94"/>
      <c r="R100" s="43" t="s">
        <v>44</v>
      </c>
      <c r="S100" s="93"/>
      <c r="T100" s="43" t="s">
        <v>44</v>
      </c>
      <c r="U100" s="231"/>
      <c r="V100" s="232"/>
      <c r="W100" s="166"/>
      <c r="X100" s="43" t="s">
        <v>44</v>
      </c>
      <c r="Y100" s="93"/>
      <c r="Z100" s="43" t="s">
        <v>44</v>
      </c>
      <c r="AA100" s="231"/>
      <c r="AB100" s="233"/>
      <c r="AC100" s="66"/>
      <c r="AD100" s="12">
        <v>16</v>
      </c>
    </row>
    <row r="101" spans="2:30" ht="25.5" x14ac:dyDescent="0.25">
      <c r="B101" s="67">
        <v>3</v>
      </c>
      <c r="C101" s="220"/>
      <c r="D101" s="220"/>
      <c r="E101" s="220"/>
      <c r="F101" s="220"/>
      <c r="G101" s="220"/>
      <c r="H101" s="220"/>
      <c r="I101" s="220"/>
      <c r="J101" s="220"/>
      <c r="K101" s="220"/>
      <c r="L101" s="396"/>
      <c r="M101" s="220"/>
      <c r="N101" s="220"/>
      <c r="O101" s="220"/>
      <c r="P101" s="220"/>
      <c r="Q101" s="94"/>
      <c r="R101" s="43" t="s">
        <v>44</v>
      </c>
      <c r="S101" s="93"/>
      <c r="T101" s="43" t="s">
        <v>44</v>
      </c>
      <c r="U101" s="231"/>
      <c r="V101" s="232"/>
      <c r="W101" s="166"/>
      <c r="X101" s="43" t="s">
        <v>44</v>
      </c>
      <c r="Y101" s="93"/>
      <c r="Z101" s="43" t="s">
        <v>44</v>
      </c>
      <c r="AA101" s="231"/>
      <c r="AB101" s="233"/>
      <c r="AC101" s="66"/>
      <c r="AD101" s="12">
        <v>16</v>
      </c>
    </row>
    <row r="102" spans="2:30" ht="25.5" x14ac:dyDescent="0.25">
      <c r="B102" s="67">
        <v>4</v>
      </c>
      <c r="C102" s="220"/>
      <c r="D102" s="220"/>
      <c r="E102" s="220"/>
      <c r="F102" s="220"/>
      <c r="G102" s="220"/>
      <c r="H102" s="220"/>
      <c r="I102" s="220"/>
      <c r="J102" s="220"/>
      <c r="K102" s="220"/>
      <c r="L102" s="396"/>
      <c r="M102" s="220"/>
      <c r="N102" s="220"/>
      <c r="O102" s="220"/>
      <c r="P102" s="220"/>
      <c r="Q102" s="94"/>
      <c r="R102" s="43" t="s">
        <v>44</v>
      </c>
      <c r="S102" s="93"/>
      <c r="T102" s="43" t="s">
        <v>44</v>
      </c>
      <c r="U102" s="231"/>
      <c r="V102" s="232"/>
      <c r="W102" s="166"/>
      <c r="X102" s="43" t="s">
        <v>44</v>
      </c>
      <c r="Y102" s="93"/>
      <c r="Z102" s="43" t="s">
        <v>44</v>
      </c>
      <c r="AA102" s="231"/>
      <c r="AB102" s="233"/>
      <c r="AC102" s="66"/>
      <c r="AD102" s="12">
        <v>16</v>
      </c>
    </row>
    <row r="103" spans="2:30" ht="25.5" x14ac:dyDescent="0.25">
      <c r="B103" s="67">
        <v>5</v>
      </c>
      <c r="C103" s="220"/>
      <c r="D103" s="220"/>
      <c r="E103" s="220"/>
      <c r="F103" s="220"/>
      <c r="G103" s="220"/>
      <c r="H103" s="220"/>
      <c r="I103" s="220"/>
      <c r="J103" s="220"/>
      <c r="K103" s="220"/>
      <c r="L103" s="396"/>
      <c r="M103" s="220"/>
      <c r="N103" s="220"/>
      <c r="O103" s="220"/>
      <c r="P103" s="220"/>
      <c r="Q103" s="94"/>
      <c r="R103" s="43" t="s">
        <v>44</v>
      </c>
      <c r="S103" s="93"/>
      <c r="T103" s="43" t="s">
        <v>44</v>
      </c>
      <c r="U103" s="231"/>
      <c r="V103" s="232"/>
      <c r="W103" s="166"/>
      <c r="X103" s="43" t="s">
        <v>44</v>
      </c>
      <c r="Y103" s="93"/>
      <c r="Z103" s="43" t="s">
        <v>44</v>
      </c>
      <c r="AA103" s="231"/>
      <c r="AB103" s="233"/>
      <c r="AC103" s="66"/>
      <c r="AD103" s="12">
        <v>16</v>
      </c>
    </row>
    <row r="104" spans="2:30" ht="25.5" x14ac:dyDescent="0.25">
      <c r="B104" s="67">
        <v>6</v>
      </c>
      <c r="C104" s="220"/>
      <c r="D104" s="220"/>
      <c r="E104" s="220"/>
      <c r="F104" s="220"/>
      <c r="G104" s="220"/>
      <c r="H104" s="220"/>
      <c r="I104" s="220"/>
      <c r="J104" s="220"/>
      <c r="K104" s="220"/>
      <c r="L104" s="396"/>
      <c r="M104" s="220"/>
      <c r="N104" s="220"/>
      <c r="O104" s="220"/>
      <c r="P104" s="220"/>
      <c r="Q104" s="94"/>
      <c r="R104" s="43" t="s">
        <v>44</v>
      </c>
      <c r="S104" s="93"/>
      <c r="T104" s="43" t="s">
        <v>44</v>
      </c>
      <c r="U104" s="231"/>
      <c r="V104" s="232"/>
      <c r="W104" s="166"/>
      <c r="X104" s="43" t="s">
        <v>44</v>
      </c>
      <c r="Y104" s="93"/>
      <c r="Z104" s="43" t="s">
        <v>44</v>
      </c>
      <c r="AA104" s="231"/>
      <c r="AB104" s="233"/>
      <c r="AC104" s="66"/>
      <c r="AD104" s="12">
        <v>16</v>
      </c>
    </row>
    <row r="105" spans="2:30" s="111" customFormat="1" ht="5.25" x14ac:dyDescent="0.25">
      <c r="B105" s="106"/>
      <c r="C105" s="107"/>
      <c r="D105" s="107"/>
      <c r="E105" s="107"/>
      <c r="F105" s="107"/>
      <c r="G105" s="107"/>
      <c r="H105" s="107"/>
      <c r="I105" s="107"/>
      <c r="J105" s="107"/>
      <c r="K105" s="107"/>
      <c r="L105" s="107"/>
      <c r="M105" s="107"/>
      <c r="N105" s="107"/>
      <c r="O105" s="107"/>
      <c r="P105" s="107"/>
      <c r="Q105" s="107"/>
      <c r="R105" s="107"/>
      <c r="S105" s="107"/>
      <c r="T105" s="107"/>
      <c r="U105" s="107"/>
      <c r="V105" s="107"/>
      <c r="W105" s="108"/>
      <c r="X105" s="108"/>
      <c r="Y105" s="109"/>
      <c r="Z105" s="109"/>
      <c r="AA105" s="109"/>
      <c r="AB105" s="109"/>
      <c r="AC105" s="110"/>
      <c r="AD105" s="106">
        <v>3</v>
      </c>
    </row>
    <row r="106" spans="2:30" ht="24" customHeight="1" x14ac:dyDescent="0.25">
      <c r="B106" s="234" t="s">
        <v>77</v>
      </c>
      <c r="C106" s="234"/>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65"/>
      <c r="AD106" s="12">
        <v>16</v>
      </c>
    </row>
    <row r="107" spans="2:30" ht="25.5" x14ac:dyDescent="0.25">
      <c r="B107" s="392" t="s">
        <v>69</v>
      </c>
      <c r="C107" s="393"/>
      <c r="D107" s="393"/>
      <c r="E107" s="393"/>
      <c r="F107" s="394"/>
      <c r="G107" s="211"/>
      <c r="H107" s="212"/>
      <c r="I107" s="44" t="s">
        <v>68</v>
      </c>
      <c r="J107" s="231"/>
      <c r="K107" s="233"/>
      <c r="L107" s="44" t="s">
        <v>68</v>
      </c>
      <c r="M107" s="211"/>
      <c r="N107" s="395"/>
      <c r="O107" s="392" t="s">
        <v>66</v>
      </c>
      <c r="P107" s="393"/>
      <c r="Q107" s="393"/>
      <c r="R107" s="393"/>
      <c r="S107" s="394"/>
      <c r="T107" s="211"/>
      <c r="U107" s="212"/>
      <c r="V107" s="44" t="s">
        <v>68</v>
      </c>
      <c r="W107" s="231"/>
      <c r="X107" s="233"/>
      <c r="Y107" s="44" t="s">
        <v>68</v>
      </c>
      <c r="Z107" s="211"/>
      <c r="AA107" s="395"/>
      <c r="AB107" s="95"/>
      <c r="AC107" s="66"/>
      <c r="AD107" s="12">
        <v>16</v>
      </c>
    </row>
    <row r="108" spans="2:30" s="111" customFormat="1" ht="5.25" x14ac:dyDescent="0.25">
      <c r="B108" s="106"/>
      <c r="C108" s="107"/>
      <c r="D108" s="107"/>
      <c r="E108" s="107"/>
      <c r="F108" s="107"/>
      <c r="G108" s="107"/>
      <c r="H108" s="107"/>
      <c r="I108" s="107"/>
      <c r="J108" s="107"/>
      <c r="K108" s="107"/>
      <c r="L108" s="107"/>
      <c r="M108" s="107"/>
      <c r="N108" s="107"/>
      <c r="O108" s="107"/>
      <c r="P108" s="107"/>
      <c r="Q108" s="107"/>
      <c r="R108" s="107"/>
      <c r="S108" s="107"/>
      <c r="T108" s="107"/>
      <c r="U108" s="107"/>
      <c r="V108" s="107"/>
      <c r="W108" s="108"/>
      <c r="X108" s="108"/>
      <c r="Y108" s="109"/>
      <c r="Z108" s="109"/>
      <c r="AA108" s="109"/>
      <c r="AB108" s="109"/>
      <c r="AC108" s="110"/>
      <c r="AD108" s="106">
        <v>3</v>
      </c>
    </row>
    <row r="109" spans="2:30" ht="38.25" customHeight="1" x14ac:dyDescent="0.25">
      <c r="B109" s="389" t="s">
        <v>281</v>
      </c>
      <c r="C109" s="390"/>
      <c r="D109" s="390"/>
      <c r="E109" s="390"/>
      <c r="F109" s="390"/>
      <c r="G109" s="390"/>
      <c r="H109" s="390"/>
      <c r="I109" s="390"/>
      <c r="J109" s="390"/>
      <c r="K109" s="390"/>
      <c r="L109" s="390"/>
      <c r="M109" s="390"/>
      <c r="N109" s="390"/>
      <c r="O109" s="390"/>
      <c r="P109" s="390"/>
      <c r="Q109" s="390"/>
      <c r="R109" s="390"/>
      <c r="S109" s="390"/>
      <c r="T109" s="390"/>
      <c r="U109" s="390"/>
      <c r="V109" s="390"/>
      <c r="W109" s="390"/>
      <c r="X109" s="390"/>
      <c r="Y109" s="390"/>
      <c r="Z109" s="390"/>
      <c r="AA109" s="390"/>
      <c r="AB109" s="391"/>
      <c r="AC109" s="65"/>
      <c r="AD109" s="42">
        <v>18</v>
      </c>
    </row>
    <row r="110" spans="2:30" ht="38.25" x14ac:dyDescent="0.25">
      <c r="B110" s="389" t="s">
        <v>282</v>
      </c>
      <c r="C110" s="391"/>
      <c r="D110" s="389" t="s">
        <v>283</v>
      </c>
      <c r="E110" s="390"/>
      <c r="F110" s="390"/>
      <c r="G110" s="390"/>
      <c r="H110" s="390"/>
      <c r="I110" s="390"/>
      <c r="J110" s="390"/>
      <c r="K110" s="391"/>
      <c r="L110" s="389" t="s">
        <v>284</v>
      </c>
      <c r="M110" s="390"/>
      <c r="N110" s="390"/>
      <c r="O110" s="390"/>
      <c r="P110" s="390"/>
      <c r="Q110" s="391"/>
      <c r="R110" s="389" t="s">
        <v>285</v>
      </c>
      <c r="S110" s="390"/>
      <c r="T110" s="390"/>
      <c r="U110" s="390"/>
      <c r="V110" s="391"/>
      <c r="W110" s="389" t="s">
        <v>286</v>
      </c>
      <c r="X110" s="390"/>
      <c r="Y110" s="390"/>
      <c r="Z110" s="390"/>
      <c r="AA110" s="390"/>
      <c r="AB110" s="391"/>
      <c r="AC110" s="65"/>
      <c r="AD110" s="24">
        <v>26</v>
      </c>
    </row>
    <row r="111" spans="2:30" ht="25.5" x14ac:dyDescent="0.25">
      <c r="B111" s="231"/>
      <c r="C111" s="233"/>
      <c r="D111" s="231"/>
      <c r="E111" s="232"/>
      <c r="F111" s="232"/>
      <c r="G111" s="232"/>
      <c r="H111" s="232"/>
      <c r="I111" s="232"/>
      <c r="J111" s="232"/>
      <c r="K111" s="233"/>
      <c r="L111" s="231"/>
      <c r="M111" s="232"/>
      <c r="N111" s="232"/>
      <c r="O111" s="232"/>
      <c r="P111" s="232"/>
      <c r="Q111" s="233"/>
      <c r="R111" s="231"/>
      <c r="S111" s="232"/>
      <c r="T111" s="232"/>
      <c r="U111" s="232"/>
      <c r="V111" s="233"/>
      <c r="W111" s="231"/>
      <c r="X111" s="232"/>
      <c r="Y111" s="232"/>
      <c r="Z111" s="232"/>
      <c r="AA111" s="232"/>
      <c r="AB111" s="233"/>
      <c r="AC111" s="65"/>
      <c r="AD111" s="12">
        <v>16</v>
      </c>
    </row>
    <row r="112" spans="2:30" ht="25.5" x14ac:dyDescent="0.25">
      <c r="B112" s="231"/>
      <c r="C112" s="233"/>
      <c r="D112" s="231"/>
      <c r="E112" s="232"/>
      <c r="F112" s="232"/>
      <c r="G112" s="232"/>
      <c r="H112" s="232"/>
      <c r="I112" s="232"/>
      <c r="J112" s="232"/>
      <c r="K112" s="233"/>
      <c r="L112" s="231"/>
      <c r="M112" s="232"/>
      <c r="N112" s="232"/>
      <c r="O112" s="232"/>
      <c r="P112" s="232"/>
      <c r="Q112" s="233"/>
      <c r="R112" s="231"/>
      <c r="S112" s="232"/>
      <c r="T112" s="232"/>
      <c r="U112" s="232"/>
      <c r="V112" s="233"/>
      <c r="W112" s="231"/>
      <c r="X112" s="232"/>
      <c r="Y112" s="232"/>
      <c r="Z112" s="232"/>
      <c r="AA112" s="232"/>
      <c r="AB112" s="233"/>
      <c r="AC112" s="65"/>
      <c r="AD112" s="12">
        <v>16</v>
      </c>
    </row>
    <row r="113" spans="2:30" ht="25.5" x14ac:dyDescent="0.25">
      <c r="B113" s="231"/>
      <c r="C113" s="233"/>
      <c r="D113" s="231"/>
      <c r="E113" s="232"/>
      <c r="F113" s="232"/>
      <c r="G113" s="232"/>
      <c r="H113" s="232"/>
      <c r="I113" s="232"/>
      <c r="J113" s="232"/>
      <c r="K113" s="233"/>
      <c r="L113" s="231"/>
      <c r="M113" s="232"/>
      <c r="N113" s="232"/>
      <c r="O113" s="232"/>
      <c r="P113" s="232"/>
      <c r="Q113" s="233"/>
      <c r="R113" s="231"/>
      <c r="S113" s="232"/>
      <c r="T113" s="232"/>
      <c r="U113" s="232"/>
      <c r="V113" s="233"/>
      <c r="W113" s="231"/>
      <c r="X113" s="232"/>
      <c r="Y113" s="232"/>
      <c r="Z113" s="232"/>
      <c r="AA113" s="232"/>
      <c r="AB113" s="233"/>
      <c r="AC113" s="65"/>
      <c r="AD113" s="12">
        <v>16</v>
      </c>
    </row>
    <row r="114" spans="2:30" ht="25.5" x14ac:dyDescent="0.25">
      <c r="B114" s="231"/>
      <c r="C114" s="233"/>
      <c r="D114" s="231"/>
      <c r="E114" s="232"/>
      <c r="F114" s="232"/>
      <c r="G114" s="232"/>
      <c r="H114" s="232"/>
      <c r="I114" s="232"/>
      <c r="J114" s="232"/>
      <c r="K114" s="233"/>
      <c r="L114" s="231"/>
      <c r="M114" s="232"/>
      <c r="N114" s="232"/>
      <c r="O114" s="232"/>
      <c r="P114" s="232"/>
      <c r="Q114" s="233"/>
      <c r="R114" s="231"/>
      <c r="S114" s="232"/>
      <c r="T114" s="232"/>
      <c r="U114" s="232"/>
      <c r="V114" s="233"/>
      <c r="W114" s="231"/>
      <c r="X114" s="232"/>
      <c r="Y114" s="232"/>
      <c r="Z114" s="232"/>
      <c r="AA114" s="232"/>
      <c r="AB114" s="233"/>
      <c r="AC114" s="65"/>
      <c r="AD114" s="12">
        <v>16</v>
      </c>
    </row>
    <row r="115" spans="2:30" s="111" customFormat="1" ht="5.25" x14ac:dyDescent="0.25">
      <c r="B115" s="106"/>
      <c r="C115" s="107"/>
      <c r="D115" s="107"/>
      <c r="E115" s="107"/>
      <c r="F115" s="107"/>
      <c r="G115" s="107"/>
      <c r="H115" s="107"/>
      <c r="I115" s="107"/>
      <c r="J115" s="107"/>
      <c r="K115" s="107"/>
      <c r="L115" s="107"/>
      <c r="M115" s="107"/>
      <c r="N115" s="107"/>
      <c r="O115" s="107"/>
      <c r="P115" s="107"/>
      <c r="Q115" s="107"/>
      <c r="R115" s="107"/>
      <c r="S115" s="107"/>
      <c r="T115" s="107"/>
      <c r="U115" s="107"/>
      <c r="V115" s="107"/>
      <c r="W115" s="108"/>
      <c r="X115" s="108"/>
      <c r="Y115" s="109"/>
      <c r="Z115" s="109"/>
      <c r="AA115" s="109"/>
      <c r="AB115" s="109"/>
      <c r="AC115" s="110"/>
      <c r="AD115" s="106">
        <v>3</v>
      </c>
    </row>
    <row r="116" spans="2:30" ht="31.15" customHeight="1" x14ac:dyDescent="0.25">
      <c r="B116" s="388" t="s">
        <v>287</v>
      </c>
      <c r="C116" s="388"/>
      <c r="D116" s="388"/>
      <c r="E116" s="388"/>
      <c r="F116" s="388"/>
      <c r="G116" s="388"/>
      <c r="H116" s="388"/>
      <c r="I116" s="388"/>
      <c r="J116" s="388"/>
      <c r="K116" s="388"/>
      <c r="L116" s="388"/>
      <c r="M116" s="388"/>
      <c r="N116" s="388"/>
      <c r="O116" s="388"/>
      <c r="P116" s="388"/>
      <c r="Q116" s="388"/>
      <c r="R116" s="388"/>
      <c r="S116" s="388"/>
      <c r="T116" s="388"/>
      <c r="U116" s="388"/>
      <c r="V116" s="388"/>
      <c r="W116" s="388"/>
      <c r="X116" s="388"/>
      <c r="Y116" s="388"/>
      <c r="Z116" s="388"/>
      <c r="AA116" s="388"/>
      <c r="AB116" s="388"/>
      <c r="AC116" s="65"/>
      <c r="AD116" s="23">
        <v>24</v>
      </c>
    </row>
    <row r="117" spans="2:30" ht="24" customHeight="1" x14ac:dyDescent="0.25">
      <c r="B117" s="224" t="s">
        <v>288</v>
      </c>
      <c r="C117" s="225"/>
      <c r="D117" s="225"/>
      <c r="E117" s="225"/>
      <c r="F117" s="225"/>
      <c r="G117" s="225"/>
      <c r="H117" s="225"/>
      <c r="I117" s="225"/>
      <c r="J117" s="225"/>
      <c r="K117" s="225"/>
      <c r="L117" s="226"/>
      <c r="M117" s="224" t="s">
        <v>71</v>
      </c>
      <c r="N117" s="225"/>
      <c r="O117" s="225"/>
      <c r="P117" s="225"/>
      <c r="Q117" s="225"/>
      <c r="R117" s="225"/>
      <c r="S117" s="225"/>
      <c r="T117" s="225"/>
      <c r="U117" s="225"/>
      <c r="V117" s="225"/>
      <c r="W117" s="225"/>
      <c r="X117" s="225"/>
      <c r="Y117" s="225"/>
      <c r="Z117" s="225"/>
      <c r="AA117" s="225"/>
      <c r="AB117" s="226"/>
      <c r="AC117" s="65"/>
      <c r="AD117" s="12">
        <v>16</v>
      </c>
    </row>
    <row r="118" spans="2:30" ht="25.5" x14ac:dyDescent="0.25">
      <c r="B118" s="227"/>
      <c r="C118" s="228"/>
      <c r="D118" s="228"/>
      <c r="E118" s="228"/>
      <c r="F118" s="228"/>
      <c r="G118" s="228"/>
      <c r="H118" s="228"/>
      <c r="I118" s="228"/>
      <c r="J118" s="228"/>
      <c r="K118" s="228"/>
      <c r="L118" s="229"/>
      <c r="M118" s="227"/>
      <c r="N118" s="228"/>
      <c r="O118" s="228"/>
      <c r="P118" s="228"/>
      <c r="Q118" s="228"/>
      <c r="R118" s="228"/>
      <c r="S118" s="228"/>
      <c r="T118" s="228"/>
      <c r="U118" s="228"/>
      <c r="V118" s="228"/>
      <c r="W118" s="228"/>
      <c r="X118" s="228"/>
      <c r="Y118" s="228"/>
      <c r="Z118" s="228"/>
      <c r="AA118" s="228"/>
      <c r="AB118" s="229"/>
      <c r="AC118" s="65"/>
      <c r="AD118" s="12">
        <v>16</v>
      </c>
    </row>
    <row r="119" spans="2:30" ht="25.5" x14ac:dyDescent="0.25">
      <c r="B119" s="227"/>
      <c r="C119" s="228"/>
      <c r="D119" s="228"/>
      <c r="E119" s="228"/>
      <c r="F119" s="228"/>
      <c r="G119" s="228"/>
      <c r="H119" s="228"/>
      <c r="I119" s="228"/>
      <c r="J119" s="228"/>
      <c r="K119" s="228"/>
      <c r="L119" s="229"/>
      <c r="M119" s="227"/>
      <c r="N119" s="228"/>
      <c r="O119" s="228"/>
      <c r="P119" s="228"/>
      <c r="Q119" s="228"/>
      <c r="R119" s="228"/>
      <c r="S119" s="228"/>
      <c r="T119" s="228"/>
      <c r="U119" s="228"/>
      <c r="V119" s="228"/>
      <c r="W119" s="228"/>
      <c r="X119" s="228"/>
      <c r="Y119" s="228"/>
      <c r="Z119" s="228"/>
      <c r="AA119" s="228"/>
      <c r="AB119" s="229"/>
      <c r="AC119" s="65"/>
      <c r="AD119" s="12">
        <v>16</v>
      </c>
    </row>
    <row r="120" spans="2:30" ht="25.5" x14ac:dyDescent="0.25">
      <c r="B120" s="227"/>
      <c r="C120" s="228"/>
      <c r="D120" s="228"/>
      <c r="E120" s="228"/>
      <c r="F120" s="228"/>
      <c r="G120" s="228"/>
      <c r="H120" s="228"/>
      <c r="I120" s="228"/>
      <c r="J120" s="228"/>
      <c r="K120" s="228"/>
      <c r="L120" s="229"/>
      <c r="M120" s="227"/>
      <c r="N120" s="228"/>
      <c r="O120" s="228"/>
      <c r="P120" s="228"/>
      <c r="Q120" s="228"/>
      <c r="R120" s="228"/>
      <c r="S120" s="228"/>
      <c r="T120" s="228"/>
      <c r="U120" s="228"/>
      <c r="V120" s="228"/>
      <c r="W120" s="228"/>
      <c r="X120" s="228"/>
      <c r="Y120" s="228"/>
      <c r="Z120" s="228"/>
      <c r="AA120" s="228"/>
      <c r="AB120" s="229"/>
      <c r="AC120" s="65"/>
      <c r="AD120" s="12">
        <v>16</v>
      </c>
    </row>
    <row r="121" spans="2:30" ht="25.5" x14ac:dyDescent="0.25">
      <c r="B121" s="227"/>
      <c r="C121" s="228"/>
      <c r="D121" s="228"/>
      <c r="E121" s="228"/>
      <c r="F121" s="228"/>
      <c r="G121" s="228"/>
      <c r="H121" s="228"/>
      <c r="I121" s="228"/>
      <c r="J121" s="228"/>
      <c r="K121" s="228"/>
      <c r="L121" s="229"/>
      <c r="M121" s="227"/>
      <c r="N121" s="228"/>
      <c r="O121" s="228"/>
      <c r="P121" s="228"/>
      <c r="Q121" s="228"/>
      <c r="R121" s="228"/>
      <c r="S121" s="228"/>
      <c r="T121" s="228"/>
      <c r="U121" s="228"/>
      <c r="V121" s="228"/>
      <c r="W121" s="228"/>
      <c r="X121" s="228"/>
      <c r="Y121" s="228"/>
      <c r="Z121" s="228"/>
      <c r="AA121" s="228"/>
      <c r="AB121" s="229"/>
      <c r="AC121" s="65"/>
      <c r="AD121" s="12">
        <v>16</v>
      </c>
    </row>
    <row r="122" spans="2:30" s="111" customFormat="1" ht="5.25" x14ac:dyDescent="0.25">
      <c r="B122" s="106"/>
      <c r="C122" s="107"/>
      <c r="D122" s="107"/>
      <c r="E122" s="107"/>
      <c r="F122" s="107"/>
      <c r="G122" s="107"/>
      <c r="H122" s="107"/>
      <c r="I122" s="107"/>
      <c r="J122" s="107"/>
      <c r="K122" s="107"/>
      <c r="L122" s="107"/>
      <c r="M122" s="107"/>
      <c r="N122" s="107"/>
      <c r="O122" s="107"/>
      <c r="P122" s="107"/>
      <c r="Q122" s="107"/>
      <c r="R122" s="107"/>
      <c r="S122" s="107"/>
      <c r="T122" s="107"/>
      <c r="U122" s="107"/>
      <c r="V122" s="107"/>
      <c r="W122" s="108"/>
      <c r="X122" s="108"/>
      <c r="Y122" s="109"/>
      <c r="Z122" s="109"/>
      <c r="AA122" s="109"/>
      <c r="AB122" s="109"/>
      <c r="AC122" s="110"/>
      <c r="AD122" s="106">
        <v>3</v>
      </c>
    </row>
    <row r="123" spans="2:30" ht="25.5" x14ac:dyDescent="0.25">
      <c r="B123" s="386" t="s">
        <v>4</v>
      </c>
      <c r="C123" s="386"/>
      <c r="D123" s="386"/>
      <c r="E123" s="386"/>
      <c r="F123" s="386"/>
      <c r="G123" s="386"/>
      <c r="H123" s="386"/>
      <c r="I123" s="386"/>
      <c r="J123" s="386"/>
      <c r="K123" s="386"/>
      <c r="L123" s="386"/>
      <c r="M123" s="386"/>
      <c r="N123" s="386"/>
      <c r="O123" s="386"/>
      <c r="P123" s="386"/>
      <c r="Q123" s="386"/>
      <c r="R123" s="386"/>
      <c r="S123" s="386"/>
      <c r="T123" s="386"/>
      <c r="U123" s="386"/>
      <c r="V123" s="386"/>
      <c r="W123" s="386"/>
      <c r="X123" s="386"/>
      <c r="Y123" s="386"/>
      <c r="Z123" s="386"/>
      <c r="AA123" s="386"/>
      <c r="AB123" s="386"/>
      <c r="AD123" s="12">
        <v>16</v>
      </c>
    </row>
    <row r="124" spans="2:30" ht="38.25" x14ac:dyDescent="0.25">
      <c r="B124" s="387" t="s">
        <v>289</v>
      </c>
      <c r="C124" s="387"/>
      <c r="D124" s="387"/>
      <c r="E124" s="387"/>
      <c r="F124" s="387"/>
      <c r="G124" s="387"/>
      <c r="H124" s="387"/>
      <c r="I124" s="387"/>
      <c r="J124" s="387"/>
      <c r="K124" s="387"/>
      <c r="L124" s="387"/>
      <c r="M124" s="387"/>
      <c r="N124" s="387"/>
      <c r="O124" s="387"/>
      <c r="P124" s="387"/>
      <c r="Q124" s="387"/>
      <c r="R124" s="387"/>
      <c r="S124" s="387"/>
      <c r="T124" s="387"/>
      <c r="U124" s="387"/>
      <c r="V124" s="387"/>
      <c r="W124" s="387"/>
      <c r="X124" s="387"/>
      <c r="Y124" s="387"/>
      <c r="Z124" s="387"/>
      <c r="AA124" s="387"/>
      <c r="AB124" s="387"/>
      <c r="AD124" s="24">
        <v>26</v>
      </c>
    </row>
    <row r="125" spans="2:30" ht="24" customHeight="1" x14ac:dyDescent="0.25">
      <c r="B125" s="377" t="s">
        <v>3</v>
      </c>
      <c r="C125" s="267" t="s">
        <v>290</v>
      </c>
      <c r="D125" s="267"/>
      <c r="E125" s="267"/>
      <c r="F125" s="267"/>
      <c r="G125" s="267"/>
      <c r="H125" s="267"/>
      <c r="I125" s="267" t="s">
        <v>291</v>
      </c>
      <c r="J125" s="267"/>
      <c r="K125" s="267"/>
      <c r="L125" s="267"/>
      <c r="M125" s="267"/>
      <c r="N125" s="267"/>
      <c r="O125" s="267" t="s">
        <v>292</v>
      </c>
      <c r="P125" s="377"/>
      <c r="Q125" s="377"/>
      <c r="R125" s="377"/>
      <c r="S125" s="377"/>
      <c r="T125" s="377"/>
      <c r="U125" s="377"/>
      <c r="V125" s="267" t="s">
        <v>293</v>
      </c>
      <c r="W125" s="267"/>
      <c r="X125" s="267"/>
      <c r="Y125" s="267" t="s">
        <v>294</v>
      </c>
      <c r="Z125" s="267"/>
      <c r="AA125" s="267"/>
      <c r="AB125" s="267"/>
      <c r="AC125" s="66"/>
      <c r="AD125" s="12">
        <v>16</v>
      </c>
    </row>
    <row r="126" spans="2:30" ht="24" customHeight="1" x14ac:dyDescent="0.25">
      <c r="B126" s="377"/>
      <c r="C126" s="267"/>
      <c r="D126" s="267"/>
      <c r="E126" s="267"/>
      <c r="F126" s="267"/>
      <c r="G126" s="267"/>
      <c r="H126" s="267"/>
      <c r="I126" s="267"/>
      <c r="J126" s="267"/>
      <c r="K126" s="267"/>
      <c r="L126" s="267"/>
      <c r="M126" s="267"/>
      <c r="N126" s="267"/>
      <c r="O126" s="377"/>
      <c r="P126" s="377"/>
      <c r="Q126" s="377"/>
      <c r="R126" s="377"/>
      <c r="S126" s="377"/>
      <c r="T126" s="377"/>
      <c r="U126" s="377"/>
      <c r="V126" s="267"/>
      <c r="W126" s="267"/>
      <c r="X126" s="267"/>
      <c r="Y126" s="267" t="s">
        <v>295</v>
      </c>
      <c r="Z126" s="267"/>
      <c r="AA126" s="267" t="s">
        <v>296</v>
      </c>
      <c r="AB126" s="267"/>
      <c r="AC126" s="66"/>
      <c r="AD126" s="12">
        <v>16</v>
      </c>
    </row>
    <row r="127" spans="2:30" ht="25.5" x14ac:dyDescent="0.25">
      <c r="B127" s="47">
        <v>1</v>
      </c>
      <c r="C127" s="378"/>
      <c r="D127" s="379"/>
      <c r="E127" s="379"/>
      <c r="F127" s="379"/>
      <c r="G127" s="379"/>
      <c r="H127" s="380"/>
      <c r="I127" s="381"/>
      <c r="J127" s="381"/>
      <c r="K127" s="381"/>
      <c r="L127" s="381"/>
      <c r="M127" s="381"/>
      <c r="N127" s="381"/>
      <c r="O127" s="385" t="s">
        <v>155</v>
      </c>
      <c r="P127" s="385"/>
      <c r="Q127" s="385"/>
      <c r="R127" s="385"/>
      <c r="S127" s="385"/>
      <c r="T127" s="385"/>
      <c r="U127" s="385"/>
      <c r="V127" s="382"/>
      <c r="W127" s="382"/>
      <c r="X127" s="382"/>
      <c r="Y127" s="382"/>
      <c r="Z127" s="382"/>
      <c r="AA127" s="231"/>
      <c r="AB127" s="233"/>
      <c r="AC127" s="66"/>
      <c r="AD127" s="12">
        <v>16</v>
      </c>
    </row>
    <row r="128" spans="2:30" ht="25.5" x14ac:dyDescent="0.25">
      <c r="B128" s="47">
        <v>2</v>
      </c>
      <c r="C128" s="378"/>
      <c r="D128" s="379"/>
      <c r="E128" s="379"/>
      <c r="F128" s="379"/>
      <c r="G128" s="379"/>
      <c r="H128" s="380"/>
      <c r="I128" s="381"/>
      <c r="J128" s="381"/>
      <c r="K128" s="381"/>
      <c r="L128" s="381"/>
      <c r="M128" s="381"/>
      <c r="N128" s="381"/>
      <c r="O128" s="381" t="s">
        <v>160</v>
      </c>
      <c r="P128" s="381"/>
      <c r="Q128" s="381"/>
      <c r="R128" s="381"/>
      <c r="S128" s="381"/>
      <c r="T128" s="381"/>
      <c r="U128" s="381"/>
      <c r="V128" s="382"/>
      <c r="W128" s="382"/>
      <c r="X128" s="382"/>
      <c r="Y128" s="383"/>
      <c r="Z128" s="384"/>
      <c r="AA128" s="231"/>
      <c r="AB128" s="233"/>
      <c r="AC128" s="66"/>
      <c r="AD128" s="12">
        <v>16</v>
      </c>
    </row>
    <row r="129" spans="2:30" ht="25.5" x14ac:dyDescent="0.25">
      <c r="B129" s="47">
        <v>3</v>
      </c>
      <c r="C129" s="378"/>
      <c r="D129" s="379"/>
      <c r="E129" s="379"/>
      <c r="F129" s="379"/>
      <c r="G129" s="379"/>
      <c r="H129" s="380"/>
      <c r="I129" s="381"/>
      <c r="J129" s="381"/>
      <c r="K129" s="381"/>
      <c r="L129" s="381"/>
      <c r="M129" s="381"/>
      <c r="N129" s="381"/>
      <c r="O129" s="381"/>
      <c r="P129" s="381"/>
      <c r="Q129" s="381"/>
      <c r="R129" s="381"/>
      <c r="S129" s="381"/>
      <c r="T129" s="381"/>
      <c r="U129" s="381"/>
      <c r="V129" s="382"/>
      <c r="W129" s="382"/>
      <c r="X129" s="382"/>
      <c r="Y129" s="383"/>
      <c r="Z129" s="384"/>
      <c r="AA129" s="231"/>
      <c r="AB129" s="233"/>
      <c r="AC129" s="66"/>
      <c r="AD129" s="12">
        <v>16</v>
      </c>
    </row>
    <row r="130" spans="2:30" ht="25.5" x14ac:dyDescent="0.25">
      <c r="B130" s="47">
        <v>4</v>
      </c>
      <c r="C130" s="378"/>
      <c r="D130" s="379"/>
      <c r="E130" s="379"/>
      <c r="F130" s="379"/>
      <c r="G130" s="379"/>
      <c r="H130" s="380"/>
      <c r="I130" s="381"/>
      <c r="J130" s="381"/>
      <c r="K130" s="381"/>
      <c r="L130" s="381"/>
      <c r="M130" s="381"/>
      <c r="N130" s="381"/>
      <c r="O130" s="381"/>
      <c r="P130" s="381"/>
      <c r="Q130" s="381"/>
      <c r="R130" s="381"/>
      <c r="S130" s="381"/>
      <c r="T130" s="381"/>
      <c r="U130" s="381"/>
      <c r="V130" s="382"/>
      <c r="W130" s="382"/>
      <c r="X130" s="382"/>
      <c r="Y130" s="383"/>
      <c r="Z130" s="384"/>
      <c r="AA130" s="231"/>
      <c r="AB130" s="233"/>
      <c r="AC130" s="66"/>
      <c r="AD130" s="12">
        <v>16</v>
      </c>
    </row>
    <row r="131" spans="2:30" ht="25.5" x14ac:dyDescent="0.25">
      <c r="B131" s="47">
        <v>5</v>
      </c>
      <c r="C131" s="378"/>
      <c r="D131" s="379"/>
      <c r="E131" s="379"/>
      <c r="F131" s="379"/>
      <c r="G131" s="379"/>
      <c r="H131" s="380"/>
      <c r="I131" s="381"/>
      <c r="J131" s="381"/>
      <c r="K131" s="381"/>
      <c r="L131" s="381"/>
      <c r="M131" s="381"/>
      <c r="N131" s="381"/>
      <c r="O131" s="381"/>
      <c r="P131" s="381"/>
      <c r="Q131" s="381"/>
      <c r="R131" s="381"/>
      <c r="S131" s="381"/>
      <c r="T131" s="381"/>
      <c r="U131" s="381"/>
      <c r="V131" s="382"/>
      <c r="W131" s="382"/>
      <c r="X131" s="382"/>
      <c r="Y131" s="383"/>
      <c r="Z131" s="384"/>
      <c r="AA131" s="231"/>
      <c r="AB131" s="233"/>
      <c r="AC131" s="66"/>
      <c r="AD131" s="12">
        <v>16</v>
      </c>
    </row>
    <row r="132" spans="2:30" ht="25.5" x14ac:dyDescent="0.25">
      <c r="B132" s="47">
        <v>6</v>
      </c>
      <c r="C132" s="378"/>
      <c r="D132" s="379"/>
      <c r="E132" s="379"/>
      <c r="F132" s="379"/>
      <c r="G132" s="379"/>
      <c r="H132" s="380"/>
      <c r="I132" s="381"/>
      <c r="J132" s="381"/>
      <c r="K132" s="381"/>
      <c r="L132" s="381"/>
      <c r="M132" s="381"/>
      <c r="N132" s="381"/>
      <c r="O132" s="381"/>
      <c r="P132" s="381"/>
      <c r="Q132" s="381"/>
      <c r="R132" s="381"/>
      <c r="S132" s="381"/>
      <c r="T132" s="381"/>
      <c r="U132" s="381"/>
      <c r="V132" s="382"/>
      <c r="W132" s="382"/>
      <c r="X132" s="382"/>
      <c r="Y132" s="383"/>
      <c r="Z132" s="384"/>
      <c r="AA132" s="231"/>
      <c r="AB132" s="233"/>
      <c r="AC132" s="66"/>
      <c r="AD132" s="12">
        <v>16</v>
      </c>
    </row>
    <row r="133" spans="2:30" ht="25.5" x14ac:dyDescent="0.25">
      <c r="B133" s="47">
        <v>7</v>
      </c>
      <c r="C133" s="378"/>
      <c r="D133" s="379"/>
      <c r="E133" s="379"/>
      <c r="F133" s="379"/>
      <c r="G133" s="379"/>
      <c r="H133" s="380"/>
      <c r="I133" s="381"/>
      <c r="J133" s="381"/>
      <c r="K133" s="381"/>
      <c r="L133" s="381"/>
      <c r="M133" s="381"/>
      <c r="N133" s="381"/>
      <c r="O133" s="381"/>
      <c r="P133" s="381"/>
      <c r="Q133" s="381"/>
      <c r="R133" s="381"/>
      <c r="S133" s="381"/>
      <c r="T133" s="381"/>
      <c r="U133" s="381"/>
      <c r="V133" s="382"/>
      <c r="W133" s="382"/>
      <c r="X133" s="382"/>
      <c r="Y133" s="383"/>
      <c r="Z133" s="384"/>
      <c r="AA133" s="231"/>
      <c r="AB133" s="233"/>
      <c r="AC133" s="66"/>
      <c r="AD133" s="12">
        <v>16</v>
      </c>
    </row>
    <row r="134" spans="2:30" ht="25.5" x14ac:dyDescent="0.25">
      <c r="B134" s="47">
        <v>8</v>
      </c>
      <c r="C134" s="378"/>
      <c r="D134" s="379"/>
      <c r="E134" s="379"/>
      <c r="F134" s="379"/>
      <c r="G134" s="379"/>
      <c r="H134" s="380"/>
      <c r="I134" s="381"/>
      <c r="J134" s="381"/>
      <c r="K134" s="381"/>
      <c r="L134" s="381"/>
      <c r="M134" s="381"/>
      <c r="N134" s="381"/>
      <c r="O134" s="381"/>
      <c r="P134" s="381"/>
      <c r="Q134" s="381"/>
      <c r="R134" s="381"/>
      <c r="S134" s="381"/>
      <c r="T134" s="381"/>
      <c r="U134" s="381"/>
      <c r="V134" s="382"/>
      <c r="W134" s="382"/>
      <c r="X134" s="382"/>
      <c r="Y134" s="383"/>
      <c r="Z134" s="384"/>
      <c r="AA134" s="231"/>
      <c r="AB134" s="233"/>
      <c r="AC134" s="66"/>
      <c r="AD134" s="12">
        <v>16</v>
      </c>
    </row>
    <row r="135" spans="2:30" ht="25.5" x14ac:dyDescent="0.25">
      <c r="B135" s="47">
        <v>9</v>
      </c>
      <c r="C135" s="378"/>
      <c r="D135" s="379"/>
      <c r="E135" s="379"/>
      <c r="F135" s="379"/>
      <c r="G135" s="379"/>
      <c r="H135" s="380"/>
      <c r="I135" s="381"/>
      <c r="J135" s="381"/>
      <c r="K135" s="381"/>
      <c r="L135" s="381"/>
      <c r="M135" s="381"/>
      <c r="N135" s="381"/>
      <c r="O135" s="381"/>
      <c r="P135" s="381"/>
      <c r="Q135" s="381"/>
      <c r="R135" s="381"/>
      <c r="S135" s="381"/>
      <c r="T135" s="381"/>
      <c r="U135" s="381"/>
      <c r="V135" s="382"/>
      <c r="W135" s="382"/>
      <c r="X135" s="382"/>
      <c r="Y135" s="383"/>
      <c r="Z135" s="384"/>
      <c r="AA135" s="231"/>
      <c r="AB135" s="233"/>
      <c r="AC135" s="66"/>
      <c r="AD135" s="12">
        <v>16</v>
      </c>
    </row>
    <row r="136" spans="2:30" ht="25.5" x14ac:dyDescent="0.25">
      <c r="B136" s="47">
        <v>10</v>
      </c>
      <c r="C136" s="378"/>
      <c r="D136" s="379"/>
      <c r="E136" s="379"/>
      <c r="F136" s="379"/>
      <c r="G136" s="379"/>
      <c r="H136" s="380"/>
      <c r="I136" s="381"/>
      <c r="J136" s="381"/>
      <c r="K136" s="381"/>
      <c r="L136" s="381"/>
      <c r="M136" s="381"/>
      <c r="N136" s="381"/>
      <c r="O136" s="381"/>
      <c r="P136" s="381"/>
      <c r="Q136" s="381"/>
      <c r="R136" s="381"/>
      <c r="S136" s="381"/>
      <c r="T136" s="381"/>
      <c r="U136" s="381"/>
      <c r="V136" s="382"/>
      <c r="W136" s="382"/>
      <c r="X136" s="382"/>
      <c r="Y136" s="383"/>
      <c r="Z136" s="384"/>
      <c r="AA136" s="231"/>
      <c r="AB136" s="233"/>
      <c r="AC136" s="66"/>
      <c r="AD136" s="12">
        <v>16</v>
      </c>
    </row>
    <row r="137" spans="2:30" ht="25.5" x14ac:dyDescent="0.25">
      <c r="B137" s="47">
        <v>11</v>
      </c>
      <c r="C137" s="378"/>
      <c r="D137" s="379"/>
      <c r="E137" s="379"/>
      <c r="F137" s="379"/>
      <c r="G137" s="379"/>
      <c r="H137" s="380"/>
      <c r="I137" s="381"/>
      <c r="J137" s="381"/>
      <c r="K137" s="381"/>
      <c r="L137" s="381"/>
      <c r="M137" s="381"/>
      <c r="N137" s="381"/>
      <c r="O137" s="381"/>
      <c r="P137" s="381"/>
      <c r="Q137" s="381"/>
      <c r="R137" s="381"/>
      <c r="S137" s="381"/>
      <c r="T137" s="381"/>
      <c r="U137" s="381"/>
      <c r="V137" s="382"/>
      <c r="W137" s="382"/>
      <c r="X137" s="382"/>
      <c r="Y137" s="383"/>
      <c r="Z137" s="384"/>
      <c r="AA137" s="231"/>
      <c r="AB137" s="233"/>
      <c r="AC137" s="66"/>
      <c r="AD137" s="12">
        <v>16</v>
      </c>
    </row>
    <row r="138" spans="2:30" ht="25.5" x14ac:dyDescent="0.25">
      <c r="B138" s="47">
        <v>12</v>
      </c>
      <c r="C138" s="378"/>
      <c r="D138" s="379"/>
      <c r="E138" s="379"/>
      <c r="F138" s="379"/>
      <c r="G138" s="379"/>
      <c r="H138" s="380"/>
      <c r="I138" s="381"/>
      <c r="J138" s="381"/>
      <c r="K138" s="381"/>
      <c r="L138" s="381"/>
      <c r="M138" s="381"/>
      <c r="N138" s="381"/>
      <c r="O138" s="381"/>
      <c r="P138" s="381"/>
      <c r="Q138" s="381"/>
      <c r="R138" s="381"/>
      <c r="S138" s="381"/>
      <c r="T138" s="381"/>
      <c r="U138" s="381"/>
      <c r="V138" s="382"/>
      <c r="W138" s="382"/>
      <c r="X138" s="382"/>
      <c r="Y138" s="383"/>
      <c r="Z138" s="384"/>
      <c r="AA138" s="231"/>
      <c r="AB138" s="233"/>
      <c r="AC138" s="66"/>
      <c r="AD138" s="12">
        <v>16</v>
      </c>
    </row>
    <row r="139" spans="2:30" ht="25.5" x14ac:dyDescent="0.25">
      <c r="B139" s="47">
        <v>13</v>
      </c>
      <c r="C139" s="378"/>
      <c r="D139" s="379"/>
      <c r="E139" s="379"/>
      <c r="F139" s="379"/>
      <c r="G139" s="379"/>
      <c r="H139" s="380"/>
      <c r="I139" s="381"/>
      <c r="J139" s="381"/>
      <c r="K139" s="381"/>
      <c r="L139" s="381"/>
      <c r="M139" s="381"/>
      <c r="N139" s="381"/>
      <c r="O139" s="381"/>
      <c r="P139" s="381"/>
      <c r="Q139" s="381"/>
      <c r="R139" s="381"/>
      <c r="S139" s="381"/>
      <c r="T139" s="381"/>
      <c r="U139" s="381"/>
      <c r="V139" s="382"/>
      <c r="W139" s="382"/>
      <c r="X139" s="382"/>
      <c r="Y139" s="383"/>
      <c r="Z139" s="384"/>
      <c r="AA139" s="231"/>
      <c r="AB139" s="233"/>
      <c r="AC139" s="66"/>
      <c r="AD139" s="12">
        <v>16</v>
      </c>
    </row>
    <row r="140" spans="2:30" ht="25.5" x14ac:dyDescent="0.25">
      <c r="B140" s="47">
        <v>14</v>
      </c>
      <c r="C140" s="378"/>
      <c r="D140" s="379"/>
      <c r="E140" s="379"/>
      <c r="F140" s="379"/>
      <c r="G140" s="379"/>
      <c r="H140" s="380"/>
      <c r="I140" s="381"/>
      <c r="J140" s="381"/>
      <c r="K140" s="381"/>
      <c r="L140" s="381"/>
      <c r="M140" s="381"/>
      <c r="N140" s="381"/>
      <c r="O140" s="381"/>
      <c r="P140" s="381"/>
      <c r="Q140" s="381"/>
      <c r="R140" s="381"/>
      <c r="S140" s="381"/>
      <c r="T140" s="381"/>
      <c r="U140" s="381"/>
      <c r="V140" s="382"/>
      <c r="W140" s="382"/>
      <c r="X140" s="382"/>
      <c r="Y140" s="383"/>
      <c r="Z140" s="384"/>
      <c r="AA140" s="231"/>
      <c r="AB140" s="233"/>
      <c r="AC140" s="66"/>
      <c r="AD140" s="12">
        <v>16</v>
      </c>
    </row>
    <row r="141" spans="2:30" ht="25.5" x14ac:dyDescent="0.25">
      <c r="B141" s="47">
        <v>15</v>
      </c>
      <c r="C141" s="378"/>
      <c r="D141" s="379"/>
      <c r="E141" s="379"/>
      <c r="F141" s="379"/>
      <c r="G141" s="379"/>
      <c r="H141" s="380"/>
      <c r="I141" s="381"/>
      <c r="J141" s="381"/>
      <c r="K141" s="381"/>
      <c r="L141" s="381"/>
      <c r="M141" s="381"/>
      <c r="N141" s="381"/>
      <c r="O141" s="381"/>
      <c r="P141" s="381"/>
      <c r="Q141" s="381"/>
      <c r="R141" s="381"/>
      <c r="S141" s="381"/>
      <c r="T141" s="381"/>
      <c r="U141" s="381"/>
      <c r="V141" s="382"/>
      <c r="W141" s="382"/>
      <c r="X141" s="382"/>
      <c r="Y141" s="383"/>
      <c r="Z141" s="384"/>
      <c r="AA141" s="231"/>
      <c r="AB141" s="233"/>
      <c r="AC141" s="66"/>
      <c r="AD141" s="12">
        <v>16</v>
      </c>
    </row>
    <row r="142" spans="2:30" s="101" customFormat="1" ht="8.25" x14ac:dyDescent="0.25">
      <c r="B142" s="96"/>
      <c r="C142" s="97"/>
      <c r="D142" s="97"/>
      <c r="E142" s="97"/>
      <c r="F142" s="97"/>
      <c r="G142" s="97"/>
      <c r="H142" s="97"/>
      <c r="I142" s="97"/>
      <c r="J142" s="97"/>
      <c r="K142" s="97"/>
      <c r="L142" s="97"/>
      <c r="M142" s="97"/>
      <c r="N142" s="97"/>
      <c r="O142" s="97"/>
      <c r="P142" s="97"/>
      <c r="Q142" s="97"/>
      <c r="R142" s="97"/>
      <c r="S142" s="97"/>
      <c r="T142" s="97"/>
      <c r="U142" s="97"/>
      <c r="V142" s="97"/>
      <c r="W142" s="98"/>
      <c r="X142" s="98"/>
      <c r="Y142" s="99"/>
      <c r="Z142" s="99"/>
      <c r="AA142" s="99"/>
      <c r="AB142" s="99"/>
      <c r="AC142" s="100"/>
      <c r="AD142" s="96">
        <v>5</v>
      </c>
    </row>
    <row r="143" spans="2:30" x14ac:dyDescent="0.25">
      <c r="B143" s="37" t="s">
        <v>82</v>
      </c>
      <c r="C143" s="1"/>
      <c r="D143" s="1"/>
      <c r="E143" s="1"/>
      <c r="F143" s="1"/>
      <c r="G143" s="1"/>
      <c r="H143" s="1"/>
      <c r="I143" s="1"/>
      <c r="J143" s="1"/>
      <c r="K143" s="1"/>
      <c r="L143" s="1"/>
      <c r="M143" s="1"/>
      <c r="N143" s="1"/>
      <c r="O143" s="66"/>
      <c r="P143" s="66"/>
      <c r="Q143" s="66"/>
      <c r="R143" s="66"/>
      <c r="S143" s="66"/>
      <c r="T143" s="66"/>
      <c r="U143" s="66"/>
      <c r="V143" s="66"/>
      <c r="W143" s="66"/>
      <c r="X143" s="66"/>
      <c r="Y143" s="66"/>
      <c r="Z143" s="66"/>
      <c r="AA143" s="66"/>
      <c r="AB143" s="66"/>
      <c r="AC143" s="66"/>
      <c r="AD143" s="66">
        <v>10</v>
      </c>
    </row>
    <row r="144" spans="2:30" s="101" customFormat="1" ht="8.25" x14ac:dyDescent="0.25">
      <c r="B144" s="96"/>
      <c r="C144" s="98"/>
      <c r="D144" s="98"/>
      <c r="E144" s="98"/>
      <c r="F144" s="98"/>
      <c r="G144" s="98"/>
      <c r="H144" s="98"/>
      <c r="I144" s="98"/>
      <c r="J144" s="98"/>
      <c r="K144" s="98"/>
      <c r="L144" s="98"/>
      <c r="M144" s="98"/>
      <c r="N144" s="98"/>
      <c r="O144" s="98"/>
      <c r="P144" s="98"/>
      <c r="Q144" s="98"/>
      <c r="R144" s="98"/>
      <c r="S144" s="98"/>
      <c r="T144" s="98"/>
      <c r="U144" s="98"/>
      <c r="V144" s="98"/>
      <c r="W144" s="98"/>
      <c r="X144" s="98"/>
      <c r="Y144" s="99"/>
      <c r="Z144" s="99"/>
      <c r="AA144" s="99"/>
      <c r="AB144" s="99"/>
      <c r="AC144" s="100"/>
      <c r="AD144" s="96">
        <v>5</v>
      </c>
    </row>
    <row r="145" spans="2:30" ht="40.15" customHeight="1" x14ac:dyDescent="0.25">
      <c r="B145" s="372" t="s">
        <v>297</v>
      </c>
      <c r="C145" s="373"/>
      <c r="D145" s="373"/>
      <c r="E145" s="373"/>
      <c r="F145" s="373"/>
      <c r="G145" s="373"/>
      <c r="H145" s="373"/>
      <c r="I145" s="373"/>
      <c r="J145" s="373"/>
      <c r="K145" s="373"/>
      <c r="L145" s="373"/>
      <c r="M145" s="373"/>
      <c r="N145" s="373"/>
      <c r="O145" s="373"/>
      <c r="P145" s="373"/>
      <c r="Q145" s="373"/>
      <c r="R145" s="373"/>
      <c r="S145" s="373"/>
      <c r="T145" s="373"/>
      <c r="U145" s="373"/>
      <c r="V145" s="373"/>
      <c r="W145" s="373"/>
      <c r="X145" s="373"/>
      <c r="Y145" s="373"/>
      <c r="Z145" s="373"/>
      <c r="AA145" s="373"/>
      <c r="AB145" s="374"/>
      <c r="AD145" s="25">
        <v>28</v>
      </c>
    </row>
    <row r="146" spans="2:30" ht="24" customHeight="1" x14ac:dyDescent="0.25">
      <c r="B146" s="375" t="s">
        <v>3</v>
      </c>
      <c r="C146" s="267" t="s">
        <v>290</v>
      </c>
      <c r="D146" s="267"/>
      <c r="E146" s="267"/>
      <c r="F146" s="267"/>
      <c r="G146" s="267"/>
      <c r="H146" s="267"/>
      <c r="I146" s="267" t="s">
        <v>291</v>
      </c>
      <c r="J146" s="267"/>
      <c r="K146" s="267"/>
      <c r="L146" s="267"/>
      <c r="M146" s="267"/>
      <c r="N146" s="267"/>
      <c r="O146" s="267" t="s">
        <v>292</v>
      </c>
      <c r="P146" s="377"/>
      <c r="Q146" s="377"/>
      <c r="R146" s="377"/>
      <c r="S146" s="377"/>
      <c r="T146" s="377"/>
      <c r="U146" s="377"/>
      <c r="V146" s="267" t="s">
        <v>293</v>
      </c>
      <c r="W146" s="267"/>
      <c r="X146" s="267"/>
      <c r="Y146" s="267" t="s">
        <v>294</v>
      </c>
      <c r="Z146" s="267"/>
      <c r="AA146" s="267"/>
      <c r="AB146" s="267"/>
      <c r="AC146" s="66"/>
      <c r="AD146" s="12">
        <v>16</v>
      </c>
    </row>
    <row r="147" spans="2:30" ht="24" customHeight="1" x14ac:dyDescent="0.25">
      <c r="B147" s="376"/>
      <c r="C147" s="267"/>
      <c r="D147" s="267"/>
      <c r="E147" s="267"/>
      <c r="F147" s="267"/>
      <c r="G147" s="267"/>
      <c r="H147" s="267"/>
      <c r="I147" s="267"/>
      <c r="J147" s="267"/>
      <c r="K147" s="267"/>
      <c r="L147" s="267"/>
      <c r="M147" s="267"/>
      <c r="N147" s="267"/>
      <c r="O147" s="377"/>
      <c r="P147" s="377"/>
      <c r="Q147" s="377"/>
      <c r="R147" s="377"/>
      <c r="S147" s="377"/>
      <c r="T147" s="377"/>
      <c r="U147" s="377"/>
      <c r="V147" s="267"/>
      <c r="W147" s="267"/>
      <c r="X147" s="267"/>
      <c r="Y147" s="267" t="s">
        <v>298</v>
      </c>
      <c r="Z147" s="267"/>
      <c r="AA147" s="267" t="s">
        <v>299</v>
      </c>
      <c r="AB147" s="267"/>
      <c r="AC147" s="66"/>
      <c r="AD147" s="12">
        <v>16</v>
      </c>
    </row>
    <row r="148" spans="2:30" ht="25.5" x14ac:dyDescent="0.25">
      <c r="B148" s="47">
        <v>1</v>
      </c>
      <c r="C148" s="342"/>
      <c r="D148" s="342"/>
      <c r="E148" s="342"/>
      <c r="F148" s="342"/>
      <c r="G148" s="342"/>
      <c r="H148" s="342"/>
      <c r="I148" s="342"/>
      <c r="J148" s="342"/>
      <c r="K148" s="342"/>
      <c r="L148" s="342"/>
      <c r="M148" s="342"/>
      <c r="N148" s="342"/>
      <c r="O148" s="342"/>
      <c r="P148" s="342"/>
      <c r="Q148" s="342"/>
      <c r="R148" s="342"/>
      <c r="S148" s="342"/>
      <c r="T148" s="342"/>
      <c r="U148" s="342"/>
      <c r="V148" s="231"/>
      <c r="W148" s="232"/>
      <c r="X148" s="233"/>
      <c r="Y148" s="231"/>
      <c r="Z148" s="233"/>
      <c r="AA148" s="231"/>
      <c r="AB148" s="233"/>
      <c r="AC148" s="66"/>
      <c r="AD148" s="12">
        <v>16</v>
      </c>
    </row>
    <row r="149" spans="2:30" ht="25.5" x14ac:dyDescent="0.25">
      <c r="B149" s="47">
        <v>2</v>
      </c>
      <c r="C149" s="342"/>
      <c r="D149" s="342"/>
      <c r="E149" s="342"/>
      <c r="F149" s="342"/>
      <c r="G149" s="342"/>
      <c r="H149" s="342"/>
      <c r="I149" s="342"/>
      <c r="J149" s="342"/>
      <c r="K149" s="342"/>
      <c r="L149" s="342"/>
      <c r="M149" s="342"/>
      <c r="N149" s="342"/>
      <c r="O149" s="342"/>
      <c r="P149" s="342"/>
      <c r="Q149" s="342"/>
      <c r="R149" s="342"/>
      <c r="S149" s="342"/>
      <c r="T149" s="342"/>
      <c r="U149" s="342"/>
      <c r="V149" s="231"/>
      <c r="W149" s="232"/>
      <c r="X149" s="233"/>
      <c r="Y149" s="231"/>
      <c r="Z149" s="233"/>
      <c r="AA149" s="231"/>
      <c r="AB149" s="233"/>
      <c r="AC149" s="66"/>
      <c r="AD149" s="12">
        <v>16</v>
      </c>
    </row>
    <row r="150" spans="2:30" ht="25.5" x14ac:dyDescent="0.25">
      <c r="B150" s="47">
        <v>3</v>
      </c>
      <c r="C150" s="342"/>
      <c r="D150" s="342"/>
      <c r="E150" s="342"/>
      <c r="F150" s="342"/>
      <c r="G150" s="342"/>
      <c r="H150" s="342"/>
      <c r="I150" s="342"/>
      <c r="J150" s="342"/>
      <c r="K150" s="342"/>
      <c r="L150" s="342"/>
      <c r="M150" s="342"/>
      <c r="N150" s="342"/>
      <c r="O150" s="342"/>
      <c r="P150" s="342"/>
      <c r="Q150" s="342"/>
      <c r="R150" s="342"/>
      <c r="S150" s="342"/>
      <c r="T150" s="342"/>
      <c r="U150" s="342"/>
      <c r="V150" s="231"/>
      <c r="W150" s="232"/>
      <c r="X150" s="233"/>
      <c r="Y150" s="231"/>
      <c r="Z150" s="233"/>
      <c r="AA150" s="231"/>
      <c r="AB150" s="233"/>
      <c r="AC150" s="66"/>
      <c r="AD150" s="12">
        <v>16</v>
      </c>
    </row>
    <row r="151" spans="2:30" ht="25.5" x14ac:dyDescent="0.25">
      <c r="B151" s="47">
        <v>4</v>
      </c>
      <c r="C151" s="342"/>
      <c r="D151" s="342"/>
      <c r="E151" s="342"/>
      <c r="F151" s="342"/>
      <c r="G151" s="342"/>
      <c r="H151" s="342"/>
      <c r="I151" s="342"/>
      <c r="J151" s="342"/>
      <c r="K151" s="342"/>
      <c r="L151" s="342"/>
      <c r="M151" s="342"/>
      <c r="N151" s="342"/>
      <c r="O151" s="342"/>
      <c r="P151" s="342"/>
      <c r="Q151" s="342"/>
      <c r="R151" s="342"/>
      <c r="S151" s="342"/>
      <c r="T151" s="342"/>
      <c r="U151" s="342"/>
      <c r="V151" s="231"/>
      <c r="W151" s="232"/>
      <c r="X151" s="233"/>
      <c r="Y151" s="231"/>
      <c r="Z151" s="233"/>
      <c r="AA151" s="231"/>
      <c r="AB151" s="233"/>
      <c r="AC151" s="66"/>
      <c r="AD151" s="12">
        <v>16</v>
      </c>
    </row>
    <row r="152" spans="2:30" ht="25.5" x14ac:dyDescent="0.25">
      <c r="B152" s="47">
        <v>5</v>
      </c>
      <c r="C152" s="342"/>
      <c r="D152" s="342"/>
      <c r="E152" s="342"/>
      <c r="F152" s="342"/>
      <c r="G152" s="342"/>
      <c r="H152" s="342"/>
      <c r="I152" s="342"/>
      <c r="J152" s="342"/>
      <c r="K152" s="342"/>
      <c r="L152" s="342"/>
      <c r="M152" s="342"/>
      <c r="N152" s="342"/>
      <c r="O152" s="342"/>
      <c r="P152" s="342"/>
      <c r="Q152" s="342"/>
      <c r="R152" s="342"/>
      <c r="S152" s="342"/>
      <c r="T152" s="342"/>
      <c r="U152" s="342"/>
      <c r="V152" s="231"/>
      <c r="W152" s="232"/>
      <c r="X152" s="233"/>
      <c r="Y152" s="231"/>
      <c r="Z152" s="233"/>
      <c r="AA152" s="231"/>
      <c r="AB152" s="233"/>
      <c r="AC152" s="66"/>
      <c r="AD152" s="12">
        <v>16</v>
      </c>
    </row>
    <row r="153" spans="2:30" ht="25.5" x14ac:dyDescent="0.25">
      <c r="B153" s="47">
        <v>6</v>
      </c>
      <c r="C153" s="342"/>
      <c r="D153" s="342"/>
      <c r="E153" s="342"/>
      <c r="F153" s="342"/>
      <c r="G153" s="342"/>
      <c r="H153" s="342"/>
      <c r="I153" s="342"/>
      <c r="J153" s="342"/>
      <c r="K153" s="342"/>
      <c r="L153" s="342"/>
      <c r="M153" s="342"/>
      <c r="N153" s="342"/>
      <c r="O153" s="342"/>
      <c r="P153" s="342"/>
      <c r="Q153" s="342"/>
      <c r="R153" s="342"/>
      <c r="S153" s="342"/>
      <c r="T153" s="342"/>
      <c r="U153" s="342"/>
      <c r="V153" s="231"/>
      <c r="W153" s="232"/>
      <c r="X153" s="233"/>
      <c r="Y153" s="231"/>
      <c r="Z153" s="233"/>
      <c r="AA153" s="231"/>
      <c r="AB153" s="233"/>
      <c r="AC153" s="66"/>
      <c r="AD153" s="12">
        <v>16</v>
      </c>
    </row>
    <row r="154" spans="2:30" ht="25.5" x14ac:dyDescent="0.25">
      <c r="B154" s="47">
        <v>7</v>
      </c>
      <c r="C154" s="342"/>
      <c r="D154" s="342"/>
      <c r="E154" s="342"/>
      <c r="F154" s="342"/>
      <c r="G154" s="342"/>
      <c r="H154" s="342"/>
      <c r="I154" s="342"/>
      <c r="J154" s="342"/>
      <c r="K154" s="342"/>
      <c r="L154" s="342"/>
      <c r="M154" s="342"/>
      <c r="N154" s="342"/>
      <c r="O154" s="342"/>
      <c r="P154" s="342"/>
      <c r="Q154" s="342"/>
      <c r="R154" s="342"/>
      <c r="S154" s="342"/>
      <c r="T154" s="342"/>
      <c r="U154" s="342"/>
      <c r="V154" s="231"/>
      <c r="W154" s="232"/>
      <c r="X154" s="233"/>
      <c r="Y154" s="231"/>
      <c r="Z154" s="233"/>
      <c r="AA154" s="231"/>
      <c r="AB154" s="233"/>
      <c r="AC154" s="66"/>
      <c r="AD154" s="12">
        <v>16</v>
      </c>
    </row>
    <row r="155" spans="2:30" ht="25.5" x14ac:dyDescent="0.25">
      <c r="B155" s="47">
        <v>8</v>
      </c>
      <c r="C155" s="342"/>
      <c r="D155" s="342"/>
      <c r="E155" s="342"/>
      <c r="F155" s="342"/>
      <c r="G155" s="342"/>
      <c r="H155" s="342"/>
      <c r="I155" s="342"/>
      <c r="J155" s="342"/>
      <c r="K155" s="342"/>
      <c r="L155" s="342"/>
      <c r="M155" s="342"/>
      <c r="N155" s="342"/>
      <c r="O155" s="342"/>
      <c r="P155" s="342"/>
      <c r="Q155" s="342"/>
      <c r="R155" s="342"/>
      <c r="S155" s="342"/>
      <c r="T155" s="342"/>
      <c r="U155" s="342"/>
      <c r="V155" s="231"/>
      <c r="W155" s="232"/>
      <c r="X155" s="233"/>
      <c r="Y155" s="231"/>
      <c r="Z155" s="233"/>
      <c r="AA155" s="231"/>
      <c r="AB155" s="233"/>
      <c r="AC155" s="66"/>
      <c r="AD155" s="12">
        <v>16</v>
      </c>
    </row>
    <row r="156" spans="2:30" ht="25.5" x14ac:dyDescent="0.25">
      <c r="B156" s="47">
        <v>9</v>
      </c>
      <c r="C156" s="342"/>
      <c r="D156" s="342"/>
      <c r="E156" s="342"/>
      <c r="F156" s="342"/>
      <c r="G156" s="342"/>
      <c r="H156" s="342"/>
      <c r="I156" s="342"/>
      <c r="J156" s="342"/>
      <c r="K156" s="342"/>
      <c r="L156" s="342"/>
      <c r="M156" s="342"/>
      <c r="N156" s="342"/>
      <c r="O156" s="342"/>
      <c r="P156" s="342"/>
      <c r="Q156" s="342"/>
      <c r="R156" s="342"/>
      <c r="S156" s="342"/>
      <c r="T156" s="342"/>
      <c r="U156" s="342"/>
      <c r="V156" s="231"/>
      <c r="W156" s="232"/>
      <c r="X156" s="233"/>
      <c r="Y156" s="231"/>
      <c r="Z156" s="233"/>
      <c r="AA156" s="231"/>
      <c r="AB156" s="233"/>
      <c r="AC156" s="66"/>
      <c r="AD156" s="12">
        <v>16</v>
      </c>
    </row>
    <row r="157" spans="2:30" ht="25.5" x14ac:dyDescent="0.25">
      <c r="B157" s="47">
        <v>10</v>
      </c>
      <c r="C157" s="342"/>
      <c r="D157" s="342"/>
      <c r="E157" s="342"/>
      <c r="F157" s="342"/>
      <c r="G157" s="342"/>
      <c r="H157" s="342"/>
      <c r="I157" s="342"/>
      <c r="J157" s="342"/>
      <c r="K157" s="342"/>
      <c r="L157" s="342"/>
      <c r="M157" s="342"/>
      <c r="N157" s="342"/>
      <c r="O157" s="342"/>
      <c r="P157" s="342"/>
      <c r="Q157" s="342"/>
      <c r="R157" s="342"/>
      <c r="S157" s="342"/>
      <c r="T157" s="342"/>
      <c r="U157" s="342"/>
      <c r="V157" s="231"/>
      <c r="W157" s="232"/>
      <c r="X157" s="233"/>
      <c r="Y157" s="231"/>
      <c r="Z157" s="233"/>
      <c r="AA157" s="231"/>
      <c r="AB157" s="233"/>
      <c r="AC157" s="66"/>
      <c r="AD157" s="12">
        <v>16</v>
      </c>
    </row>
    <row r="158" spans="2:30" s="111" customFormat="1" ht="5.25" x14ac:dyDescent="0.25">
      <c r="B158" s="106"/>
      <c r="C158" s="107"/>
      <c r="D158" s="107"/>
      <c r="E158" s="107"/>
      <c r="F158" s="107"/>
      <c r="G158" s="107"/>
      <c r="H158" s="107"/>
      <c r="I158" s="107"/>
      <c r="J158" s="107"/>
      <c r="K158" s="107"/>
      <c r="L158" s="107"/>
      <c r="M158" s="107"/>
      <c r="N158" s="107"/>
      <c r="O158" s="107"/>
      <c r="P158" s="107"/>
      <c r="Q158" s="107"/>
      <c r="R158" s="107"/>
      <c r="S158" s="107"/>
      <c r="T158" s="107"/>
      <c r="U158" s="107"/>
      <c r="V158" s="107"/>
      <c r="W158" s="108"/>
      <c r="X158" s="108"/>
      <c r="Y158" s="109"/>
      <c r="Z158" s="109"/>
      <c r="AA158" s="109"/>
      <c r="AB158" s="109"/>
      <c r="AC158" s="110"/>
      <c r="AD158" s="106">
        <v>5</v>
      </c>
    </row>
    <row r="159" spans="2:30" ht="25.5" x14ac:dyDescent="0.25">
      <c r="B159" s="369" t="s">
        <v>79</v>
      </c>
      <c r="C159" s="369"/>
      <c r="D159" s="369"/>
      <c r="E159" s="369"/>
      <c r="F159" s="369"/>
      <c r="G159" s="369"/>
      <c r="H159" s="369"/>
      <c r="I159" s="369"/>
      <c r="J159" s="369"/>
      <c r="K159" s="369"/>
      <c r="L159" s="369"/>
      <c r="M159" s="369"/>
      <c r="N159" s="369"/>
      <c r="O159" s="370"/>
      <c r="P159" s="370"/>
      <c r="Q159" s="370"/>
      <c r="R159" s="370"/>
      <c r="S159" s="39" t="s">
        <v>80</v>
      </c>
      <c r="AD159" s="12">
        <v>16</v>
      </c>
    </row>
    <row r="160" spans="2:30" s="111" customFormat="1" ht="5.25" x14ac:dyDescent="0.25">
      <c r="B160" s="106"/>
      <c r="C160" s="108"/>
      <c r="D160" s="108"/>
      <c r="E160" s="108"/>
      <c r="F160" s="108"/>
      <c r="G160" s="108"/>
      <c r="H160" s="108"/>
      <c r="I160" s="108"/>
      <c r="J160" s="108"/>
      <c r="K160" s="108"/>
      <c r="L160" s="108"/>
      <c r="M160" s="108"/>
      <c r="N160" s="108"/>
      <c r="O160" s="107"/>
      <c r="P160" s="107"/>
      <c r="Q160" s="107"/>
      <c r="R160" s="107"/>
      <c r="S160" s="108"/>
      <c r="T160" s="108"/>
      <c r="U160" s="108"/>
      <c r="V160" s="108"/>
      <c r="W160" s="108"/>
      <c r="X160" s="108"/>
      <c r="Y160" s="109"/>
      <c r="Z160" s="109"/>
      <c r="AA160" s="109"/>
      <c r="AB160" s="109"/>
      <c r="AC160" s="110"/>
      <c r="AD160" s="106">
        <v>5</v>
      </c>
    </row>
    <row r="161" spans="2:30" x14ac:dyDescent="0.25">
      <c r="B161" s="37" t="s">
        <v>82</v>
      </c>
      <c r="C161" s="1"/>
      <c r="D161" s="1"/>
      <c r="E161" s="1"/>
      <c r="F161" s="1"/>
      <c r="G161" s="1"/>
      <c r="H161" s="1"/>
      <c r="I161" s="1"/>
      <c r="J161" s="1"/>
      <c r="K161" s="1"/>
      <c r="L161" s="1"/>
      <c r="M161" s="1"/>
      <c r="N161" s="1"/>
      <c r="O161" s="66"/>
      <c r="P161" s="66"/>
      <c r="Q161" s="66"/>
      <c r="R161" s="66"/>
      <c r="S161" s="66"/>
      <c r="T161" s="66"/>
      <c r="U161" s="66"/>
      <c r="V161" s="66"/>
      <c r="W161" s="66"/>
      <c r="X161" s="66"/>
      <c r="Y161" s="66"/>
      <c r="Z161" s="66"/>
      <c r="AA161" s="66"/>
      <c r="AB161" s="66"/>
      <c r="AC161" s="66"/>
      <c r="AD161" s="66">
        <v>10</v>
      </c>
    </row>
    <row r="162" spans="2:30" s="111" customFormat="1" ht="5.25" x14ac:dyDescent="0.25">
      <c r="B162" s="106"/>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9"/>
      <c r="Z162" s="109"/>
      <c r="AA162" s="109"/>
      <c r="AB162" s="109"/>
      <c r="AC162" s="110"/>
      <c r="AD162" s="106">
        <v>5</v>
      </c>
    </row>
    <row r="163" spans="2:30" ht="38.25" x14ac:dyDescent="0.25">
      <c r="B163" s="371" t="s">
        <v>84</v>
      </c>
      <c r="C163" s="371"/>
      <c r="D163" s="371"/>
      <c r="E163" s="371"/>
      <c r="F163" s="371"/>
      <c r="G163" s="371"/>
      <c r="H163" s="371"/>
      <c r="I163" s="371"/>
      <c r="J163" s="371"/>
      <c r="K163" s="371"/>
      <c r="L163" s="371"/>
      <c r="M163" s="371"/>
      <c r="N163" s="371"/>
      <c r="O163" s="371"/>
      <c r="P163" s="371"/>
      <c r="Q163" s="371"/>
      <c r="R163" s="371"/>
      <c r="S163" s="371"/>
      <c r="T163" s="371"/>
      <c r="U163" s="371"/>
      <c r="V163" s="371"/>
      <c r="W163" s="371"/>
      <c r="X163" s="371"/>
      <c r="Y163" s="371"/>
      <c r="Z163" s="371"/>
      <c r="AA163" s="371"/>
      <c r="AB163" s="371"/>
      <c r="AC163" s="46"/>
      <c r="AD163" s="24">
        <v>26</v>
      </c>
    </row>
    <row r="164" spans="2:30" ht="24" customHeight="1" x14ac:dyDescent="0.25">
      <c r="B164" s="263" t="s">
        <v>3</v>
      </c>
      <c r="C164" s="266" t="s">
        <v>300</v>
      </c>
      <c r="D164" s="266"/>
      <c r="E164" s="266"/>
      <c r="F164" s="266"/>
      <c r="G164" s="266"/>
      <c r="H164" s="266"/>
      <c r="I164" s="266"/>
      <c r="J164" s="266"/>
      <c r="K164" s="266"/>
      <c r="L164" s="266"/>
      <c r="M164" s="266" t="s">
        <v>301</v>
      </c>
      <c r="N164" s="266"/>
      <c r="O164" s="266"/>
      <c r="P164" s="266"/>
      <c r="Q164" s="266"/>
      <c r="R164" s="266"/>
      <c r="S164" s="266"/>
      <c r="T164" s="266"/>
      <c r="U164" s="266"/>
      <c r="V164" s="266" t="s">
        <v>302</v>
      </c>
      <c r="W164" s="266"/>
      <c r="X164" s="266"/>
      <c r="Y164" s="267" t="s">
        <v>303</v>
      </c>
      <c r="Z164" s="267"/>
      <c r="AA164" s="267"/>
      <c r="AB164" s="267"/>
      <c r="AC164" s="11"/>
      <c r="AD164" s="12">
        <v>16</v>
      </c>
    </row>
    <row r="165" spans="2:30" ht="24" customHeight="1" x14ac:dyDescent="0.25">
      <c r="B165" s="263"/>
      <c r="C165" s="266"/>
      <c r="D165" s="266"/>
      <c r="E165" s="266"/>
      <c r="F165" s="266"/>
      <c r="G165" s="266"/>
      <c r="H165" s="266"/>
      <c r="I165" s="266"/>
      <c r="J165" s="266"/>
      <c r="K165" s="266"/>
      <c r="L165" s="266"/>
      <c r="M165" s="266"/>
      <c r="N165" s="266"/>
      <c r="O165" s="266"/>
      <c r="P165" s="266"/>
      <c r="Q165" s="266"/>
      <c r="R165" s="266"/>
      <c r="S165" s="266"/>
      <c r="T165" s="266"/>
      <c r="U165" s="266"/>
      <c r="V165" s="266"/>
      <c r="W165" s="266"/>
      <c r="X165" s="266"/>
      <c r="Y165" s="267" t="s">
        <v>298</v>
      </c>
      <c r="Z165" s="267"/>
      <c r="AA165" s="267" t="s">
        <v>304</v>
      </c>
      <c r="AB165" s="267"/>
      <c r="AC165" s="11"/>
      <c r="AD165" s="12">
        <v>16</v>
      </c>
    </row>
    <row r="166" spans="2:30" ht="25.5" x14ac:dyDescent="0.25">
      <c r="B166" s="93">
        <v>1</v>
      </c>
      <c r="C166" s="220"/>
      <c r="D166" s="220"/>
      <c r="E166" s="220"/>
      <c r="F166" s="220"/>
      <c r="G166" s="220"/>
      <c r="H166" s="220"/>
      <c r="I166" s="220"/>
      <c r="J166" s="220"/>
      <c r="K166" s="220"/>
      <c r="L166" s="220"/>
      <c r="M166" s="220"/>
      <c r="N166" s="220"/>
      <c r="O166" s="220"/>
      <c r="P166" s="220"/>
      <c r="Q166" s="220"/>
      <c r="R166" s="220"/>
      <c r="S166" s="220"/>
      <c r="T166" s="220"/>
      <c r="U166" s="220"/>
      <c r="V166" s="264"/>
      <c r="W166" s="220"/>
      <c r="X166" s="220"/>
      <c r="Y166" s="220"/>
      <c r="Z166" s="231"/>
      <c r="AA166" s="231"/>
      <c r="AB166" s="233"/>
      <c r="AC166" s="1"/>
      <c r="AD166" s="12">
        <v>16</v>
      </c>
    </row>
    <row r="167" spans="2:30" ht="25.5" x14ac:dyDescent="0.25">
      <c r="B167" s="93">
        <v>2</v>
      </c>
      <c r="C167" s="220"/>
      <c r="D167" s="220"/>
      <c r="E167" s="220"/>
      <c r="F167" s="220"/>
      <c r="G167" s="220"/>
      <c r="H167" s="220"/>
      <c r="I167" s="220"/>
      <c r="J167" s="220"/>
      <c r="K167" s="220"/>
      <c r="L167" s="220"/>
      <c r="M167" s="220"/>
      <c r="N167" s="220"/>
      <c r="O167" s="220"/>
      <c r="P167" s="220"/>
      <c r="Q167" s="220"/>
      <c r="R167" s="220"/>
      <c r="S167" s="220"/>
      <c r="T167" s="220"/>
      <c r="U167" s="220"/>
      <c r="V167" s="264"/>
      <c r="W167" s="220"/>
      <c r="X167" s="220"/>
      <c r="Y167" s="220"/>
      <c r="Z167" s="231"/>
      <c r="AA167" s="231"/>
      <c r="AB167" s="233"/>
      <c r="AC167" s="1"/>
      <c r="AD167" s="12">
        <v>16</v>
      </c>
    </row>
    <row r="168" spans="2:30" ht="25.5" x14ac:dyDescent="0.25">
      <c r="B168" s="93">
        <v>3</v>
      </c>
      <c r="C168" s="220"/>
      <c r="D168" s="220"/>
      <c r="E168" s="220"/>
      <c r="F168" s="220"/>
      <c r="G168" s="220"/>
      <c r="H168" s="220"/>
      <c r="I168" s="220"/>
      <c r="J168" s="220"/>
      <c r="K168" s="220"/>
      <c r="L168" s="220"/>
      <c r="M168" s="220"/>
      <c r="N168" s="220"/>
      <c r="O168" s="220"/>
      <c r="P168" s="220"/>
      <c r="Q168" s="220"/>
      <c r="R168" s="220"/>
      <c r="S168" s="220"/>
      <c r="T168" s="220"/>
      <c r="U168" s="220"/>
      <c r="V168" s="264"/>
      <c r="W168" s="220"/>
      <c r="X168" s="220"/>
      <c r="Y168" s="220"/>
      <c r="Z168" s="231"/>
      <c r="AA168" s="231"/>
      <c r="AB168" s="233"/>
      <c r="AC168" s="1"/>
      <c r="AD168" s="12">
        <v>16</v>
      </c>
    </row>
    <row r="169" spans="2:30" ht="25.5" x14ac:dyDescent="0.25">
      <c r="B169" s="93">
        <v>4</v>
      </c>
      <c r="C169" s="220"/>
      <c r="D169" s="220"/>
      <c r="E169" s="220"/>
      <c r="F169" s="220"/>
      <c r="G169" s="220"/>
      <c r="H169" s="220"/>
      <c r="I169" s="220"/>
      <c r="J169" s="220"/>
      <c r="K169" s="220"/>
      <c r="L169" s="220"/>
      <c r="M169" s="220"/>
      <c r="N169" s="220"/>
      <c r="O169" s="220"/>
      <c r="P169" s="220"/>
      <c r="Q169" s="220"/>
      <c r="R169" s="220"/>
      <c r="S169" s="220"/>
      <c r="T169" s="220"/>
      <c r="U169" s="220"/>
      <c r="V169" s="264"/>
      <c r="W169" s="220"/>
      <c r="X169" s="220"/>
      <c r="Y169" s="220"/>
      <c r="Z169" s="231"/>
      <c r="AA169" s="231"/>
      <c r="AB169" s="233"/>
      <c r="AC169" s="1"/>
      <c r="AD169" s="12">
        <v>16</v>
      </c>
    </row>
    <row r="170" spans="2:30" s="18" customFormat="1" ht="25.5" x14ac:dyDescent="0.25">
      <c r="B170" s="93">
        <v>5</v>
      </c>
      <c r="C170" s="220"/>
      <c r="D170" s="220"/>
      <c r="E170" s="220"/>
      <c r="F170" s="220"/>
      <c r="G170" s="220"/>
      <c r="H170" s="220"/>
      <c r="I170" s="220"/>
      <c r="J170" s="220"/>
      <c r="K170" s="220"/>
      <c r="L170" s="220"/>
      <c r="M170" s="220"/>
      <c r="N170" s="220"/>
      <c r="O170" s="220"/>
      <c r="P170" s="220"/>
      <c r="Q170" s="220"/>
      <c r="R170" s="220"/>
      <c r="S170" s="220"/>
      <c r="T170" s="220"/>
      <c r="U170" s="220"/>
      <c r="V170" s="264"/>
      <c r="W170" s="220"/>
      <c r="X170" s="220"/>
      <c r="Y170" s="220"/>
      <c r="Z170" s="231"/>
      <c r="AA170" s="231"/>
      <c r="AB170" s="233"/>
      <c r="AC170" s="19"/>
      <c r="AD170" s="12">
        <v>16</v>
      </c>
    </row>
    <row r="171" spans="2:30" s="111" customFormat="1" ht="5.25" x14ac:dyDescent="0.25">
      <c r="B171" s="106"/>
      <c r="C171" s="107"/>
      <c r="D171" s="107"/>
      <c r="E171" s="107"/>
      <c r="F171" s="107"/>
      <c r="G171" s="107"/>
      <c r="H171" s="107"/>
      <c r="I171" s="107"/>
      <c r="J171" s="107"/>
      <c r="K171" s="107"/>
      <c r="L171" s="107"/>
      <c r="M171" s="107"/>
      <c r="N171" s="107"/>
      <c r="O171" s="107"/>
      <c r="P171" s="107"/>
      <c r="Q171" s="107"/>
      <c r="R171" s="107"/>
      <c r="S171" s="107"/>
      <c r="T171" s="107"/>
      <c r="U171" s="107"/>
      <c r="V171" s="107"/>
      <c r="W171" s="108"/>
      <c r="X171" s="108"/>
      <c r="Y171" s="109"/>
      <c r="Z171" s="109"/>
      <c r="AA171" s="109"/>
      <c r="AB171" s="109"/>
      <c r="AC171" s="110"/>
      <c r="AD171" s="106">
        <v>5</v>
      </c>
    </row>
    <row r="172" spans="2:30" ht="38.25" x14ac:dyDescent="0.25">
      <c r="B172" s="265" t="s">
        <v>83</v>
      </c>
      <c r="C172" s="265"/>
      <c r="D172" s="265"/>
      <c r="E172" s="265"/>
      <c r="F172" s="265"/>
      <c r="G172" s="265"/>
      <c r="H172" s="265"/>
      <c r="I172" s="265"/>
      <c r="J172" s="265"/>
      <c r="K172" s="265"/>
      <c r="L172" s="265"/>
      <c r="M172" s="265"/>
      <c r="N172" s="265"/>
      <c r="O172" s="265"/>
      <c r="P172" s="265"/>
      <c r="Q172" s="265"/>
      <c r="R172" s="265"/>
      <c r="S172" s="265"/>
      <c r="T172" s="265"/>
      <c r="U172" s="265"/>
      <c r="V172" s="265"/>
      <c r="W172" s="265"/>
      <c r="X172" s="265"/>
      <c r="Y172" s="265"/>
      <c r="Z172" s="265"/>
      <c r="AA172" s="265"/>
      <c r="AB172" s="265"/>
      <c r="AC172" s="66"/>
      <c r="AD172" s="24">
        <v>26</v>
      </c>
    </row>
    <row r="173" spans="2:30" ht="24" customHeight="1" x14ac:dyDescent="0.25">
      <c r="B173" s="263" t="s">
        <v>3</v>
      </c>
      <c r="C173" s="266" t="s">
        <v>305</v>
      </c>
      <c r="D173" s="266"/>
      <c r="E173" s="266"/>
      <c r="F173" s="266"/>
      <c r="G173" s="266"/>
      <c r="H173" s="266"/>
      <c r="I173" s="266"/>
      <c r="J173" s="266"/>
      <c r="K173" s="266"/>
      <c r="L173" s="266"/>
      <c r="M173" s="266"/>
      <c r="N173" s="266" t="s">
        <v>306</v>
      </c>
      <c r="O173" s="266"/>
      <c r="P173" s="266"/>
      <c r="Q173" s="266"/>
      <c r="R173" s="266"/>
      <c r="S173" s="266"/>
      <c r="T173" s="266"/>
      <c r="U173" s="266"/>
      <c r="V173" s="266"/>
      <c r="W173" s="266"/>
      <c r="X173" s="266"/>
      <c r="Y173" s="267" t="s">
        <v>307</v>
      </c>
      <c r="Z173" s="267"/>
      <c r="AA173" s="267"/>
      <c r="AB173" s="267"/>
      <c r="AC173" s="66"/>
      <c r="AD173" s="12">
        <v>16</v>
      </c>
    </row>
    <row r="174" spans="2:30" ht="24" customHeight="1" x14ac:dyDescent="0.25">
      <c r="B174" s="263"/>
      <c r="C174" s="266"/>
      <c r="D174" s="266"/>
      <c r="E174" s="266"/>
      <c r="F174" s="266"/>
      <c r="G174" s="266"/>
      <c r="H174" s="266"/>
      <c r="I174" s="266"/>
      <c r="J174" s="266"/>
      <c r="K174" s="266"/>
      <c r="L174" s="266"/>
      <c r="M174" s="266"/>
      <c r="N174" s="266"/>
      <c r="O174" s="266"/>
      <c r="P174" s="266"/>
      <c r="Q174" s="266"/>
      <c r="R174" s="266"/>
      <c r="S174" s="266"/>
      <c r="T174" s="266"/>
      <c r="U174" s="266"/>
      <c r="V174" s="266"/>
      <c r="W174" s="266"/>
      <c r="X174" s="266"/>
      <c r="Y174" s="267" t="s">
        <v>308</v>
      </c>
      <c r="Z174" s="267"/>
      <c r="AA174" s="267" t="s">
        <v>309</v>
      </c>
      <c r="AB174" s="267"/>
      <c r="AC174" s="66"/>
      <c r="AD174" s="12">
        <v>16</v>
      </c>
    </row>
    <row r="175" spans="2:30" ht="25.5" x14ac:dyDescent="0.25">
      <c r="B175" s="93">
        <v>1</v>
      </c>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c r="AA175" s="220"/>
      <c r="AB175" s="220"/>
      <c r="AC175" s="66"/>
      <c r="AD175" s="12">
        <v>16</v>
      </c>
    </row>
    <row r="176" spans="2:30" ht="25.5" x14ac:dyDescent="0.25">
      <c r="B176" s="93">
        <v>2</v>
      </c>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c r="AA176" s="220"/>
      <c r="AB176" s="220"/>
      <c r="AC176" s="66"/>
      <c r="AD176" s="12">
        <v>16</v>
      </c>
    </row>
    <row r="177" spans="2:30" ht="25.5" x14ac:dyDescent="0.25">
      <c r="B177" s="93">
        <v>3</v>
      </c>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c r="AA177" s="220"/>
      <c r="AB177" s="220"/>
      <c r="AC177" s="66"/>
      <c r="AD177" s="12">
        <v>16</v>
      </c>
    </row>
    <row r="178" spans="2:30" ht="25.5" x14ac:dyDescent="0.25">
      <c r="B178" s="93">
        <v>4</v>
      </c>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c r="AA178" s="220"/>
      <c r="AB178" s="220"/>
      <c r="AC178" s="66"/>
      <c r="AD178" s="12">
        <v>16</v>
      </c>
    </row>
    <row r="179" spans="2:30" s="111" customFormat="1" ht="5.25" x14ac:dyDescent="0.25">
      <c r="B179" s="115"/>
      <c r="C179" s="368"/>
      <c r="D179" s="368"/>
      <c r="E179" s="368"/>
      <c r="F179" s="368"/>
      <c r="G179" s="368"/>
      <c r="H179" s="368"/>
      <c r="I179" s="368"/>
      <c r="J179" s="368"/>
      <c r="K179" s="368"/>
      <c r="L179" s="368"/>
      <c r="M179" s="368"/>
      <c r="N179" s="368"/>
      <c r="O179" s="368"/>
      <c r="P179" s="368"/>
      <c r="Q179" s="368"/>
      <c r="R179" s="368"/>
      <c r="S179" s="368"/>
      <c r="T179" s="368"/>
      <c r="U179" s="368"/>
      <c r="V179" s="368"/>
      <c r="W179" s="368"/>
      <c r="X179" s="368"/>
      <c r="Y179" s="368"/>
      <c r="Z179" s="368"/>
      <c r="AA179" s="368"/>
      <c r="AB179" s="368"/>
      <c r="AC179" s="106"/>
      <c r="AD179" s="106">
        <v>2</v>
      </c>
    </row>
    <row r="180" spans="2:30" s="111" customFormat="1" ht="5.25" x14ac:dyDescent="0.25">
      <c r="B180" s="106"/>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9"/>
      <c r="Z180" s="109"/>
      <c r="AA180" s="109"/>
      <c r="AB180" s="109"/>
      <c r="AC180" s="110"/>
      <c r="AD180" s="106">
        <v>2</v>
      </c>
    </row>
    <row r="181" spans="2:30" ht="40.5" x14ac:dyDescent="0.25">
      <c r="B181" s="358" t="s">
        <v>310</v>
      </c>
      <c r="C181" s="217"/>
      <c r="D181" s="217"/>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8"/>
      <c r="AD181" s="25">
        <v>28</v>
      </c>
    </row>
    <row r="182" spans="2:30" ht="25.5" x14ac:dyDescent="0.25">
      <c r="B182" s="359"/>
      <c r="C182" s="360"/>
      <c r="D182" s="360"/>
      <c r="E182" s="360"/>
      <c r="F182" s="360"/>
      <c r="G182" s="361"/>
      <c r="H182" s="362" t="s">
        <v>311</v>
      </c>
      <c r="I182" s="363"/>
      <c r="J182" s="363"/>
      <c r="K182" s="363"/>
      <c r="L182" s="363"/>
      <c r="M182" s="363"/>
      <c r="N182" s="364"/>
      <c r="O182" s="362" t="s">
        <v>312</v>
      </c>
      <c r="P182" s="363"/>
      <c r="Q182" s="363"/>
      <c r="R182" s="363"/>
      <c r="S182" s="363"/>
      <c r="T182" s="363"/>
      <c r="U182" s="364"/>
      <c r="V182" s="365" t="s">
        <v>313</v>
      </c>
      <c r="W182" s="366"/>
      <c r="X182" s="366"/>
      <c r="Y182" s="366"/>
      <c r="Z182" s="366"/>
      <c r="AA182" s="366"/>
      <c r="AB182" s="367"/>
      <c r="AD182" s="12">
        <v>16</v>
      </c>
    </row>
    <row r="183" spans="2:30" ht="51" customHeight="1" x14ac:dyDescent="0.25">
      <c r="B183" s="355" t="s">
        <v>14</v>
      </c>
      <c r="C183" s="356"/>
      <c r="D183" s="356"/>
      <c r="E183" s="356"/>
      <c r="F183" s="356"/>
      <c r="G183" s="357"/>
      <c r="H183" s="343"/>
      <c r="I183" s="344"/>
      <c r="J183" s="344"/>
      <c r="K183" s="344"/>
      <c r="L183" s="344"/>
      <c r="M183" s="344"/>
      <c r="N183" s="345"/>
      <c r="O183" s="343"/>
      <c r="P183" s="344"/>
      <c r="Q183" s="344"/>
      <c r="R183" s="344"/>
      <c r="S183" s="344"/>
      <c r="T183" s="344"/>
      <c r="U183" s="345"/>
      <c r="V183" s="343"/>
      <c r="W183" s="344"/>
      <c r="X183" s="344"/>
      <c r="Y183" s="344"/>
      <c r="Z183" s="344"/>
      <c r="AA183" s="344"/>
      <c r="AB183" s="345"/>
      <c r="AD183" s="13">
        <v>36</v>
      </c>
    </row>
    <row r="184" spans="2:30" ht="24" customHeight="1" x14ac:dyDescent="0.25">
      <c r="B184" s="355" t="s">
        <v>314</v>
      </c>
      <c r="C184" s="356"/>
      <c r="D184" s="356"/>
      <c r="E184" s="356"/>
      <c r="F184" s="356"/>
      <c r="G184" s="357"/>
      <c r="H184" s="343"/>
      <c r="I184" s="344"/>
      <c r="J184" s="344"/>
      <c r="K184" s="344"/>
      <c r="L184" s="344"/>
      <c r="M184" s="344"/>
      <c r="N184" s="345"/>
      <c r="O184" s="343"/>
      <c r="P184" s="344"/>
      <c r="Q184" s="344"/>
      <c r="R184" s="344"/>
      <c r="S184" s="344"/>
      <c r="T184" s="344"/>
      <c r="U184" s="345"/>
      <c r="V184" s="343"/>
      <c r="W184" s="344"/>
      <c r="X184" s="344"/>
      <c r="Y184" s="344"/>
      <c r="Z184" s="344"/>
      <c r="AA184" s="344"/>
      <c r="AB184" s="345"/>
      <c r="AD184" s="12">
        <v>16</v>
      </c>
    </row>
    <row r="185" spans="2:30" ht="24" customHeight="1" x14ac:dyDescent="0.25">
      <c r="B185" s="355" t="s">
        <v>315</v>
      </c>
      <c r="C185" s="356"/>
      <c r="D185" s="356"/>
      <c r="E185" s="356"/>
      <c r="F185" s="356"/>
      <c r="G185" s="357"/>
      <c r="H185" s="343"/>
      <c r="I185" s="344"/>
      <c r="J185" s="344"/>
      <c r="K185" s="344"/>
      <c r="L185" s="344"/>
      <c r="M185" s="344"/>
      <c r="N185" s="345"/>
      <c r="O185" s="343"/>
      <c r="P185" s="344"/>
      <c r="Q185" s="344"/>
      <c r="R185" s="344"/>
      <c r="S185" s="344"/>
      <c r="T185" s="344"/>
      <c r="U185" s="345"/>
      <c r="V185" s="343"/>
      <c r="W185" s="344"/>
      <c r="X185" s="344"/>
      <c r="Y185" s="344"/>
      <c r="Z185" s="344"/>
      <c r="AA185" s="344"/>
      <c r="AB185" s="345"/>
      <c r="AD185" s="12">
        <v>16</v>
      </c>
    </row>
    <row r="186" spans="2:30" ht="51" customHeight="1" x14ac:dyDescent="0.25">
      <c r="B186" s="355" t="s">
        <v>13</v>
      </c>
      <c r="C186" s="356"/>
      <c r="D186" s="356"/>
      <c r="E186" s="356"/>
      <c r="F186" s="356"/>
      <c r="G186" s="357"/>
      <c r="H186" s="343"/>
      <c r="I186" s="344"/>
      <c r="J186" s="344"/>
      <c r="K186" s="344"/>
      <c r="L186" s="344"/>
      <c r="M186" s="344"/>
      <c r="N186" s="345"/>
      <c r="O186" s="343"/>
      <c r="P186" s="344"/>
      <c r="Q186" s="344"/>
      <c r="R186" s="344"/>
      <c r="S186" s="344"/>
      <c r="T186" s="344"/>
      <c r="U186" s="345"/>
      <c r="V186" s="343"/>
      <c r="W186" s="344"/>
      <c r="X186" s="344"/>
      <c r="Y186" s="344"/>
      <c r="Z186" s="344"/>
      <c r="AA186" s="344"/>
      <c r="AB186" s="345"/>
      <c r="AD186" s="13">
        <v>36</v>
      </c>
    </row>
    <row r="187" spans="2:30" ht="24" customHeight="1" x14ac:dyDescent="0.25">
      <c r="B187" s="355" t="s">
        <v>15</v>
      </c>
      <c r="C187" s="356"/>
      <c r="D187" s="356"/>
      <c r="E187" s="356"/>
      <c r="F187" s="356"/>
      <c r="G187" s="357"/>
      <c r="H187" s="343"/>
      <c r="I187" s="344"/>
      <c r="J187" s="344"/>
      <c r="K187" s="344"/>
      <c r="L187" s="344"/>
      <c r="M187" s="344"/>
      <c r="N187" s="345"/>
      <c r="O187" s="343"/>
      <c r="P187" s="344"/>
      <c r="Q187" s="344"/>
      <c r="R187" s="344"/>
      <c r="S187" s="344"/>
      <c r="T187" s="344"/>
      <c r="U187" s="345"/>
      <c r="V187" s="343"/>
      <c r="W187" s="344"/>
      <c r="X187" s="344"/>
      <c r="Y187" s="344"/>
      <c r="Z187" s="344"/>
      <c r="AA187" s="344"/>
      <c r="AB187" s="345"/>
      <c r="AD187" s="12">
        <v>16</v>
      </c>
    </row>
    <row r="188" spans="2:30" ht="51" customHeight="1" x14ac:dyDescent="0.25">
      <c r="B188" s="355" t="s">
        <v>16</v>
      </c>
      <c r="C188" s="356"/>
      <c r="D188" s="356"/>
      <c r="E188" s="356"/>
      <c r="F188" s="356"/>
      <c r="G188" s="357"/>
      <c r="H188" s="343"/>
      <c r="I188" s="344"/>
      <c r="J188" s="344"/>
      <c r="K188" s="344"/>
      <c r="L188" s="344"/>
      <c r="M188" s="344"/>
      <c r="N188" s="345"/>
      <c r="O188" s="343"/>
      <c r="P188" s="344"/>
      <c r="Q188" s="344"/>
      <c r="R188" s="344"/>
      <c r="S188" s="344"/>
      <c r="T188" s="344"/>
      <c r="U188" s="345"/>
      <c r="V188" s="343"/>
      <c r="W188" s="344"/>
      <c r="X188" s="344"/>
      <c r="Y188" s="344"/>
      <c r="Z188" s="344"/>
      <c r="AA188" s="344"/>
      <c r="AB188" s="345"/>
      <c r="AD188" s="13">
        <v>36</v>
      </c>
    </row>
    <row r="189" spans="2:30" ht="51" customHeight="1" x14ac:dyDescent="0.25">
      <c r="B189" s="221" t="s">
        <v>17</v>
      </c>
      <c r="C189" s="222"/>
      <c r="D189" s="222"/>
      <c r="E189" s="222"/>
      <c r="F189" s="222"/>
      <c r="G189" s="223"/>
      <c r="H189" s="343"/>
      <c r="I189" s="344"/>
      <c r="J189" s="344"/>
      <c r="K189" s="344"/>
      <c r="L189" s="344"/>
      <c r="M189" s="344"/>
      <c r="N189" s="345"/>
      <c r="O189" s="343"/>
      <c r="P189" s="344"/>
      <c r="Q189" s="344"/>
      <c r="R189" s="344"/>
      <c r="S189" s="344"/>
      <c r="T189" s="344"/>
      <c r="U189" s="345"/>
      <c r="V189" s="343"/>
      <c r="W189" s="344"/>
      <c r="X189" s="344"/>
      <c r="Y189" s="344"/>
      <c r="Z189" s="344"/>
      <c r="AA189" s="344"/>
      <c r="AB189" s="345"/>
      <c r="AD189" s="13">
        <v>36</v>
      </c>
    </row>
    <row r="190" spans="2:30" s="18" customFormat="1" ht="24" customHeight="1" x14ac:dyDescent="0.25">
      <c r="B190" s="349" t="s">
        <v>18</v>
      </c>
      <c r="C190" s="350"/>
      <c r="D190" s="351"/>
      <c r="E190" s="346" t="s">
        <v>19</v>
      </c>
      <c r="F190" s="347"/>
      <c r="G190" s="348"/>
      <c r="H190" s="343"/>
      <c r="I190" s="344"/>
      <c r="J190" s="344"/>
      <c r="K190" s="344"/>
      <c r="L190" s="344"/>
      <c r="M190" s="344"/>
      <c r="N190" s="345"/>
      <c r="O190" s="343"/>
      <c r="P190" s="344"/>
      <c r="Q190" s="344"/>
      <c r="R190" s="344"/>
      <c r="S190" s="344"/>
      <c r="T190" s="344"/>
      <c r="U190" s="345"/>
      <c r="V190" s="343"/>
      <c r="W190" s="344"/>
      <c r="X190" s="344"/>
      <c r="Y190" s="344"/>
      <c r="Z190" s="344"/>
      <c r="AA190" s="344"/>
      <c r="AB190" s="345"/>
      <c r="AC190" s="19"/>
      <c r="AD190" s="12">
        <v>16</v>
      </c>
    </row>
    <row r="191" spans="2:30" ht="24" customHeight="1" x14ac:dyDescent="0.25">
      <c r="B191" s="352"/>
      <c r="C191" s="353"/>
      <c r="D191" s="354"/>
      <c r="E191" s="346" t="s">
        <v>20</v>
      </c>
      <c r="F191" s="347"/>
      <c r="G191" s="348"/>
      <c r="H191" s="343"/>
      <c r="I191" s="344"/>
      <c r="J191" s="344"/>
      <c r="K191" s="344"/>
      <c r="L191" s="344"/>
      <c r="M191" s="344"/>
      <c r="N191" s="345"/>
      <c r="O191" s="343"/>
      <c r="P191" s="344"/>
      <c r="Q191" s="344"/>
      <c r="R191" s="344"/>
      <c r="S191" s="344"/>
      <c r="T191" s="344"/>
      <c r="U191" s="345"/>
      <c r="V191" s="343"/>
      <c r="W191" s="344"/>
      <c r="X191" s="344"/>
      <c r="Y191" s="344"/>
      <c r="Z191" s="344"/>
      <c r="AA191" s="344"/>
      <c r="AB191" s="345"/>
      <c r="AD191" s="12">
        <v>16</v>
      </c>
    </row>
    <row r="192" spans="2:30" ht="24" customHeight="1" x14ac:dyDescent="0.25">
      <c r="B192" s="352"/>
      <c r="C192" s="353"/>
      <c r="D192" s="354"/>
      <c r="E192" s="346" t="s">
        <v>21</v>
      </c>
      <c r="F192" s="347"/>
      <c r="G192" s="348"/>
      <c r="H192" s="343"/>
      <c r="I192" s="344"/>
      <c r="J192" s="344"/>
      <c r="K192" s="344"/>
      <c r="L192" s="344"/>
      <c r="M192" s="344"/>
      <c r="N192" s="345"/>
      <c r="O192" s="343"/>
      <c r="P192" s="344"/>
      <c r="Q192" s="344"/>
      <c r="R192" s="344"/>
      <c r="S192" s="344"/>
      <c r="T192" s="344"/>
      <c r="U192" s="345"/>
      <c r="V192" s="343"/>
      <c r="W192" s="344"/>
      <c r="X192" s="344"/>
      <c r="Y192" s="344"/>
      <c r="Z192" s="344"/>
      <c r="AA192" s="344"/>
      <c r="AB192" s="345"/>
      <c r="AD192" s="12">
        <v>16</v>
      </c>
    </row>
    <row r="193" spans="2:30" ht="24" customHeight="1" x14ac:dyDescent="0.25">
      <c r="B193" s="352"/>
      <c r="C193" s="353"/>
      <c r="D193" s="354"/>
      <c r="E193" s="346" t="s">
        <v>22</v>
      </c>
      <c r="F193" s="347"/>
      <c r="G193" s="348"/>
      <c r="H193" s="343"/>
      <c r="I193" s="344"/>
      <c r="J193" s="344"/>
      <c r="K193" s="344"/>
      <c r="L193" s="344"/>
      <c r="M193" s="344"/>
      <c r="N193" s="345"/>
      <c r="O193" s="343"/>
      <c r="P193" s="344"/>
      <c r="Q193" s="344"/>
      <c r="R193" s="344"/>
      <c r="S193" s="344"/>
      <c r="T193" s="344"/>
      <c r="U193" s="345"/>
      <c r="V193" s="343"/>
      <c r="W193" s="344"/>
      <c r="X193" s="344"/>
      <c r="Y193" s="344"/>
      <c r="Z193" s="344"/>
      <c r="AA193" s="344"/>
      <c r="AB193" s="345"/>
      <c r="AD193" s="12">
        <v>16</v>
      </c>
    </row>
    <row r="194" spans="2:30" ht="34.5" customHeight="1" x14ac:dyDescent="0.25">
      <c r="B194" s="219" t="s">
        <v>316</v>
      </c>
      <c r="C194" s="219"/>
      <c r="D194" s="219"/>
      <c r="E194" s="219"/>
      <c r="F194" s="219"/>
      <c r="G194" s="219"/>
      <c r="H194" s="342"/>
      <c r="I194" s="342"/>
      <c r="J194" s="342"/>
      <c r="K194" s="342"/>
      <c r="L194" s="342"/>
      <c r="M194" s="342"/>
      <c r="N194" s="342"/>
      <c r="O194" s="342"/>
      <c r="P194" s="342"/>
      <c r="Q194" s="342"/>
      <c r="R194" s="342"/>
      <c r="S194" s="342"/>
      <c r="T194" s="342"/>
      <c r="U194" s="342"/>
      <c r="V194" s="342"/>
      <c r="W194" s="342"/>
      <c r="X194" s="342"/>
      <c r="Y194" s="342"/>
      <c r="Z194" s="342"/>
      <c r="AA194" s="342"/>
      <c r="AB194" s="342"/>
      <c r="AD194" s="16">
        <v>16</v>
      </c>
    </row>
    <row r="195" spans="2:30" ht="30.75" x14ac:dyDescent="0.25">
      <c r="B195" s="219" t="s">
        <v>317</v>
      </c>
      <c r="C195" s="219"/>
      <c r="D195" s="219"/>
      <c r="E195" s="219"/>
      <c r="F195" s="219"/>
      <c r="G195" s="219"/>
      <c r="H195" s="219"/>
      <c r="I195" s="219"/>
      <c r="J195" s="219"/>
      <c r="K195" s="219"/>
      <c r="L195" s="219"/>
      <c r="M195" s="219"/>
      <c r="N195" s="219"/>
      <c r="O195" s="219"/>
      <c r="P195" s="219"/>
      <c r="Q195" s="219"/>
      <c r="R195" s="219"/>
      <c r="S195" s="219"/>
      <c r="T195" s="219"/>
      <c r="U195" s="219"/>
      <c r="V195" s="342"/>
      <c r="W195" s="342"/>
      <c r="X195" s="342"/>
      <c r="Y195" s="342"/>
      <c r="Z195" s="342"/>
      <c r="AA195" s="342"/>
      <c r="AB195" s="342"/>
      <c r="AD195" s="50">
        <v>20</v>
      </c>
    </row>
    <row r="196" spans="2:30" s="101" customFormat="1" ht="8.25" x14ac:dyDescent="0.25">
      <c r="B196" s="96"/>
      <c r="C196" s="97"/>
      <c r="D196" s="97"/>
      <c r="E196" s="97"/>
      <c r="F196" s="97"/>
      <c r="G196" s="97"/>
      <c r="H196" s="97"/>
      <c r="I196" s="97"/>
      <c r="J196" s="97"/>
      <c r="K196" s="97"/>
      <c r="L196" s="97"/>
      <c r="M196" s="97"/>
      <c r="N196" s="97"/>
      <c r="O196" s="97"/>
      <c r="P196" s="97"/>
      <c r="Q196" s="97"/>
      <c r="R196" s="97"/>
      <c r="S196" s="97"/>
      <c r="T196" s="97"/>
      <c r="U196" s="97"/>
      <c r="V196" s="97"/>
      <c r="W196" s="98"/>
      <c r="X196" s="98"/>
      <c r="Y196" s="99"/>
      <c r="Z196" s="99"/>
      <c r="AA196" s="99"/>
      <c r="AB196" s="99"/>
      <c r="AC196" s="100"/>
      <c r="AD196" s="96">
        <v>5</v>
      </c>
    </row>
    <row r="197" spans="2:30" ht="25.5" x14ac:dyDescent="0.25">
      <c r="B197" s="216" t="s">
        <v>41</v>
      </c>
      <c r="C197" s="217"/>
      <c r="D197" s="217"/>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8"/>
      <c r="AD197" s="12">
        <v>16</v>
      </c>
    </row>
    <row r="198" spans="2:30" ht="25.5" x14ac:dyDescent="0.25">
      <c r="B198" s="338" t="s">
        <v>72</v>
      </c>
      <c r="C198" s="338"/>
      <c r="D198" s="338"/>
      <c r="E198" s="338"/>
      <c r="F198" s="338"/>
      <c r="G198" s="338"/>
      <c r="H198" s="338"/>
      <c r="I198" s="338"/>
      <c r="J198" s="338"/>
      <c r="K198" s="338"/>
      <c r="L198" s="338"/>
      <c r="M198" s="338"/>
      <c r="N198" s="338"/>
      <c r="O198" s="338"/>
      <c r="P198" s="338"/>
      <c r="Q198" s="338"/>
      <c r="R198" s="338"/>
      <c r="S198" s="338"/>
      <c r="T198" s="338"/>
      <c r="U198" s="339" t="s">
        <v>73</v>
      </c>
      <c r="V198" s="339"/>
      <c r="W198" s="340"/>
      <c r="X198" s="341"/>
      <c r="Y198" s="339" t="s">
        <v>74</v>
      </c>
      <c r="Z198" s="339"/>
      <c r="AA198" s="340"/>
      <c r="AB198" s="341"/>
      <c r="AD198" s="12">
        <v>16</v>
      </c>
    </row>
    <row r="199" spans="2:30" ht="38.25" x14ac:dyDescent="0.25">
      <c r="B199" s="330" t="s">
        <v>318</v>
      </c>
      <c r="C199" s="330"/>
      <c r="D199" s="330"/>
      <c r="E199" s="330"/>
      <c r="F199" s="330"/>
      <c r="G199" s="330"/>
      <c r="H199" s="330"/>
      <c r="I199" s="331"/>
      <c r="J199" s="331"/>
      <c r="K199" s="331"/>
      <c r="L199" s="331"/>
      <c r="M199" s="331"/>
      <c r="N199" s="331"/>
      <c r="O199" s="331"/>
      <c r="P199" s="331"/>
      <c r="Q199" s="331"/>
      <c r="R199" s="331"/>
      <c r="S199" s="331"/>
      <c r="T199" s="331"/>
      <c r="U199" s="331"/>
      <c r="V199" s="331"/>
      <c r="W199" s="331"/>
      <c r="X199" s="331"/>
      <c r="Y199" s="331"/>
      <c r="Z199" s="331"/>
      <c r="AA199" s="331"/>
      <c r="AB199" s="332"/>
      <c r="AD199" s="24">
        <v>26</v>
      </c>
    </row>
    <row r="200" spans="2:30" s="101" customFormat="1" ht="8.25" x14ac:dyDescent="0.25">
      <c r="B200" s="10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5"/>
      <c r="AD200" s="96">
        <v>5</v>
      </c>
    </row>
    <row r="201" spans="2:30" ht="25.5" x14ac:dyDescent="0.25">
      <c r="B201" s="333" t="s">
        <v>319</v>
      </c>
      <c r="C201" s="334"/>
      <c r="D201" s="334"/>
      <c r="E201" s="334"/>
      <c r="F201" s="334"/>
      <c r="G201" s="334"/>
      <c r="H201" s="334"/>
      <c r="I201" s="334"/>
      <c r="J201" s="334"/>
      <c r="K201" s="334"/>
      <c r="L201" s="334"/>
      <c r="M201" s="334"/>
      <c r="N201" s="334"/>
      <c r="O201" s="334"/>
      <c r="P201" s="334"/>
      <c r="Q201" s="334"/>
      <c r="R201" s="334"/>
      <c r="S201" s="334"/>
      <c r="T201" s="334"/>
      <c r="U201" s="334"/>
      <c r="V201" s="334"/>
      <c r="W201" s="334"/>
      <c r="X201" s="334"/>
      <c r="Y201" s="334"/>
      <c r="Z201" s="334"/>
      <c r="AA201" s="334"/>
      <c r="AB201" s="335"/>
      <c r="AD201" s="12">
        <v>16</v>
      </c>
    </row>
    <row r="202" spans="2:30" ht="25.5" x14ac:dyDescent="0.25">
      <c r="B202" s="333"/>
      <c r="C202" s="334"/>
      <c r="D202" s="334"/>
      <c r="E202" s="334"/>
      <c r="F202" s="334"/>
      <c r="G202" s="334"/>
      <c r="H202" s="334"/>
      <c r="I202" s="334"/>
      <c r="J202" s="334"/>
      <c r="K202" s="334"/>
      <c r="L202" s="334"/>
      <c r="M202" s="334"/>
      <c r="N202" s="334"/>
      <c r="O202" s="334"/>
      <c r="P202" s="334"/>
      <c r="Q202" s="334"/>
      <c r="R202" s="334"/>
      <c r="S202" s="334"/>
      <c r="T202" s="334"/>
      <c r="U202" s="334"/>
      <c r="V202" s="334"/>
      <c r="W202" s="334"/>
      <c r="X202" s="334"/>
      <c r="Y202" s="334"/>
      <c r="Z202" s="334"/>
      <c r="AA202" s="334"/>
      <c r="AB202" s="335"/>
      <c r="AD202" s="12">
        <v>16</v>
      </c>
    </row>
    <row r="203" spans="2:30" ht="25.5" x14ac:dyDescent="0.25">
      <c r="B203" s="333"/>
      <c r="C203" s="334"/>
      <c r="D203" s="334"/>
      <c r="E203" s="334"/>
      <c r="F203" s="334"/>
      <c r="G203" s="334"/>
      <c r="H203" s="334"/>
      <c r="I203" s="334"/>
      <c r="J203" s="334"/>
      <c r="K203" s="334"/>
      <c r="L203" s="334"/>
      <c r="M203" s="334"/>
      <c r="N203" s="334"/>
      <c r="O203" s="334"/>
      <c r="P203" s="334"/>
      <c r="Q203" s="334"/>
      <c r="R203" s="334"/>
      <c r="S203" s="334"/>
      <c r="T203" s="334"/>
      <c r="U203" s="334"/>
      <c r="V203" s="334"/>
      <c r="W203" s="334"/>
      <c r="X203" s="334"/>
      <c r="Y203" s="334"/>
      <c r="Z203" s="334"/>
      <c r="AA203" s="334"/>
      <c r="AB203" s="335"/>
      <c r="AD203" s="12"/>
    </row>
    <row r="204" spans="2:30" ht="25.5" x14ac:dyDescent="0.25">
      <c r="B204" s="333"/>
      <c r="C204" s="334"/>
      <c r="D204" s="334"/>
      <c r="E204" s="334"/>
      <c r="F204" s="334"/>
      <c r="G204" s="334"/>
      <c r="H204" s="334"/>
      <c r="I204" s="334"/>
      <c r="J204" s="334"/>
      <c r="K204" s="334"/>
      <c r="L204" s="334"/>
      <c r="M204" s="334"/>
      <c r="N204" s="334"/>
      <c r="O204" s="334"/>
      <c r="P204" s="334"/>
      <c r="Q204" s="334"/>
      <c r="R204" s="334"/>
      <c r="S204" s="334"/>
      <c r="T204" s="334"/>
      <c r="U204" s="334"/>
      <c r="V204" s="334"/>
      <c r="W204" s="334"/>
      <c r="X204" s="334"/>
      <c r="Y204" s="334"/>
      <c r="Z204" s="334"/>
      <c r="AA204" s="334"/>
      <c r="AB204" s="335"/>
      <c r="AD204" s="12"/>
    </row>
    <row r="205" spans="2:30" ht="25.5" x14ac:dyDescent="0.25">
      <c r="B205" s="333"/>
      <c r="C205" s="334"/>
      <c r="D205" s="334"/>
      <c r="E205" s="334"/>
      <c r="F205" s="334"/>
      <c r="G205" s="334"/>
      <c r="H205" s="334"/>
      <c r="I205" s="334"/>
      <c r="J205" s="334"/>
      <c r="K205" s="334"/>
      <c r="L205" s="334"/>
      <c r="M205" s="334"/>
      <c r="N205" s="334"/>
      <c r="O205" s="334"/>
      <c r="P205" s="334"/>
      <c r="Q205" s="334"/>
      <c r="R205" s="334"/>
      <c r="S205" s="334"/>
      <c r="T205" s="334"/>
      <c r="U205" s="334"/>
      <c r="V205" s="334"/>
      <c r="W205" s="334"/>
      <c r="X205" s="334"/>
      <c r="Y205" s="334"/>
      <c r="Z205" s="334"/>
      <c r="AA205" s="334"/>
      <c r="AB205" s="335"/>
      <c r="AD205" s="12"/>
    </row>
    <row r="206" spans="2:30" s="18" customFormat="1" ht="25.5" x14ac:dyDescent="0.25">
      <c r="B206" s="333"/>
      <c r="C206" s="334"/>
      <c r="D206" s="334"/>
      <c r="E206" s="334"/>
      <c r="F206" s="334"/>
      <c r="G206" s="334"/>
      <c r="H206" s="334"/>
      <c r="I206" s="334"/>
      <c r="J206" s="334"/>
      <c r="K206" s="334"/>
      <c r="L206" s="334"/>
      <c r="M206" s="334"/>
      <c r="N206" s="334"/>
      <c r="O206" s="334"/>
      <c r="P206" s="334"/>
      <c r="Q206" s="334"/>
      <c r="R206" s="334"/>
      <c r="S206" s="334"/>
      <c r="T206" s="334"/>
      <c r="U206" s="334"/>
      <c r="V206" s="334"/>
      <c r="W206" s="334"/>
      <c r="X206" s="334"/>
      <c r="Y206" s="334"/>
      <c r="Z206" s="334"/>
      <c r="AA206" s="334"/>
      <c r="AB206" s="335"/>
      <c r="AC206" s="19"/>
      <c r="AD206" s="12">
        <v>16</v>
      </c>
    </row>
    <row r="207" spans="2:30" ht="25.5" x14ac:dyDescent="0.25">
      <c r="B207" s="333"/>
      <c r="C207" s="334"/>
      <c r="D207" s="334"/>
      <c r="E207" s="334"/>
      <c r="F207" s="334"/>
      <c r="G207" s="334"/>
      <c r="H207" s="334"/>
      <c r="I207" s="334"/>
      <c r="J207" s="334"/>
      <c r="K207" s="334"/>
      <c r="L207" s="334"/>
      <c r="M207" s="334"/>
      <c r="N207" s="334"/>
      <c r="O207" s="334"/>
      <c r="P207" s="334"/>
      <c r="Q207" s="334"/>
      <c r="R207" s="334"/>
      <c r="S207" s="334"/>
      <c r="T207" s="334"/>
      <c r="U207" s="334"/>
      <c r="V207" s="334"/>
      <c r="W207" s="334"/>
      <c r="X207" s="334"/>
      <c r="Y207" s="334"/>
      <c r="Z207" s="334"/>
      <c r="AA207" s="334"/>
      <c r="AB207" s="335"/>
      <c r="AD207" s="12"/>
    </row>
    <row r="208" spans="2:30" ht="25.5" x14ac:dyDescent="0.25">
      <c r="B208" s="333"/>
      <c r="C208" s="334"/>
      <c r="D208" s="334"/>
      <c r="E208" s="334"/>
      <c r="F208" s="334"/>
      <c r="G208" s="334"/>
      <c r="H208" s="334"/>
      <c r="I208" s="334"/>
      <c r="J208" s="334"/>
      <c r="K208" s="334"/>
      <c r="L208" s="334"/>
      <c r="M208" s="334"/>
      <c r="N208" s="334"/>
      <c r="O208" s="334"/>
      <c r="P208" s="334"/>
      <c r="Q208" s="334"/>
      <c r="R208" s="334"/>
      <c r="S208" s="334"/>
      <c r="T208" s="334"/>
      <c r="U208" s="334"/>
      <c r="V208" s="334"/>
      <c r="W208" s="334"/>
      <c r="X208" s="334"/>
      <c r="Y208" s="334"/>
      <c r="Z208" s="334"/>
      <c r="AA208" s="334"/>
      <c r="AB208" s="335"/>
      <c r="AD208" s="12">
        <v>16</v>
      </c>
    </row>
    <row r="209" spans="2:30" ht="26.25" thickBot="1" x14ac:dyDescent="0.3">
      <c r="B209" s="314" t="s">
        <v>320</v>
      </c>
      <c r="C209" s="336"/>
      <c r="D209" s="336"/>
      <c r="E209" s="336"/>
      <c r="F209" s="336"/>
      <c r="G209" s="336"/>
      <c r="H209" s="336"/>
      <c r="I209" s="336"/>
      <c r="J209" s="337"/>
      <c r="K209" s="337"/>
      <c r="L209" s="337"/>
      <c r="M209" s="337"/>
      <c r="N209" s="337"/>
      <c r="O209" s="337"/>
      <c r="P209" s="337"/>
      <c r="Q209" s="337"/>
      <c r="R209" s="337"/>
      <c r="S209" s="337"/>
      <c r="T209" s="337"/>
      <c r="U209" s="337"/>
      <c r="V209" s="337"/>
      <c r="W209" s="337"/>
      <c r="X209" s="337"/>
      <c r="Y209" s="337"/>
      <c r="Z209" s="1"/>
      <c r="AA209" s="1"/>
      <c r="AB209" s="8"/>
      <c r="AD209" s="12">
        <v>16</v>
      </c>
    </row>
    <row r="210" spans="2:30" ht="26.25" thickBot="1" x14ac:dyDescent="0.3">
      <c r="B210" s="314" t="s">
        <v>49</v>
      </c>
      <c r="C210" s="336"/>
      <c r="D210" s="336"/>
      <c r="E210" s="336"/>
      <c r="F210" s="336"/>
      <c r="G210" s="336"/>
      <c r="H210" s="336"/>
      <c r="I210" s="336"/>
      <c r="J210" s="337"/>
      <c r="K210" s="337"/>
      <c r="L210" s="337"/>
      <c r="M210" s="337"/>
      <c r="N210" s="337"/>
      <c r="O210" s="337"/>
      <c r="P210" s="337"/>
      <c r="Q210" s="337"/>
      <c r="R210" s="337"/>
      <c r="S210" s="337"/>
      <c r="T210" s="337"/>
      <c r="U210" s="337"/>
      <c r="V210" s="337"/>
      <c r="W210" s="337"/>
      <c r="X210" s="337"/>
      <c r="Y210" s="337"/>
      <c r="Z210" s="1"/>
      <c r="AA210" s="1"/>
      <c r="AB210" s="8"/>
      <c r="AD210" s="12">
        <v>16</v>
      </c>
    </row>
    <row r="211" spans="2:30" x14ac:dyDescent="0.25">
      <c r="B211" s="9"/>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10"/>
      <c r="AD211" s="66">
        <v>10</v>
      </c>
    </row>
    <row r="212" spans="2:30" s="101" customFormat="1" ht="8.25" x14ac:dyDescent="0.25">
      <c r="B212" s="96"/>
      <c r="C212" s="97"/>
      <c r="D212" s="97"/>
      <c r="E212" s="97"/>
      <c r="F212" s="97"/>
      <c r="G212" s="97"/>
      <c r="H212" s="97"/>
      <c r="I212" s="97"/>
      <c r="J212" s="97"/>
      <c r="K212" s="97"/>
      <c r="L212" s="97"/>
      <c r="M212" s="97"/>
      <c r="N212" s="97"/>
      <c r="O212" s="97"/>
      <c r="P212" s="97"/>
      <c r="Q212" s="97"/>
      <c r="R212" s="97"/>
      <c r="S212" s="97"/>
      <c r="T212" s="97"/>
      <c r="U212" s="97"/>
      <c r="V212" s="97"/>
      <c r="W212" s="98"/>
      <c r="X212" s="98"/>
      <c r="Y212" s="99"/>
      <c r="Z212" s="99"/>
      <c r="AA212" s="99"/>
      <c r="AB212" s="99"/>
      <c r="AC212" s="100"/>
      <c r="AD212" s="96">
        <v>5</v>
      </c>
    </row>
    <row r="213" spans="2:30" s="101" customFormat="1" ht="8.25" x14ac:dyDescent="0.25">
      <c r="B213" s="96"/>
      <c r="C213" s="98"/>
      <c r="D213" s="98"/>
      <c r="E213" s="98"/>
      <c r="F213" s="98"/>
      <c r="G213" s="98"/>
      <c r="H213" s="98"/>
      <c r="I213" s="98"/>
      <c r="J213" s="98"/>
      <c r="K213" s="98"/>
      <c r="L213" s="98"/>
      <c r="M213" s="98"/>
      <c r="N213" s="98"/>
      <c r="O213" s="98"/>
      <c r="P213" s="98"/>
      <c r="Q213" s="98"/>
      <c r="R213" s="98"/>
      <c r="S213" s="98"/>
      <c r="T213" s="98"/>
      <c r="U213" s="98"/>
      <c r="V213" s="98"/>
      <c r="W213" s="98"/>
      <c r="X213" s="98"/>
      <c r="Y213" s="99"/>
      <c r="Z213" s="99"/>
      <c r="AA213" s="99"/>
      <c r="AB213" s="99"/>
      <c r="AC213" s="100"/>
      <c r="AD213" s="96">
        <v>5</v>
      </c>
    </row>
    <row r="214" spans="2:30" ht="25.5" x14ac:dyDescent="0.25">
      <c r="B214" s="324" t="s">
        <v>55</v>
      </c>
      <c r="C214" s="325"/>
      <c r="D214" s="325"/>
      <c r="E214" s="325"/>
      <c r="F214" s="325"/>
      <c r="G214" s="325"/>
      <c r="H214" s="325"/>
      <c r="I214" s="325"/>
      <c r="J214" s="325"/>
      <c r="K214" s="325"/>
      <c r="L214" s="325"/>
      <c r="M214" s="325"/>
      <c r="N214" s="325"/>
      <c r="O214" s="325"/>
      <c r="P214" s="325"/>
      <c r="Q214" s="325"/>
      <c r="R214" s="325"/>
      <c r="S214" s="325"/>
      <c r="T214" s="325"/>
      <c r="U214" s="325"/>
      <c r="V214" s="325"/>
      <c r="W214" s="325"/>
      <c r="X214" s="325"/>
      <c r="Y214" s="325"/>
      <c r="Z214" s="325"/>
      <c r="AA214" s="325"/>
      <c r="AB214" s="326"/>
      <c r="AD214" s="12">
        <v>16</v>
      </c>
    </row>
    <row r="215" spans="2:30" ht="46.5" customHeight="1" x14ac:dyDescent="0.25">
      <c r="B215" s="327" t="s">
        <v>321</v>
      </c>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c r="AA215" s="328"/>
      <c r="AB215" s="329"/>
      <c r="AD215" s="12">
        <v>16</v>
      </c>
    </row>
    <row r="216" spans="2:30" s="101" customFormat="1" ht="8.25" x14ac:dyDescent="0.25">
      <c r="B216" s="96"/>
      <c r="C216" s="97"/>
      <c r="D216" s="97"/>
      <c r="E216" s="97"/>
      <c r="F216" s="97"/>
      <c r="G216" s="97"/>
      <c r="H216" s="97"/>
      <c r="I216" s="97"/>
      <c r="J216" s="97"/>
      <c r="K216" s="97"/>
      <c r="L216" s="97"/>
      <c r="M216" s="97"/>
      <c r="N216" s="97"/>
      <c r="O216" s="97"/>
      <c r="P216" s="97"/>
      <c r="Q216" s="97"/>
      <c r="R216" s="97"/>
      <c r="S216" s="97"/>
      <c r="T216" s="97"/>
      <c r="U216" s="97"/>
      <c r="V216" s="97"/>
      <c r="W216" s="98"/>
      <c r="X216" s="98"/>
      <c r="Y216" s="99"/>
      <c r="Z216" s="99"/>
      <c r="AA216" s="99"/>
      <c r="AB216" s="99"/>
      <c r="AC216" s="100"/>
      <c r="AD216" s="96">
        <v>5</v>
      </c>
    </row>
    <row r="217" spans="2:30" ht="24" customHeight="1" x14ac:dyDescent="0.25">
      <c r="B217" s="64" t="s">
        <v>8</v>
      </c>
      <c r="C217" s="246" t="s">
        <v>9</v>
      </c>
      <c r="D217" s="246"/>
      <c r="E217" s="246"/>
      <c r="F217" s="246"/>
      <c r="G217" s="246"/>
      <c r="H217" s="246"/>
      <c r="I217" s="246"/>
      <c r="J217" s="246"/>
      <c r="K217" s="246"/>
      <c r="L217" s="246"/>
      <c r="M217" s="246"/>
      <c r="N217" s="246"/>
      <c r="O217" s="246"/>
      <c r="P217" s="246"/>
      <c r="Q217" s="246"/>
      <c r="R217" s="246"/>
      <c r="S217" s="246"/>
      <c r="T217" s="246"/>
      <c r="U217" s="246"/>
      <c r="V217" s="246"/>
      <c r="W217" s="247" t="s">
        <v>322</v>
      </c>
      <c r="X217" s="247"/>
      <c r="Y217" s="247"/>
      <c r="Z217" s="247"/>
      <c r="AA217" s="247"/>
      <c r="AB217" s="247"/>
      <c r="AD217" s="12">
        <v>16</v>
      </c>
    </row>
    <row r="218" spans="2:30" ht="28.5" customHeight="1" x14ac:dyDescent="0.25">
      <c r="B218" s="48">
        <v>1</v>
      </c>
      <c r="C218" s="248" t="s">
        <v>323</v>
      </c>
      <c r="D218" s="249"/>
      <c r="E218" s="249"/>
      <c r="F218" s="249"/>
      <c r="G218" s="249"/>
      <c r="H218" s="249"/>
      <c r="I218" s="249"/>
      <c r="J218" s="249"/>
      <c r="K218" s="249"/>
      <c r="L218" s="249"/>
      <c r="M218" s="249"/>
      <c r="N218" s="249"/>
      <c r="O218" s="249"/>
      <c r="P218" s="249"/>
      <c r="Q218" s="249"/>
      <c r="R218" s="249"/>
      <c r="S218" s="249"/>
      <c r="T218" s="249"/>
      <c r="U218" s="249"/>
      <c r="V218" s="250"/>
      <c r="W218" s="242">
        <v>1</v>
      </c>
      <c r="X218" s="243"/>
      <c r="Y218" s="243"/>
      <c r="Z218" s="244"/>
      <c r="AA218" s="251"/>
      <c r="AB218" s="252"/>
      <c r="AD218" s="50">
        <v>20</v>
      </c>
    </row>
    <row r="219" spans="2:30" ht="28.5" customHeight="1" x14ac:dyDescent="0.25">
      <c r="B219" s="48">
        <v>2</v>
      </c>
      <c r="C219" s="253" t="s">
        <v>93</v>
      </c>
      <c r="D219" s="254"/>
      <c r="E219" s="254"/>
      <c r="F219" s="254"/>
      <c r="G219" s="254"/>
      <c r="H219" s="254"/>
      <c r="I219" s="254"/>
      <c r="J219" s="254"/>
      <c r="K219" s="254"/>
      <c r="L219" s="254"/>
      <c r="M219" s="254"/>
      <c r="N219" s="254"/>
      <c r="O219" s="254"/>
      <c r="P219" s="254"/>
      <c r="Q219" s="254"/>
      <c r="R219" s="254"/>
      <c r="S219" s="254"/>
      <c r="T219" s="254"/>
      <c r="U219" s="254"/>
      <c r="V219" s="255"/>
      <c r="W219" s="256">
        <v>1</v>
      </c>
      <c r="X219" s="257"/>
      <c r="Y219" s="257"/>
      <c r="Z219" s="258"/>
      <c r="AA219" s="259"/>
      <c r="AB219" s="260"/>
      <c r="AD219" s="50">
        <v>20</v>
      </c>
    </row>
    <row r="220" spans="2:30" ht="28.5" customHeight="1" x14ac:dyDescent="0.25">
      <c r="B220" s="48">
        <v>3</v>
      </c>
      <c r="C220" s="253" t="s">
        <v>94</v>
      </c>
      <c r="D220" s="254"/>
      <c r="E220" s="254"/>
      <c r="F220" s="254"/>
      <c r="G220" s="254"/>
      <c r="H220" s="254"/>
      <c r="I220" s="254"/>
      <c r="J220" s="254"/>
      <c r="K220" s="254"/>
      <c r="L220" s="254"/>
      <c r="M220" s="254"/>
      <c r="N220" s="254"/>
      <c r="O220" s="254"/>
      <c r="P220" s="254"/>
      <c r="Q220" s="254"/>
      <c r="R220" s="254"/>
      <c r="S220" s="254"/>
      <c r="T220" s="254"/>
      <c r="U220" s="254"/>
      <c r="V220" s="255"/>
      <c r="W220" s="256">
        <v>4</v>
      </c>
      <c r="X220" s="257"/>
      <c r="Y220" s="257"/>
      <c r="Z220" s="258"/>
      <c r="AA220" s="261"/>
      <c r="AB220" s="262"/>
      <c r="AD220" s="50">
        <v>20</v>
      </c>
    </row>
    <row r="221" spans="2:30" ht="28.5" customHeight="1" x14ac:dyDescent="0.25">
      <c r="B221" s="48">
        <v>4</v>
      </c>
      <c r="C221" s="253" t="s">
        <v>91</v>
      </c>
      <c r="D221" s="254"/>
      <c r="E221" s="254"/>
      <c r="F221" s="254"/>
      <c r="G221" s="254"/>
      <c r="H221" s="254"/>
      <c r="I221" s="254"/>
      <c r="J221" s="254"/>
      <c r="K221" s="254"/>
      <c r="L221" s="254"/>
      <c r="M221" s="254"/>
      <c r="N221" s="254"/>
      <c r="O221" s="254"/>
      <c r="P221" s="254"/>
      <c r="Q221" s="254"/>
      <c r="R221" s="254"/>
      <c r="S221" s="254"/>
      <c r="T221" s="254"/>
      <c r="U221" s="254"/>
      <c r="V221" s="254"/>
      <c r="W221" s="254"/>
      <c r="X221" s="254"/>
      <c r="Y221" s="254"/>
      <c r="Z221" s="254"/>
      <c r="AA221" s="254"/>
      <c r="AB221" s="255"/>
      <c r="AD221" s="50">
        <v>20</v>
      </c>
    </row>
    <row r="222" spans="2:30" ht="25.5" x14ac:dyDescent="0.25">
      <c r="B222" s="48"/>
      <c r="C222" s="200" t="s">
        <v>10</v>
      </c>
      <c r="D222" s="318" t="s">
        <v>100</v>
      </c>
      <c r="E222" s="319"/>
      <c r="F222" s="319"/>
      <c r="G222" s="319"/>
      <c r="H222" s="319"/>
      <c r="I222" s="319"/>
      <c r="J222" s="319"/>
      <c r="K222" s="319"/>
      <c r="L222" s="319"/>
      <c r="M222" s="319"/>
      <c r="N222" s="319"/>
      <c r="O222" s="319"/>
      <c r="P222" s="319"/>
      <c r="Q222" s="319"/>
      <c r="R222" s="319"/>
      <c r="S222" s="319"/>
      <c r="T222" s="319"/>
      <c r="U222" s="319"/>
      <c r="V222" s="320"/>
      <c r="W222" s="256">
        <v>1</v>
      </c>
      <c r="X222" s="257"/>
      <c r="Y222" s="257"/>
      <c r="Z222" s="258"/>
      <c r="AA222" s="259"/>
      <c r="AB222" s="260"/>
      <c r="AD222" s="12">
        <v>16</v>
      </c>
    </row>
    <row r="223" spans="2:30" ht="25.5" x14ac:dyDescent="0.25">
      <c r="B223" s="48"/>
      <c r="C223" s="200" t="s">
        <v>11</v>
      </c>
      <c r="D223" s="318" t="s">
        <v>101</v>
      </c>
      <c r="E223" s="319"/>
      <c r="F223" s="319"/>
      <c r="G223" s="319"/>
      <c r="H223" s="319"/>
      <c r="I223" s="319"/>
      <c r="J223" s="319"/>
      <c r="K223" s="319"/>
      <c r="L223" s="319"/>
      <c r="M223" s="319"/>
      <c r="N223" s="319"/>
      <c r="O223" s="319"/>
      <c r="P223" s="319"/>
      <c r="Q223" s="319"/>
      <c r="R223" s="319"/>
      <c r="S223" s="319"/>
      <c r="T223" s="319"/>
      <c r="U223" s="319"/>
      <c r="V223" s="320"/>
      <c r="W223" s="256">
        <v>1</v>
      </c>
      <c r="X223" s="257"/>
      <c r="Y223" s="257"/>
      <c r="Z223" s="258"/>
      <c r="AA223" s="259"/>
      <c r="AB223" s="260"/>
      <c r="AD223" s="12">
        <v>16</v>
      </c>
    </row>
    <row r="224" spans="2:30" ht="25.5" x14ac:dyDescent="0.25">
      <c r="B224" s="48"/>
      <c r="C224" s="200" t="s">
        <v>86</v>
      </c>
      <c r="D224" s="318" t="s">
        <v>108</v>
      </c>
      <c r="E224" s="319"/>
      <c r="F224" s="319"/>
      <c r="G224" s="319"/>
      <c r="H224" s="319"/>
      <c r="I224" s="319"/>
      <c r="J224" s="319"/>
      <c r="K224" s="319"/>
      <c r="L224" s="319"/>
      <c r="M224" s="319"/>
      <c r="N224" s="319"/>
      <c r="O224" s="319"/>
      <c r="P224" s="319"/>
      <c r="Q224" s="319"/>
      <c r="R224" s="319"/>
      <c r="S224" s="319"/>
      <c r="T224" s="319"/>
      <c r="U224" s="319"/>
      <c r="V224" s="320"/>
      <c r="W224" s="256">
        <v>1</v>
      </c>
      <c r="X224" s="257"/>
      <c r="Y224" s="257"/>
      <c r="Z224" s="258"/>
      <c r="AA224" s="259"/>
      <c r="AB224" s="260"/>
      <c r="AD224" s="12">
        <v>16</v>
      </c>
    </row>
    <row r="225" spans="2:30" ht="28.5" customHeight="1" x14ac:dyDescent="0.25">
      <c r="B225" s="48"/>
      <c r="C225" s="200" t="s">
        <v>87</v>
      </c>
      <c r="D225" s="321" t="s">
        <v>102</v>
      </c>
      <c r="E225" s="322"/>
      <c r="F225" s="322"/>
      <c r="G225" s="322"/>
      <c r="H225" s="322"/>
      <c r="I225" s="322"/>
      <c r="J225" s="322"/>
      <c r="K225" s="322"/>
      <c r="L225" s="322"/>
      <c r="M225" s="322"/>
      <c r="N225" s="322"/>
      <c r="O225" s="322"/>
      <c r="P225" s="322"/>
      <c r="Q225" s="322"/>
      <c r="R225" s="322"/>
      <c r="S225" s="322"/>
      <c r="T225" s="322"/>
      <c r="U225" s="322"/>
      <c r="V225" s="323"/>
      <c r="W225" s="242">
        <v>1</v>
      </c>
      <c r="X225" s="243"/>
      <c r="Y225" s="243"/>
      <c r="Z225" s="244"/>
      <c r="AA225" s="209"/>
      <c r="AB225" s="210"/>
      <c r="AD225" s="50">
        <v>20</v>
      </c>
    </row>
    <row r="226" spans="2:30" ht="28.5" customHeight="1" x14ac:dyDescent="0.25">
      <c r="B226" s="48"/>
      <c r="C226" s="200" t="s">
        <v>88</v>
      </c>
      <c r="D226" s="321" t="s">
        <v>92</v>
      </c>
      <c r="E226" s="322"/>
      <c r="F226" s="322"/>
      <c r="G226" s="322"/>
      <c r="H226" s="322"/>
      <c r="I226" s="322"/>
      <c r="J226" s="322"/>
      <c r="K226" s="322"/>
      <c r="L226" s="322"/>
      <c r="M226" s="322"/>
      <c r="N226" s="322"/>
      <c r="O226" s="322"/>
      <c r="P226" s="322"/>
      <c r="Q226" s="322"/>
      <c r="R226" s="322"/>
      <c r="S226" s="322"/>
      <c r="T226" s="322"/>
      <c r="U226" s="322"/>
      <c r="V226" s="323"/>
      <c r="W226" s="242">
        <v>1</v>
      </c>
      <c r="X226" s="243"/>
      <c r="Y226" s="243"/>
      <c r="Z226" s="244"/>
      <c r="AA226" s="209"/>
      <c r="AB226" s="210"/>
      <c r="AD226" s="50">
        <v>20</v>
      </c>
    </row>
    <row r="227" spans="2:30" s="18" customFormat="1" ht="25.5" x14ac:dyDescent="0.25">
      <c r="B227" s="48"/>
      <c r="C227" s="200" t="s">
        <v>89</v>
      </c>
      <c r="D227" s="318" t="s">
        <v>324</v>
      </c>
      <c r="E227" s="319"/>
      <c r="F227" s="319"/>
      <c r="G227" s="319"/>
      <c r="H227" s="319"/>
      <c r="I227" s="319"/>
      <c r="J227" s="319"/>
      <c r="K227" s="319"/>
      <c r="L227" s="319"/>
      <c r="M227" s="319"/>
      <c r="N227" s="319"/>
      <c r="O227" s="319"/>
      <c r="P227" s="319"/>
      <c r="Q227" s="319"/>
      <c r="R227" s="319"/>
      <c r="S227" s="319"/>
      <c r="T227" s="319"/>
      <c r="U227" s="319"/>
      <c r="V227" s="320"/>
      <c r="W227" s="242">
        <v>1</v>
      </c>
      <c r="X227" s="243"/>
      <c r="Y227" s="243"/>
      <c r="Z227" s="244"/>
      <c r="AA227" s="209"/>
      <c r="AB227" s="210"/>
      <c r="AC227" s="19"/>
      <c r="AD227" s="12">
        <v>16</v>
      </c>
    </row>
    <row r="228" spans="2:30" s="18" customFormat="1" ht="25.5" x14ac:dyDescent="0.25">
      <c r="B228" s="48"/>
      <c r="C228" s="200" t="s">
        <v>90</v>
      </c>
      <c r="D228" s="318" t="s">
        <v>103</v>
      </c>
      <c r="E228" s="319"/>
      <c r="F228" s="319"/>
      <c r="G228" s="319"/>
      <c r="H228" s="319"/>
      <c r="I228" s="319"/>
      <c r="J228" s="319"/>
      <c r="K228" s="319"/>
      <c r="L228" s="319"/>
      <c r="M228" s="319"/>
      <c r="N228" s="319"/>
      <c r="O228" s="319"/>
      <c r="P228" s="319"/>
      <c r="Q228" s="319"/>
      <c r="R228" s="319"/>
      <c r="S228" s="319"/>
      <c r="T228" s="319"/>
      <c r="U228" s="319"/>
      <c r="V228" s="320"/>
      <c r="W228" s="242">
        <v>1</v>
      </c>
      <c r="X228" s="243"/>
      <c r="Y228" s="243"/>
      <c r="Z228" s="244"/>
      <c r="AA228" s="209"/>
      <c r="AB228" s="210"/>
      <c r="AC228" s="19"/>
      <c r="AD228" s="12">
        <v>16</v>
      </c>
    </row>
    <row r="229" spans="2:30" s="18" customFormat="1" ht="30.75" x14ac:dyDescent="0.25">
      <c r="B229" s="48"/>
      <c r="C229" s="58"/>
      <c r="D229" s="203"/>
      <c r="E229" s="204"/>
      <c r="F229" s="204"/>
      <c r="G229" s="204"/>
      <c r="H229" s="204"/>
      <c r="I229" s="204"/>
      <c r="J229" s="204"/>
      <c r="K229" s="204"/>
      <c r="L229" s="204"/>
      <c r="M229" s="204"/>
      <c r="N229" s="204"/>
      <c r="O229" s="204"/>
      <c r="P229" s="204"/>
      <c r="Q229" s="204"/>
      <c r="R229" s="204"/>
      <c r="S229" s="204"/>
      <c r="T229" s="204"/>
      <c r="U229" s="204"/>
      <c r="V229" s="205"/>
      <c r="W229" s="206"/>
      <c r="X229" s="207"/>
      <c r="Y229" s="207"/>
      <c r="Z229" s="208"/>
      <c r="AA229" s="209"/>
      <c r="AB229" s="210"/>
      <c r="AC229" s="19"/>
      <c r="AD229" s="50">
        <v>20</v>
      </c>
    </row>
    <row r="230" spans="2:30" ht="30.75" x14ac:dyDescent="0.25">
      <c r="B230" s="48"/>
      <c r="C230" s="58"/>
      <c r="D230" s="203"/>
      <c r="E230" s="204"/>
      <c r="F230" s="204"/>
      <c r="G230" s="204"/>
      <c r="H230" s="204"/>
      <c r="I230" s="204"/>
      <c r="J230" s="204"/>
      <c r="K230" s="204"/>
      <c r="L230" s="204"/>
      <c r="M230" s="204"/>
      <c r="N230" s="204"/>
      <c r="O230" s="204"/>
      <c r="P230" s="204"/>
      <c r="Q230" s="204"/>
      <c r="R230" s="204"/>
      <c r="S230" s="204"/>
      <c r="T230" s="204"/>
      <c r="U230" s="204"/>
      <c r="V230" s="205"/>
      <c r="W230" s="206"/>
      <c r="X230" s="207"/>
      <c r="Y230" s="207"/>
      <c r="Z230" s="208"/>
      <c r="AA230" s="209"/>
      <c r="AB230" s="210"/>
      <c r="AD230" s="50">
        <v>20</v>
      </c>
    </row>
    <row r="231" spans="2:30" ht="25.5" x14ac:dyDescent="0.25">
      <c r="B231" s="48">
        <v>5</v>
      </c>
      <c r="C231" s="239" t="s">
        <v>325</v>
      </c>
      <c r="D231" s="240"/>
      <c r="E231" s="240"/>
      <c r="F231" s="240"/>
      <c r="G231" s="240"/>
      <c r="H231" s="240"/>
      <c r="I231" s="240"/>
      <c r="J231" s="240"/>
      <c r="K231" s="240"/>
      <c r="L231" s="240"/>
      <c r="M231" s="240"/>
      <c r="N231" s="240"/>
      <c r="O231" s="240"/>
      <c r="P231" s="240"/>
      <c r="Q231" s="240"/>
      <c r="R231" s="240"/>
      <c r="S231" s="240"/>
      <c r="T231" s="240"/>
      <c r="U231" s="240"/>
      <c r="V231" s="241"/>
      <c r="W231" s="242">
        <v>1</v>
      </c>
      <c r="X231" s="243"/>
      <c r="Y231" s="243"/>
      <c r="Z231" s="244"/>
      <c r="AA231" s="209"/>
      <c r="AB231" s="210"/>
      <c r="AD231" s="12">
        <v>16</v>
      </c>
    </row>
    <row r="232" spans="2:30" ht="25.5" x14ac:dyDescent="0.25">
      <c r="B232" s="48">
        <v>6</v>
      </c>
      <c r="C232" s="239" t="s">
        <v>326</v>
      </c>
      <c r="D232" s="240"/>
      <c r="E232" s="240"/>
      <c r="F232" s="240"/>
      <c r="G232" s="240"/>
      <c r="H232" s="240"/>
      <c r="I232" s="240"/>
      <c r="J232" s="240"/>
      <c r="K232" s="240"/>
      <c r="L232" s="240"/>
      <c r="M232" s="240"/>
      <c r="N232" s="240"/>
      <c r="O232" s="240"/>
      <c r="P232" s="240"/>
      <c r="Q232" s="240"/>
      <c r="R232" s="240"/>
      <c r="S232" s="240"/>
      <c r="T232" s="240"/>
      <c r="U232" s="240"/>
      <c r="V232" s="241"/>
      <c r="W232" s="242">
        <v>1</v>
      </c>
      <c r="X232" s="243"/>
      <c r="Y232" s="243"/>
      <c r="Z232" s="244"/>
      <c r="AA232" s="209"/>
      <c r="AB232" s="210"/>
      <c r="AD232" s="12">
        <v>16</v>
      </c>
    </row>
    <row r="233" spans="2:30" ht="25.5" x14ac:dyDescent="0.25">
      <c r="B233" s="48">
        <v>7</v>
      </c>
      <c r="C233" s="239" t="s">
        <v>104</v>
      </c>
      <c r="D233" s="240"/>
      <c r="E233" s="240"/>
      <c r="F233" s="240"/>
      <c r="G233" s="240"/>
      <c r="H233" s="240"/>
      <c r="I233" s="240"/>
      <c r="J233" s="240"/>
      <c r="K233" s="240"/>
      <c r="L233" s="240"/>
      <c r="M233" s="240"/>
      <c r="N233" s="240"/>
      <c r="O233" s="240"/>
      <c r="P233" s="240"/>
      <c r="Q233" s="240"/>
      <c r="R233" s="240"/>
      <c r="S233" s="240"/>
      <c r="T233" s="240"/>
      <c r="U233" s="240"/>
      <c r="V233" s="241"/>
      <c r="W233" s="242">
        <v>1</v>
      </c>
      <c r="X233" s="243"/>
      <c r="Y233" s="243"/>
      <c r="Z233" s="244"/>
      <c r="AA233" s="209"/>
      <c r="AB233" s="210"/>
      <c r="AD233" s="12">
        <v>16</v>
      </c>
    </row>
    <row r="234" spans="2:30" s="101" customFormat="1" ht="8.25" x14ac:dyDescent="0.25">
      <c r="B234" s="96"/>
      <c r="C234" s="97"/>
      <c r="D234" s="97"/>
      <c r="E234" s="97"/>
      <c r="F234" s="97"/>
      <c r="G234" s="97"/>
      <c r="H234" s="97"/>
      <c r="I234" s="97"/>
      <c r="J234" s="97"/>
      <c r="K234" s="97"/>
      <c r="L234" s="97"/>
      <c r="M234" s="97"/>
      <c r="N234" s="97"/>
      <c r="O234" s="97"/>
      <c r="P234" s="97"/>
      <c r="Q234" s="97"/>
      <c r="R234" s="97"/>
      <c r="S234" s="97"/>
      <c r="T234" s="97"/>
      <c r="U234" s="97"/>
      <c r="V234" s="97"/>
      <c r="W234" s="98"/>
      <c r="X234" s="98"/>
      <c r="Y234" s="99"/>
      <c r="Z234" s="99"/>
      <c r="AA234" s="99"/>
      <c r="AB234" s="99"/>
      <c r="AC234" s="100"/>
      <c r="AD234" s="96">
        <v>5</v>
      </c>
    </row>
    <row r="235" spans="2:30" ht="25.5" x14ac:dyDescent="0.25">
      <c r="B235" s="268" t="s">
        <v>56</v>
      </c>
      <c r="C235" s="269"/>
      <c r="D235" s="269"/>
      <c r="E235" s="269"/>
      <c r="F235" s="269"/>
      <c r="G235" s="269"/>
      <c r="H235" s="269"/>
      <c r="I235" s="269"/>
      <c r="J235" s="269"/>
      <c r="K235" s="269"/>
      <c r="L235" s="269"/>
      <c r="M235" s="269"/>
      <c r="N235" s="270"/>
      <c r="O235" s="268" t="s">
        <v>57</v>
      </c>
      <c r="P235" s="269"/>
      <c r="Q235" s="269"/>
      <c r="R235" s="269"/>
      <c r="S235" s="269"/>
      <c r="T235" s="269"/>
      <c r="U235" s="269"/>
      <c r="V235" s="269"/>
      <c r="W235" s="269"/>
      <c r="X235" s="269"/>
      <c r="Y235" s="269"/>
      <c r="Z235" s="269"/>
      <c r="AA235" s="269"/>
      <c r="AB235" s="270"/>
      <c r="AD235" s="12">
        <v>16</v>
      </c>
    </row>
    <row r="236" spans="2:30" ht="25.5" x14ac:dyDescent="0.25">
      <c r="B236" s="271"/>
      <c r="C236" s="272"/>
      <c r="D236" s="272"/>
      <c r="E236" s="272"/>
      <c r="F236" s="272"/>
      <c r="G236" s="272"/>
      <c r="H236" s="272"/>
      <c r="I236" s="272"/>
      <c r="J236" s="272"/>
      <c r="K236" s="272"/>
      <c r="L236" s="272"/>
      <c r="M236" s="272"/>
      <c r="N236" s="273"/>
      <c r="O236" s="271"/>
      <c r="P236" s="272"/>
      <c r="Q236" s="272"/>
      <c r="R236" s="272"/>
      <c r="S236" s="272"/>
      <c r="T236" s="272"/>
      <c r="U236" s="272"/>
      <c r="V236" s="272"/>
      <c r="W236" s="272"/>
      <c r="X236" s="272"/>
      <c r="Y236" s="272"/>
      <c r="Z236" s="272"/>
      <c r="AA236" s="272"/>
      <c r="AB236" s="273"/>
      <c r="AD236" s="12">
        <v>16</v>
      </c>
    </row>
    <row r="237" spans="2:30" ht="25.5" x14ac:dyDescent="0.25">
      <c r="B237" s="274"/>
      <c r="C237" s="275"/>
      <c r="D237" s="275"/>
      <c r="E237" s="275"/>
      <c r="F237" s="275"/>
      <c r="G237" s="275"/>
      <c r="H237" s="275"/>
      <c r="I237" s="275"/>
      <c r="J237" s="275"/>
      <c r="K237" s="275"/>
      <c r="L237" s="275"/>
      <c r="M237" s="275"/>
      <c r="N237" s="276"/>
      <c r="O237" s="274"/>
      <c r="P237" s="275"/>
      <c r="Q237" s="275"/>
      <c r="R237" s="275"/>
      <c r="S237" s="275"/>
      <c r="T237" s="275"/>
      <c r="U237" s="275"/>
      <c r="V237" s="275"/>
      <c r="W237" s="275"/>
      <c r="X237" s="275"/>
      <c r="Y237" s="275"/>
      <c r="Z237" s="275"/>
      <c r="AA237" s="275"/>
      <c r="AB237" s="276"/>
      <c r="AD237" s="12">
        <v>16</v>
      </c>
    </row>
    <row r="238" spans="2:30" ht="25.5" x14ac:dyDescent="0.25">
      <c r="B238" s="277"/>
      <c r="C238" s="278"/>
      <c r="D238" s="278"/>
      <c r="E238" s="278"/>
      <c r="F238" s="278"/>
      <c r="G238" s="278"/>
      <c r="H238" s="278"/>
      <c r="I238" s="278"/>
      <c r="J238" s="278"/>
      <c r="K238" s="278"/>
      <c r="L238" s="278"/>
      <c r="M238" s="278"/>
      <c r="N238" s="279"/>
      <c r="O238" s="277"/>
      <c r="P238" s="278"/>
      <c r="Q238" s="278"/>
      <c r="R238" s="278"/>
      <c r="S238" s="278"/>
      <c r="T238" s="278"/>
      <c r="U238" s="278"/>
      <c r="V238" s="278"/>
      <c r="W238" s="278"/>
      <c r="X238" s="278"/>
      <c r="Y238" s="278"/>
      <c r="Z238" s="278"/>
      <c r="AA238" s="278"/>
      <c r="AB238" s="279"/>
      <c r="AD238" s="12">
        <v>16</v>
      </c>
    </row>
    <row r="239" spans="2:30" ht="25.5" x14ac:dyDescent="0.25">
      <c r="B239" s="268" t="s">
        <v>58</v>
      </c>
      <c r="C239" s="269"/>
      <c r="D239" s="269"/>
      <c r="E239" s="269"/>
      <c r="F239" s="269"/>
      <c r="G239" s="269"/>
      <c r="H239" s="269"/>
      <c r="I239" s="269"/>
      <c r="J239" s="269"/>
      <c r="K239" s="269"/>
      <c r="L239" s="269"/>
      <c r="M239" s="269"/>
      <c r="N239" s="269"/>
      <c r="O239" s="269"/>
      <c r="P239" s="269"/>
      <c r="Q239" s="269"/>
      <c r="R239" s="269"/>
      <c r="S239" s="280"/>
      <c r="T239" s="281"/>
      <c r="U239" s="90" t="s">
        <v>44</v>
      </c>
      <c r="V239" s="280"/>
      <c r="W239" s="281"/>
      <c r="X239" s="90" t="s">
        <v>44</v>
      </c>
      <c r="Y239" s="280"/>
      <c r="Z239" s="282"/>
      <c r="AA239" s="282"/>
      <c r="AB239" s="281"/>
      <c r="AD239" s="12">
        <v>16</v>
      </c>
    </row>
    <row r="240" spans="2:30" s="101" customFormat="1" ht="8.25" x14ac:dyDescent="0.25">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D240" s="96">
        <v>5</v>
      </c>
    </row>
    <row r="241" spans="2:30" s="101" customFormat="1" ht="8.25" x14ac:dyDescent="0.25">
      <c r="B241" s="96"/>
      <c r="C241" s="98"/>
      <c r="D241" s="98"/>
      <c r="E241" s="98"/>
      <c r="F241" s="98"/>
      <c r="G241" s="98"/>
      <c r="H241" s="98"/>
      <c r="I241" s="98"/>
      <c r="J241" s="98"/>
      <c r="K241" s="98"/>
      <c r="L241" s="98"/>
      <c r="M241" s="98"/>
      <c r="N241" s="98"/>
      <c r="O241" s="98"/>
      <c r="P241" s="98"/>
      <c r="Q241" s="98"/>
      <c r="R241" s="98"/>
      <c r="S241" s="98"/>
      <c r="T241" s="98"/>
      <c r="U241" s="98"/>
      <c r="V241" s="98"/>
      <c r="W241" s="98"/>
      <c r="X241" s="98"/>
      <c r="Y241" s="99"/>
      <c r="Z241" s="99"/>
      <c r="AA241" s="99"/>
      <c r="AB241" s="99"/>
      <c r="AC241" s="100"/>
      <c r="AD241" s="96">
        <v>5</v>
      </c>
    </row>
    <row r="242" spans="2:30" s="101" customFormat="1" ht="8.25" x14ac:dyDescent="0.25">
      <c r="AD242" s="96"/>
    </row>
    <row r="243" spans="2:30" ht="17.25" x14ac:dyDescent="0.25">
      <c r="B243" s="69" t="s">
        <v>154</v>
      </c>
    </row>
    <row r="244" spans="2:30" s="101" customFormat="1" ht="8.25" x14ac:dyDescent="0.25">
      <c r="AD244" s="96"/>
    </row>
    <row r="245" spans="2:30" x14ac:dyDescent="0.25">
      <c r="B245" s="268" t="s">
        <v>105</v>
      </c>
      <c r="C245" s="269"/>
      <c r="D245" s="269"/>
      <c r="E245" s="269"/>
      <c r="F245" s="269"/>
      <c r="G245" s="269"/>
      <c r="H245" s="269"/>
      <c r="I245" s="269"/>
      <c r="J245" s="269"/>
      <c r="K245" s="269"/>
      <c r="L245" s="269"/>
      <c r="M245" s="269"/>
      <c r="N245" s="269"/>
      <c r="O245" s="269"/>
      <c r="P245" s="269"/>
      <c r="Q245" s="269"/>
      <c r="R245" s="269"/>
      <c r="S245" s="269"/>
      <c r="T245" s="269"/>
      <c r="U245" s="269"/>
      <c r="V245" s="269"/>
      <c r="W245" s="269"/>
      <c r="X245" s="269"/>
      <c r="Y245" s="269"/>
      <c r="Z245" s="269"/>
      <c r="AA245" s="269"/>
      <c r="AB245" s="270"/>
    </row>
    <row r="246" spans="2:30" x14ac:dyDescent="0.25">
      <c r="B246" s="286" t="s">
        <v>59</v>
      </c>
      <c r="C246" s="287"/>
      <c r="D246" s="287"/>
      <c r="E246" s="287"/>
      <c r="F246" s="287"/>
      <c r="G246" s="288"/>
      <c r="H246" s="292" t="str">
        <f>CLEAN(TRIM(L74))</f>
        <v/>
      </c>
      <c r="I246" s="293"/>
      <c r="J246" s="293"/>
      <c r="K246" s="293"/>
      <c r="L246" s="293"/>
      <c r="M246" s="293"/>
      <c r="N246" s="293"/>
      <c r="O246" s="293"/>
      <c r="P246" s="293"/>
      <c r="Q246" s="293"/>
      <c r="R246" s="293"/>
      <c r="S246" s="293"/>
      <c r="T246" s="293"/>
      <c r="U246" s="293"/>
      <c r="V246" s="293"/>
      <c r="W246" s="293"/>
      <c r="X246" s="293"/>
      <c r="Y246" s="293"/>
      <c r="Z246" s="293"/>
      <c r="AA246" s="293"/>
      <c r="AB246" s="294"/>
    </row>
    <row r="247" spans="2:30" x14ac:dyDescent="0.25">
      <c r="B247" s="289"/>
      <c r="C247" s="290"/>
      <c r="D247" s="290"/>
      <c r="E247" s="290"/>
      <c r="F247" s="290"/>
      <c r="G247" s="291"/>
      <c r="H247" s="295"/>
      <c r="I247" s="296"/>
      <c r="J247" s="296"/>
      <c r="K247" s="296"/>
      <c r="L247" s="296"/>
      <c r="M247" s="296"/>
      <c r="N247" s="296"/>
      <c r="O247" s="296"/>
      <c r="P247" s="296"/>
      <c r="Q247" s="296"/>
      <c r="R247" s="296"/>
      <c r="S247" s="296"/>
      <c r="T247" s="296"/>
      <c r="U247" s="296"/>
      <c r="V247" s="296"/>
      <c r="W247" s="296"/>
      <c r="X247" s="297"/>
      <c r="Y247" s="297"/>
      <c r="Z247" s="297"/>
      <c r="AA247" s="297"/>
      <c r="AB247" s="298"/>
    </row>
    <row r="248" spans="2:30" x14ac:dyDescent="0.25">
      <c r="B248" s="299" t="s">
        <v>60</v>
      </c>
      <c r="C248" s="300"/>
      <c r="D248" s="300"/>
      <c r="E248" s="300"/>
      <c r="F248" s="300"/>
      <c r="G248" s="301"/>
      <c r="H248" s="292" t="str">
        <f>CLEAN(TRIM(K75))</f>
        <v/>
      </c>
      <c r="I248" s="293"/>
      <c r="J248" s="293"/>
      <c r="K248" s="293"/>
      <c r="L248" s="293"/>
      <c r="M248" s="293"/>
      <c r="N248" s="293"/>
      <c r="O248" s="293"/>
      <c r="P248" s="293"/>
      <c r="Q248" s="293"/>
      <c r="R248" s="293"/>
      <c r="S248" s="293"/>
      <c r="T248" s="305" t="s">
        <v>110</v>
      </c>
      <c r="U248" s="306"/>
      <c r="V248" s="306"/>
      <c r="W248" s="307"/>
      <c r="X248" s="316" t="str">
        <f>B53</f>
        <v>IJ /2023</v>
      </c>
      <c r="Y248" s="316"/>
      <c r="Z248" s="316"/>
      <c r="AA248" s="317" t="str">
        <f>CLEAN(TRIM(E53))</f>
        <v/>
      </c>
      <c r="AB248" s="317"/>
    </row>
    <row r="249" spans="2:30" x14ac:dyDescent="0.25">
      <c r="B249" s="302"/>
      <c r="C249" s="303"/>
      <c r="D249" s="303"/>
      <c r="E249" s="303"/>
      <c r="F249" s="303"/>
      <c r="G249" s="304"/>
      <c r="H249" s="295"/>
      <c r="I249" s="296"/>
      <c r="J249" s="296"/>
      <c r="K249" s="296"/>
      <c r="L249" s="296"/>
      <c r="M249" s="296"/>
      <c r="N249" s="296"/>
      <c r="O249" s="296"/>
      <c r="P249" s="296"/>
      <c r="Q249" s="296"/>
      <c r="R249" s="296"/>
      <c r="S249" s="296"/>
      <c r="T249" s="311"/>
      <c r="U249" s="312"/>
      <c r="V249" s="312"/>
      <c r="W249" s="313"/>
      <c r="X249" s="316"/>
      <c r="Y249" s="316"/>
      <c r="Z249" s="316"/>
      <c r="AA249" s="317"/>
      <c r="AB249" s="317"/>
    </row>
    <row r="250" spans="2:30" x14ac:dyDescent="0.25">
      <c r="B250" s="305" t="s">
        <v>61</v>
      </c>
      <c r="C250" s="306"/>
      <c r="D250" s="306"/>
      <c r="E250" s="306"/>
      <c r="F250" s="306"/>
      <c r="G250" s="307"/>
      <c r="H250" s="292" t="str">
        <f>H68 &amp;CHAR(10)&amp;H69</f>
        <v xml:space="preserve">
</v>
      </c>
      <c r="I250" s="293"/>
      <c r="J250" s="293"/>
      <c r="K250" s="293"/>
      <c r="L250" s="293"/>
      <c r="M250" s="293"/>
      <c r="N250" s="293"/>
      <c r="O250" s="293"/>
      <c r="P250" s="293"/>
      <c r="Q250" s="293"/>
      <c r="R250" s="293"/>
      <c r="S250" s="293"/>
      <c r="T250" s="293"/>
      <c r="U250" s="293"/>
      <c r="V250" s="293"/>
      <c r="W250" s="293"/>
      <c r="X250" s="293"/>
      <c r="Y250" s="293"/>
      <c r="Z250" s="293"/>
      <c r="AA250" s="293"/>
      <c r="AB250" s="294"/>
    </row>
    <row r="251" spans="2:30" x14ac:dyDescent="0.25">
      <c r="B251" s="308"/>
      <c r="C251" s="309"/>
      <c r="D251" s="309"/>
      <c r="E251" s="309"/>
      <c r="F251" s="309"/>
      <c r="G251" s="310"/>
      <c r="H251" s="314"/>
      <c r="I251" s="297"/>
      <c r="J251" s="297"/>
      <c r="K251" s="297"/>
      <c r="L251" s="297"/>
      <c r="M251" s="297"/>
      <c r="N251" s="297"/>
      <c r="O251" s="297"/>
      <c r="P251" s="297"/>
      <c r="Q251" s="297"/>
      <c r="R251" s="297"/>
      <c r="S251" s="297"/>
      <c r="T251" s="297"/>
      <c r="U251" s="297"/>
      <c r="V251" s="297"/>
      <c r="W251" s="297"/>
      <c r="X251" s="297"/>
      <c r="Y251" s="297"/>
      <c r="Z251" s="297"/>
      <c r="AA251" s="297"/>
      <c r="AB251" s="298"/>
    </row>
    <row r="252" spans="2:30" x14ac:dyDescent="0.25">
      <c r="B252" s="308"/>
      <c r="C252" s="309"/>
      <c r="D252" s="309"/>
      <c r="E252" s="309"/>
      <c r="F252" s="309"/>
      <c r="G252" s="310"/>
      <c r="H252" s="314"/>
      <c r="I252" s="297"/>
      <c r="J252" s="297"/>
      <c r="K252" s="297"/>
      <c r="L252" s="297"/>
      <c r="M252" s="297"/>
      <c r="N252" s="297"/>
      <c r="O252" s="297"/>
      <c r="P252" s="297"/>
      <c r="Q252" s="297"/>
      <c r="R252" s="297"/>
      <c r="S252" s="297"/>
      <c r="T252" s="297"/>
      <c r="U252" s="297"/>
      <c r="V252" s="297"/>
      <c r="W252" s="297"/>
      <c r="X252" s="297"/>
      <c r="Y252" s="297"/>
      <c r="Z252" s="297"/>
      <c r="AA252" s="297"/>
      <c r="AB252" s="298"/>
    </row>
    <row r="253" spans="2:30" x14ac:dyDescent="0.25">
      <c r="B253" s="308"/>
      <c r="C253" s="309"/>
      <c r="D253" s="309"/>
      <c r="E253" s="309"/>
      <c r="F253" s="309"/>
      <c r="G253" s="310"/>
      <c r="H253" s="314"/>
      <c r="I253" s="297"/>
      <c r="J253" s="297"/>
      <c r="K253" s="297"/>
      <c r="L253" s="297"/>
      <c r="M253" s="297"/>
      <c r="N253" s="297"/>
      <c r="O253" s="297"/>
      <c r="P253" s="297"/>
      <c r="Q253" s="297"/>
      <c r="R253" s="297"/>
      <c r="S253" s="297"/>
      <c r="T253" s="297"/>
      <c r="U253" s="297"/>
      <c r="V253" s="297"/>
      <c r="W253" s="297"/>
      <c r="X253" s="297"/>
      <c r="Y253" s="297"/>
      <c r="Z253" s="297"/>
      <c r="AA253" s="297"/>
      <c r="AB253" s="298"/>
    </row>
    <row r="254" spans="2:30" x14ac:dyDescent="0.25">
      <c r="B254" s="311"/>
      <c r="C254" s="312"/>
      <c r="D254" s="312"/>
      <c r="E254" s="312"/>
      <c r="F254" s="312"/>
      <c r="G254" s="313"/>
      <c r="H254" s="295"/>
      <c r="I254" s="296"/>
      <c r="J254" s="296"/>
      <c r="K254" s="296"/>
      <c r="L254" s="296"/>
      <c r="M254" s="296"/>
      <c r="N254" s="296"/>
      <c r="O254" s="296"/>
      <c r="P254" s="296"/>
      <c r="Q254" s="296"/>
      <c r="R254" s="296"/>
      <c r="S254" s="296"/>
      <c r="T254" s="296"/>
      <c r="U254" s="296"/>
      <c r="V254" s="296"/>
      <c r="W254" s="296"/>
      <c r="X254" s="296"/>
      <c r="Y254" s="296"/>
      <c r="Z254" s="296"/>
      <c r="AA254" s="296"/>
      <c r="AB254" s="315"/>
    </row>
    <row r="255" spans="2:30" s="101" customFormat="1" ht="8.25" x14ac:dyDescent="0.25">
      <c r="B255" s="96"/>
      <c r="C255" s="97"/>
      <c r="D255" s="97"/>
      <c r="E255" s="97"/>
      <c r="F255" s="97"/>
      <c r="G255" s="97"/>
      <c r="H255" s="97"/>
      <c r="I255" s="97"/>
      <c r="J255" s="97"/>
      <c r="K255" s="97"/>
      <c r="L255" s="97"/>
      <c r="M255" s="97"/>
      <c r="N255" s="97"/>
      <c r="O255" s="97"/>
      <c r="P255" s="97"/>
      <c r="Q255" s="97"/>
      <c r="R255" s="97"/>
      <c r="S255" s="97"/>
      <c r="T255" s="97"/>
      <c r="U255" s="97"/>
      <c r="V255" s="97"/>
      <c r="W255" s="98"/>
      <c r="X255" s="98"/>
      <c r="Y255" s="99"/>
      <c r="Z255" s="99"/>
      <c r="AA255" s="99"/>
      <c r="AB255" s="99"/>
      <c r="AC255" s="100"/>
      <c r="AD255" s="96">
        <v>10</v>
      </c>
    </row>
    <row r="256" spans="2:30" x14ac:dyDescent="0.25">
      <c r="B256" s="2" t="s">
        <v>62</v>
      </c>
    </row>
    <row r="257" spans="2:30" s="101" customFormat="1" ht="8.25" x14ac:dyDescent="0.25">
      <c r="B257" s="96"/>
      <c r="C257" s="98"/>
      <c r="D257" s="98"/>
      <c r="E257" s="98"/>
      <c r="F257" s="98"/>
      <c r="G257" s="98"/>
      <c r="H257" s="98"/>
      <c r="I257" s="98"/>
      <c r="J257" s="98"/>
      <c r="K257" s="98"/>
      <c r="L257" s="98"/>
      <c r="M257" s="98"/>
      <c r="N257" s="98"/>
      <c r="O257" s="98"/>
      <c r="P257" s="98"/>
      <c r="Q257" s="98"/>
      <c r="R257" s="98"/>
      <c r="S257" s="98"/>
      <c r="T257" s="98"/>
      <c r="U257" s="98"/>
      <c r="V257" s="98"/>
      <c r="W257" s="98"/>
      <c r="X257" s="98"/>
      <c r="Y257" s="99"/>
      <c r="Z257" s="99"/>
      <c r="AA257" s="99"/>
      <c r="AB257" s="99"/>
      <c r="AC257" s="100"/>
      <c r="AD257" s="96">
        <v>10</v>
      </c>
    </row>
    <row r="258" spans="2:30" x14ac:dyDescent="0.25">
      <c r="B258" s="283" t="s">
        <v>63</v>
      </c>
      <c r="C258" s="284"/>
      <c r="D258" s="284"/>
      <c r="E258" s="284"/>
      <c r="F258" s="284"/>
      <c r="G258" s="284"/>
      <c r="H258" s="284"/>
      <c r="I258" s="284"/>
      <c r="J258" s="284"/>
      <c r="K258" s="284"/>
      <c r="L258" s="284"/>
      <c r="M258" s="284"/>
      <c r="N258" s="285"/>
      <c r="O258" s="268" t="s">
        <v>64</v>
      </c>
      <c r="P258" s="269"/>
      <c r="Q258" s="269"/>
      <c r="R258" s="269"/>
      <c r="S258" s="269"/>
      <c r="T258" s="269"/>
      <c r="U258" s="269"/>
      <c r="V258" s="269"/>
      <c r="W258" s="269"/>
      <c r="X258" s="269"/>
      <c r="Y258" s="269"/>
      <c r="Z258" s="269"/>
      <c r="AA258" s="269"/>
      <c r="AB258" s="270"/>
    </row>
    <row r="259" spans="2:30" x14ac:dyDescent="0.25">
      <c r="B259" s="271"/>
      <c r="C259" s="272"/>
      <c r="D259" s="272"/>
      <c r="E259" s="272"/>
      <c r="F259" s="272"/>
      <c r="G259" s="272"/>
      <c r="H259" s="272"/>
      <c r="I259" s="272"/>
      <c r="J259" s="272"/>
      <c r="K259" s="272"/>
      <c r="L259" s="272"/>
      <c r="M259" s="272"/>
      <c r="N259" s="273"/>
      <c r="O259" s="271"/>
      <c r="P259" s="272"/>
      <c r="Q259" s="272"/>
      <c r="R259" s="272"/>
      <c r="S259" s="272"/>
      <c r="T259" s="272"/>
      <c r="U259" s="272"/>
      <c r="V259" s="272"/>
      <c r="W259" s="272"/>
      <c r="X259" s="272"/>
      <c r="Y259" s="272"/>
      <c r="Z259" s="272"/>
      <c r="AA259" s="272"/>
      <c r="AB259" s="273"/>
    </row>
    <row r="260" spans="2:30" x14ac:dyDescent="0.25">
      <c r="B260" s="277"/>
      <c r="C260" s="278"/>
      <c r="D260" s="278"/>
      <c r="E260" s="278"/>
      <c r="F260" s="278"/>
      <c r="G260" s="278"/>
      <c r="H260" s="278"/>
      <c r="I260" s="278"/>
      <c r="J260" s="278"/>
      <c r="K260" s="278"/>
      <c r="L260" s="278"/>
      <c r="M260" s="278"/>
      <c r="N260" s="279"/>
      <c r="O260" s="274"/>
      <c r="P260" s="275"/>
      <c r="Q260" s="275"/>
      <c r="R260" s="275"/>
      <c r="S260" s="275"/>
      <c r="T260" s="275"/>
      <c r="U260" s="275"/>
      <c r="V260" s="275"/>
      <c r="W260" s="275"/>
      <c r="X260" s="275"/>
      <c r="Y260" s="275"/>
      <c r="Z260" s="275"/>
      <c r="AA260" s="275"/>
      <c r="AB260" s="276"/>
    </row>
    <row r="261" spans="2:30" x14ac:dyDescent="0.25">
      <c r="B261" s="268" t="s">
        <v>65</v>
      </c>
      <c r="C261" s="269"/>
      <c r="D261" s="269"/>
      <c r="E261" s="269"/>
      <c r="F261" s="269"/>
      <c r="G261" s="269"/>
      <c r="H261" s="269"/>
      <c r="I261" s="269"/>
      <c r="J261" s="269"/>
      <c r="K261" s="269"/>
      <c r="L261" s="269"/>
      <c r="M261" s="269"/>
      <c r="N261" s="270"/>
      <c r="O261" s="274"/>
      <c r="P261" s="275"/>
      <c r="Q261" s="275"/>
      <c r="R261" s="275"/>
      <c r="S261" s="275"/>
      <c r="T261" s="275"/>
      <c r="U261" s="275"/>
      <c r="V261" s="275"/>
      <c r="W261" s="275"/>
      <c r="X261" s="275"/>
      <c r="Y261" s="275"/>
      <c r="Z261" s="275"/>
      <c r="AA261" s="275"/>
      <c r="AB261" s="276"/>
    </row>
    <row r="262" spans="2:30" x14ac:dyDescent="0.25">
      <c r="B262" s="271"/>
      <c r="C262" s="272"/>
      <c r="D262" s="272"/>
      <c r="E262" s="272"/>
      <c r="F262" s="272"/>
      <c r="G262" s="272"/>
      <c r="H262" s="272"/>
      <c r="I262" s="272"/>
      <c r="J262" s="272"/>
      <c r="K262" s="272"/>
      <c r="L262" s="272"/>
      <c r="M262" s="272"/>
      <c r="N262" s="273"/>
      <c r="O262" s="274"/>
      <c r="P262" s="275"/>
      <c r="Q262" s="275"/>
      <c r="R262" s="275"/>
      <c r="S262" s="275"/>
      <c r="T262" s="275"/>
      <c r="U262" s="275"/>
      <c r="V262" s="275"/>
      <c r="W262" s="275"/>
      <c r="X262" s="275"/>
      <c r="Y262" s="275"/>
      <c r="Z262" s="275"/>
      <c r="AA262" s="275"/>
      <c r="AB262" s="276"/>
    </row>
    <row r="263" spans="2:30" x14ac:dyDescent="0.25">
      <c r="B263" s="277"/>
      <c r="C263" s="278"/>
      <c r="D263" s="278"/>
      <c r="E263" s="278"/>
      <c r="F263" s="278"/>
      <c r="G263" s="278"/>
      <c r="H263" s="278"/>
      <c r="I263" s="278"/>
      <c r="J263" s="278"/>
      <c r="K263" s="278"/>
      <c r="L263" s="278"/>
      <c r="M263" s="278"/>
      <c r="N263" s="279"/>
      <c r="O263" s="277"/>
      <c r="P263" s="278"/>
      <c r="Q263" s="278"/>
      <c r="R263" s="278"/>
      <c r="S263" s="278"/>
      <c r="T263" s="278"/>
      <c r="U263" s="278"/>
      <c r="V263" s="278"/>
      <c r="W263" s="278"/>
      <c r="X263" s="278"/>
      <c r="Y263" s="278"/>
      <c r="Z263" s="278"/>
      <c r="AA263" s="278"/>
      <c r="AB263" s="279"/>
    </row>
    <row r="264" spans="2:30" s="101" customFormat="1" ht="8.25" x14ac:dyDescent="0.25">
      <c r="B264" s="96"/>
      <c r="C264" s="97"/>
      <c r="D264" s="97"/>
      <c r="E264" s="97"/>
      <c r="F264" s="97"/>
      <c r="G264" s="97"/>
      <c r="H264" s="97"/>
      <c r="I264" s="97"/>
      <c r="J264" s="97"/>
      <c r="K264" s="97"/>
      <c r="L264" s="97"/>
      <c r="M264" s="97"/>
      <c r="N264" s="97"/>
      <c r="O264" s="97"/>
      <c r="P264" s="97"/>
      <c r="Q264" s="97"/>
      <c r="R264" s="97"/>
      <c r="S264" s="97"/>
      <c r="T264" s="97"/>
      <c r="U264" s="97"/>
      <c r="V264" s="97"/>
      <c r="W264" s="98"/>
      <c r="X264" s="98"/>
      <c r="Y264" s="99"/>
      <c r="Z264" s="99"/>
      <c r="AA264" s="99"/>
      <c r="AB264" s="99"/>
      <c r="AC264" s="100"/>
      <c r="AD264" s="96">
        <v>10</v>
      </c>
    </row>
    <row r="265" spans="2:30" ht="25.5" x14ac:dyDescent="0.25">
      <c r="B265" s="64" t="s">
        <v>8</v>
      </c>
      <c r="C265" s="246" t="s">
        <v>9</v>
      </c>
      <c r="D265" s="246"/>
      <c r="E265" s="246"/>
      <c r="F265" s="246"/>
      <c r="G265" s="246"/>
      <c r="H265" s="246"/>
      <c r="I265" s="246"/>
      <c r="J265" s="246"/>
      <c r="K265" s="246"/>
      <c r="L265" s="246"/>
      <c r="M265" s="246"/>
      <c r="N265" s="246"/>
      <c r="O265" s="246"/>
      <c r="P265" s="246"/>
      <c r="Q265" s="246"/>
      <c r="R265" s="246"/>
      <c r="S265" s="246"/>
      <c r="T265" s="246"/>
      <c r="U265" s="246"/>
      <c r="V265" s="246"/>
      <c r="W265" s="247" t="s">
        <v>322</v>
      </c>
      <c r="X265" s="247"/>
      <c r="Y265" s="247"/>
      <c r="Z265" s="247"/>
      <c r="AA265" s="247"/>
      <c r="AB265" s="247"/>
      <c r="AD265" s="12">
        <v>16</v>
      </c>
    </row>
    <row r="266" spans="2:30" ht="28.5" customHeight="1" x14ac:dyDescent="0.25">
      <c r="B266" s="48">
        <v>1</v>
      </c>
      <c r="C266" s="248" t="s">
        <v>323</v>
      </c>
      <c r="D266" s="249"/>
      <c r="E266" s="249"/>
      <c r="F266" s="249"/>
      <c r="G266" s="249"/>
      <c r="H266" s="249"/>
      <c r="I266" s="249"/>
      <c r="J266" s="249"/>
      <c r="K266" s="249"/>
      <c r="L266" s="249"/>
      <c r="M266" s="249"/>
      <c r="N266" s="249"/>
      <c r="O266" s="249"/>
      <c r="P266" s="249"/>
      <c r="Q266" s="249"/>
      <c r="R266" s="249"/>
      <c r="S266" s="249"/>
      <c r="T266" s="249"/>
      <c r="U266" s="249"/>
      <c r="V266" s="250"/>
      <c r="W266" s="242">
        <v>1</v>
      </c>
      <c r="X266" s="243"/>
      <c r="Y266" s="243"/>
      <c r="Z266" s="244"/>
      <c r="AA266" s="251"/>
      <c r="AB266" s="252"/>
      <c r="AD266" s="50">
        <v>20</v>
      </c>
    </row>
    <row r="267" spans="2:30" ht="28.5" customHeight="1" x14ac:dyDescent="0.25">
      <c r="B267" s="48">
        <v>2</v>
      </c>
      <c r="C267" s="253" t="s">
        <v>93</v>
      </c>
      <c r="D267" s="254"/>
      <c r="E267" s="254"/>
      <c r="F267" s="254"/>
      <c r="G267" s="254"/>
      <c r="H267" s="254"/>
      <c r="I267" s="254"/>
      <c r="J267" s="254"/>
      <c r="K267" s="254"/>
      <c r="L267" s="254"/>
      <c r="M267" s="254"/>
      <c r="N267" s="254"/>
      <c r="O267" s="254"/>
      <c r="P267" s="254"/>
      <c r="Q267" s="254"/>
      <c r="R267" s="254"/>
      <c r="S267" s="254"/>
      <c r="T267" s="254"/>
      <c r="U267" s="254"/>
      <c r="V267" s="255"/>
      <c r="W267" s="256">
        <v>1</v>
      </c>
      <c r="X267" s="257"/>
      <c r="Y267" s="257"/>
      <c r="Z267" s="258"/>
      <c r="AA267" s="259"/>
      <c r="AB267" s="260"/>
      <c r="AD267" s="50">
        <v>20</v>
      </c>
    </row>
    <row r="268" spans="2:30" ht="28.5" customHeight="1" x14ac:dyDescent="0.25">
      <c r="B268" s="48">
        <v>3</v>
      </c>
      <c r="C268" s="253" t="s">
        <v>94</v>
      </c>
      <c r="D268" s="254"/>
      <c r="E268" s="254"/>
      <c r="F268" s="254"/>
      <c r="G268" s="254"/>
      <c r="H268" s="254"/>
      <c r="I268" s="254"/>
      <c r="J268" s="254"/>
      <c r="K268" s="254"/>
      <c r="L268" s="254"/>
      <c r="M268" s="254"/>
      <c r="N268" s="254"/>
      <c r="O268" s="254"/>
      <c r="P268" s="254"/>
      <c r="Q268" s="254"/>
      <c r="R268" s="254"/>
      <c r="S268" s="254"/>
      <c r="T268" s="254"/>
      <c r="U268" s="254"/>
      <c r="V268" s="255"/>
      <c r="W268" s="256">
        <v>4</v>
      </c>
      <c r="X268" s="257"/>
      <c r="Y268" s="257"/>
      <c r="Z268" s="258"/>
      <c r="AA268" s="261"/>
      <c r="AB268" s="262"/>
      <c r="AD268" s="50">
        <v>20</v>
      </c>
    </row>
    <row r="269" spans="2:30" ht="28.5" customHeight="1" x14ac:dyDescent="0.25">
      <c r="B269" s="48">
        <v>4</v>
      </c>
      <c r="C269" s="253" t="s">
        <v>91</v>
      </c>
      <c r="D269" s="254"/>
      <c r="E269" s="254"/>
      <c r="F269" s="254"/>
      <c r="G269" s="254"/>
      <c r="H269" s="254"/>
      <c r="I269" s="254"/>
      <c r="J269" s="254"/>
      <c r="K269" s="254"/>
      <c r="L269" s="254"/>
      <c r="M269" s="254"/>
      <c r="N269" s="254"/>
      <c r="O269" s="254"/>
      <c r="P269" s="254"/>
      <c r="Q269" s="254"/>
      <c r="R269" s="254"/>
      <c r="S269" s="254"/>
      <c r="T269" s="254"/>
      <c r="U269" s="254"/>
      <c r="V269" s="254"/>
      <c r="W269" s="254"/>
      <c r="X269" s="254"/>
      <c r="Y269" s="254"/>
      <c r="Z269" s="254"/>
      <c r="AA269" s="254"/>
      <c r="AB269" s="255"/>
      <c r="AD269" s="50">
        <v>20</v>
      </c>
    </row>
    <row r="270" spans="2:30" ht="25.5" x14ac:dyDescent="0.25">
      <c r="B270" s="48"/>
      <c r="C270" s="48" t="s">
        <v>10</v>
      </c>
      <c r="D270" s="239" t="s">
        <v>100</v>
      </c>
      <c r="E270" s="240"/>
      <c r="F270" s="240"/>
      <c r="G270" s="240"/>
      <c r="H270" s="240"/>
      <c r="I270" s="240"/>
      <c r="J270" s="240"/>
      <c r="K270" s="240"/>
      <c r="L270" s="240"/>
      <c r="M270" s="240"/>
      <c r="N270" s="240"/>
      <c r="O270" s="240"/>
      <c r="P270" s="240"/>
      <c r="Q270" s="240"/>
      <c r="R270" s="240"/>
      <c r="S270" s="240"/>
      <c r="T270" s="240"/>
      <c r="U270" s="240"/>
      <c r="V270" s="241"/>
      <c r="W270" s="256">
        <v>1</v>
      </c>
      <c r="X270" s="257"/>
      <c r="Y270" s="257"/>
      <c r="Z270" s="258"/>
      <c r="AA270" s="259"/>
      <c r="AB270" s="260"/>
      <c r="AD270" s="12">
        <v>16</v>
      </c>
    </row>
    <row r="271" spans="2:30" ht="25.5" x14ac:dyDescent="0.25">
      <c r="B271" s="48"/>
      <c r="C271" s="48" t="s">
        <v>11</v>
      </c>
      <c r="D271" s="239" t="s">
        <v>101</v>
      </c>
      <c r="E271" s="240"/>
      <c r="F271" s="240"/>
      <c r="G271" s="240"/>
      <c r="H271" s="240"/>
      <c r="I271" s="240"/>
      <c r="J271" s="240"/>
      <c r="K271" s="240"/>
      <c r="L271" s="240"/>
      <c r="M271" s="240"/>
      <c r="N271" s="240"/>
      <c r="O271" s="240"/>
      <c r="P271" s="240"/>
      <c r="Q271" s="240"/>
      <c r="R271" s="240"/>
      <c r="S271" s="240"/>
      <c r="T271" s="240"/>
      <c r="U271" s="240"/>
      <c r="V271" s="241"/>
      <c r="W271" s="256">
        <v>1</v>
      </c>
      <c r="X271" s="257"/>
      <c r="Y271" s="257"/>
      <c r="Z271" s="258"/>
      <c r="AA271" s="259"/>
      <c r="AB271" s="260"/>
      <c r="AD271" s="12">
        <v>16</v>
      </c>
    </row>
    <row r="272" spans="2:30" ht="30.75" x14ac:dyDescent="0.25">
      <c r="B272" s="48"/>
      <c r="C272" s="48" t="s">
        <v>86</v>
      </c>
      <c r="D272" s="239" t="s">
        <v>327</v>
      </c>
      <c r="E272" s="240"/>
      <c r="F272" s="240"/>
      <c r="G272" s="240"/>
      <c r="H272" s="240"/>
      <c r="I272" s="240"/>
      <c r="J272" s="240"/>
      <c r="K272" s="240"/>
      <c r="L272" s="240"/>
      <c r="M272" s="240"/>
      <c r="N272" s="240"/>
      <c r="O272" s="240"/>
      <c r="P272" s="240"/>
      <c r="Q272" s="240"/>
      <c r="R272" s="240"/>
      <c r="S272" s="240"/>
      <c r="T272" s="240"/>
      <c r="U272" s="240"/>
      <c r="V272" s="241"/>
      <c r="W272" s="256">
        <v>1</v>
      </c>
      <c r="X272" s="257"/>
      <c r="Y272" s="257"/>
      <c r="Z272" s="258"/>
      <c r="AA272" s="259"/>
      <c r="AB272" s="260"/>
      <c r="AD272" s="50">
        <v>20</v>
      </c>
    </row>
    <row r="273" spans="2:30" ht="28.5" customHeight="1" x14ac:dyDescent="0.25">
      <c r="B273" s="48"/>
      <c r="C273" s="48" t="s">
        <v>87</v>
      </c>
      <c r="D273" s="253" t="s">
        <v>102</v>
      </c>
      <c r="E273" s="254"/>
      <c r="F273" s="254"/>
      <c r="G273" s="254"/>
      <c r="H273" s="254"/>
      <c r="I273" s="254"/>
      <c r="J273" s="254"/>
      <c r="K273" s="254"/>
      <c r="L273" s="254"/>
      <c r="M273" s="254"/>
      <c r="N273" s="254"/>
      <c r="O273" s="254"/>
      <c r="P273" s="254"/>
      <c r="Q273" s="254"/>
      <c r="R273" s="254"/>
      <c r="S273" s="254"/>
      <c r="T273" s="254"/>
      <c r="U273" s="254"/>
      <c r="V273" s="254"/>
      <c r="W273" s="242">
        <v>1</v>
      </c>
      <c r="X273" s="243"/>
      <c r="Y273" s="243"/>
      <c r="Z273" s="244"/>
      <c r="AA273" s="209"/>
      <c r="AB273" s="210"/>
      <c r="AD273" s="50">
        <v>20</v>
      </c>
    </row>
    <row r="274" spans="2:30" ht="28.5" customHeight="1" x14ac:dyDescent="0.25">
      <c r="B274" s="48"/>
      <c r="C274" s="48" t="s">
        <v>88</v>
      </c>
      <c r="D274" s="253" t="s">
        <v>92</v>
      </c>
      <c r="E274" s="254"/>
      <c r="F274" s="254"/>
      <c r="G274" s="254"/>
      <c r="H274" s="254"/>
      <c r="I274" s="254"/>
      <c r="J274" s="254"/>
      <c r="K274" s="254"/>
      <c r="L274" s="254"/>
      <c r="M274" s="254"/>
      <c r="N274" s="254"/>
      <c r="O274" s="254"/>
      <c r="P274" s="254"/>
      <c r="Q274" s="254"/>
      <c r="R274" s="254"/>
      <c r="S274" s="254"/>
      <c r="T274" s="254"/>
      <c r="U274" s="254"/>
      <c r="V274" s="255"/>
      <c r="W274" s="242">
        <v>1</v>
      </c>
      <c r="X274" s="243"/>
      <c r="Y274" s="243"/>
      <c r="Z274" s="244"/>
      <c r="AA274" s="209"/>
      <c r="AB274" s="210"/>
      <c r="AD274" s="50">
        <v>20</v>
      </c>
    </row>
    <row r="275" spans="2:30" s="18" customFormat="1" ht="25.5" x14ac:dyDescent="0.25">
      <c r="B275" s="48"/>
      <c r="C275" s="48" t="s">
        <v>89</v>
      </c>
      <c r="D275" s="239" t="s">
        <v>324</v>
      </c>
      <c r="E275" s="240"/>
      <c r="F275" s="240"/>
      <c r="G275" s="240"/>
      <c r="H275" s="240"/>
      <c r="I275" s="240"/>
      <c r="J275" s="240"/>
      <c r="K275" s="240"/>
      <c r="L275" s="240"/>
      <c r="M275" s="240"/>
      <c r="N275" s="240"/>
      <c r="O275" s="240"/>
      <c r="P275" s="240"/>
      <c r="Q275" s="240"/>
      <c r="R275" s="240"/>
      <c r="S275" s="240"/>
      <c r="T275" s="240"/>
      <c r="U275" s="240"/>
      <c r="V275" s="241"/>
      <c r="W275" s="242">
        <v>1</v>
      </c>
      <c r="X275" s="243"/>
      <c r="Y275" s="243"/>
      <c r="Z275" s="244"/>
      <c r="AA275" s="209"/>
      <c r="AB275" s="210"/>
      <c r="AC275" s="19"/>
      <c r="AD275" s="12">
        <v>16</v>
      </c>
    </row>
    <row r="276" spans="2:30" s="18" customFormat="1" ht="30.75" x14ac:dyDescent="0.25">
      <c r="B276" s="48"/>
      <c r="C276" s="48" t="s">
        <v>90</v>
      </c>
      <c r="D276" s="239" t="s">
        <v>103</v>
      </c>
      <c r="E276" s="240"/>
      <c r="F276" s="240"/>
      <c r="G276" s="240"/>
      <c r="H276" s="240"/>
      <c r="I276" s="240"/>
      <c r="J276" s="240"/>
      <c r="K276" s="240"/>
      <c r="L276" s="240"/>
      <c r="M276" s="240"/>
      <c r="N276" s="240"/>
      <c r="O276" s="240"/>
      <c r="P276" s="240"/>
      <c r="Q276" s="240"/>
      <c r="R276" s="240"/>
      <c r="S276" s="240"/>
      <c r="T276" s="240"/>
      <c r="U276" s="240"/>
      <c r="V276" s="241"/>
      <c r="W276" s="242">
        <v>1</v>
      </c>
      <c r="X276" s="243"/>
      <c r="Y276" s="243"/>
      <c r="Z276" s="244"/>
      <c r="AA276" s="209"/>
      <c r="AB276" s="210"/>
      <c r="AC276" s="19"/>
      <c r="AD276" s="50"/>
    </row>
    <row r="277" spans="2:30" s="18" customFormat="1" ht="30.75" x14ac:dyDescent="0.25">
      <c r="B277" s="48"/>
      <c r="C277" s="58"/>
      <c r="D277" s="203"/>
      <c r="E277" s="204"/>
      <c r="F277" s="204"/>
      <c r="G277" s="204"/>
      <c r="H277" s="204"/>
      <c r="I277" s="204"/>
      <c r="J277" s="204"/>
      <c r="K277" s="204"/>
      <c r="L277" s="204"/>
      <c r="M277" s="204"/>
      <c r="N277" s="204"/>
      <c r="O277" s="204"/>
      <c r="P277" s="204"/>
      <c r="Q277" s="204"/>
      <c r="R277" s="204"/>
      <c r="S277" s="204"/>
      <c r="T277" s="204"/>
      <c r="U277" s="204"/>
      <c r="V277" s="205"/>
      <c r="W277" s="206"/>
      <c r="X277" s="207"/>
      <c r="Y277" s="207"/>
      <c r="Z277" s="208"/>
      <c r="AA277" s="209"/>
      <c r="AB277" s="210"/>
      <c r="AC277" s="19"/>
      <c r="AD277" s="50">
        <v>20</v>
      </c>
    </row>
    <row r="278" spans="2:30" s="18" customFormat="1" ht="30.75" x14ac:dyDescent="0.25">
      <c r="B278" s="48"/>
      <c r="C278" s="58"/>
      <c r="D278" s="203"/>
      <c r="E278" s="204"/>
      <c r="F278" s="204"/>
      <c r="G278" s="204"/>
      <c r="H278" s="204"/>
      <c r="I278" s="204"/>
      <c r="J278" s="204"/>
      <c r="K278" s="204"/>
      <c r="L278" s="204"/>
      <c r="M278" s="204"/>
      <c r="N278" s="204"/>
      <c r="O278" s="204"/>
      <c r="P278" s="204"/>
      <c r="Q278" s="204"/>
      <c r="R278" s="204"/>
      <c r="S278" s="204"/>
      <c r="T278" s="204"/>
      <c r="U278" s="204"/>
      <c r="V278" s="205"/>
      <c r="W278" s="206"/>
      <c r="X278" s="207"/>
      <c r="Y278" s="207"/>
      <c r="Z278" s="208"/>
      <c r="AA278" s="209"/>
      <c r="AB278" s="210"/>
      <c r="AC278" s="19"/>
      <c r="AD278" s="50">
        <v>20</v>
      </c>
    </row>
    <row r="279" spans="2:30" s="18" customFormat="1" ht="30.75" x14ac:dyDescent="0.25">
      <c r="B279" s="48"/>
      <c r="C279" s="58"/>
      <c r="D279" s="203"/>
      <c r="E279" s="204"/>
      <c r="F279" s="204"/>
      <c r="G279" s="204"/>
      <c r="H279" s="204"/>
      <c r="I279" s="204"/>
      <c r="J279" s="204"/>
      <c r="K279" s="204"/>
      <c r="L279" s="204"/>
      <c r="M279" s="204"/>
      <c r="N279" s="204"/>
      <c r="O279" s="204"/>
      <c r="P279" s="204"/>
      <c r="Q279" s="204"/>
      <c r="R279" s="204"/>
      <c r="S279" s="204"/>
      <c r="T279" s="204"/>
      <c r="U279" s="204"/>
      <c r="V279" s="205"/>
      <c r="W279" s="206"/>
      <c r="X279" s="207"/>
      <c r="Y279" s="207"/>
      <c r="Z279" s="208"/>
      <c r="AA279" s="209"/>
      <c r="AB279" s="210"/>
      <c r="AC279" s="19"/>
      <c r="AD279" s="50">
        <v>20</v>
      </c>
    </row>
    <row r="280" spans="2:30" ht="30.75" x14ac:dyDescent="0.25">
      <c r="B280" s="48"/>
      <c r="C280" s="58"/>
      <c r="D280" s="203"/>
      <c r="E280" s="204"/>
      <c r="F280" s="204"/>
      <c r="G280" s="204"/>
      <c r="H280" s="204"/>
      <c r="I280" s="204"/>
      <c r="J280" s="204"/>
      <c r="K280" s="204"/>
      <c r="L280" s="204"/>
      <c r="M280" s="204"/>
      <c r="N280" s="204"/>
      <c r="O280" s="204"/>
      <c r="P280" s="204"/>
      <c r="Q280" s="204"/>
      <c r="R280" s="204"/>
      <c r="S280" s="204"/>
      <c r="T280" s="204"/>
      <c r="U280" s="204"/>
      <c r="V280" s="205"/>
      <c r="W280" s="206"/>
      <c r="X280" s="207"/>
      <c r="Y280" s="207"/>
      <c r="Z280" s="208"/>
      <c r="AA280" s="209"/>
      <c r="AB280" s="210"/>
      <c r="AD280" s="50">
        <v>20</v>
      </c>
    </row>
    <row r="281" spans="2:30" ht="25.5" x14ac:dyDescent="0.25">
      <c r="B281" s="48">
        <v>5</v>
      </c>
      <c r="C281" s="239" t="s">
        <v>109</v>
      </c>
      <c r="D281" s="240"/>
      <c r="E281" s="240"/>
      <c r="F281" s="240"/>
      <c r="G281" s="240"/>
      <c r="H281" s="240"/>
      <c r="I281" s="240"/>
      <c r="J281" s="240"/>
      <c r="K281" s="240"/>
      <c r="L281" s="240"/>
      <c r="M281" s="240"/>
      <c r="N281" s="240"/>
      <c r="O281" s="240"/>
      <c r="P281" s="240"/>
      <c r="Q281" s="240"/>
      <c r="R281" s="240"/>
      <c r="S281" s="240"/>
      <c r="T281" s="240"/>
      <c r="U281" s="240"/>
      <c r="V281" s="241"/>
      <c r="W281" s="242">
        <v>1</v>
      </c>
      <c r="X281" s="243"/>
      <c r="Y281" s="243"/>
      <c r="Z281" s="244"/>
      <c r="AA281" s="209"/>
      <c r="AB281" s="210"/>
      <c r="AD281" s="12">
        <v>16</v>
      </c>
    </row>
    <row r="282" spans="2:30" ht="25.5" x14ac:dyDescent="0.25">
      <c r="B282" s="48">
        <v>6</v>
      </c>
      <c r="C282" s="239" t="s">
        <v>326</v>
      </c>
      <c r="D282" s="240"/>
      <c r="E282" s="240"/>
      <c r="F282" s="240"/>
      <c r="G282" s="240"/>
      <c r="H282" s="240"/>
      <c r="I282" s="240"/>
      <c r="J282" s="240"/>
      <c r="K282" s="240"/>
      <c r="L282" s="240"/>
      <c r="M282" s="240"/>
      <c r="N282" s="240"/>
      <c r="O282" s="240"/>
      <c r="P282" s="240"/>
      <c r="Q282" s="240"/>
      <c r="R282" s="240"/>
      <c r="S282" s="240"/>
      <c r="T282" s="240"/>
      <c r="U282" s="240"/>
      <c r="V282" s="241"/>
      <c r="W282" s="242">
        <v>1</v>
      </c>
      <c r="X282" s="243"/>
      <c r="Y282" s="243"/>
      <c r="Z282" s="244"/>
      <c r="AA282" s="209"/>
      <c r="AB282" s="210"/>
      <c r="AD282" s="12">
        <v>16</v>
      </c>
    </row>
    <row r="283" spans="2:30" ht="25.5" x14ac:dyDescent="0.25">
      <c r="B283" s="48">
        <v>7</v>
      </c>
      <c r="C283" s="239" t="s">
        <v>104</v>
      </c>
      <c r="D283" s="240"/>
      <c r="E283" s="240"/>
      <c r="F283" s="240"/>
      <c r="G283" s="240"/>
      <c r="H283" s="240"/>
      <c r="I283" s="240"/>
      <c r="J283" s="240"/>
      <c r="K283" s="240"/>
      <c r="L283" s="240"/>
      <c r="M283" s="240"/>
      <c r="N283" s="240"/>
      <c r="O283" s="240"/>
      <c r="P283" s="240"/>
      <c r="Q283" s="240"/>
      <c r="R283" s="240"/>
      <c r="S283" s="240"/>
      <c r="T283" s="240"/>
      <c r="U283" s="240"/>
      <c r="V283" s="241"/>
      <c r="W283" s="242">
        <v>1</v>
      </c>
      <c r="X283" s="243"/>
      <c r="Y283" s="243"/>
      <c r="Z283" s="244"/>
      <c r="AA283" s="209"/>
      <c r="AB283" s="210"/>
      <c r="AD283" s="12">
        <v>16</v>
      </c>
    </row>
    <row r="284" spans="2:30" x14ac:dyDescent="0.25"/>
    <row r="285" spans="2:30" x14ac:dyDescent="0.25"/>
    <row r="286" spans="2:30" x14ac:dyDescent="0.25"/>
    <row r="287" spans="2:30" x14ac:dyDescent="0.25"/>
    <row r="288" spans="2:30" x14ac:dyDescent="0.25"/>
  </sheetData>
  <sheetProtection algorithmName="SHA-512" hashValue="BEdPe5snkzciDnsDGmgCWnBcNX3UbVSPUolX6Qwgk0ISesCoZrtTKiATaKPToxDBYRlmqKcAijVid6huUJAHcw==" saltValue="slIvPjGRfj6Nd1et/vGsTg==" spinCount="100000" sheet="1" selectLockedCells="1"/>
  <mergeCells count="624">
    <mergeCell ref="C31:AB31"/>
    <mergeCell ref="B62:AB62"/>
    <mergeCell ref="B66:AB66"/>
    <mergeCell ref="B68:G68"/>
    <mergeCell ref="H68:AB68"/>
    <mergeCell ref="X52:AB59"/>
    <mergeCell ref="B53:D54"/>
    <mergeCell ref="E53:F54"/>
    <mergeCell ref="D35:AB35"/>
    <mergeCell ref="D34:AB34"/>
    <mergeCell ref="D38:AB38"/>
    <mergeCell ref="D41:AB41"/>
    <mergeCell ref="D42:AB42"/>
    <mergeCell ref="D39:AB39"/>
    <mergeCell ref="D36:AA36"/>
    <mergeCell ref="A7:AC7"/>
    <mergeCell ref="B8:AB8"/>
    <mergeCell ref="C13:AB13"/>
    <mergeCell ref="C14:AB14"/>
    <mergeCell ref="C16:AB16"/>
    <mergeCell ref="C15:AB15"/>
    <mergeCell ref="C46:AB46"/>
    <mergeCell ref="B67:G67"/>
    <mergeCell ref="H67:AB67"/>
    <mergeCell ref="D32:AB32"/>
    <mergeCell ref="D33:AB33"/>
    <mergeCell ref="D37:AB37"/>
    <mergeCell ref="C44:AB44"/>
    <mergeCell ref="C45:AB45"/>
    <mergeCell ref="P64:S64"/>
    <mergeCell ref="C43:AB43"/>
    <mergeCell ref="A61:AC61"/>
    <mergeCell ref="B23:AB26"/>
    <mergeCell ref="B27:AB27"/>
    <mergeCell ref="C28:AB28"/>
    <mergeCell ref="C29:AB29"/>
    <mergeCell ref="C30:AB30"/>
    <mergeCell ref="D40:AB40"/>
    <mergeCell ref="C17:AA19"/>
    <mergeCell ref="B81:D81"/>
    <mergeCell ref="E81:J81"/>
    <mergeCell ref="K81:M81"/>
    <mergeCell ref="N81:S81"/>
    <mergeCell ref="T81:U81"/>
    <mergeCell ref="V81:AB81"/>
    <mergeCell ref="P76:Q76"/>
    <mergeCell ref="B78:J78"/>
    <mergeCell ref="K78:S78"/>
    <mergeCell ref="T78:AB78"/>
    <mergeCell ref="B79:J80"/>
    <mergeCell ref="K79:S80"/>
    <mergeCell ref="T79:U79"/>
    <mergeCell ref="V79:AB79"/>
    <mergeCell ref="T80:U80"/>
    <mergeCell ref="F76:G76"/>
    <mergeCell ref="H76:I76"/>
    <mergeCell ref="J76:K76"/>
    <mergeCell ref="L76:M76"/>
    <mergeCell ref="N76:O76"/>
    <mergeCell ref="B76:E76"/>
    <mergeCell ref="R76:X76"/>
    <mergeCell ref="Y76:AB76"/>
    <mergeCell ref="B87:AB87"/>
    <mergeCell ref="B88:E88"/>
    <mergeCell ref="F88:AB88"/>
    <mergeCell ref="B89:P89"/>
    <mergeCell ref="Q89:AB89"/>
    <mergeCell ref="B84:J84"/>
    <mergeCell ref="K84:AB84"/>
    <mergeCell ref="B85:J85"/>
    <mergeCell ref="B83:H83"/>
    <mergeCell ref="I83:L83"/>
    <mergeCell ref="M83:O83"/>
    <mergeCell ref="P83:R83"/>
    <mergeCell ref="S83:V83"/>
    <mergeCell ref="W83:AB83"/>
    <mergeCell ref="AA85:AB85"/>
    <mergeCell ref="R85:V85"/>
    <mergeCell ref="K85:Q85"/>
    <mergeCell ref="V93:AB93"/>
    <mergeCell ref="B94:D94"/>
    <mergeCell ref="E94:J94"/>
    <mergeCell ref="K94:M94"/>
    <mergeCell ref="N94:S94"/>
    <mergeCell ref="T94:U94"/>
    <mergeCell ref="V94:AB94"/>
    <mergeCell ref="B90:J90"/>
    <mergeCell ref="K90:S90"/>
    <mergeCell ref="T90:AB90"/>
    <mergeCell ref="B91:J93"/>
    <mergeCell ref="K91:S93"/>
    <mergeCell ref="T91:U91"/>
    <mergeCell ref="V91:AB91"/>
    <mergeCell ref="T92:U92"/>
    <mergeCell ref="V92:AB92"/>
    <mergeCell ref="T93:U93"/>
    <mergeCell ref="C99:K99"/>
    <mergeCell ref="L99:P99"/>
    <mergeCell ref="U99:V99"/>
    <mergeCell ref="AA99:AB99"/>
    <mergeCell ref="C100:K100"/>
    <mergeCell ref="L100:P100"/>
    <mergeCell ref="U100:V100"/>
    <mergeCell ref="AA100:AB100"/>
    <mergeCell ref="B96:AB96"/>
    <mergeCell ref="B97:B98"/>
    <mergeCell ref="C97:K98"/>
    <mergeCell ref="L97:P98"/>
    <mergeCell ref="Q97:AB97"/>
    <mergeCell ref="Q98:V98"/>
    <mergeCell ref="W98:AB98"/>
    <mergeCell ref="C103:K103"/>
    <mergeCell ref="L103:P103"/>
    <mergeCell ref="U103:V103"/>
    <mergeCell ref="AA103:AB103"/>
    <mergeCell ref="C104:K104"/>
    <mergeCell ref="L104:P104"/>
    <mergeCell ref="U104:V104"/>
    <mergeCell ref="AA104:AB104"/>
    <mergeCell ref="C101:K101"/>
    <mergeCell ref="L101:P101"/>
    <mergeCell ref="U101:V101"/>
    <mergeCell ref="AA101:AB101"/>
    <mergeCell ref="C102:K102"/>
    <mergeCell ref="L102:P102"/>
    <mergeCell ref="U102:V102"/>
    <mergeCell ref="AA102:AB102"/>
    <mergeCell ref="B109:AB109"/>
    <mergeCell ref="B110:C110"/>
    <mergeCell ref="D110:K110"/>
    <mergeCell ref="L110:Q110"/>
    <mergeCell ref="R110:V110"/>
    <mergeCell ref="W110:AB110"/>
    <mergeCell ref="B106:AB106"/>
    <mergeCell ref="B107:F107"/>
    <mergeCell ref="G107:H107"/>
    <mergeCell ref="J107:K107"/>
    <mergeCell ref="M107:N107"/>
    <mergeCell ref="O107:S107"/>
    <mergeCell ref="T107:U107"/>
    <mergeCell ref="W107:X107"/>
    <mergeCell ref="Z107:AA107"/>
    <mergeCell ref="B111:C111"/>
    <mergeCell ref="D111:K111"/>
    <mergeCell ref="L111:Q111"/>
    <mergeCell ref="R111:V111"/>
    <mergeCell ref="W111:AB111"/>
    <mergeCell ref="B112:C112"/>
    <mergeCell ref="D112:K112"/>
    <mergeCell ref="L112:Q112"/>
    <mergeCell ref="R112:V112"/>
    <mergeCell ref="W112:AB112"/>
    <mergeCell ref="B120:L120"/>
    <mergeCell ref="B121:L121"/>
    <mergeCell ref="B116:AB116"/>
    <mergeCell ref="B118:L118"/>
    <mergeCell ref="B119:L119"/>
    <mergeCell ref="B113:C113"/>
    <mergeCell ref="D113:K113"/>
    <mergeCell ref="L113:Q113"/>
    <mergeCell ref="R113:V113"/>
    <mergeCell ref="W113:AB113"/>
    <mergeCell ref="B114:C114"/>
    <mergeCell ref="D114:K114"/>
    <mergeCell ref="L114:Q114"/>
    <mergeCell ref="R114:V114"/>
    <mergeCell ref="W114:AB114"/>
    <mergeCell ref="C127:H127"/>
    <mergeCell ref="I127:N127"/>
    <mergeCell ref="O127:U127"/>
    <mergeCell ref="V127:X127"/>
    <mergeCell ref="Y127:Z127"/>
    <mergeCell ref="AA127:AB127"/>
    <mergeCell ref="B123:AB123"/>
    <mergeCell ref="B124:AB124"/>
    <mergeCell ref="B125:B126"/>
    <mergeCell ref="C125:H126"/>
    <mergeCell ref="I125:N126"/>
    <mergeCell ref="O125:U126"/>
    <mergeCell ref="V125:X126"/>
    <mergeCell ref="Y125:AB125"/>
    <mergeCell ref="Y126:Z126"/>
    <mergeCell ref="AA126:AB126"/>
    <mergeCell ref="C129:H129"/>
    <mergeCell ref="I129:N129"/>
    <mergeCell ref="O129:U129"/>
    <mergeCell ref="V129:X129"/>
    <mergeCell ref="Y129:Z129"/>
    <mergeCell ref="AA129:AB129"/>
    <mergeCell ref="C128:H128"/>
    <mergeCell ref="I128:N128"/>
    <mergeCell ref="O128:U128"/>
    <mergeCell ref="V128:X128"/>
    <mergeCell ref="Y128:Z128"/>
    <mergeCell ref="AA128:AB128"/>
    <mergeCell ref="C131:H131"/>
    <mergeCell ref="I131:N131"/>
    <mergeCell ref="O131:U131"/>
    <mergeCell ref="V131:X131"/>
    <mergeCell ref="Y131:Z131"/>
    <mergeCell ref="AA131:AB131"/>
    <mergeCell ref="C130:H130"/>
    <mergeCell ref="I130:N130"/>
    <mergeCell ref="O130:U130"/>
    <mergeCell ref="V130:X130"/>
    <mergeCell ref="Y130:Z130"/>
    <mergeCell ref="AA130:AB130"/>
    <mergeCell ref="C133:H133"/>
    <mergeCell ref="I133:N133"/>
    <mergeCell ref="O133:U133"/>
    <mergeCell ref="V133:X133"/>
    <mergeCell ref="Y133:Z133"/>
    <mergeCell ref="AA133:AB133"/>
    <mergeCell ref="C132:H132"/>
    <mergeCell ref="I132:N132"/>
    <mergeCell ref="O132:U132"/>
    <mergeCell ref="V132:X132"/>
    <mergeCell ref="Y132:Z132"/>
    <mergeCell ref="AA132:AB132"/>
    <mergeCell ref="C135:H135"/>
    <mergeCell ref="I135:N135"/>
    <mergeCell ref="O135:U135"/>
    <mergeCell ref="V135:X135"/>
    <mergeCell ref="Y135:Z135"/>
    <mergeCell ref="AA135:AB135"/>
    <mergeCell ref="C134:H134"/>
    <mergeCell ref="I134:N134"/>
    <mergeCell ref="O134:U134"/>
    <mergeCell ref="V134:X134"/>
    <mergeCell ref="Y134:Z134"/>
    <mergeCell ref="AA134:AB134"/>
    <mergeCell ref="C137:H137"/>
    <mergeCell ref="I137:N137"/>
    <mergeCell ref="O137:U137"/>
    <mergeCell ref="V137:X137"/>
    <mergeCell ref="Y137:Z137"/>
    <mergeCell ref="AA137:AB137"/>
    <mergeCell ref="C136:H136"/>
    <mergeCell ref="I136:N136"/>
    <mergeCell ref="O136:U136"/>
    <mergeCell ref="V136:X136"/>
    <mergeCell ref="Y136:Z136"/>
    <mergeCell ref="AA136:AB136"/>
    <mergeCell ref="C139:H139"/>
    <mergeCell ref="I139:N139"/>
    <mergeCell ref="O139:U139"/>
    <mergeCell ref="V139:X139"/>
    <mergeCell ref="Y139:Z139"/>
    <mergeCell ref="AA139:AB139"/>
    <mergeCell ref="C138:H138"/>
    <mergeCell ref="I138:N138"/>
    <mergeCell ref="O138:U138"/>
    <mergeCell ref="V138:X138"/>
    <mergeCell ref="Y138:Z138"/>
    <mergeCell ref="AA138:AB138"/>
    <mergeCell ref="C141:H141"/>
    <mergeCell ref="I141:N141"/>
    <mergeCell ref="O141:U141"/>
    <mergeCell ref="V141:X141"/>
    <mergeCell ref="Y141:Z141"/>
    <mergeCell ref="AA141:AB141"/>
    <mergeCell ref="C140:H140"/>
    <mergeCell ref="I140:N140"/>
    <mergeCell ref="O140:U140"/>
    <mergeCell ref="V140:X140"/>
    <mergeCell ref="Y140:Z140"/>
    <mergeCell ref="AA140:AB140"/>
    <mergeCell ref="B145:AB145"/>
    <mergeCell ref="B146:B147"/>
    <mergeCell ref="C146:H147"/>
    <mergeCell ref="I146:N147"/>
    <mergeCell ref="O146:U147"/>
    <mergeCell ref="V146:X147"/>
    <mergeCell ref="Y146:AB146"/>
    <mergeCell ref="Y147:Z147"/>
    <mergeCell ref="AA147:AB147"/>
    <mergeCell ref="C149:H149"/>
    <mergeCell ref="I149:N149"/>
    <mergeCell ref="O149:U149"/>
    <mergeCell ref="V149:X149"/>
    <mergeCell ref="Y149:Z149"/>
    <mergeCell ref="AA149:AB149"/>
    <mergeCell ref="C148:H148"/>
    <mergeCell ref="I148:N148"/>
    <mergeCell ref="O148:U148"/>
    <mergeCell ref="V148:X148"/>
    <mergeCell ref="Y148:Z148"/>
    <mergeCell ref="AA148:AB148"/>
    <mergeCell ref="C151:H151"/>
    <mergeCell ref="I151:N151"/>
    <mergeCell ref="O151:U151"/>
    <mergeCell ref="V151:X151"/>
    <mergeCell ref="Y151:Z151"/>
    <mergeCell ref="AA151:AB151"/>
    <mergeCell ref="C150:H150"/>
    <mergeCell ref="I150:N150"/>
    <mergeCell ref="O150:U150"/>
    <mergeCell ref="V150:X150"/>
    <mergeCell ref="Y150:Z150"/>
    <mergeCell ref="AA150:AB150"/>
    <mergeCell ref="C153:H153"/>
    <mergeCell ref="I153:N153"/>
    <mergeCell ref="O153:U153"/>
    <mergeCell ref="V153:X153"/>
    <mergeCell ref="Y153:Z153"/>
    <mergeCell ref="AA153:AB153"/>
    <mergeCell ref="C152:H152"/>
    <mergeCell ref="I152:N152"/>
    <mergeCell ref="O152:U152"/>
    <mergeCell ref="V152:X152"/>
    <mergeCell ref="Y152:Z152"/>
    <mergeCell ref="AA152:AB152"/>
    <mergeCell ref="C155:H155"/>
    <mergeCell ref="I155:N155"/>
    <mergeCell ref="O155:U155"/>
    <mergeCell ref="V155:X155"/>
    <mergeCell ref="Y155:Z155"/>
    <mergeCell ref="AA155:AB155"/>
    <mergeCell ref="C154:H154"/>
    <mergeCell ref="I154:N154"/>
    <mergeCell ref="O154:U154"/>
    <mergeCell ref="V154:X154"/>
    <mergeCell ref="Y154:Z154"/>
    <mergeCell ref="AA154:AB154"/>
    <mergeCell ref="C157:H157"/>
    <mergeCell ref="I157:N157"/>
    <mergeCell ref="O157:U157"/>
    <mergeCell ref="V157:X157"/>
    <mergeCell ref="Y157:Z157"/>
    <mergeCell ref="AA157:AB157"/>
    <mergeCell ref="C156:H156"/>
    <mergeCell ref="I156:N156"/>
    <mergeCell ref="O156:U156"/>
    <mergeCell ref="V156:X156"/>
    <mergeCell ref="Y156:Z156"/>
    <mergeCell ref="AA156:AB156"/>
    <mergeCell ref="B159:N159"/>
    <mergeCell ref="O159:R159"/>
    <mergeCell ref="B163:AB163"/>
    <mergeCell ref="B164:B165"/>
    <mergeCell ref="C164:L165"/>
    <mergeCell ref="M164:U165"/>
    <mergeCell ref="V164:X165"/>
    <mergeCell ref="Y164:AB164"/>
    <mergeCell ref="Y165:Z165"/>
    <mergeCell ref="AA165:AB165"/>
    <mergeCell ref="C166:L166"/>
    <mergeCell ref="M166:U166"/>
    <mergeCell ref="V166:X166"/>
    <mergeCell ref="Y166:Z166"/>
    <mergeCell ref="AA166:AB166"/>
    <mergeCell ref="C167:L167"/>
    <mergeCell ref="M167:U167"/>
    <mergeCell ref="V167:X167"/>
    <mergeCell ref="Y167:Z167"/>
    <mergeCell ref="AA167:AB167"/>
    <mergeCell ref="C177:M177"/>
    <mergeCell ref="N177:X177"/>
    <mergeCell ref="Y177:Z177"/>
    <mergeCell ref="AA177:AB177"/>
    <mergeCell ref="C179:M179"/>
    <mergeCell ref="N179:X179"/>
    <mergeCell ref="Y179:Z179"/>
    <mergeCell ref="AA179:AB179"/>
    <mergeCell ref="C175:M175"/>
    <mergeCell ref="N175:X175"/>
    <mergeCell ref="Y175:Z175"/>
    <mergeCell ref="AA175:AB175"/>
    <mergeCell ref="C176:M176"/>
    <mergeCell ref="N176:X176"/>
    <mergeCell ref="Y176:Z176"/>
    <mergeCell ref="AA176:AB176"/>
    <mergeCell ref="B184:G184"/>
    <mergeCell ref="H184:N184"/>
    <mergeCell ref="O184:U184"/>
    <mergeCell ref="V184:AB184"/>
    <mergeCell ref="B185:G185"/>
    <mergeCell ref="H185:N185"/>
    <mergeCell ref="O185:U185"/>
    <mergeCell ref="V185:AB185"/>
    <mergeCell ref="B181:AB181"/>
    <mergeCell ref="B182:G182"/>
    <mergeCell ref="H182:N182"/>
    <mergeCell ref="O182:U182"/>
    <mergeCell ref="V182:AB182"/>
    <mergeCell ref="B183:G183"/>
    <mergeCell ref="H183:N183"/>
    <mergeCell ref="O183:U183"/>
    <mergeCell ref="V183:AB183"/>
    <mergeCell ref="B188:G188"/>
    <mergeCell ref="H188:N188"/>
    <mergeCell ref="O188:U188"/>
    <mergeCell ref="V188:AB188"/>
    <mergeCell ref="B189:G189"/>
    <mergeCell ref="H189:N189"/>
    <mergeCell ref="O189:U189"/>
    <mergeCell ref="V189:AB189"/>
    <mergeCell ref="B186:G186"/>
    <mergeCell ref="H186:N186"/>
    <mergeCell ref="O186:U186"/>
    <mergeCell ref="V186:AB186"/>
    <mergeCell ref="B187:G187"/>
    <mergeCell ref="H187:N187"/>
    <mergeCell ref="O187:U187"/>
    <mergeCell ref="V187:AB187"/>
    <mergeCell ref="B194:G194"/>
    <mergeCell ref="H194:N194"/>
    <mergeCell ref="O194:U194"/>
    <mergeCell ref="V194:AB194"/>
    <mergeCell ref="B195:U195"/>
    <mergeCell ref="V195:AB195"/>
    <mergeCell ref="H192:N192"/>
    <mergeCell ref="O192:U192"/>
    <mergeCell ref="V192:AB192"/>
    <mergeCell ref="E193:G193"/>
    <mergeCell ref="H193:N193"/>
    <mergeCell ref="O193:U193"/>
    <mergeCell ref="V193:AB193"/>
    <mergeCell ref="B190:D193"/>
    <mergeCell ref="E190:G190"/>
    <mergeCell ref="H190:N190"/>
    <mergeCell ref="O190:U190"/>
    <mergeCell ref="V190:AB190"/>
    <mergeCell ref="E191:G191"/>
    <mergeCell ref="H191:N191"/>
    <mergeCell ref="O191:U191"/>
    <mergeCell ref="V191:AB191"/>
    <mergeCell ref="E192:G192"/>
    <mergeCell ref="B199:H199"/>
    <mergeCell ref="I199:AB199"/>
    <mergeCell ref="B201:AB208"/>
    <mergeCell ref="B209:I209"/>
    <mergeCell ref="J209:Y209"/>
    <mergeCell ref="B210:I210"/>
    <mergeCell ref="J210:Y210"/>
    <mergeCell ref="B197:AB197"/>
    <mergeCell ref="B198:T198"/>
    <mergeCell ref="U198:V198"/>
    <mergeCell ref="W198:X198"/>
    <mergeCell ref="Y198:Z198"/>
    <mergeCell ref="AA198:AB198"/>
    <mergeCell ref="C219:V219"/>
    <mergeCell ref="W219:Z219"/>
    <mergeCell ref="AA219:AB219"/>
    <mergeCell ref="C220:V220"/>
    <mergeCell ref="W220:Z220"/>
    <mergeCell ref="C221:AB221"/>
    <mergeCell ref="B214:AB214"/>
    <mergeCell ref="B215:AB215"/>
    <mergeCell ref="C217:V217"/>
    <mergeCell ref="W217:Z217"/>
    <mergeCell ref="AA217:AB217"/>
    <mergeCell ref="C218:V218"/>
    <mergeCell ref="W218:Z218"/>
    <mergeCell ref="AA218:AB218"/>
    <mergeCell ref="AA220:AB220"/>
    <mergeCell ref="D222:V222"/>
    <mergeCell ref="W222:Z222"/>
    <mergeCell ref="AA222:AB222"/>
    <mergeCell ref="D223:V223"/>
    <mergeCell ref="W223:Z223"/>
    <mergeCell ref="AA223:AB223"/>
    <mergeCell ref="D224:V224"/>
    <mergeCell ref="W224:Z224"/>
    <mergeCell ref="AA224:AB224"/>
    <mergeCell ref="AA227:AB227"/>
    <mergeCell ref="D228:V228"/>
    <mergeCell ref="W230:Z230"/>
    <mergeCell ref="AA230:AB230"/>
    <mergeCell ref="D225:V225"/>
    <mergeCell ref="W225:Z225"/>
    <mergeCell ref="AA225:AB225"/>
    <mergeCell ref="D226:V226"/>
    <mergeCell ref="W226:Z226"/>
    <mergeCell ref="AA226:AB226"/>
    <mergeCell ref="D227:V227"/>
    <mergeCell ref="W227:Z227"/>
    <mergeCell ref="B259:N260"/>
    <mergeCell ref="O259:AB263"/>
    <mergeCell ref="B261:N261"/>
    <mergeCell ref="B262:N263"/>
    <mergeCell ref="B246:G247"/>
    <mergeCell ref="H246:AB247"/>
    <mergeCell ref="B248:G249"/>
    <mergeCell ref="B250:G254"/>
    <mergeCell ref="H250:AB254"/>
    <mergeCell ref="X248:Z249"/>
    <mergeCell ref="AA248:AB249"/>
    <mergeCell ref="T248:W249"/>
    <mergeCell ref="H248:S249"/>
    <mergeCell ref="B245:AB245"/>
    <mergeCell ref="W233:Z233"/>
    <mergeCell ref="AA233:AB233"/>
    <mergeCell ref="B239:R239"/>
    <mergeCell ref="S239:T239"/>
    <mergeCell ref="V239:W239"/>
    <mergeCell ref="Y239:AB239"/>
    <mergeCell ref="B258:N258"/>
    <mergeCell ref="O258:AB258"/>
    <mergeCell ref="W231:Z231"/>
    <mergeCell ref="AA231:AB231"/>
    <mergeCell ref="D229:V229"/>
    <mergeCell ref="W232:Z232"/>
    <mergeCell ref="AA232:AB232"/>
    <mergeCell ref="B235:N235"/>
    <mergeCell ref="O235:AB235"/>
    <mergeCell ref="B236:N238"/>
    <mergeCell ref="O236:AB238"/>
    <mergeCell ref="C168:L168"/>
    <mergeCell ref="M168:U168"/>
    <mergeCell ref="V168:X168"/>
    <mergeCell ref="Y168:Z168"/>
    <mergeCell ref="AA168:AB168"/>
    <mergeCell ref="C169:L169"/>
    <mergeCell ref="M169:U169"/>
    <mergeCell ref="V169:X169"/>
    <mergeCell ref="Y169:Z169"/>
    <mergeCell ref="AA169:AB169"/>
    <mergeCell ref="D275:V275"/>
    <mergeCell ref="W275:Z275"/>
    <mergeCell ref="AA275:AB275"/>
    <mergeCell ref="AA268:AB268"/>
    <mergeCell ref="B173:B174"/>
    <mergeCell ref="C170:L170"/>
    <mergeCell ref="M170:U170"/>
    <mergeCell ref="V170:X170"/>
    <mergeCell ref="Y170:Z170"/>
    <mergeCell ref="AA170:AB170"/>
    <mergeCell ref="B172:AB172"/>
    <mergeCell ref="C173:M174"/>
    <mergeCell ref="N173:X174"/>
    <mergeCell ref="Y173:AB173"/>
    <mergeCell ref="Y174:Z174"/>
    <mergeCell ref="AA174:AB174"/>
    <mergeCell ref="C231:V231"/>
    <mergeCell ref="C232:V232"/>
    <mergeCell ref="C233:V233"/>
    <mergeCell ref="W229:Z229"/>
    <mergeCell ref="AA229:AB229"/>
    <mergeCell ref="W228:Z228"/>
    <mergeCell ref="AA228:AB228"/>
    <mergeCell ref="D230:V230"/>
    <mergeCell ref="C283:V283"/>
    <mergeCell ref="W283:Z283"/>
    <mergeCell ref="AA283:AB283"/>
    <mergeCell ref="D271:V271"/>
    <mergeCell ref="W271:Z271"/>
    <mergeCell ref="D279:V279"/>
    <mergeCell ref="W279:Z279"/>
    <mergeCell ref="AA279:AB279"/>
    <mergeCell ref="AA271:AB271"/>
    <mergeCell ref="D272:V272"/>
    <mergeCell ref="W272:Z272"/>
    <mergeCell ref="AA272:AB272"/>
    <mergeCell ref="D273:V273"/>
    <mergeCell ref="W273:Z273"/>
    <mergeCell ref="AA273:AB273"/>
    <mergeCell ref="D274:V274"/>
    <mergeCell ref="W274:Z274"/>
    <mergeCell ref="AA274:AB274"/>
    <mergeCell ref="D280:V280"/>
    <mergeCell ref="W280:Z280"/>
    <mergeCell ref="AA280:AB280"/>
    <mergeCell ref="D276:V276"/>
    <mergeCell ref="W276:Z276"/>
    <mergeCell ref="AA276:AB276"/>
    <mergeCell ref="C281:V281"/>
    <mergeCell ref="W281:Z281"/>
    <mergeCell ref="AA281:AB281"/>
    <mergeCell ref="C282:V282"/>
    <mergeCell ref="V80:AB80"/>
    <mergeCell ref="L74:AB74"/>
    <mergeCell ref="Y70:AB70"/>
    <mergeCell ref="W282:Z282"/>
    <mergeCell ref="AA282:AB282"/>
    <mergeCell ref="C265:V265"/>
    <mergeCell ref="W265:Z265"/>
    <mergeCell ref="AA265:AB265"/>
    <mergeCell ref="C266:V266"/>
    <mergeCell ref="W266:Z266"/>
    <mergeCell ref="AA266:AB266"/>
    <mergeCell ref="C267:V267"/>
    <mergeCell ref="W267:Z267"/>
    <mergeCell ref="AA267:AB267"/>
    <mergeCell ref="C268:V268"/>
    <mergeCell ref="W268:Z268"/>
    <mergeCell ref="C269:AB269"/>
    <mergeCell ref="D270:V270"/>
    <mergeCell ref="W270:Z270"/>
    <mergeCell ref="AA270:AB270"/>
    <mergeCell ref="AH56:SD56"/>
    <mergeCell ref="S70:X70"/>
    <mergeCell ref="H70:R70"/>
    <mergeCell ref="S75:V75"/>
    <mergeCell ref="W75:AB75"/>
    <mergeCell ref="B69:G69"/>
    <mergeCell ref="H69:AB69"/>
    <mergeCell ref="B70:G70"/>
    <mergeCell ref="SF56:VG56"/>
    <mergeCell ref="AH57:UQ57"/>
    <mergeCell ref="D277:V277"/>
    <mergeCell ref="W277:Z277"/>
    <mergeCell ref="AA277:AB277"/>
    <mergeCell ref="D278:V278"/>
    <mergeCell ref="W278:Z278"/>
    <mergeCell ref="AA278:AB278"/>
    <mergeCell ref="M71:N71"/>
    <mergeCell ref="AA71:AB71"/>
    <mergeCell ref="O71:V71"/>
    <mergeCell ref="B73:AB73"/>
    <mergeCell ref="B74:K74"/>
    <mergeCell ref="B75:J75"/>
    <mergeCell ref="K75:R75"/>
    <mergeCell ref="B71:H71"/>
    <mergeCell ref="B117:L117"/>
    <mergeCell ref="M118:AB118"/>
    <mergeCell ref="M119:AB119"/>
    <mergeCell ref="M120:AB120"/>
    <mergeCell ref="M121:AB121"/>
    <mergeCell ref="M117:AB117"/>
    <mergeCell ref="C178:M178"/>
    <mergeCell ref="N178:X178"/>
    <mergeCell ref="Y178:Z178"/>
    <mergeCell ref="AA178:AB178"/>
  </mergeCells>
  <conditionalFormatting sqref="SI54">
    <cfRule type="cellIs" dxfId="2" priority="1" operator="greaterThanOrEqual">
      <formula>26</formula>
    </cfRule>
  </conditionalFormatting>
  <conditionalFormatting sqref="SI54">
    <cfRule type="expression" dxfId="1" priority="2">
      <formula>LEFT(#REF!,2)="MS"</formula>
    </cfRule>
    <cfRule type="expression" dxfId="0" priority="3">
      <formula>LEFT(#REF!,3)="TMS"</formula>
    </cfRule>
  </conditionalFormatting>
  <dataValidations xWindow="810" yWindow="550" count="34">
    <dataValidation type="list" allowBlank="1" showInputMessage="1" showErrorMessage="1" errorTitle="Bulan" error="Sila pilih satu" promptTitle="Bulan " prompt="Sila pilih satu" sqref="Y161:Z161" xr:uid="{00000000-0002-0000-0000-000000000000}">
      <formula1>"1, 2, 3, 4, 5, 6, 7, 8, 9, 10, 11, 12"</formula1>
    </dataValidation>
    <dataValidation type="list" allowBlank="1" showInputMessage="1" showErrorMessage="1" errorTitle="Tahun" error="Sila pilih satu" promptTitle="Tahun" prompt="Sila pilih satu" sqref="AA161:AB161" xr:uid="{00000000-0002-0000-0000-000001000000}">
      <formula1>"1979, 1980, 1981, 1982, 1983, 1984, 1985, 1986, 1987, 1988, 1989, 1990, 1991, 1992, 1993, 1994, 1995, 1996, 1997, 1998, 1999, 2000, 2001, 2002, 2003, 2004, 2005, 2006, 2007, 2008, 2009, 2010, 2011, 2012, 2013, 2014, 2015, 2016, 2017, 2018, 2019"</formula1>
    </dataValidation>
    <dataValidation type="list" allowBlank="1" showInputMessage="1" sqref="BI74 AW74 BG69 AM71 BM70" xr:uid="{00000000-0002-0000-0000-000002000000}">
      <formula1>"1, 2, 3, 4, 5, 6, 7, 8, 9, 10, 11, 12, 13, 14, 15, 16, 17, 18, 19, 20, 21, 22, 23, 24, 25, 26, 27, 28, 29, 30, 31"</formula1>
    </dataValidation>
    <dataValidation type="list" errorStyle="information" allowBlank="1" showInputMessage="1" showErrorMessage="1" errorTitle="Tahun" error="Not listed" promptTitle="Tahun" prompt="Sila pilih satu" sqref="P76:Q76" xr:uid="{00000000-0002-0000-0000-000003000000}">
      <formula1>"1981,1982,1983,1984,1985,1986,1987,1988,1989,1990,1991,1992,1993,1994,1995,1996,1997,1998,1999,2000,2001,2002,2003"</formula1>
    </dataValidation>
    <dataValidation type="list" allowBlank="1" showInputMessage="1" showErrorMessage="1" error="Tidak tersenarai. Sila pilih lagi" sqref="P83:R83" xr:uid="{00000000-0002-0000-0000-000004000000}">
      <formula1>"Lelaki,Perempuan"</formula1>
    </dataValidation>
    <dataValidation type="list" allowBlank="1" showInputMessage="1" errorTitle="Bulan" error="Sila pilih satu" promptTitle="Bulan " prompt="Sila pilih satu" sqref="BK74 AY74 BJ69 BP70" xr:uid="{00000000-0002-0000-0000-000005000000}">
      <formula1>"1, 2, 3, 4, 5, 6, 7, 8, 9, 10, 11, 12"</formula1>
    </dataValidation>
    <dataValidation type="list" showInputMessage="1" showErrorMessage="1" errorTitle="Tahap" error="Tidak tersenarai. Sila pilih lagi" promptTitle="Tahap" prompt="Sila pilih satu" sqref="H67:AB67" xr:uid="{00000000-0002-0000-0000-000006000000}">
      <formula1>"Sarjana (Master), Ikthtisas (Professional), PhD"</formula1>
    </dataValidation>
    <dataValidation type="list" allowBlank="1" showInputMessage="1" showErrorMessage="1" errorTitle="Hari" error="Tidak tersenarai. Sila pilih lagi" promptTitle="Hari" prompt="Sila pilih satu" sqref="W85" xr:uid="{00000000-0002-0000-0000-000007000000}">
      <formula1>"HARIBULAN,1, 2, 3, 4, 5, 6, 7, 8, 9, 10, 11, 12, 13, 14, 15, 16, 17, 18, 19, 20, 21, 22, 23, 24, 25, 26, 27, 28, 29, 30, 31"</formula1>
    </dataValidation>
    <dataValidation type="list" errorStyle="information" allowBlank="1" showInputMessage="1" showErrorMessage="1" errorTitle="Bulan" error="Not listed" promptTitle="Bulan " prompt="Sila pilih satu" sqref="S99:S104 L76:M76 Y99:Y104" xr:uid="{00000000-0002-0000-0000-000008000000}">
      <formula1>"1, 2, 3, 4, 5, 6, 7, 8, 9, 10, 11, 12"</formula1>
    </dataValidation>
    <dataValidation type="list" errorStyle="warning" allowBlank="1" showInputMessage="1" showErrorMessage="1" errorTitle="Bulan" error="Tidak tersenarai. Sila pilih lagi" promptTitle="Bulan " prompt="Sila pilih satu" sqref="Y85" xr:uid="{00000000-0002-0000-0000-000009000000}">
      <formula1>"1, 2, 3, 4, 5, 6, 7, 8, 9, 10, 11, 12"</formula1>
    </dataValidation>
    <dataValidation type="list" errorStyle="information" allowBlank="1" showInputMessage="1" showErrorMessage="1" errorTitle="Hari" error="Not listed" sqref="H76:I76" xr:uid="{00000000-0002-0000-0000-00000A000000}">
      <formula1>"1, 2, 3, 4, 5, 6, 7, 8, 9, 10, 11, 12, 13, 14, 15, 16, 17, 18, 19, 20, 21, 22, 23, 24, 25, 26, 27, 28, 29, 30, 31"</formula1>
    </dataValidation>
    <dataValidation type="list" errorStyle="information" allowBlank="1" showInputMessage="1" showErrorMessage="1" sqref="B118:L121" xr:uid="{00000000-0002-0000-0000-00000C000000}">
      <formula1>"UNIVERSITI BRUNEI DARUSSALAM (UBD),UNIVERSITI TEKNOLOGI BRUNEI (UTB),UNIVERSITI ISLAM SULTAN SHARIF ALI (UNISSA), POLITEKNIK BRUNEI (PB), KOLEJ UNIVERSITI PERGURUAN UGAMA SERI BEGAWAN (KUPU SB), LAIN-LAIN SILA NYATAKAN ..."</formula1>
    </dataValidation>
    <dataValidation type="list" errorStyle="information" allowBlank="1" showInputMessage="1" showErrorMessage="1" errorTitle="Bulan" error="Not listed" prompt="Sila pilih satu" sqref="Y148:Z157 Y175:Z179 Y127:Z141 Y166:Z170" xr:uid="{00000000-0002-0000-0000-00000D000000}">
      <formula1>"1, 2, 3, 4, 5, 6, 7, 8, 9, 10, 11, 12"</formula1>
    </dataValidation>
    <dataValidation type="list" allowBlank="1" showInputMessage="1" showErrorMessage="1" errorTitle="Tahun" error="Tidak tersenarai. Sila pilih lagi" promptTitle="Tahun" prompt="Sila pilih satu" sqref="M71:N71" xr:uid="{00000000-0002-0000-0000-00000E000000}">
      <formula1>"2022,2023"</formula1>
    </dataValidation>
    <dataValidation type="list" errorStyle="information" allowBlank="1" showInputMessage="1" showErrorMessage="1" error="Not listed" promptTitle="Tempoh" prompt="Sila pilih satu / Pick one" sqref="Y70:AB70" xr:uid="{00000000-0002-0000-0000-00000F000000}">
      <formula1>"1 Tahun,1.5 Tahun,2 Tahun,2.5 Tahun,3 Tahun,3.5 Tahun,4 Tahun,5 Tahun"</formula1>
    </dataValidation>
    <dataValidation type="list" errorStyle="information" allowBlank="1" showInputMessage="1" showErrorMessage="1" errorTitle="Relation" error="Tidak tersenarai. Sila pilih lagi / Sila nytakan" sqref="Q89:AB89" xr:uid="{00000000-0002-0000-0000-000010000000}">
      <formula1>"Bapa / Father,Ibu / Mother,Abang / Brother,Kakak / Sister,Adik,Bapa Saudara / Uncle,Ibu Saudara / Aunty,Other … Please enter"</formula1>
    </dataValidation>
    <dataValidation type="list" errorStyle="information" allowBlank="1" showInputMessage="1" showErrorMessage="1" errorTitle="Hari" error="Not listed" promptTitle="Hari" prompt="Sila pilih satu" sqref="Q99:Q104 W99:W104" xr:uid="{00000000-0002-0000-0000-000011000000}">
      <formula1>"1, 2, 3, 4, 5, 6, 7, 8, 9, 10, 11, 12, 13, 14, 15, 16, 17, 18, 19, 20, 21, 22, 23, 24, 25, 26, 27, 28, 29, 30, 31"</formula1>
    </dataValidation>
    <dataValidation type="list" errorStyle="information" allowBlank="1" showInputMessage="1" showErrorMessage="1" error="Tidak tersenarai. Sila pilih lagi" sqref="W83:AB83" xr:uid="{00000000-0002-0000-0000-000012000000}">
      <formula1>"Islam,Bukan Islam"</formula1>
    </dataValidation>
    <dataValidation type="list" errorStyle="information" allowBlank="1" showInputMessage="1" showErrorMessage="1" error="Tidak tersenarai. Sila pilih lagi" sqref="I83:L83" xr:uid="{00000000-0002-0000-0000-000013000000}">
      <formula1>"Melayu,Cina,Lain-Lain … Sila nyatakan"</formula1>
    </dataValidation>
    <dataValidation type="list" allowBlank="1" showInputMessage="1" showErrorMessage="1" errorTitle="Tahun" error="Tidak tersenarai. Sila pilih lagi" promptTitle="Tahun" prompt="Sila pilih satu" sqref="AA85:AB85" xr:uid="{00000000-0002-0000-0000-000014000000}">
      <formula1>"2019,2020,2021,2022,2023,2024,2025,2026,2027,2028,2029,2030"</formula1>
    </dataValidation>
    <dataValidation type="list" errorStyle="information" allowBlank="1" showInputMessage="1" showErrorMessage="1" errorTitle="Tahun" error="Not listed" promptTitle="Tahun" prompt="Sila pilih satu" sqref="AA175:AB179" xr:uid="{00000000-0002-0000-0000-000015000000}">
      <formula1>"1993,1994,1995,1996,1997,1998,1999,2000,2001,2002,2003,2004,2005,2006,2007,2008,2009,2010,2011,2012,2013,2014,2015,2016,2017,2018,2019,2020,2021,Other … Please enter"</formula1>
    </dataValidation>
    <dataValidation type="list" errorStyle="information" allowBlank="1" showInputMessage="1" showErrorMessage="1" errorTitle="Gred" error="Not listed" sqref="V148:X157" xr:uid="{00000000-0002-0000-0000-000017000000}">
      <formula1>"- A Level -,A*,A,B,C,D,E,U,-IB-,7,6,5,4,3,2,1,Other … Please enter"</formula1>
    </dataValidation>
    <dataValidation type="list" errorStyle="information" allowBlank="1" showInputMessage="1" showErrorMessage="1" errorTitle="Gred" error="Not listed" sqref="V127:X141" xr:uid="{00000000-0002-0000-0000-000018000000}">
      <formula1>"-BGCE-,A*1,A2,B3,B4,C5,C6,D7,E8,U9,-IGCSE -,A*,A,B,C,D,E,F,G,U,9,8,7,6,5,4,3,2,1,Other … Please enter"</formula1>
    </dataValidation>
    <dataValidation type="list" errorStyle="warning" allowBlank="1" showInputMessage="1" showErrorMessage="1" error="Not listed" prompt="Sila pilih satu" sqref="BM69:BN69 BA74:BB74 BI68:BJ68 AR71:AW71 BS70:BT70 BM74:BN74" xr:uid="{00000000-0002-0000-0000-000019000000}">
      <formula1>#REF!</formula1>
    </dataValidation>
    <dataValidation type="list" allowBlank="1" showInputMessage="1" showErrorMessage="1" errorTitle="Tahun" error="Tidak tersenarai. Sila pilih lagi" promptTitle="Tahun" prompt="Sila pilih satu" sqref="AA71:AB71" xr:uid="{674994A2-77D8-4209-B98B-49D3033FC9A1}">
      <formula1>"2023,2024,2025,2026,2027,2028"</formula1>
    </dataValidation>
    <dataValidation type="list" allowBlank="1" showInputMessage="1" showErrorMessage="1" errorTitle="Hari" error="Tidak tersenarai. Sila pilih lagi" promptTitle="Hari" prompt="Sila pilih satu" sqref="I71" xr:uid="{3EB31C0F-53A4-493B-B3E2-4A6B57988A9B}">
      <formula1>"1, 2, 3, 4, 5, 6, 7, 8, 9, 10, 11, 12, 13, 14, 15, 16, 17, 18, 19, 20, 21, 22, 23, 24, 25, 26, 27, 28, 29, 30, 31"</formula1>
    </dataValidation>
    <dataValidation type="list" allowBlank="1" showInputMessage="1" showErrorMessage="1" errorTitle="Bulan" error="Tidak tersenarai. Sila pilih lagi" promptTitle="Bulan " prompt="Sila pilih satu" sqref="K71 Y71" xr:uid="{938ACC75-EBDC-420C-A93A-AD9501FA9A6E}">
      <formula1>"1, 2, 3, 4, 5, 6, 7, 8, 9, 10, 11, 12"</formula1>
    </dataValidation>
    <dataValidation type="list" errorStyle="information" allowBlank="1" showInputMessage="1" showErrorMessage="1" errorTitle="Hari" error="Tidak tersenarai. Sila pilih lagi" promptTitle="Hari" prompt="Sila pilih satu" sqref="W71" xr:uid="{2F8677A9-AC7C-4A02-8935-CF194C645D00}">
      <formula1>"1, 2, 3, 4, 5, 6, 7, 8, 9, 10, 11, 12, 13, 14, 15, 16, 17, 18, 19, 20, 21, 22, 23, 24, 25, 26, 27, 28, 29, 30, 31"</formula1>
    </dataValidation>
    <dataValidation type="list" allowBlank="1" showInputMessage="1" showErrorMessage="1" error="Tidak ada dalam senarai.  Sila pilih lagi" prompt="Sila pilih satu" sqref="AA198:AB198 W198:X198" xr:uid="{D7E53CF8-C809-460A-BC4C-607036F22B5F}">
      <formula1>"✓"</formula1>
    </dataValidation>
    <dataValidation type="list" errorStyle="information" allowBlank="1" showInputMessage="1" showErrorMessage="1" errorTitle="Tahun" error="Tidak ada dalam senarai." promptTitle="Tahun" prompt="Sila pilih satu" sqref="M107:N107 Z107:AA107" xr:uid="{DD9F4048-A129-49B5-B977-19EF95861EF2}">
      <formula1>"2023,2024,Lain-Lain … Sila nyatakan"</formula1>
    </dataValidation>
    <dataValidation type="list" allowBlank="1" showInputMessage="1" showErrorMessage="1" errorTitle="Hari" error="Tidak ada dalam senarai.  Sila pilih satu" sqref="T107:U107 G107:H107" xr:uid="{FC397164-A310-429F-8687-4BBDBC2D0359}">
      <formula1>"1, 2, 3, 4, 5, 6, 7, 8, 9, 10, 11, 12, 13, 14, 15, 16, 17, 18, 19, 20, 21, 22, 23, 24, 25, 26, 27, 28, 29, 30, 31"</formula1>
    </dataValidation>
    <dataValidation type="list" allowBlank="1" showInputMessage="1" showErrorMessage="1" errorTitle="Bulan" error="Tidak ada dalam senarai.  Sila pilih lagi" promptTitle="Bulan " prompt="Sila pilih satu" sqref="J107:K107 W107:X107" xr:uid="{3736F757-86DC-41CC-9764-01785061D13D}">
      <formula1>"1, 2, 3, 4, 5, 6, 7, 8, 9, 10, 11, 12"</formula1>
    </dataValidation>
    <dataValidation type="list" allowBlank="1" showInputMessage="1" showErrorMessage="1" error="Tidak ada dalam senarai.  Sila pilil lagi" prompt="Sila pilih satu" sqref="W111:AB114" xr:uid="{BF4DFD07-BA3A-4D9E-B4B6-8CECD1AD5C98}">
      <formula1>"BERJAYA, GAGAL, PENDING"</formula1>
    </dataValidation>
    <dataValidation type="list" errorStyle="information" allowBlank="1" showInputMessage="1" showErrorMessage="1" errorTitle="Tahun" error="Not listed" promptTitle="Tahun" prompt="Sila pilih satu" sqref="AA166:AB170 AA148:AB157 AA127:AB141 AA99:AB104 U99:V104" xr:uid="{EB38D611-B0AB-4B01-9C0C-B67FD6F147CE}">
      <formula1>"1993,1994,1995,1996,1997,1998,1999,2000,2001,2002,2003,2004,2005,2006,2007,2008,2009,2010,2011,2012,2013,2014,2015,2016,2017,2018,2019,2020,2021,2022,Other … Please enter"</formula1>
    </dataValidation>
  </dataValidations>
  <printOptions horizontalCentered="1"/>
  <pageMargins left="0.28000000000000003" right="0.2" top="0.4" bottom="0.56999999999999995" header="0.3" footer="0.28000000000000003"/>
  <pageSetup paperSize="9" scale="97" orientation="portrait" r:id="rId1"/>
  <headerFooter>
    <oddFooter>&amp;L&amp;10&amp;F &amp;R&amp;10&amp;P / &amp;N</oddFooter>
  </headerFooter>
  <rowBreaks count="9" manualBreakCount="9">
    <brk id="22" max="16383" man="1"/>
    <brk id="49" max="28" man="1"/>
    <brk id="86" max="28" man="1"/>
    <brk id="122" max="16383" man="1"/>
    <brk id="180" max="16383" man="1"/>
    <brk id="196" max="16383" man="1"/>
    <brk id="213" max="28" man="1"/>
    <brk id="241" max="28" man="1"/>
    <brk id="24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4794-B4BF-4829-B112-8001BE20B80C}">
  <dimension ref="A1:IE146"/>
  <sheetViews>
    <sheetView showGridLines="0" showRowColHeaders="0" topLeftCell="A101" zoomScale="205" zoomScaleNormal="205" zoomScaleSheetLayoutView="235" workbookViewId="0">
      <selection activeCell="FY101" sqref="FY101:HH107"/>
    </sheetView>
  </sheetViews>
  <sheetFormatPr defaultColWidth="0" defaultRowHeight="11.25" customHeight="1" zeroHeight="1" x14ac:dyDescent="0.2"/>
  <cols>
    <col min="1" max="217" width="0.42578125" style="167" customWidth="1"/>
    <col min="218" max="218" width="3.5703125" style="168" hidden="1" customWidth="1"/>
    <col min="219" max="239" width="3.5703125" style="167" hidden="1" customWidth="1"/>
    <col min="240" max="16384" width="2.85546875" style="167" hidden="1"/>
  </cols>
  <sheetData>
    <row r="1" spans="222:225" ht="12" hidden="1" thickBot="1" x14ac:dyDescent="0.25">
      <c r="HN1" s="167" t="s">
        <v>176</v>
      </c>
      <c r="HO1" s="167" t="s">
        <v>175</v>
      </c>
      <c r="HP1" s="167" t="s">
        <v>174</v>
      </c>
      <c r="HQ1" s="167">
        <v>2021</v>
      </c>
    </row>
    <row r="2" spans="222:225" ht="12" hidden="1" thickBot="1" x14ac:dyDescent="0.25">
      <c r="HN2" s="167">
        <v>1</v>
      </c>
      <c r="HO2" s="167">
        <v>1</v>
      </c>
      <c r="HP2" s="167">
        <v>1988</v>
      </c>
      <c r="HQ2" s="167">
        <f>$HQ$1-HP2</f>
        <v>33</v>
      </c>
    </row>
    <row r="3" spans="222:225" ht="12" hidden="1" thickBot="1" x14ac:dyDescent="0.25">
      <c r="HN3" s="167">
        <v>2</v>
      </c>
      <c r="HO3" s="167">
        <v>2</v>
      </c>
      <c r="HP3" s="167">
        <v>1989</v>
      </c>
      <c r="HQ3" s="167">
        <f t="shared" ref="HQ3:HQ66" si="0">$HQ$1-HP3</f>
        <v>32</v>
      </c>
    </row>
    <row r="4" spans="222:225" ht="12" hidden="1" thickBot="1" x14ac:dyDescent="0.25">
      <c r="HN4" s="167">
        <v>3</v>
      </c>
      <c r="HO4" s="167">
        <v>3</v>
      </c>
      <c r="HP4" s="167">
        <v>1990</v>
      </c>
      <c r="HQ4" s="167">
        <f t="shared" si="0"/>
        <v>31</v>
      </c>
    </row>
    <row r="5" spans="222:225" ht="12" hidden="1" thickBot="1" x14ac:dyDescent="0.25">
      <c r="HN5" s="167">
        <v>4</v>
      </c>
      <c r="HO5" s="167">
        <v>4</v>
      </c>
      <c r="HP5" s="167">
        <v>1991</v>
      </c>
      <c r="HQ5" s="167">
        <f t="shared" si="0"/>
        <v>30</v>
      </c>
    </row>
    <row r="6" spans="222:225" ht="12" hidden="1" thickBot="1" x14ac:dyDescent="0.25">
      <c r="HN6" s="167">
        <v>5</v>
      </c>
      <c r="HO6" s="167">
        <v>5</v>
      </c>
      <c r="HP6" s="167">
        <v>1992</v>
      </c>
      <c r="HQ6" s="167">
        <f t="shared" si="0"/>
        <v>29</v>
      </c>
    </row>
    <row r="7" spans="222:225" ht="12" hidden="1" thickBot="1" x14ac:dyDescent="0.25">
      <c r="HN7" s="167">
        <v>6</v>
      </c>
      <c r="HO7" s="167">
        <v>6</v>
      </c>
      <c r="HP7" s="167">
        <v>1993</v>
      </c>
      <c r="HQ7" s="167">
        <f t="shared" si="0"/>
        <v>28</v>
      </c>
    </row>
    <row r="8" spans="222:225" ht="12" hidden="1" thickBot="1" x14ac:dyDescent="0.25">
      <c r="HN8" s="167">
        <v>7</v>
      </c>
      <c r="HO8" s="167">
        <v>7</v>
      </c>
      <c r="HP8" s="167">
        <v>1994</v>
      </c>
      <c r="HQ8" s="167">
        <f t="shared" si="0"/>
        <v>27</v>
      </c>
    </row>
    <row r="9" spans="222:225" ht="12" hidden="1" thickBot="1" x14ac:dyDescent="0.25">
      <c r="HN9" s="167">
        <v>8</v>
      </c>
      <c r="HO9" s="167">
        <v>8</v>
      </c>
      <c r="HP9" s="167">
        <v>1995</v>
      </c>
      <c r="HQ9" s="167">
        <f t="shared" si="0"/>
        <v>26</v>
      </c>
    </row>
    <row r="10" spans="222:225" ht="12" hidden="1" thickBot="1" x14ac:dyDescent="0.25">
      <c r="HN10" s="167">
        <v>9</v>
      </c>
      <c r="HO10" s="167">
        <v>9</v>
      </c>
      <c r="HP10" s="167">
        <v>1996</v>
      </c>
      <c r="HQ10" s="167">
        <f t="shared" si="0"/>
        <v>25</v>
      </c>
    </row>
    <row r="11" spans="222:225" ht="12" hidden="1" thickBot="1" x14ac:dyDescent="0.25">
      <c r="HN11" s="167">
        <v>10</v>
      </c>
      <c r="HO11" s="167">
        <v>10</v>
      </c>
      <c r="HP11" s="167">
        <v>1997</v>
      </c>
      <c r="HQ11" s="167">
        <f t="shared" si="0"/>
        <v>24</v>
      </c>
    </row>
    <row r="12" spans="222:225" ht="12" hidden="1" thickBot="1" x14ac:dyDescent="0.25">
      <c r="HN12" s="167">
        <v>11</v>
      </c>
      <c r="HO12" s="167">
        <v>11</v>
      </c>
      <c r="HP12" s="167">
        <v>1998</v>
      </c>
      <c r="HQ12" s="167">
        <f t="shared" si="0"/>
        <v>23</v>
      </c>
    </row>
    <row r="13" spans="222:225" ht="12" hidden="1" thickBot="1" x14ac:dyDescent="0.25">
      <c r="HN13" s="167">
        <v>12</v>
      </c>
      <c r="HO13" s="167">
        <v>12</v>
      </c>
      <c r="HP13" s="167">
        <v>1999</v>
      </c>
      <c r="HQ13" s="167">
        <f t="shared" si="0"/>
        <v>22</v>
      </c>
    </row>
    <row r="14" spans="222:225" ht="12" hidden="1" thickBot="1" x14ac:dyDescent="0.25">
      <c r="HN14" s="167">
        <v>13</v>
      </c>
      <c r="HP14" s="167">
        <v>2000</v>
      </c>
      <c r="HQ14" s="167">
        <f t="shared" si="0"/>
        <v>21</v>
      </c>
    </row>
    <row r="15" spans="222:225" ht="12" hidden="1" thickBot="1" x14ac:dyDescent="0.25">
      <c r="HN15" s="167">
        <v>14</v>
      </c>
      <c r="HP15" s="167">
        <v>2001</v>
      </c>
      <c r="HQ15" s="167">
        <f t="shared" si="0"/>
        <v>20</v>
      </c>
    </row>
    <row r="16" spans="222:225" ht="12" hidden="1" thickBot="1" x14ac:dyDescent="0.25">
      <c r="HN16" s="167">
        <v>15</v>
      </c>
      <c r="HP16" s="167">
        <v>2002</v>
      </c>
      <c r="HQ16" s="167">
        <f t="shared" si="0"/>
        <v>19</v>
      </c>
    </row>
    <row r="17" spans="222:225" ht="12" hidden="1" thickBot="1" x14ac:dyDescent="0.25">
      <c r="HN17" s="167">
        <v>16</v>
      </c>
      <c r="HP17" s="167">
        <v>2003</v>
      </c>
      <c r="HQ17" s="167">
        <f t="shared" si="0"/>
        <v>18</v>
      </c>
    </row>
    <row r="18" spans="222:225" ht="12" hidden="1" thickBot="1" x14ac:dyDescent="0.25">
      <c r="HN18" s="167">
        <v>17</v>
      </c>
      <c r="HP18" s="167">
        <v>2004</v>
      </c>
      <c r="HQ18" s="167">
        <f t="shared" si="0"/>
        <v>17</v>
      </c>
    </row>
    <row r="19" spans="222:225" ht="12" hidden="1" thickBot="1" x14ac:dyDescent="0.25">
      <c r="HN19" s="167">
        <v>18</v>
      </c>
      <c r="HP19" s="167">
        <v>2005</v>
      </c>
      <c r="HQ19" s="167">
        <f t="shared" si="0"/>
        <v>16</v>
      </c>
    </row>
    <row r="20" spans="222:225" ht="12" hidden="1" thickBot="1" x14ac:dyDescent="0.25">
      <c r="HN20" s="167">
        <v>19</v>
      </c>
      <c r="HP20" s="167">
        <v>2006</v>
      </c>
      <c r="HQ20" s="167">
        <f t="shared" si="0"/>
        <v>15</v>
      </c>
    </row>
    <row r="21" spans="222:225" ht="12" hidden="1" thickBot="1" x14ac:dyDescent="0.25">
      <c r="HN21" s="167">
        <v>20</v>
      </c>
      <c r="HP21" s="167">
        <v>2007</v>
      </c>
      <c r="HQ21" s="167">
        <f t="shared" si="0"/>
        <v>14</v>
      </c>
    </row>
    <row r="22" spans="222:225" ht="12" hidden="1" thickBot="1" x14ac:dyDescent="0.25">
      <c r="HN22" s="167">
        <v>21</v>
      </c>
      <c r="HP22" s="167">
        <v>2008</v>
      </c>
      <c r="HQ22" s="167">
        <f t="shared" si="0"/>
        <v>13</v>
      </c>
    </row>
    <row r="23" spans="222:225" ht="12" hidden="1" thickBot="1" x14ac:dyDescent="0.25">
      <c r="HN23" s="167">
        <v>22</v>
      </c>
      <c r="HP23" s="167">
        <v>2009</v>
      </c>
      <c r="HQ23" s="167">
        <f t="shared" si="0"/>
        <v>12</v>
      </c>
    </row>
    <row r="24" spans="222:225" ht="12" hidden="1" thickBot="1" x14ac:dyDescent="0.25">
      <c r="HN24" s="167">
        <v>23</v>
      </c>
      <c r="HP24" s="167">
        <v>2010</v>
      </c>
      <c r="HQ24" s="167">
        <f t="shared" si="0"/>
        <v>11</v>
      </c>
    </row>
    <row r="25" spans="222:225" ht="12" hidden="1" thickBot="1" x14ac:dyDescent="0.25">
      <c r="HN25" s="167">
        <v>24</v>
      </c>
      <c r="HP25" s="167">
        <v>2011</v>
      </c>
      <c r="HQ25" s="167">
        <f t="shared" si="0"/>
        <v>10</v>
      </c>
    </row>
    <row r="26" spans="222:225" ht="12" hidden="1" thickBot="1" x14ac:dyDescent="0.25">
      <c r="HN26" s="167">
        <v>25</v>
      </c>
      <c r="HP26" s="167">
        <v>2012</v>
      </c>
      <c r="HQ26" s="167">
        <f t="shared" si="0"/>
        <v>9</v>
      </c>
    </row>
    <row r="27" spans="222:225" ht="12" hidden="1" thickBot="1" x14ac:dyDescent="0.25">
      <c r="HN27" s="167">
        <v>26</v>
      </c>
      <c r="HP27" s="167">
        <v>2013</v>
      </c>
      <c r="HQ27" s="167">
        <f t="shared" si="0"/>
        <v>8</v>
      </c>
    </row>
    <row r="28" spans="222:225" ht="12" hidden="1" thickBot="1" x14ac:dyDescent="0.25">
      <c r="HN28" s="167">
        <v>27</v>
      </c>
      <c r="HP28" s="167">
        <v>2014</v>
      </c>
      <c r="HQ28" s="167">
        <f t="shared" si="0"/>
        <v>7</v>
      </c>
    </row>
    <row r="29" spans="222:225" ht="12" hidden="1" thickBot="1" x14ac:dyDescent="0.25">
      <c r="HN29" s="167">
        <v>28</v>
      </c>
      <c r="HP29" s="167">
        <v>2015</v>
      </c>
      <c r="HQ29" s="167">
        <f t="shared" si="0"/>
        <v>6</v>
      </c>
    </row>
    <row r="30" spans="222:225" ht="12" hidden="1" thickBot="1" x14ac:dyDescent="0.25">
      <c r="HN30" s="167">
        <v>29</v>
      </c>
      <c r="HP30" s="167">
        <v>2016</v>
      </c>
      <c r="HQ30" s="167">
        <f t="shared" si="0"/>
        <v>5</v>
      </c>
    </row>
    <row r="31" spans="222:225" ht="12" hidden="1" thickBot="1" x14ac:dyDescent="0.25">
      <c r="HN31" s="167">
        <v>30</v>
      </c>
      <c r="HP31" s="167">
        <v>2017</v>
      </c>
      <c r="HQ31" s="167">
        <f t="shared" si="0"/>
        <v>4</v>
      </c>
    </row>
    <row r="32" spans="222:225" ht="12" hidden="1" thickBot="1" x14ac:dyDescent="0.25">
      <c r="HN32" s="167">
        <v>31</v>
      </c>
      <c r="HP32" s="167">
        <v>2018</v>
      </c>
      <c r="HQ32" s="167">
        <f t="shared" si="0"/>
        <v>3</v>
      </c>
    </row>
    <row r="33" spans="224:225" ht="12" hidden="1" thickBot="1" x14ac:dyDescent="0.25">
      <c r="HP33" s="167">
        <v>2019</v>
      </c>
      <c r="HQ33" s="167">
        <f t="shared" si="0"/>
        <v>2</v>
      </c>
    </row>
    <row r="34" spans="224:225" ht="12" hidden="1" thickBot="1" x14ac:dyDescent="0.25">
      <c r="HP34" s="167">
        <v>2020</v>
      </c>
      <c r="HQ34" s="167">
        <f t="shared" si="0"/>
        <v>1</v>
      </c>
    </row>
    <row r="35" spans="224:225" ht="12" hidden="1" thickBot="1" x14ac:dyDescent="0.25">
      <c r="HP35" s="167">
        <v>2021</v>
      </c>
      <c r="HQ35" s="167">
        <f t="shared" si="0"/>
        <v>0</v>
      </c>
    </row>
    <row r="36" spans="224:225" ht="12" hidden="1" thickBot="1" x14ac:dyDescent="0.25">
      <c r="HP36" s="167">
        <v>2022</v>
      </c>
      <c r="HQ36" s="167">
        <f t="shared" si="0"/>
        <v>-1</v>
      </c>
    </row>
    <row r="37" spans="224:225" ht="12" hidden="1" thickBot="1" x14ac:dyDescent="0.25">
      <c r="HP37" s="167">
        <v>2023</v>
      </c>
      <c r="HQ37" s="167">
        <f t="shared" si="0"/>
        <v>-2</v>
      </c>
    </row>
    <row r="38" spans="224:225" ht="12" hidden="1" thickBot="1" x14ac:dyDescent="0.25">
      <c r="HP38" s="167">
        <v>2024</v>
      </c>
      <c r="HQ38" s="167">
        <f t="shared" si="0"/>
        <v>-3</v>
      </c>
    </row>
    <row r="39" spans="224:225" ht="12" hidden="1" thickBot="1" x14ac:dyDescent="0.25">
      <c r="HP39" s="167">
        <v>2025</v>
      </c>
      <c r="HQ39" s="167">
        <f t="shared" si="0"/>
        <v>-4</v>
      </c>
    </row>
    <row r="40" spans="224:225" ht="12" hidden="1" thickBot="1" x14ac:dyDescent="0.25">
      <c r="HP40" s="167">
        <v>2026</v>
      </c>
      <c r="HQ40" s="167">
        <f t="shared" si="0"/>
        <v>-5</v>
      </c>
    </row>
    <row r="41" spans="224:225" ht="12" hidden="1" thickBot="1" x14ac:dyDescent="0.25">
      <c r="HP41" s="167">
        <v>2027</v>
      </c>
      <c r="HQ41" s="167">
        <f t="shared" si="0"/>
        <v>-6</v>
      </c>
    </row>
    <row r="42" spans="224:225" ht="12" hidden="1" thickBot="1" x14ac:dyDescent="0.25">
      <c r="HP42" s="167">
        <v>2028</v>
      </c>
      <c r="HQ42" s="167">
        <f t="shared" si="0"/>
        <v>-7</v>
      </c>
    </row>
    <row r="43" spans="224:225" ht="12" hidden="1" thickBot="1" x14ac:dyDescent="0.25">
      <c r="HP43" s="167">
        <v>2029</v>
      </c>
      <c r="HQ43" s="167">
        <f t="shared" si="0"/>
        <v>-8</v>
      </c>
    </row>
    <row r="44" spans="224:225" ht="12" hidden="1" thickBot="1" x14ac:dyDescent="0.25">
      <c r="HP44" s="167">
        <v>2030</v>
      </c>
      <c r="HQ44" s="167">
        <f t="shared" si="0"/>
        <v>-9</v>
      </c>
    </row>
    <row r="45" spans="224:225" ht="12" hidden="1" thickBot="1" x14ac:dyDescent="0.25">
      <c r="HP45" s="167">
        <v>2031</v>
      </c>
      <c r="HQ45" s="167">
        <f t="shared" si="0"/>
        <v>-10</v>
      </c>
    </row>
    <row r="46" spans="224:225" ht="12" hidden="1" thickBot="1" x14ac:dyDescent="0.25">
      <c r="HP46" s="167">
        <v>2032</v>
      </c>
      <c r="HQ46" s="167">
        <f t="shared" si="0"/>
        <v>-11</v>
      </c>
    </row>
    <row r="47" spans="224:225" ht="12" hidden="1" thickBot="1" x14ac:dyDescent="0.25">
      <c r="HP47" s="167">
        <v>2033</v>
      </c>
      <c r="HQ47" s="167">
        <f t="shared" si="0"/>
        <v>-12</v>
      </c>
    </row>
    <row r="48" spans="224:225" ht="12" hidden="1" thickBot="1" x14ac:dyDescent="0.25">
      <c r="HP48" s="167">
        <v>2034</v>
      </c>
      <c r="HQ48" s="167">
        <f t="shared" si="0"/>
        <v>-13</v>
      </c>
    </row>
    <row r="49" spans="224:225" ht="12" hidden="1" thickBot="1" x14ac:dyDescent="0.25">
      <c r="HP49" s="167">
        <v>2035</v>
      </c>
      <c r="HQ49" s="167">
        <f t="shared" si="0"/>
        <v>-14</v>
      </c>
    </row>
    <row r="50" spans="224:225" ht="12" hidden="1" thickBot="1" x14ac:dyDescent="0.25">
      <c r="HP50" s="167">
        <v>2036</v>
      </c>
      <c r="HQ50" s="167">
        <f t="shared" si="0"/>
        <v>-15</v>
      </c>
    </row>
    <row r="51" spans="224:225" ht="12" hidden="1" thickBot="1" x14ac:dyDescent="0.25">
      <c r="HP51" s="167">
        <v>2037</v>
      </c>
      <c r="HQ51" s="167">
        <f t="shared" si="0"/>
        <v>-16</v>
      </c>
    </row>
    <row r="52" spans="224:225" ht="12" hidden="1" thickBot="1" x14ac:dyDescent="0.25">
      <c r="HP52" s="167">
        <v>2038</v>
      </c>
      <c r="HQ52" s="167">
        <f t="shared" si="0"/>
        <v>-17</v>
      </c>
    </row>
    <row r="53" spans="224:225" ht="12" hidden="1" thickBot="1" x14ac:dyDescent="0.25">
      <c r="HP53" s="167">
        <v>2039</v>
      </c>
      <c r="HQ53" s="167">
        <f t="shared" si="0"/>
        <v>-18</v>
      </c>
    </row>
    <row r="54" spans="224:225" ht="12" hidden="1" thickBot="1" x14ac:dyDescent="0.25">
      <c r="HP54" s="167">
        <v>2040</v>
      </c>
      <c r="HQ54" s="167">
        <f t="shared" si="0"/>
        <v>-19</v>
      </c>
    </row>
    <row r="55" spans="224:225" ht="12" hidden="1" thickBot="1" x14ac:dyDescent="0.25">
      <c r="HP55" s="167">
        <v>2041</v>
      </c>
      <c r="HQ55" s="167">
        <f t="shared" si="0"/>
        <v>-20</v>
      </c>
    </row>
    <row r="56" spans="224:225" ht="12" hidden="1" thickBot="1" x14ac:dyDescent="0.25">
      <c r="HP56" s="167">
        <v>2042</v>
      </c>
      <c r="HQ56" s="167">
        <f t="shared" si="0"/>
        <v>-21</v>
      </c>
    </row>
    <row r="57" spans="224:225" ht="12" hidden="1" thickBot="1" x14ac:dyDescent="0.25">
      <c r="HP57" s="167">
        <v>2043</v>
      </c>
      <c r="HQ57" s="167">
        <f t="shared" si="0"/>
        <v>-22</v>
      </c>
    </row>
    <row r="58" spans="224:225" ht="12" hidden="1" thickBot="1" x14ac:dyDescent="0.25">
      <c r="HP58" s="167">
        <v>2044</v>
      </c>
      <c r="HQ58" s="167">
        <f t="shared" si="0"/>
        <v>-23</v>
      </c>
    </row>
    <row r="59" spans="224:225" ht="12" hidden="1" thickBot="1" x14ac:dyDescent="0.25">
      <c r="HP59" s="167">
        <v>2045</v>
      </c>
      <c r="HQ59" s="167">
        <f t="shared" si="0"/>
        <v>-24</v>
      </c>
    </row>
    <row r="60" spans="224:225" ht="12" hidden="1" thickBot="1" x14ac:dyDescent="0.25">
      <c r="HP60" s="167">
        <v>2046</v>
      </c>
      <c r="HQ60" s="167">
        <f t="shared" si="0"/>
        <v>-25</v>
      </c>
    </row>
    <row r="61" spans="224:225" ht="12" hidden="1" thickBot="1" x14ac:dyDescent="0.25">
      <c r="HP61" s="167">
        <v>2047</v>
      </c>
      <c r="HQ61" s="167">
        <f t="shared" si="0"/>
        <v>-26</v>
      </c>
    </row>
    <row r="62" spans="224:225" ht="12" hidden="1" thickBot="1" x14ac:dyDescent="0.25">
      <c r="HP62" s="167">
        <v>2048</v>
      </c>
      <c r="HQ62" s="167">
        <f t="shared" si="0"/>
        <v>-27</v>
      </c>
    </row>
    <row r="63" spans="224:225" ht="12" hidden="1" thickBot="1" x14ac:dyDescent="0.25">
      <c r="HP63" s="167">
        <v>2049</v>
      </c>
      <c r="HQ63" s="167">
        <f t="shared" si="0"/>
        <v>-28</v>
      </c>
    </row>
    <row r="64" spans="224:225" ht="12" hidden="1" thickBot="1" x14ac:dyDescent="0.25">
      <c r="HP64" s="167">
        <v>2050</v>
      </c>
      <c r="HQ64" s="167">
        <f t="shared" si="0"/>
        <v>-29</v>
      </c>
    </row>
    <row r="65" spans="224:225" ht="12" hidden="1" thickBot="1" x14ac:dyDescent="0.25">
      <c r="HP65" s="167">
        <v>2051</v>
      </c>
      <c r="HQ65" s="167">
        <f t="shared" si="0"/>
        <v>-30</v>
      </c>
    </row>
    <row r="66" spans="224:225" ht="12" hidden="1" thickBot="1" x14ac:dyDescent="0.25">
      <c r="HP66" s="167">
        <v>2052</v>
      </c>
      <c r="HQ66" s="167">
        <f t="shared" si="0"/>
        <v>-31</v>
      </c>
    </row>
    <row r="67" spans="224:225" ht="12" hidden="1" thickBot="1" x14ac:dyDescent="0.25">
      <c r="HP67" s="167">
        <v>2053</v>
      </c>
      <c r="HQ67" s="167">
        <f t="shared" ref="HQ67:HQ74" si="1">$HQ$1-HP67</f>
        <v>-32</v>
      </c>
    </row>
    <row r="68" spans="224:225" ht="12" hidden="1" thickBot="1" x14ac:dyDescent="0.25">
      <c r="HP68" s="167">
        <v>2054</v>
      </c>
      <c r="HQ68" s="167">
        <f t="shared" si="1"/>
        <v>-33</v>
      </c>
    </row>
    <row r="69" spans="224:225" ht="12" hidden="1" thickBot="1" x14ac:dyDescent="0.25">
      <c r="HP69" s="167">
        <v>2055</v>
      </c>
      <c r="HQ69" s="167">
        <f t="shared" si="1"/>
        <v>-34</v>
      </c>
    </row>
    <row r="70" spans="224:225" ht="12" hidden="1" thickBot="1" x14ac:dyDescent="0.25">
      <c r="HP70" s="167">
        <v>2056</v>
      </c>
      <c r="HQ70" s="167">
        <f t="shared" si="1"/>
        <v>-35</v>
      </c>
    </row>
    <row r="71" spans="224:225" ht="12" hidden="1" thickBot="1" x14ac:dyDescent="0.25">
      <c r="HP71" s="167">
        <v>2057</v>
      </c>
      <c r="HQ71" s="167">
        <f t="shared" si="1"/>
        <v>-36</v>
      </c>
    </row>
    <row r="72" spans="224:225" ht="12" hidden="1" thickBot="1" x14ac:dyDescent="0.25">
      <c r="HP72" s="167">
        <v>2058</v>
      </c>
      <c r="HQ72" s="167">
        <f t="shared" si="1"/>
        <v>-37</v>
      </c>
    </row>
    <row r="73" spans="224:225" ht="12" hidden="1" thickBot="1" x14ac:dyDescent="0.25">
      <c r="HP73" s="167">
        <v>2059</v>
      </c>
      <c r="HQ73" s="167">
        <f t="shared" si="1"/>
        <v>-38</v>
      </c>
    </row>
    <row r="74" spans="224:225" ht="12" hidden="1" thickBot="1" x14ac:dyDescent="0.25">
      <c r="HP74" s="167">
        <v>2060</v>
      </c>
      <c r="HQ74" s="167">
        <f t="shared" si="1"/>
        <v>-39</v>
      </c>
    </row>
    <row r="100" spans="2:226" ht="12" hidden="1" thickBot="1" x14ac:dyDescent="0.25"/>
    <row r="101" spans="2:226" ht="15.75" customHeight="1" x14ac:dyDescent="0.25">
      <c r="B101" s="169" t="s">
        <v>204</v>
      </c>
      <c r="C101" s="170"/>
      <c r="FY101" s="571" t="s">
        <v>205</v>
      </c>
      <c r="FZ101" s="572"/>
      <c r="GA101" s="572"/>
      <c r="GB101" s="572"/>
      <c r="GC101" s="572"/>
      <c r="GD101" s="572"/>
      <c r="GE101" s="572"/>
      <c r="GF101" s="572"/>
      <c r="GG101" s="572"/>
      <c r="GH101" s="572"/>
      <c r="GI101" s="572"/>
      <c r="GJ101" s="572"/>
      <c r="GK101" s="572"/>
      <c r="GL101" s="572"/>
      <c r="GM101" s="572"/>
      <c r="GN101" s="572"/>
      <c r="GO101" s="572"/>
      <c r="GP101" s="572"/>
      <c r="GQ101" s="572"/>
      <c r="GR101" s="572"/>
      <c r="GS101" s="572"/>
      <c r="GT101" s="572"/>
      <c r="GU101" s="572"/>
      <c r="GV101" s="572"/>
      <c r="GW101" s="572"/>
      <c r="GX101" s="572"/>
      <c r="GY101" s="572"/>
      <c r="GZ101" s="572"/>
      <c r="HA101" s="572"/>
      <c r="HB101" s="572"/>
      <c r="HC101" s="572"/>
      <c r="HD101" s="572"/>
      <c r="HE101" s="572"/>
      <c r="HF101" s="572"/>
      <c r="HG101" s="572"/>
      <c r="HH101" s="573"/>
      <c r="HJ101" s="171">
        <v>10</v>
      </c>
    </row>
    <row r="102" spans="2:226" ht="15" customHeight="1" x14ac:dyDescent="0.2">
      <c r="FY102" s="574"/>
      <c r="FZ102" s="575"/>
      <c r="GA102" s="575"/>
      <c r="GB102" s="575"/>
      <c r="GC102" s="575"/>
      <c r="GD102" s="575"/>
      <c r="GE102" s="575"/>
      <c r="GF102" s="575"/>
      <c r="GG102" s="575"/>
      <c r="GH102" s="575"/>
      <c r="GI102" s="575"/>
      <c r="GJ102" s="575"/>
      <c r="GK102" s="575"/>
      <c r="GL102" s="575"/>
      <c r="GM102" s="575"/>
      <c r="GN102" s="575"/>
      <c r="GO102" s="575"/>
      <c r="GP102" s="575"/>
      <c r="GQ102" s="575"/>
      <c r="GR102" s="575"/>
      <c r="GS102" s="575"/>
      <c r="GT102" s="575"/>
      <c r="GU102" s="575"/>
      <c r="GV102" s="575"/>
      <c r="GW102" s="575"/>
      <c r="GX102" s="575"/>
      <c r="GY102" s="575"/>
      <c r="GZ102" s="575"/>
      <c r="HA102" s="575"/>
      <c r="HB102" s="575"/>
      <c r="HC102" s="575"/>
      <c r="HD102" s="575"/>
      <c r="HE102" s="575"/>
      <c r="HF102" s="575"/>
      <c r="HG102" s="575"/>
      <c r="HH102" s="576"/>
      <c r="HJ102" s="171">
        <v>10</v>
      </c>
    </row>
    <row r="103" spans="2:226" ht="18.75" x14ac:dyDescent="0.3">
      <c r="B103" s="172" t="s">
        <v>206</v>
      </c>
      <c r="C103" s="173"/>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5"/>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c r="CS103" s="174"/>
      <c r="CT103" s="174"/>
      <c r="CU103" s="174"/>
      <c r="CV103" s="174"/>
      <c r="CW103" s="174"/>
      <c r="CX103" s="174"/>
      <c r="CY103" s="174"/>
      <c r="CZ103" s="174"/>
      <c r="DA103" s="174"/>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4"/>
      <c r="EC103" s="174"/>
      <c r="ED103" s="174"/>
      <c r="EE103" s="174"/>
      <c r="EF103" s="174"/>
      <c r="EG103" s="174"/>
      <c r="EH103" s="174"/>
      <c r="EI103" s="174"/>
      <c r="EJ103" s="174"/>
      <c r="EK103" s="174"/>
      <c r="EL103" s="174"/>
      <c r="EM103" s="174"/>
      <c r="EN103" s="174"/>
      <c r="EO103" s="174"/>
      <c r="EP103" s="174"/>
      <c r="EQ103" s="174"/>
      <c r="ER103" s="174"/>
      <c r="ES103" s="174"/>
      <c r="ET103" s="174"/>
      <c r="EU103" s="174"/>
      <c r="EV103" s="174"/>
      <c r="EW103" s="174"/>
      <c r="EX103" s="174"/>
      <c r="EY103" s="174"/>
      <c r="EZ103" s="174"/>
      <c r="FA103" s="174"/>
      <c r="FB103" s="174"/>
      <c r="FC103" s="174"/>
      <c r="FD103" s="174"/>
      <c r="FE103" s="174"/>
      <c r="FF103" s="174"/>
      <c r="FG103" s="174"/>
      <c r="FH103" s="174"/>
      <c r="FI103" s="174"/>
      <c r="FJ103" s="174"/>
      <c r="FK103" s="174"/>
      <c r="FL103" s="174"/>
      <c r="FM103" s="174"/>
      <c r="FN103" s="174"/>
      <c r="FO103" s="174"/>
      <c r="FP103" s="174"/>
      <c r="FQ103" s="174"/>
      <c r="FR103" s="174"/>
      <c r="FS103" s="174"/>
      <c r="FT103" s="174"/>
      <c r="FU103" s="174"/>
      <c r="FV103" s="174"/>
      <c r="FW103" s="174"/>
      <c r="FX103" s="174"/>
      <c r="FY103" s="574"/>
      <c r="FZ103" s="575"/>
      <c r="GA103" s="575"/>
      <c r="GB103" s="575"/>
      <c r="GC103" s="575"/>
      <c r="GD103" s="575"/>
      <c r="GE103" s="575"/>
      <c r="GF103" s="575"/>
      <c r="GG103" s="575"/>
      <c r="GH103" s="575"/>
      <c r="GI103" s="575"/>
      <c r="GJ103" s="575"/>
      <c r="GK103" s="575"/>
      <c r="GL103" s="575"/>
      <c r="GM103" s="575"/>
      <c r="GN103" s="575"/>
      <c r="GO103" s="575"/>
      <c r="GP103" s="575"/>
      <c r="GQ103" s="575"/>
      <c r="GR103" s="575"/>
      <c r="GS103" s="575"/>
      <c r="GT103" s="575"/>
      <c r="GU103" s="575"/>
      <c r="GV103" s="575"/>
      <c r="GW103" s="575"/>
      <c r="GX103" s="575"/>
      <c r="GY103" s="575"/>
      <c r="GZ103" s="575"/>
      <c r="HA103" s="575"/>
      <c r="HB103" s="575"/>
      <c r="HC103" s="575"/>
      <c r="HD103" s="575"/>
      <c r="HE103" s="575"/>
      <c r="HF103" s="575"/>
      <c r="HG103" s="575"/>
      <c r="HH103" s="576"/>
      <c r="HI103" s="174"/>
      <c r="HJ103" s="176">
        <v>14</v>
      </c>
    </row>
    <row r="104" spans="2:226" ht="15" customHeight="1" x14ac:dyDescent="0.2">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c r="CS104" s="174"/>
      <c r="CT104" s="174"/>
      <c r="CU104" s="174"/>
      <c r="CV104" s="174"/>
      <c r="CW104" s="174"/>
      <c r="CX104" s="174"/>
      <c r="CY104" s="174"/>
      <c r="CZ104" s="174"/>
      <c r="DA104" s="174"/>
      <c r="DB104" s="174"/>
      <c r="DC104" s="174"/>
      <c r="DD104" s="174"/>
      <c r="DE104" s="174"/>
      <c r="DF104" s="174"/>
      <c r="DG104" s="174"/>
      <c r="DH104" s="174"/>
      <c r="DI104" s="174"/>
      <c r="DJ104" s="174"/>
      <c r="DK104" s="174"/>
      <c r="DL104" s="174"/>
      <c r="DM104" s="174"/>
      <c r="DN104" s="174"/>
      <c r="DO104" s="174"/>
      <c r="DP104" s="174"/>
      <c r="DQ104" s="174"/>
      <c r="DR104" s="174"/>
      <c r="DS104" s="174"/>
      <c r="DT104" s="174"/>
      <c r="DU104" s="174"/>
      <c r="DV104" s="174"/>
      <c r="DW104" s="174"/>
      <c r="DX104" s="174"/>
      <c r="DY104" s="174"/>
      <c r="DZ104" s="174"/>
      <c r="EA104" s="174"/>
      <c r="EB104" s="174"/>
      <c r="EC104" s="174"/>
      <c r="ED104" s="174"/>
      <c r="EE104" s="174"/>
      <c r="EF104" s="174"/>
      <c r="EG104" s="174"/>
      <c r="EH104" s="174"/>
      <c r="EI104" s="174"/>
      <c r="EJ104" s="174"/>
      <c r="EK104" s="174"/>
      <c r="EL104" s="174"/>
      <c r="EM104" s="174"/>
      <c r="EN104" s="174"/>
      <c r="EO104" s="174"/>
      <c r="EP104" s="174"/>
      <c r="EQ104" s="174"/>
      <c r="ER104" s="174"/>
      <c r="ES104" s="174"/>
      <c r="ET104" s="174"/>
      <c r="EU104" s="174"/>
      <c r="EV104" s="174"/>
      <c r="EW104" s="174"/>
      <c r="EX104" s="174"/>
      <c r="EY104" s="174"/>
      <c r="EZ104" s="174"/>
      <c r="FA104" s="174"/>
      <c r="FB104" s="174"/>
      <c r="FC104" s="174"/>
      <c r="FD104" s="174"/>
      <c r="FE104" s="174"/>
      <c r="FF104" s="174"/>
      <c r="FG104" s="174"/>
      <c r="FH104" s="174"/>
      <c r="FI104" s="174"/>
      <c r="FJ104" s="174"/>
      <c r="FK104" s="174"/>
      <c r="FL104" s="174"/>
      <c r="FM104" s="174"/>
      <c r="FN104" s="174"/>
      <c r="FO104" s="174"/>
      <c r="FP104" s="174"/>
      <c r="FQ104" s="174"/>
      <c r="FR104" s="174"/>
      <c r="FS104" s="174"/>
      <c r="FT104" s="174"/>
      <c r="FU104" s="174"/>
      <c r="FV104" s="174"/>
      <c r="FW104" s="174"/>
      <c r="FX104" s="174"/>
      <c r="FY104" s="574"/>
      <c r="FZ104" s="575"/>
      <c r="GA104" s="575"/>
      <c r="GB104" s="575"/>
      <c r="GC104" s="575"/>
      <c r="GD104" s="575"/>
      <c r="GE104" s="575"/>
      <c r="GF104" s="575"/>
      <c r="GG104" s="575"/>
      <c r="GH104" s="575"/>
      <c r="GI104" s="575"/>
      <c r="GJ104" s="575"/>
      <c r="GK104" s="575"/>
      <c r="GL104" s="575"/>
      <c r="GM104" s="575"/>
      <c r="GN104" s="575"/>
      <c r="GO104" s="575"/>
      <c r="GP104" s="575"/>
      <c r="GQ104" s="575"/>
      <c r="GR104" s="575"/>
      <c r="GS104" s="575"/>
      <c r="GT104" s="575"/>
      <c r="GU104" s="575"/>
      <c r="GV104" s="575"/>
      <c r="GW104" s="575"/>
      <c r="GX104" s="575"/>
      <c r="GY104" s="575"/>
      <c r="GZ104" s="575"/>
      <c r="HA104" s="575"/>
      <c r="HB104" s="575"/>
      <c r="HC104" s="575"/>
      <c r="HD104" s="575"/>
      <c r="HE104" s="575"/>
      <c r="HF104" s="575"/>
      <c r="HG104" s="575"/>
      <c r="HH104" s="576"/>
      <c r="HI104" s="174"/>
      <c r="HJ104" s="177" t="s">
        <v>207</v>
      </c>
    </row>
    <row r="105" spans="2:226" ht="21" x14ac:dyDescent="0.2">
      <c r="B105" s="507">
        <v>1</v>
      </c>
      <c r="C105" s="508"/>
      <c r="D105" s="508"/>
      <c r="E105" s="508"/>
      <c r="F105" s="508"/>
      <c r="G105" s="509"/>
      <c r="H105" s="178"/>
      <c r="I105" s="580" t="s">
        <v>208</v>
      </c>
      <c r="J105" s="580"/>
      <c r="K105" s="580"/>
      <c r="L105" s="580"/>
      <c r="M105" s="580"/>
      <c r="N105" s="580"/>
      <c r="O105" s="580"/>
      <c r="P105" s="580"/>
      <c r="Q105" s="580"/>
      <c r="R105" s="580"/>
      <c r="S105" s="580"/>
      <c r="T105" s="580"/>
      <c r="U105" s="580"/>
      <c r="V105" s="580"/>
      <c r="W105" s="580"/>
      <c r="X105" s="580"/>
      <c r="Y105" s="580"/>
      <c r="Z105" s="580"/>
      <c r="AA105" s="580"/>
      <c r="AB105" s="580"/>
      <c r="AC105" s="580"/>
      <c r="AD105" s="580"/>
      <c r="AE105" s="580"/>
      <c r="AF105" s="580"/>
      <c r="AG105" s="580"/>
      <c r="AH105" s="580"/>
      <c r="AI105" s="580"/>
      <c r="AJ105" s="580"/>
      <c r="AK105" s="580"/>
      <c r="AL105" s="580"/>
      <c r="AM105" s="580"/>
      <c r="AN105" s="580"/>
      <c r="AO105" s="580"/>
      <c r="AP105" s="580"/>
      <c r="AQ105" s="580"/>
      <c r="AR105" s="580"/>
      <c r="AS105" s="580"/>
      <c r="AT105" s="580"/>
      <c r="AU105" s="580"/>
      <c r="AV105" s="580"/>
      <c r="AW105" s="580"/>
      <c r="AX105" s="580"/>
      <c r="AY105" s="580"/>
      <c r="AZ105" s="580"/>
      <c r="BA105" s="580"/>
      <c r="BB105" s="580"/>
      <c r="BC105" s="580"/>
      <c r="BD105" s="581"/>
      <c r="BE105" s="584"/>
      <c r="BF105" s="585"/>
      <c r="BG105" s="585"/>
      <c r="BH105" s="585"/>
      <c r="BI105" s="585"/>
      <c r="BJ105" s="585"/>
      <c r="BK105" s="585"/>
      <c r="BL105" s="585"/>
      <c r="BM105" s="585"/>
      <c r="BN105" s="585"/>
      <c r="BO105" s="585"/>
      <c r="BP105" s="585"/>
      <c r="BQ105" s="585"/>
      <c r="BR105" s="585"/>
      <c r="BS105" s="585"/>
      <c r="BT105" s="585"/>
      <c r="BU105" s="585"/>
      <c r="BV105" s="585"/>
      <c r="BW105" s="585"/>
      <c r="BX105" s="585"/>
      <c r="BY105" s="585"/>
      <c r="BZ105" s="585"/>
      <c r="CA105" s="585"/>
      <c r="CB105" s="585"/>
      <c r="CC105" s="585"/>
      <c r="CD105" s="585"/>
      <c r="CE105" s="585"/>
      <c r="CF105" s="585"/>
      <c r="CG105" s="585"/>
      <c r="CH105" s="585"/>
      <c r="CI105" s="585"/>
      <c r="CJ105" s="585"/>
      <c r="CK105" s="585"/>
      <c r="CL105" s="585"/>
      <c r="CM105" s="585"/>
      <c r="CN105" s="585"/>
      <c r="CO105" s="585"/>
      <c r="CP105" s="585"/>
      <c r="CQ105" s="585"/>
      <c r="CR105" s="585"/>
      <c r="CS105" s="585"/>
      <c r="CT105" s="585"/>
      <c r="CU105" s="585"/>
      <c r="CV105" s="585"/>
      <c r="CW105" s="585"/>
      <c r="CX105" s="585"/>
      <c r="CY105" s="585"/>
      <c r="CZ105" s="585"/>
      <c r="DA105" s="585"/>
      <c r="DB105" s="585"/>
      <c r="DC105" s="585"/>
      <c r="DD105" s="585"/>
      <c r="DE105" s="585"/>
      <c r="DF105" s="585"/>
      <c r="DG105" s="585"/>
      <c r="DH105" s="585"/>
      <c r="DI105" s="585"/>
      <c r="DJ105" s="585"/>
      <c r="DK105" s="585"/>
      <c r="DL105" s="585"/>
      <c r="DM105" s="585"/>
      <c r="DN105" s="585"/>
      <c r="DO105" s="585"/>
      <c r="DP105" s="585"/>
      <c r="DQ105" s="585"/>
      <c r="DR105" s="585"/>
      <c r="DS105" s="585"/>
      <c r="DT105" s="585"/>
      <c r="DU105" s="585"/>
      <c r="DV105" s="585"/>
      <c r="DW105" s="585"/>
      <c r="DX105" s="585"/>
      <c r="DY105" s="585"/>
      <c r="DZ105" s="585"/>
      <c r="EA105" s="585"/>
      <c r="EB105" s="585"/>
      <c r="EC105" s="585"/>
      <c r="ED105" s="585"/>
      <c r="EE105" s="585"/>
      <c r="EF105" s="585"/>
      <c r="EG105" s="585"/>
      <c r="EH105" s="585"/>
      <c r="EI105" s="585"/>
      <c r="EJ105" s="585"/>
      <c r="EK105" s="585"/>
      <c r="EL105" s="585"/>
      <c r="EM105" s="585"/>
      <c r="EN105" s="585"/>
      <c r="EO105" s="585"/>
      <c r="EP105" s="585"/>
      <c r="EQ105" s="585"/>
      <c r="ER105" s="585"/>
      <c r="ES105" s="585"/>
      <c r="ET105" s="585"/>
      <c r="EU105" s="585"/>
      <c r="EV105" s="585"/>
      <c r="EW105" s="585"/>
      <c r="EX105" s="585"/>
      <c r="EY105" s="585"/>
      <c r="EZ105" s="585"/>
      <c r="FA105" s="585"/>
      <c r="FB105" s="585"/>
      <c r="FC105" s="585"/>
      <c r="FD105" s="585"/>
      <c r="FE105" s="585"/>
      <c r="FF105" s="585"/>
      <c r="FG105" s="585"/>
      <c r="FH105" s="585"/>
      <c r="FI105" s="585"/>
      <c r="FJ105" s="585"/>
      <c r="FK105" s="585"/>
      <c r="FL105" s="585"/>
      <c r="FM105" s="585"/>
      <c r="FN105" s="585"/>
      <c r="FO105" s="585"/>
      <c r="FP105" s="585"/>
      <c r="FQ105" s="585"/>
      <c r="FR105" s="585"/>
      <c r="FS105" s="585"/>
      <c r="FT105" s="585"/>
      <c r="FU105" s="585"/>
      <c r="FV105" s="585"/>
      <c r="FW105" s="585"/>
      <c r="FX105" s="585"/>
      <c r="FY105" s="574"/>
      <c r="FZ105" s="575"/>
      <c r="GA105" s="575"/>
      <c r="GB105" s="575"/>
      <c r="GC105" s="575"/>
      <c r="GD105" s="575"/>
      <c r="GE105" s="575"/>
      <c r="GF105" s="575"/>
      <c r="GG105" s="575"/>
      <c r="GH105" s="575"/>
      <c r="GI105" s="575"/>
      <c r="GJ105" s="575"/>
      <c r="GK105" s="575"/>
      <c r="GL105" s="575"/>
      <c r="GM105" s="575"/>
      <c r="GN105" s="575"/>
      <c r="GO105" s="575"/>
      <c r="GP105" s="575"/>
      <c r="GQ105" s="575"/>
      <c r="GR105" s="575"/>
      <c r="GS105" s="575"/>
      <c r="GT105" s="575"/>
      <c r="GU105" s="575"/>
      <c r="GV105" s="575"/>
      <c r="GW105" s="575"/>
      <c r="GX105" s="575"/>
      <c r="GY105" s="575"/>
      <c r="GZ105" s="575"/>
      <c r="HA105" s="575"/>
      <c r="HB105" s="575"/>
      <c r="HC105" s="575"/>
      <c r="HD105" s="575"/>
      <c r="HE105" s="575"/>
      <c r="HF105" s="575"/>
      <c r="HG105" s="575"/>
      <c r="HH105" s="576"/>
      <c r="HI105" s="174"/>
      <c r="HJ105" s="179">
        <v>14</v>
      </c>
    </row>
    <row r="106" spans="2:226" ht="21" x14ac:dyDescent="0.2">
      <c r="B106" s="482"/>
      <c r="C106" s="483"/>
      <c r="D106" s="483"/>
      <c r="E106" s="483"/>
      <c r="F106" s="483"/>
      <c r="G106" s="484"/>
      <c r="H106" s="180"/>
      <c r="I106" s="582"/>
      <c r="J106" s="582"/>
      <c r="K106" s="582"/>
      <c r="L106" s="582"/>
      <c r="M106" s="582"/>
      <c r="N106" s="582"/>
      <c r="O106" s="582"/>
      <c r="P106" s="582"/>
      <c r="Q106" s="582"/>
      <c r="R106" s="582"/>
      <c r="S106" s="582"/>
      <c r="T106" s="582"/>
      <c r="U106" s="582"/>
      <c r="V106" s="582"/>
      <c r="W106" s="582"/>
      <c r="X106" s="582"/>
      <c r="Y106" s="582"/>
      <c r="Z106" s="582"/>
      <c r="AA106" s="582"/>
      <c r="AB106" s="582"/>
      <c r="AC106" s="582"/>
      <c r="AD106" s="582"/>
      <c r="AE106" s="582"/>
      <c r="AF106" s="582"/>
      <c r="AG106" s="582"/>
      <c r="AH106" s="582"/>
      <c r="AI106" s="582"/>
      <c r="AJ106" s="582"/>
      <c r="AK106" s="582"/>
      <c r="AL106" s="582"/>
      <c r="AM106" s="582"/>
      <c r="AN106" s="582"/>
      <c r="AO106" s="582"/>
      <c r="AP106" s="582"/>
      <c r="AQ106" s="582"/>
      <c r="AR106" s="582"/>
      <c r="AS106" s="582"/>
      <c r="AT106" s="582"/>
      <c r="AU106" s="582"/>
      <c r="AV106" s="582"/>
      <c r="AW106" s="582"/>
      <c r="AX106" s="582"/>
      <c r="AY106" s="582"/>
      <c r="AZ106" s="582"/>
      <c r="BA106" s="582"/>
      <c r="BB106" s="582"/>
      <c r="BC106" s="582"/>
      <c r="BD106" s="583"/>
      <c r="BE106" s="586"/>
      <c r="BF106" s="587"/>
      <c r="BG106" s="587"/>
      <c r="BH106" s="587"/>
      <c r="BI106" s="587"/>
      <c r="BJ106" s="587"/>
      <c r="BK106" s="587"/>
      <c r="BL106" s="587"/>
      <c r="BM106" s="587"/>
      <c r="BN106" s="587"/>
      <c r="BO106" s="587"/>
      <c r="BP106" s="587"/>
      <c r="BQ106" s="587"/>
      <c r="BR106" s="587"/>
      <c r="BS106" s="587"/>
      <c r="BT106" s="587"/>
      <c r="BU106" s="587"/>
      <c r="BV106" s="587"/>
      <c r="BW106" s="587"/>
      <c r="BX106" s="587"/>
      <c r="BY106" s="587"/>
      <c r="BZ106" s="587"/>
      <c r="CA106" s="587"/>
      <c r="CB106" s="587"/>
      <c r="CC106" s="587"/>
      <c r="CD106" s="587"/>
      <c r="CE106" s="587"/>
      <c r="CF106" s="587"/>
      <c r="CG106" s="587"/>
      <c r="CH106" s="587"/>
      <c r="CI106" s="587"/>
      <c r="CJ106" s="587"/>
      <c r="CK106" s="587"/>
      <c r="CL106" s="587"/>
      <c r="CM106" s="587"/>
      <c r="CN106" s="587"/>
      <c r="CO106" s="587"/>
      <c r="CP106" s="587"/>
      <c r="CQ106" s="587"/>
      <c r="CR106" s="587"/>
      <c r="CS106" s="587"/>
      <c r="CT106" s="587"/>
      <c r="CU106" s="587"/>
      <c r="CV106" s="587"/>
      <c r="CW106" s="587"/>
      <c r="CX106" s="587"/>
      <c r="CY106" s="587"/>
      <c r="CZ106" s="587"/>
      <c r="DA106" s="587"/>
      <c r="DB106" s="587"/>
      <c r="DC106" s="587"/>
      <c r="DD106" s="587"/>
      <c r="DE106" s="587"/>
      <c r="DF106" s="587"/>
      <c r="DG106" s="587"/>
      <c r="DH106" s="587"/>
      <c r="DI106" s="587"/>
      <c r="DJ106" s="587"/>
      <c r="DK106" s="587"/>
      <c r="DL106" s="587"/>
      <c r="DM106" s="587"/>
      <c r="DN106" s="587"/>
      <c r="DO106" s="587"/>
      <c r="DP106" s="587"/>
      <c r="DQ106" s="587"/>
      <c r="DR106" s="587"/>
      <c r="DS106" s="587"/>
      <c r="DT106" s="587"/>
      <c r="DU106" s="587"/>
      <c r="DV106" s="587"/>
      <c r="DW106" s="587"/>
      <c r="DX106" s="587"/>
      <c r="DY106" s="587"/>
      <c r="DZ106" s="587"/>
      <c r="EA106" s="587"/>
      <c r="EB106" s="587"/>
      <c r="EC106" s="587"/>
      <c r="ED106" s="587"/>
      <c r="EE106" s="587"/>
      <c r="EF106" s="587"/>
      <c r="EG106" s="587"/>
      <c r="EH106" s="587"/>
      <c r="EI106" s="587"/>
      <c r="EJ106" s="587"/>
      <c r="EK106" s="587"/>
      <c r="EL106" s="587"/>
      <c r="EM106" s="587"/>
      <c r="EN106" s="587"/>
      <c r="EO106" s="587"/>
      <c r="EP106" s="587"/>
      <c r="EQ106" s="587"/>
      <c r="ER106" s="587"/>
      <c r="ES106" s="587"/>
      <c r="ET106" s="587"/>
      <c r="EU106" s="587"/>
      <c r="EV106" s="587"/>
      <c r="EW106" s="587"/>
      <c r="EX106" s="587"/>
      <c r="EY106" s="587"/>
      <c r="EZ106" s="587"/>
      <c r="FA106" s="587"/>
      <c r="FB106" s="587"/>
      <c r="FC106" s="587"/>
      <c r="FD106" s="587"/>
      <c r="FE106" s="587"/>
      <c r="FF106" s="587"/>
      <c r="FG106" s="587"/>
      <c r="FH106" s="587"/>
      <c r="FI106" s="587"/>
      <c r="FJ106" s="587"/>
      <c r="FK106" s="587"/>
      <c r="FL106" s="587"/>
      <c r="FM106" s="587"/>
      <c r="FN106" s="587"/>
      <c r="FO106" s="587"/>
      <c r="FP106" s="587"/>
      <c r="FQ106" s="587"/>
      <c r="FR106" s="587"/>
      <c r="FS106" s="587"/>
      <c r="FT106" s="587"/>
      <c r="FU106" s="587"/>
      <c r="FV106" s="587"/>
      <c r="FW106" s="587"/>
      <c r="FX106" s="587"/>
      <c r="FY106" s="574"/>
      <c r="FZ106" s="575"/>
      <c r="GA106" s="575"/>
      <c r="GB106" s="575"/>
      <c r="GC106" s="575"/>
      <c r="GD106" s="575"/>
      <c r="GE106" s="575"/>
      <c r="GF106" s="575"/>
      <c r="GG106" s="575"/>
      <c r="GH106" s="575"/>
      <c r="GI106" s="575"/>
      <c r="GJ106" s="575"/>
      <c r="GK106" s="575"/>
      <c r="GL106" s="575"/>
      <c r="GM106" s="575"/>
      <c r="GN106" s="575"/>
      <c r="GO106" s="575"/>
      <c r="GP106" s="575"/>
      <c r="GQ106" s="575"/>
      <c r="GR106" s="575"/>
      <c r="GS106" s="575"/>
      <c r="GT106" s="575"/>
      <c r="GU106" s="575"/>
      <c r="GV106" s="575"/>
      <c r="GW106" s="575"/>
      <c r="GX106" s="575"/>
      <c r="GY106" s="575"/>
      <c r="GZ106" s="575"/>
      <c r="HA106" s="575"/>
      <c r="HB106" s="575"/>
      <c r="HC106" s="575"/>
      <c r="HD106" s="575"/>
      <c r="HE106" s="575"/>
      <c r="HF106" s="575"/>
      <c r="HG106" s="575"/>
      <c r="HH106" s="576"/>
      <c r="HI106" s="174"/>
      <c r="HJ106" s="179">
        <v>14</v>
      </c>
    </row>
    <row r="107" spans="2:226" ht="19.5" thickBot="1" x14ac:dyDescent="0.25">
      <c r="B107" s="469">
        <v>2</v>
      </c>
      <c r="C107" s="469"/>
      <c r="D107" s="469"/>
      <c r="E107" s="469"/>
      <c r="F107" s="469"/>
      <c r="G107" s="469"/>
      <c r="H107" s="181" t="s">
        <v>209</v>
      </c>
      <c r="I107" s="588" t="s">
        <v>209</v>
      </c>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9"/>
      <c r="BE107" s="481"/>
      <c r="BF107" s="481"/>
      <c r="BG107" s="481"/>
      <c r="BH107" s="481"/>
      <c r="BI107" s="481"/>
      <c r="BJ107" s="481"/>
      <c r="BK107" s="481"/>
      <c r="BL107" s="481"/>
      <c r="BM107" s="481"/>
      <c r="BN107" s="481"/>
      <c r="BO107" s="481"/>
      <c r="BP107" s="481"/>
      <c r="BQ107" s="481"/>
      <c r="BR107" s="481"/>
      <c r="BS107" s="481"/>
      <c r="BT107" s="481"/>
      <c r="BU107" s="481"/>
      <c r="BV107" s="481"/>
      <c r="BW107" s="481"/>
      <c r="BX107" s="481"/>
      <c r="BY107" s="481"/>
      <c r="BZ107" s="481"/>
      <c r="CA107" s="481"/>
      <c r="CB107" s="481"/>
      <c r="CC107" s="481"/>
      <c r="CD107" s="481"/>
      <c r="CE107" s="481"/>
      <c r="CF107" s="481"/>
      <c r="CG107" s="481"/>
      <c r="CH107" s="481"/>
      <c r="CI107" s="481"/>
      <c r="CJ107" s="481"/>
      <c r="CK107" s="481"/>
      <c r="CL107" s="481"/>
      <c r="CM107" s="481"/>
      <c r="CN107" s="481"/>
      <c r="CO107" s="481"/>
      <c r="CP107" s="481"/>
      <c r="CQ107" s="481"/>
      <c r="CR107" s="481"/>
      <c r="CS107" s="481"/>
      <c r="CT107" s="481"/>
      <c r="CU107" s="481"/>
      <c r="CV107" s="481"/>
      <c r="CW107" s="481"/>
      <c r="CX107" s="481"/>
      <c r="CY107" s="481"/>
      <c r="CZ107" s="481"/>
      <c r="DA107" s="481"/>
      <c r="DB107" s="481"/>
      <c r="DC107" s="481"/>
      <c r="DD107" s="481"/>
      <c r="DE107" s="481"/>
      <c r="DF107" s="481"/>
      <c r="DG107" s="481"/>
      <c r="DH107" s="481"/>
      <c r="DI107" s="481"/>
      <c r="DJ107" s="481"/>
      <c r="DK107" s="481"/>
      <c r="DL107" s="481"/>
      <c r="DM107" s="481"/>
      <c r="DN107" s="481"/>
      <c r="DO107" s="481"/>
      <c r="DP107" s="481"/>
      <c r="DQ107" s="481"/>
      <c r="DR107" s="481"/>
      <c r="DS107" s="481"/>
      <c r="DT107" s="481"/>
      <c r="DU107" s="481"/>
      <c r="DV107" s="481"/>
      <c r="DW107" s="481"/>
      <c r="DX107" s="481"/>
      <c r="DY107" s="481"/>
      <c r="DZ107" s="481"/>
      <c r="EA107" s="481"/>
      <c r="EB107" s="481"/>
      <c r="EC107" s="481"/>
      <c r="ED107" s="481"/>
      <c r="EE107" s="481"/>
      <c r="EF107" s="481"/>
      <c r="EG107" s="481"/>
      <c r="EH107" s="481"/>
      <c r="EI107" s="481"/>
      <c r="EJ107" s="481"/>
      <c r="EK107" s="481"/>
      <c r="EL107" s="481"/>
      <c r="EM107" s="481"/>
      <c r="EN107" s="481"/>
      <c r="EO107" s="481"/>
      <c r="EP107" s="481"/>
      <c r="EQ107" s="481"/>
      <c r="ER107" s="481"/>
      <c r="ES107" s="481"/>
      <c r="ET107" s="481"/>
      <c r="EU107" s="481"/>
      <c r="EV107" s="481"/>
      <c r="EW107" s="481"/>
      <c r="EX107" s="481"/>
      <c r="EY107" s="481"/>
      <c r="EZ107" s="481"/>
      <c r="FA107" s="481"/>
      <c r="FB107" s="481"/>
      <c r="FC107" s="481"/>
      <c r="FD107" s="481"/>
      <c r="FE107" s="481"/>
      <c r="FF107" s="481"/>
      <c r="FG107" s="481"/>
      <c r="FH107" s="481"/>
      <c r="FI107" s="481"/>
      <c r="FJ107" s="481"/>
      <c r="FK107" s="481"/>
      <c r="FL107" s="481"/>
      <c r="FM107" s="481"/>
      <c r="FN107" s="481"/>
      <c r="FO107" s="481"/>
      <c r="FP107" s="481"/>
      <c r="FQ107" s="481"/>
      <c r="FR107" s="481"/>
      <c r="FS107" s="481"/>
      <c r="FT107" s="481"/>
      <c r="FU107" s="481"/>
      <c r="FV107" s="481"/>
      <c r="FW107" s="481"/>
      <c r="FX107" s="479"/>
      <c r="FY107" s="577"/>
      <c r="FZ107" s="578"/>
      <c r="GA107" s="578"/>
      <c r="GB107" s="578"/>
      <c r="GC107" s="578"/>
      <c r="GD107" s="578"/>
      <c r="GE107" s="578"/>
      <c r="GF107" s="578"/>
      <c r="GG107" s="578"/>
      <c r="GH107" s="578"/>
      <c r="GI107" s="578"/>
      <c r="GJ107" s="578"/>
      <c r="GK107" s="578"/>
      <c r="GL107" s="578"/>
      <c r="GM107" s="578"/>
      <c r="GN107" s="578"/>
      <c r="GO107" s="578"/>
      <c r="GP107" s="578"/>
      <c r="GQ107" s="578"/>
      <c r="GR107" s="578"/>
      <c r="GS107" s="578"/>
      <c r="GT107" s="578"/>
      <c r="GU107" s="578"/>
      <c r="GV107" s="578"/>
      <c r="GW107" s="578"/>
      <c r="GX107" s="578"/>
      <c r="GY107" s="578"/>
      <c r="GZ107" s="578"/>
      <c r="HA107" s="578"/>
      <c r="HB107" s="578"/>
      <c r="HC107" s="578"/>
      <c r="HD107" s="578"/>
      <c r="HE107" s="578"/>
      <c r="HF107" s="578"/>
      <c r="HG107" s="578"/>
      <c r="HH107" s="579"/>
      <c r="HI107" s="174"/>
      <c r="HJ107" s="176">
        <v>14</v>
      </c>
    </row>
    <row r="108" spans="2:226" ht="21" x14ac:dyDescent="0.2">
      <c r="B108" s="471">
        <v>3</v>
      </c>
      <c r="C108" s="471"/>
      <c r="D108" s="471"/>
      <c r="E108" s="471"/>
      <c r="F108" s="471"/>
      <c r="G108" s="471"/>
      <c r="H108" s="182" t="s">
        <v>210</v>
      </c>
      <c r="I108" s="562" t="s">
        <v>211</v>
      </c>
      <c r="J108" s="562"/>
      <c r="K108" s="562"/>
      <c r="L108" s="562"/>
      <c r="M108" s="562"/>
      <c r="N108" s="562"/>
      <c r="O108" s="562"/>
      <c r="P108" s="562"/>
      <c r="Q108" s="562"/>
      <c r="R108" s="562"/>
      <c r="S108" s="562"/>
      <c r="T108" s="562"/>
      <c r="U108" s="562"/>
      <c r="V108" s="562"/>
      <c r="W108" s="562"/>
      <c r="X108" s="562"/>
      <c r="Y108" s="562"/>
      <c r="Z108" s="562"/>
      <c r="AA108" s="562"/>
      <c r="AB108" s="562"/>
      <c r="AC108" s="562"/>
      <c r="AD108" s="562"/>
      <c r="AE108" s="562"/>
      <c r="AF108" s="562"/>
      <c r="AG108" s="562"/>
      <c r="AH108" s="562"/>
      <c r="AI108" s="562"/>
      <c r="AJ108" s="562"/>
      <c r="AK108" s="562"/>
      <c r="AL108" s="562"/>
      <c r="AM108" s="562"/>
      <c r="AN108" s="562"/>
      <c r="AO108" s="562"/>
      <c r="AP108" s="562"/>
      <c r="AQ108" s="562"/>
      <c r="AR108" s="562"/>
      <c r="AS108" s="562"/>
      <c r="AT108" s="562"/>
      <c r="AU108" s="562"/>
      <c r="AV108" s="562"/>
      <c r="AW108" s="562"/>
      <c r="AX108" s="562"/>
      <c r="AY108" s="562"/>
      <c r="AZ108" s="562"/>
      <c r="BA108" s="562"/>
      <c r="BB108" s="562"/>
      <c r="BC108" s="562"/>
      <c r="BD108" s="563"/>
      <c r="BE108" s="564"/>
      <c r="BF108" s="565"/>
      <c r="BG108" s="565"/>
      <c r="BH108" s="565"/>
      <c r="BI108" s="565"/>
      <c r="BJ108" s="565"/>
      <c r="BK108" s="565"/>
      <c r="BL108" s="565"/>
      <c r="BM108" s="565"/>
      <c r="BN108" s="565"/>
      <c r="BO108" s="565"/>
      <c r="BP108" s="565"/>
      <c r="BQ108" s="565"/>
      <c r="BR108" s="565"/>
      <c r="BS108" s="565"/>
      <c r="BT108" s="565"/>
      <c r="BU108" s="565"/>
      <c r="BV108" s="565"/>
      <c r="BW108" s="565"/>
      <c r="BX108" s="565"/>
      <c r="BY108" s="565"/>
      <c r="BZ108" s="565"/>
      <c r="CA108" s="565"/>
      <c r="CB108" s="565"/>
      <c r="CC108" s="565"/>
      <c r="CD108" s="565"/>
      <c r="CE108" s="565"/>
      <c r="CF108" s="565"/>
      <c r="CG108" s="565"/>
      <c r="CH108" s="565"/>
      <c r="CI108" s="565"/>
      <c r="CJ108" s="565"/>
      <c r="CK108" s="565"/>
      <c r="CL108" s="565"/>
      <c r="CM108" s="565"/>
      <c r="CN108" s="565"/>
      <c r="CO108" s="565"/>
      <c r="CP108" s="565"/>
      <c r="CQ108" s="565"/>
      <c r="CR108" s="565"/>
      <c r="CS108" s="565"/>
      <c r="CT108" s="565"/>
      <c r="CU108" s="565"/>
      <c r="CV108" s="565"/>
      <c r="CW108" s="565"/>
      <c r="CX108" s="565"/>
      <c r="CY108" s="565"/>
      <c r="CZ108" s="565"/>
      <c r="DA108" s="565"/>
      <c r="DB108" s="565"/>
      <c r="DC108" s="565"/>
      <c r="DD108" s="565"/>
      <c r="DE108" s="565"/>
      <c r="DF108" s="565"/>
      <c r="DG108" s="565"/>
      <c r="DH108" s="565"/>
      <c r="DI108" s="565"/>
      <c r="DJ108" s="565"/>
      <c r="DK108" s="565"/>
      <c r="DL108" s="565"/>
      <c r="DM108" s="565"/>
      <c r="DN108" s="565"/>
      <c r="DO108" s="565"/>
      <c r="DP108" s="565"/>
      <c r="DQ108" s="565"/>
      <c r="DR108" s="565"/>
      <c r="DS108" s="565"/>
      <c r="DT108" s="565"/>
      <c r="DU108" s="565"/>
      <c r="DV108" s="565"/>
      <c r="DW108" s="565"/>
      <c r="DX108" s="565"/>
      <c r="DY108" s="565"/>
      <c r="DZ108" s="565"/>
      <c r="EA108" s="565"/>
      <c r="EB108" s="565"/>
      <c r="EC108" s="565"/>
      <c r="ED108" s="565"/>
      <c r="EE108" s="565"/>
      <c r="EF108" s="565"/>
      <c r="EG108" s="565"/>
      <c r="EH108" s="565"/>
      <c r="EI108" s="565"/>
      <c r="EJ108" s="565"/>
      <c r="EK108" s="565"/>
      <c r="EL108" s="565"/>
      <c r="EM108" s="565"/>
      <c r="EN108" s="565"/>
      <c r="EO108" s="565"/>
      <c r="EP108" s="565"/>
      <c r="EQ108" s="565"/>
      <c r="ER108" s="565"/>
      <c r="ES108" s="565"/>
      <c r="ET108" s="565"/>
      <c r="EU108" s="565"/>
      <c r="EV108" s="565"/>
      <c r="EW108" s="565"/>
      <c r="EX108" s="565"/>
      <c r="EY108" s="565"/>
      <c r="EZ108" s="565"/>
      <c r="FA108" s="565"/>
      <c r="FB108" s="565"/>
      <c r="FC108" s="565"/>
      <c r="FD108" s="565"/>
      <c r="FE108" s="565"/>
      <c r="FF108" s="565"/>
      <c r="FG108" s="565"/>
      <c r="FH108" s="565"/>
      <c r="FI108" s="565"/>
      <c r="FJ108" s="565"/>
      <c r="FK108" s="565"/>
      <c r="FL108" s="565"/>
      <c r="FM108" s="565"/>
      <c r="FN108" s="565"/>
      <c r="FO108" s="565"/>
      <c r="FP108" s="565"/>
      <c r="FQ108" s="565"/>
      <c r="FR108" s="565"/>
      <c r="FS108" s="565"/>
      <c r="FT108" s="565"/>
      <c r="FU108" s="565"/>
      <c r="FV108" s="565"/>
      <c r="FW108" s="565"/>
      <c r="FX108" s="565"/>
      <c r="FY108" s="565"/>
      <c r="FZ108" s="565"/>
      <c r="GA108" s="565"/>
      <c r="GB108" s="565"/>
      <c r="GC108" s="565"/>
      <c r="GD108" s="565"/>
      <c r="GE108" s="565"/>
      <c r="GF108" s="565"/>
      <c r="GG108" s="565"/>
      <c r="GH108" s="565"/>
      <c r="GI108" s="565"/>
      <c r="GJ108" s="565"/>
      <c r="GK108" s="565"/>
      <c r="GL108" s="565"/>
      <c r="GM108" s="565"/>
      <c r="GN108" s="565"/>
      <c r="GO108" s="565"/>
      <c r="GP108" s="565"/>
      <c r="GQ108" s="565"/>
      <c r="GR108" s="565"/>
      <c r="GS108" s="565"/>
      <c r="GT108" s="565"/>
      <c r="GU108" s="565"/>
      <c r="GV108" s="565"/>
      <c r="GW108" s="565"/>
      <c r="GX108" s="565"/>
      <c r="GY108" s="565"/>
      <c r="GZ108" s="565"/>
      <c r="HA108" s="565"/>
      <c r="HB108" s="565"/>
      <c r="HC108" s="565"/>
      <c r="HD108" s="565"/>
      <c r="HE108" s="565"/>
      <c r="HF108" s="565"/>
      <c r="HG108" s="565"/>
      <c r="HH108" s="566"/>
      <c r="HI108" s="174"/>
      <c r="HJ108" s="179">
        <v>14</v>
      </c>
    </row>
    <row r="109" spans="2:226" ht="18.75" x14ac:dyDescent="0.2">
      <c r="B109" s="570"/>
      <c r="C109" s="570"/>
      <c r="D109" s="570"/>
      <c r="E109" s="570"/>
      <c r="F109" s="570"/>
      <c r="G109" s="570"/>
      <c r="H109" s="182" t="s">
        <v>210</v>
      </c>
      <c r="I109" s="562" t="s">
        <v>210</v>
      </c>
      <c r="J109" s="562"/>
      <c r="K109" s="562"/>
      <c r="L109" s="562"/>
      <c r="M109" s="562"/>
      <c r="N109" s="562"/>
      <c r="O109" s="562"/>
      <c r="P109" s="562"/>
      <c r="Q109" s="562"/>
      <c r="R109" s="562"/>
      <c r="S109" s="562"/>
      <c r="T109" s="562"/>
      <c r="U109" s="562"/>
      <c r="V109" s="562"/>
      <c r="W109" s="562"/>
      <c r="X109" s="562"/>
      <c r="Y109" s="562"/>
      <c r="Z109" s="562"/>
      <c r="AA109" s="562"/>
      <c r="AB109" s="562"/>
      <c r="AC109" s="563"/>
      <c r="AD109" s="536"/>
      <c r="AE109" s="537"/>
      <c r="AF109" s="537"/>
      <c r="AG109" s="537"/>
      <c r="AH109" s="537"/>
      <c r="AI109" s="537"/>
      <c r="AJ109" s="537"/>
      <c r="AK109" s="537"/>
      <c r="AL109" s="537"/>
      <c r="AM109" s="537"/>
      <c r="AN109" s="537"/>
      <c r="AO109" s="537"/>
      <c r="AP109" s="537"/>
      <c r="AQ109" s="537"/>
      <c r="AR109" s="537"/>
      <c r="AS109" s="537"/>
      <c r="AT109" s="537"/>
      <c r="AU109" s="537"/>
      <c r="AV109" s="537"/>
      <c r="AW109" s="537"/>
      <c r="AX109" s="537"/>
      <c r="AY109" s="537"/>
      <c r="AZ109" s="537"/>
      <c r="BA109" s="537"/>
      <c r="BB109" s="537"/>
      <c r="BC109" s="537"/>
      <c r="BD109" s="538"/>
      <c r="BE109" s="567"/>
      <c r="BF109" s="568"/>
      <c r="BG109" s="568"/>
      <c r="BH109" s="568"/>
      <c r="BI109" s="568"/>
      <c r="BJ109" s="568"/>
      <c r="BK109" s="568"/>
      <c r="BL109" s="568"/>
      <c r="BM109" s="568"/>
      <c r="BN109" s="568"/>
      <c r="BO109" s="568"/>
      <c r="BP109" s="568"/>
      <c r="BQ109" s="568"/>
      <c r="BR109" s="568"/>
      <c r="BS109" s="568"/>
      <c r="BT109" s="568"/>
      <c r="BU109" s="568"/>
      <c r="BV109" s="568"/>
      <c r="BW109" s="568"/>
      <c r="BX109" s="568"/>
      <c r="BY109" s="568"/>
      <c r="BZ109" s="568"/>
      <c r="CA109" s="568"/>
      <c r="CB109" s="568"/>
      <c r="CC109" s="568"/>
      <c r="CD109" s="568"/>
      <c r="CE109" s="568"/>
      <c r="CF109" s="568"/>
      <c r="CG109" s="568"/>
      <c r="CH109" s="568"/>
      <c r="CI109" s="568"/>
      <c r="CJ109" s="568"/>
      <c r="CK109" s="568"/>
      <c r="CL109" s="568"/>
      <c r="CM109" s="568"/>
      <c r="CN109" s="568"/>
      <c r="CO109" s="568"/>
      <c r="CP109" s="568"/>
      <c r="CQ109" s="568"/>
      <c r="CR109" s="568"/>
      <c r="CS109" s="568"/>
      <c r="CT109" s="568"/>
      <c r="CU109" s="568"/>
      <c r="CV109" s="568"/>
      <c r="CW109" s="568"/>
      <c r="CX109" s="568"/>
      <c r="CY109" s="568"/>
      <c r="CZ109" s="568"/>
      <c r="DA109" s="568"/>
      <c r="DB109" s="568"/>
      <c r="DC109" s="568"/>
      <c r="DD109" s="568"/>
      <c r="DE109" s="568"/>
      <c r="DF109" s="568"/>
      <c r="DG109" s="568"/>
      <c r="DH109" s="568"/>
      <c r="DI109" s="568"/>
      <c r="DJ109" s="568"/>
      <c r="DK109" s="568"/>
      <c r="DL109" s="568"/>
      <c r="DM109" s="568"/>
      <c r="DN109" s="568"/>
      <c r="DO109" s="568"/>
      <c r="DP109" s="568"/>
      <c r="DQ109" s="568"/>
      <c r="DR109" s="568"/>
      <c r="DS109" s="568"/>
      <c r="DT109" s="568"/>
      <c r="DU109" s="568"/>
      <c r="DV109" s="568"/>
      <c r="DW109" s="568"/>
      <c r="DX109" s="568"/>
      <c r="DY109" s="568"/>
      <c r="DZ109" s="568"/>
      <c r="EA109" s="568"/>
      <c r="EB109" s="568"/>
      <c r="EC109" s="568"/>
      <c r="ED109" s="568"/>
      <c r="EE109" s="568"/>
      <c r="EF109" s="568"/>
      <c r="EG109" s="568"/>
      <c r="EH109" s="568"/>
      <c r="EI109" s="568"/>
      <c r="EJ109" s="568"/>
      <c r="EK109" s="568"/>
      <c r="EL109" s="568"/>
      <c r="EM109" s="568"/>
      <c r="EN109" s="568"/>
      <c r="EO109" s="568"/>
      <c r="EP109" s="568"/>
      <c r="EQ109" s="568"/>
      <c r="ER109" s="568"/>
      <c r="ES109" s="568"/>
      <c r="ET109" s="568"/>
      <c r="EU109" s="568"/>
      <c r="EV109" s="568"/>
      <c r="EW109" s="568"/>
      <c r="EX109" s="568"/>
      <c r="EY109" s="568"/>
      <c r="EZ109" s="568"/>
      <c r="FA109" s="568"/>
      <c r="FB109" s="568"/>
      <c r="FC109" s="568"/>
      <c r="FD109" s="568"/>
      <c r="FE109" s="568"/>
      <c r="FF109" s="568"/>
      <c r="FG109" s="568"/>
      <c r="FH109" s="568"/>
      <c r="FI109" s="568"/>
      <c r="FJ109" s="568"/>
      <c r="FK109" s="568"/>
      <c r="FL109" s="568"/>
      <c r="FM109" s="568"/>
      <c r="FN109" s="568"/>
      <c r="FO109" s="568"/>
      <c r="FP109" s="568"/>
      <c r="FQ109" s="568"/>
      <c r="FR109" s="568"/>
      <c r="FS109" s="568"/>
      <c r="FT109" s="568"/>
      <c r="FU109" s="568"/>
      <c r="FV109" s="568"/>
      <c r="FW109" s="568"/>
      <c r="FX109" s="568"/>
      <c r="FY109" s="568"/>
      <c r="FZ109" s="568"/>
      <c r="GA109" s="568"/>
      <c r="GB109" s="568"/>
      <c r="GC109" s="568"/>
      <c r="GD109" s="568"/>
      <c r="GE109" s="568"/>
      <c r="GF109" s="568"/>
      <c r="GG109" s="568"/>
      <c r="GH109" s="568"/>
      <c r="GI109" s="568"/>
      <c r="GJ109" s="568"/>
      <c r="GK109" s="568"/>
      <c r="GL109" s="568"/>
      <c r="GM109" s="568"/>
      <c r="GN109" s="568"/>
      <c r="GO109" s="568"/>
      <c r="GP109" s="568"/>
      <c r="GQ109" s="568"/>
      <c r="GR109" s="568"/>
      <c r="GS109" s="568"/>
      <c r="GT109" s="568"/>
      <c r="GU109" s="568"/>
      <c r="GV109" s="568"/>
      <c r="GW109" s="568"/>
      <c r="GX109" s="568"/>
      <c r="GY109" s="568"/>
      <c r="GZ109" s="568"/>
      <c r="HA109" s="568"/>
      <c r="HB109" s="568"/>
      <c r="HC109" s="568"/>
      <c r="HD109" s="568"/>
      <c r="HE109" s="568"/>
      <c r="HF109" s="568"/>
      <c r="HG109" s="568"/>
      <c r="HH109" s="569"/>
      <c r="HI109" s="174"/>
      <c r="HJ109" s="176">
        <v>14</v>
      </c>
    </row>
    <row r="110" spans="2:226" ht="18.75" x14ac:dyDescent="0.2">
      <c r="B110" s="469">
        <v>4</v>
      </c>
      <c r="C110" s="469"/>
      <c r="D110" s="469"/>
      <c r="E110" s="469"/>
      <c r="F110" s="469"/>
      <c r="G110" s="469"/>
      <c r="H110" s="183"/>
      <c r="I110" s="529" t="s">
        <v>212</v>
      </c>
      <c r="J110" s="529"/>
      <c r="K110" s="529"/>
      <c r="L110" s="529"/>
      <c r="M110" s="529"/>
      <c r="N110" s="529"/>
      <c r="O110" s="529"/>
      <c r="P110" s="529"/>
      <c r="Q110" s="529"/>
      <c r="R110" s="529"/>
      <c r="S110" s="529"/>
      <c r="T110" s="529"/>
      <c r="U110" s="529"/>
      <c r="V110" s="529"/>
      <c r="W110" s="529"/>
      <c r="X110" s="529"/>
      <c r="Y110" s="529"/>
      <c r="Z110" s="529"/>
      <c r="AA110" s="529"/>
      <c r="AB110" s="529"/>
      <c r="AC110" s="529"/>
      <c r="AD110" s="529"/>
      <c r="AE110" s="529"/>
      <c r="AF110" s="529"/>
      <c r="AG110" s="529"/>
      <c r="AH110" s="530"/>
      <c r="AI110" s="510"/>
      <c r="AJ110" s="511"/>
      <c r="AK110" s="511"/>
      <c r="AL110" s="511"/>
      <c r="AM110" s="511"/>
      <c r="AN110" s="511"/>
      <c r="AO110" s="511"/>
      <c r="AP110" s="511"/>
      <c r="AQ110" s="511"/>
      <c r="AR110" s="511"/>
      <c r="AS110" s="511"/>
      <c r="AT110" s="511"/>
      <c r="AU110" s="511"/>
      <c r="AV110" s="511"/>
      <c r="AW110" s="511"/>
      <c r="AX110" s="511"/>
      <c r="AY110" s="511"/>
      <c r="AZ110" s="511"/>
      <c r="BA110" s="511"/>
      <c r="BB110" s="511"/>
      <c r="BC110" s="511"/>
      <c r="BD110" s="511"/>
      <c r="BE110" s="511"/>
      <c r="BF110" s="511"/>
      <c r="BG110" s="511"/>
      <c r="BH110" s="511"/>
      <c r="BI110" s="511"/>
      <c r="BJ110" s="511"/>
      <c r="BK110" s="511"/>
      <c r="BL110" s="511"/>
      <c r="BM110" s="511"/>
      <c r="BN110" s="511"/>
      <c r="BO110" s="511"/>
      <c r="BP110" s="511"/>
      <c r="BQ110" s="511"/>
      <c r="BR110" s="511"/>
      <c r="BS110" s="511"/>
      <c r="BT110" s="512"/>
      <c r="BU110" s="469">
        <v>5</v>
      </c>
      <c r="BV110" s="469"/>
      <c r="BW110" s="469"/>
      <c r="BX110" s="469"/>
      <c r="BY110" s="469"/>
      <c r="BZ110" s="469"/>
      <c r="CA110" s="181"/>
      <c r="CB110" s="529" t="s">
        <v>213</v>
      </c>
      <c r="CC110" s="529"/>
      <c r="CD110" s="529"/>
      <c r="CE110" s="529"/>
      <c r="CF110" s="529"/>
      <c r="CG110" s="529"/>
      <c r="CH110" s="529"/>
      <c r="CI110" s="529"/>
      <c r="CJ110" s="529"/>
      <c r="CK110" s="529"/>
      <c r="CL110" s="529"/>
      <c r="CM110" s="529"/>
      <c r="CN110" s="529"/>
      <c r="CO110" s="529"/>
      <c r="CP110" s="529"/>
      <c r="CQ110" s="529"/>
      <c r="CR110" s="529"/>
      <c r="CS110" s="529"/>
      <c r="CT110" s="529"/>
      <c r="CU110" s="529"/>
      <c r="CV110" s="529"/>
      <c r="CW110" s="529"/>
      <c r="CX110" s="529"/>
      <c r="CY110" s="529"/>
      <c r="CZ110" s="529"/>
      <c r="DA110" s="530"/>
      <c r="DB110" s="497"/>
      <c r="DC110" s="498"/>
      <c r="DD110" s="498"/>
      <c r="DE110" s="498"/>
      <c r="DF110" s="498"/>
      <c r="DG110" s="498"/>
      <c r="DH110" s="498"/>
      <c r="DI110" s="498"/>
      <c r="DJ110" s="498"/>
      <c r="DK110" s="498"/>
      <c r="DL110" s="498"/>
      <c r="DM110" s="498"/>
      <c r="DN110" s="498"/>
      <c r="DO110" s="498"/>
      <c r="DP110" s="498"/>
      <c r="DQ110" s="498"/>
      <c r="DR110" s="498"/>
      <c r="DS110" s="498"/>
      <c r="DT110" s="498"/>
      <c r="DU110" s="498"/>
      <c r="DV110" s="498"/>
      <c r="DW110" s="498"/>
      <c r="DX110" s="498"/>
      <c r="DY110" s="498"/>
      <c r="DZ110" s="498"/>
      <c r="EA110" s="498"/>
      <c r="EB110" s="498"/>
      <c r="EC110" s="498"/>
      <c r="ED110" s="498"/>
      <c r="EE110" s="498"/>
      <c r="EF110" s="498"/>
      <c r="EG110" s="498"/>
      <c r="EH110" s="498"/>
      <c r="EI110" s="498"/>
      <c r="EJ110" s="498"/>
      <c r="EK110" s="498"/>
      <c r="EL110" s="498"/>
      <c r="EM110" s="499"/>
      <c r="EN110" s="469">
        <v>6</v>
      </c>
      <c r="EO110" s="469"/>
      <c r="EP110" s="469"/>
      <c r="EQ110" s="469"/>
      <c r="ER110" s="469"/>
      <c r="ES110" s="469"/>
      <c r="ET110" s="184"/>
      <c r="EU110" s="529" t="s">
        <v>214</v>
      </c>
      <c r="EV110" s="529"/>
      <c r="EW110" s="529"/>
      <c r="EX110" s="529"/>
      <c r="EY110" s="529"/>
      <c r="EZ110" s="529"/>
      <c r="FA110" s="529"/>
      <c r="FB110" s="529"/>
      <c r="FC110" s="529"/>
      <c r="FD110" s="529"/>
      <c r="FE110" s="529"/>
      <c r="FF110" s="529"/>
      <c r="FG110" s="529"/>
      <c r="FH110" s="529"/>
      <c r="FI110" s="529"/>
      <c r="FJ110" s="529"/>
      <c r="FK110" s="529"/>
      <c r="FL110" s="529"/>
      <c r="FM110" s="529"/>
      <c r="FN110" s="529"/>
      <c r="FO110" s="529"/>
      <c r="FP110" s="529"/>
      <c r="FQ110" s="529"/>
      <c r="FR110" s="529"/>
      <c r="FS110" s="529"/>
      <c r="FT110" s="530"/>
      <c r="FU110" s="497"/>
      <c r="FV110" s="498"/>
      <c r="FW110" s="498"/>
      <c r="FX110" s="498"/>
      <c r="FY110" s="498"/>
      <c r="FZ110" s="498"/>
      <c r="GA110" s="498"/>
      <c r="GB110" s="498"/>
      <c r="GC110" s="498"/>
      <c r="GD110" s="498"/>
      <c r="GE110" s="498"/>
      <c r="GF110" s="498"/>
      <c r="GG110" s="498"/>
      <c r="GH110" s="498"/>
      <c r="GI110" s="498"/>
      <c r="GJ110" s="498"/>
      <c r="GK110" s="498"/>
      <c r="GL110" s="498"/>
      <c r="GM110" s="498"/>
      <c r="GN110" s="498"/>
      <c r="GO110" s="498"/>
      <c r="GP110" s="498"/>
      <c r="GQ110" s="498"/>
      <c r="GR110" s="498"/>
      <c r="GS110" s="498"/>
      <c r="GT110" s="498"/>
      <c r="GU110" s="498"/>
      <c r="GV110" s="498"/>
      <c r="GW110" s="498"/>
      <c r="GX110" s="498"/>
      <c r="GY110" s="498"/>
      <c r="GZ110" s="498"/>
      <c r="HA110" s="498"/>
      <c r="HB110" s="498"/>
      <c r="HC110" s="498"/>
      <c r="HD110" s="498"/>
      <c r="HE110" s="498"/>
      <c r="HF110" s="498"/>
      <c r="HG110" s="498"/>
      <c r="HH110" s="499"/>
      <c r="HI110" s="174"/>
      <c r="HJ110" s="176">
        <v>14</v>
      </c>
    </row>
    <row r="111" spans="2:226" ht="21" x14ac:dyDescent="0.2">
      <c r="B111" s="469" t="s">
        <v>215</v>
      </c>
      <c r="C111" s="469"/>
      <c r="D111" s="469"/>
      <c r="E111" s="469"/>
      <c r="F111" s="469"/>
      <c r="G111" s="469"/>
      <c r="H111" s="185"/>
      <c r="I111" s="559" t="s">
        <v>216</v>
      </c>
      <c r="J111" s="560"/>
      <c r="K111" s="560"/>
      <c r="L111" s="560"/>
      <c r="M111" s="560"/>
      <c r="N111" s="560"/>
      <c r="O111" s="560"/>
      <c r="P111" s="560"/>
      <c r="Q111" s="560"/>
      <c r="R111" s="560"/>
      <c r="S111" s="560"/>
      <c r="T111" s="560"/>
      <c r="U111" s="560"/>
      <c r="V111" s="560"/>
      <c r="W111" s="560"/>
      <c r="X111" s="561"/>
      <c r="Y111" s="561"/>
      <c r="Z111" s="561"/>
      <c r="AA111" s="561"/>
      <c r="AB111" s="561"/>
      <c r="AC111" s="561"/>
      <c r="AD111" s="561"/>
      <c r="AE111" s="561"/>
      <c r="AF111" s="517" t="s">
        <v>68</v>
      </c>
      <c r="AG111" s="469"/>
      <c r="AH111" s="469"/>
      <c r="AI111" s="561"/>
      <c r="AJ111" s="561"/>
      <c r="AK111" s="561"/>
      <c r="AL111" s="561"/>
      <c r="AM111" s="561"/>
      <c r="AN111" s="561"/>
      <c r="AO111" s="561"/>
      <c r="AP111" s="561"/>
      <c r="AQ111" s="517" t="s">
        <v>68</v>
      </c>
      <c r="AR111" s="469"/>
      <c r="AS111" s="469"/>
      <c r="AT111" s="518"/>
      <c r="AU111" s="518"/>
      <c r="AV111" s="518"/>
      <c r="AW111" s="518"/>
      <c r="AX111" s="518"/>
      <c r="AY111" s="518"/>
      <c r="AZ111" s="518"/>
      <c r="BA111" s="518"/>
      <c r="BB111" s="518"/>
      <c r="BC111" s="518"/>
      <c r="BD111" s="518"/>
      <c r="BE111" s="500" t="s">
        <v>217</v>
      </c>
      <c r="BF111" s="501"/>
      <c r="BG111" s="501"/>
      <c r="BH111" s="501"/>
      <c r="BI111" s="501"/>
      <c r="BJ111" s="501"/>
      <c r="BK111" s="502"/>
      <c r="BL111" s="551" t="s">
        <v>218</v>
      </c>
      <c r="BM111" s="552"/>
      <c r="BN111" s="552"/>
      <c r="BO111" s="552"/>
      <c r="BP111" s="552"/>
      <c r="BQ111" s="552"/>
      <c r="BR111" s="552"/>
      <c r="BS111" s="552"/>
      <c r="BT111" s="552"/>
      <c r="BU111" s="552"/>
      <c r="BV111" s="552"/>
      <c r="BW111" s="552"/>
      <c r="BX111" s="552"/>
      <c r="BY111" s="552"/>
      <c r="BZ111" s="553"/>
      <c r="CA111" s="481"/>
      <c r="CB111" s="481"/>
      <c r="CC111" s="481"/>
      <c r="CD111" s="481"/>
      <c r="CE111" s="481"/>
      <c r="CF111" s="481"/>
      <c r="CG111" s="481"/>
      <c r="CH111" s="481"/>
      <c r="CI111" s="481"/>
      <c r="CJ111" s="481"/>
      <c r="CK111" s="481"/>
      <c r="CL111" s="481"/>
      <c r="CM111" s="481"/>
      <c r="CN111" s="481"/>
      <c r="CO111" s="481"/>
      <c r="CP111" s="481"/>
      <c r="CQ111" s="481"/>
      <c r="CR111" s="481"/>
      <c r="CS111" s="481"/>
      <c r="CT111" s="481"/>
      <c r="CU111" s="481"/>
      <c r="CV111" s="481"/>
      <c r="CW111" s="481"/>
      <c r="CX111" s="481"/>
      <c r="CY111" s="481"/>
      <c r="CZ111" s="481"/>
      <c r="DA111" s="481"/>
      <c r="DB111" s="481"/>
      <c r="DC111" s="481"/>
      <c r="DD111" s="481"/>
      <c r="DE111" s="481"/>
      <c r="DF111" s="481"/>
      <c r="DG111" s="481"/>
      <c r="DH111" s="481"/>
      <c r="DI111" s="481"/>
      <c r="DJ111" s="481"/>
      <c r="DK111" s="481"/>
      <c r="DL111" s="554" t="s">
        <v>219</v>
      </c>
      <c r="DM111" s="555"/>
      <c r="DN111" s="555"/>
      <c r="DO111" s="555"/>
      <c r="DP111" s="555"/>
      <c r="DQ111" s="556"/>
      <c r="DR111" s="557" t="s">
        <v>220</v>
      </c>
      <c r="DS111" s="558"/>
      <c r="DT111" s="558"/>
      <c r="DU111" s="558"/>
      <c r="DV111" s="558"/>
      <c r="DW111" s="558"/>
      <c r="DX111" s="558"/>
      <c r="DY111" s="558"/>
      <c r="DZ111" s="558"/>
      <c r="EA111" s="558"/>
      <c r="EB111" s="558"/>
      <c r="EC111" s="558"/>
      <c r="ED111" s="558"/>
      <c r="EE111" s="558"/>
      <c r="EF111" s="558"/>
      <c r="EG111" s="558"/>
      <c r="EH111" s="558"/>
      <c r="EI111" s="558"/>
      <c r="EJ111" s="558"/>
      <c r="EK111" s="558"/>
      <c r="EL111" s="558"/>
      <c r="EM111" s="558"/>
      <c r="EN111" s="558"/>
      <c r="EO111" s="558"/>
      <c r="EP111" s="558"/>
      <c r="EQ111" s="558"/>
      <c r="ER111" s="558"/>
      <c r="ES111" s="558"/>
      <c r="ET111" s="558"/>
      <c r="EU111" s="558"/>
      <c r="EV111" s="558"/>
      <c r="EW111" s="558"/>
      <c r="EX111" s="558"/>
      <c r="EY111" s="558"/>
      <c r="EZ111" s="558"/>
      <c r="FA111" s="558"/>
      <c r="FB111" s="558"/>
      <c r="FC111" s="558"/>
      <c r="FD111" s="558"/>
      <c r="FE111" s="558"/>
      <c r="FF111" s="558"/>
      <c r="FG111" s="558"/>
      <c r="FH111" s="558"/>
      <c r="FI111" s="558"/>
      <c r="FJ111" s="558"/>
      <c r="FK111" s="558"/>
      <c r="FL111" s="558"/>
      <c r="FM111" s="558"/>
      <c r="FN111" s="558"/>
      <c r="FO111" s="558"/>
      <c r="FP111" s="558"/>
      <c r="FQ111" s="558"/>
      <c r="FR111" s="558"/>
      <c r="FS111" s="558"/>
      <c r="FT111" s="558"/>
      <c r="FU111" s="558"/>
      <c r="FV111" s="558"/>
      <c r="FW111" s="558"/>
      <c r="FX111" s="558"/>
      <c r="FY111" s="558"/>
      <c r="FZ111" s="559"/>
      <c r="GA111" s="561"/>
      <c r="GB111" s="561"/>
      <c r="GC111" s="561"/>
      <c r="GD111" s="561"/>
      <c r="GE111" s="561"/>
      <c r="GF111" s="561"/>
      <c r="GG111" s="561"/>
      <c r="GH111" s="561"/>
      <c r="GI111" s="517" t="s">
        <v>68</v>
      </c>
      <c r="GJ111" s="469"/>
      <c r="GK111" s="469"/>
      <c r="GL111" s="481"/>
      <c r="GM111" s="481"/>
      <c r="GN111" s="481"/>
      <c r="GO111" s="481"/>
      <c r="GP111" s="481"/>
      <c r="GQ111" s="481"/>
      <c r="GR111" s="481"/>
      <c r="GS111" s="481"/>
      <c r="GT111" s="517" t="s">
        <v>68</v>
      </c>
      <c r="GU111" s="469"/>
      <c r="GV111" s="469"/>
      <c r="GW111" s="497"/>
      <c r="GX111" s="498"/>
      <c r="GY111" s="498"/>
      <c r="GZ111" s="498"/>
      <c r="HA111" s="498"/>
      <c r="HB111" s="498"/>
      <c r="HC111" s="498"/>
      <c r="HD111" s="498"/>
      <c r="HE111" s="498"/>
      <c r="HF111" s="498"/>
      <c r="HG111" s="498"/>
      <c r="HH111" s="499"/>
      <c r="HJ111" s="179">
        <v>14</v>
      </c>
    </row>
    <row r="112" spans="2:226" s="188" customFormat="1" ht="18.75" x14ac:dyDescent="0.25">
      <c r="B112" s="469">
        <v>8</v>
      </c>
      <c r="C112" s="469"/>
      <c r="D112" s="469"/>
      <c r="E112" s="469"/>
      <c r="F112" s="469"/>
      <c r="G112" s="469"/>
      <c r="H112" s="181"/>
      <c r="I112" s="530" t="s">
        <v>221</v>
      </c>
      <c r="J112" s="547"/>
      <c r="K112" s="547"/>
      <c r="L112" s="547"/>
      <c r="M112" s="547"/>
      <c r="N112" s="547"/>
      <c r="O112" s="547"/>
      <c r="P112" s="547"/>
      <c r="Q112" s="547"/>
      <c r="R112" s="547"/>
      <c r="S112" s="547"/>
      <c r="T112" s="547"/>
      <c r="U112" s="547"/>
      <c r="V112" s="547"/>
      <c r="W112" s="547"/>
      <c r="X112" s="547"/>
      <c r="Y112" s="547"/>
      <c r="Z112" s="547"/>
      <c r="AA112" s="547"/>
      <c r="AB112" s="547"/>
      <c r="AC112" s="547"/>
      <c r="AD112" s="547"/>
      <c r="AE112" s="547"/>
      <c r="AF112" s="547"/>
      <c r="AG112" s="547"/>
      <c r="AH112" s="547"/>
      <c r="AI112" s="547"/>
      <c r="AJ112" s="547"/>
      <c r="AK112" s="547"/>
      <c r="AL112" s="547"/>
      <c r="AM112" s="547"/>
      <c r="AN112" s="547"/>
      <c r="AO112" s="547"/>
      <c r="AP112" s="547"/>
      <c r="AQ112" s="547"/>
      <c r="AR112" s="547"/>
      <c r="AS112" s="547"/>
      <c r="AT112" s="548"/>
      <c r="AU112" s="549"/>
      <c r="AV112" s="549"/>
      <c r="AW112" s="549"/>
      <c r="AX112" s="549"/>
      <c r="AY112" s="549"/>
      <c r="AZ112" s="549"/>
      <c r="BA112" s="549"/>
      <c r="BB112" s="549"/>
      <c r="BC112" s="549"/>
      <c r="BD112" s="549"/>
      <c r="BE112" s="549"/>
      <c r="BF112" s="549"/>
      <c r="BG112" s="549"/>
      <c r="BH112" s="549"/>
      <c r="BI112" s="549"/>
      <c r="BJ112" s="549"/>
      <c r="BK112" s="549"/>
      <c r="BL112" s="549"/>
      <c r="BM112" s="549"/>
      <c r="BN112" s="549"/>
      <c r="BO112" s="549"/>
      <c r="BP112" s="549"/>
      <c r="BQ112" s="549"/>
      <c r="BR112" s="549"/>
      <c r="BS112" s="549"/>
      <c r="BT112" s="549"/>
      <c r="BU112" s="549"/>
      <c r="BV112" s="549"/>
      <c r="BW112" s="549"/>
      <c r="BX112" s="549"/>
      <c r="BY112" s="549"/>
      <c r="BZ112" s="550"/>
      <c r="CA112" s="513" t="s">
        <v>222</v>
      </c>
      <c r="CB112" s="514"/>
      <c r="CC112" s="514"/>
      <c r="CD112" s="514"/>
      <c r="CE112" s="514"/>
      <c r="CF112" s="514"/>
      <c r="CG112" s="514"/>
      <c r="CH112" s="514"/>
      <c r="CI112" s="514"/>
      <c r="CJ112" s="514"/>
      <c r="CK112" s="514"/>
      <c r="CL112" s="514"/>
      <c r="CM112" s="514"/>
      <c r="CN112" s="514"/>
      <c r="CO112" s="514"/>
      <c r="CP112" s="514"/>
      <c r="CQ112" s="514"/>
      <c r="CR112" s="515"/>
      <c r="CS112" s="548"/>
      <c r="CT112" s="549"/>
      <c r="CU112" s="549"/>
      <c r="CV112" s="549"/>
      <c r="CW112" s="549"/>
      <c r="CX112" s="549"/>
      <c r="CY112" s="549"/>
      <c r="CZ112" s="549"/>
      <c r="DA112" s="549"/>
      <c r="DB112" s="549"/>
      <c r="DC112" s="549"/>
      <c r="DD112" s="549"/>
      <c r="DE112" s="549"/>
      <c r="DF112" s="549"/>
      <c r="DG112" s="549"/>
      <c r="DH112" s="549"/>
      <c r="DI112" s="549"/>
      <c r="DJ112" s="549"/>
      <c r="DK112" s="549"/>
      <c r="DL112" s="549"/>
      <c r="DM112" s="549"/>
      <c r="DN112" s="549"/>
      <c r="DO112" s="549"/>
      <c r="DP112" s="549"/>
      <c r="DQ112" s="549"/>
      <c r="DR112" s="549"/>
      <c r="DS112" s="549"/>
      <c r="DT112" s="549"/>
      <c r="DU112" s="549"/>
      <c r="DV112" s="549"/>
      <c r="DW112" s="550"/>
      <c r="DX112" s="500" t="s">
        <v>223</v>
      </c>
      <c r="DY112" s="501"/>
      <c r="DZ112" s="501"/>
      <c r="EA112" s="501"/>
      <c r="EB112" s="501"/>
      <c r="EC112" s="501"/>
      <c r="ED112" s="501"/>
      <c r="EE112" s="501"/>
      <c r="EF112" s="501"/>
      <c r="EG112" s="501"/>
      <c r="EH112" s="501"/>
      <c r="EI112" s="501"/>
      <c r="EJ112" s="501"/>
      <c r="EK112" s="501"/>
      <c r="EL112" s="501"/>
      <c r="EM112" s="501"/>
      <c r="EN112" s="501"/>
      <c r="EO112" s="501"/>
      <c r="EP112" s="501"/>
      <c r="EQ112" s="501"/>
      <c r="ER112" s="501"/>
      <c r="ES112" s="501"/>
      <c r="ET112" s="501"/>
      <c r="EU112" s="501"/>
      <c r="EV112" s="501"/>
      <c r="EW112" s="501"/>
      <c r="EX112" s="501"/>
      <c r="EY112" s="501"/>
      <c r="EZ112" s="501"/>
      <c r="FA112" s="501"/>
      <c r="FB112" s="501"/>
      <c r="FC112" s="501"/>
      <c r="FD112" s="501"/>
      <c r="FE112" s="501"/>
      <c r="FF112" s="501"/>
      <c r="FG112" s="501"/>
      <c r="FH112" s="501"/>
      <c r="FI112" s="501"/>
      <c r="FJ112" s="501"/>
      <c r="FK112" s="502"/>
      <c r="FL112" s="481"/>
      <c r="FM112" s="481"/>
      <c r="FN112" s="481"/>
      <c r="FO112" s="481"/>
      <c r="FP112" s="481"/>
      <c r="FQ112" s="481"/>
      <c r="FR112" s="481"/>
      <c r="FS112" s="481"/>
      <c r="FT112" s="517" t="s">
        <v>68</v>
      </c>
      <c r="FU112" s="469"/>
      <c r="FV112" s="469"/>
      <c r="FW112" s="481"/>
      <c r="FX112" s="481"/>
      <c r="FY112" s="481"/>
      <c r="FZ112" s="481"/>
      <c r="GA112" s="481"/>
      <c r="GB112" s="481"/>
      <c r="GC112" s="481"/>
      <c r="GD112" s="481"/>
      <c r="GE112" s="517" t="s">
        <v>68</v>
      </c>
      <c r="GF112" s="469"/>
      <c r="GG112" s="469"/>
      <c r="GH112" s="518"/>
      <c r="GI112" s="518"/>
      <c r="GJ112" s="518"/>
      <c r="GK112" s="518"/>
      <c r="GL112" s="518"/>
      <c r="GM112" s="518"/>
      <c r="GN112" s="518"/>
      <c r="GO112" s="518"/>
      <c r="GP112" s="518"/>
      <c r="GQ112" s="518"/>
      <c r="GR112" s="518"/>
      <c r="GS112" s="186"/>
      <c r="GT112" s="186"/>
      <c r="GU112" s="186"/>
      <c r="GV112" s="186"/>
      <c r="GW112" s="186"/>
      <c r="GX112" s="186"/>
      <c r="GY112" s="186"/>
      <c r="GZ112" s="186"/>
      <c r="HA112" s="186"/>
      <c r="HB112" s="186"/>
      <c r="HC112" s="186"/>
      <c r="HD112" s="186"/>
      <c r="HE112" s="186"/>
      <c r="HF112" s="186"/>
      <c r="HG112" s="186"/>
      <c r="HH112" s="187"/>
      <c r="HJ112" s="176">
        <v>14</v>
      </c>
      <c r="HP112" s="189"/>
      <c r="HQ112" s="189"/>
      <c r="HR112" s="189"/>
    </row>
    <row r="113" spans="2:218" ht="18.75" x14ac:dyDescent="0.2">
      <c r="B113" s="500">
        <v>9</v>
      </c>
      <c r="C113" s="501"/>
      <c r="D113" s="501"/>
      <c r="E113" s="501"/>
      <c r="F113" s="501"/>
      <c r="G113" s="502"/>
      <c r="H113" s="190"/>
      <c r="I113" s="529" t="s">
        <v>224</v>
      </c>
      <c r="J113" s="529"/>
      <c r="K113" s="529"/>
      <c r="L113" s="529"/>
      <c r="M113" s="529"/>
      <c r="N113" s="529"/>
      <c r="O113" s="529"/>
      <c r="P113" s="529"/>
      <c r="Q113" s="529"/>
      <c r="R113" s="529"/>
      <c r="S113" s="529"/>
      <c r="T113" s="529"/>
      <c r="U113" s="529"/>
      <c r="V113" s="529"/>
      <c r="W113" s="529"/>
      <c r="X113" s="529"/>
      <c r="Y113" s="529"/>
      <c r="Z113" s="529"/>
      <c r="AA113" s="529"/>
      <c r="AB113" s="529"/>
      <c r="AC113" s="529"/>
      <c r="AD113" s="529"/>
      <c r="AE113" s="529"/>
      <c r="AF113" s="529"/>
      <c r="AG113" s="529"/>
      <c r="AH113" s="529"/>
      <c r="AI113" s="529"/>
      <c r="AJ113" s="529"/>
      <c r="AK113" s="529"/>
      <c r="AL113" s="529"/>
      <c r="AM113" s="529"/>
      <c r="AN113" s="529"/>
      <c r="AO113" s="529"/>
      <c r="AP113" s="529"/>
      <c r="AQ113" s="529"/>
      <c r="AR113" s="529"/>
      <c r="AS113" s="529"/>
      <c r="AT113" s="529"/>
      <c r="AU113" s="529"/>
      <c r="AV113" s="529"/>
      <c r="AW113" s="529"/>
      <c r="AX113" s="530"/>
      <c r="AY113" s="534"/>
      <c r="AZ113" s="534"/>
      <c r="BA113" s="534"/>
      <c r="BB113" s="534"/>
      <c r="BC113" s="534"/>
      <c r="BD113" s="534"/>
      <c r="BE113" s="534"/>
      <c r="BF113" s="534"/>
      <c r="BG113" s="534"/>
      <c r="BH113" s="534"/>
      <c r="BI113" s="534"/>
      <c r="BJ113" s="534"/>
      <c r="BK113" s="534"/>
      <c r="BL113" s="534"/>
      <c r="BM113" s="534"/>
      <c r="BN113" s="534"/>
      <c r="BO113" s="534"/>
      <c r="BP113" s="534"/>
      <c r="BQ113" s="534"/>
      <c r="BR113" s="534"/>
      <c r="BS113" s="534"/>
      <c r="BT113" s="534"/>
      <c r="BU113" s="534"/>
      <c r="BV113" s="534"/>
      <c r="BW113" s="534"/>
      <c r="BX113" s="534"/>
      <c r="BY113" s="534"/>
      <c r="BZ113" s="534"/>
      <c r="CA113" s="534"/>
      <c r="CB113" s="534"/>
      <c r="CC113" s="534"/>
      <c r="CD113" s="534"/>
      <c r="CE113" s="534"/>
      <c r="CF113" s="534"/>
      <c r="CG113" s="534"/>
      <c r="CH113" s="534"/>
      <c r="CI113" s="534"/>
      <c r="CJ113" s="534"/>
      <c r="CK113" s="534"/>
      <c r="CL113" s="534"/>
      <c r="CM113" s="534"/>
      <c r="CN113" s="534"/>
      <c r="CO113" s="534"/>
      <c r="CP113" s="534"/>
      <c r="CQ113" s="534"/>
      <c r="CR113" s="534"/>
      <c r="CS113" s="534"/>
      <c r="CT113" s="534"/>
      <c r="CU113" s="534"/>
      <c r="CV113" s="534"/>
      <c r="CW113" s="534"/>
      <c r="CX113" s="534"/>
      <c r="CY113" s="534"/>
      <c r="CZ113" s="534"/>
      <c r="DA113" s="534"/>
      <c r="DB113" s="534"/>
      <c r="DC113" s="534"/>
      <c r="DD113" s="534"/>
      <c r="DE113" s="534"/>
      <c r="DF113" s="534"/>
      <c r="DG113" s="534"/>
      <c r="DH113" s="534"/>
      <c r="DI113" s="534"/>
      <c r="DJ113" s="534"/>
      <c r="DK113" s="534"/>
      <c r="DL113" s="534"/>
      <c r="DM113" s="534"/>
      <c r="DN113" s="534"/>
      <c r="DO113" s="534"/>
      <c r="DP113" s="534"/>
      <c r="DQ113" s="534"/>
      <c r="DR113" s="534"/>
      <c r="DS113" s="534"/>
      <c r="DT113" s="534"/>
      <c r="DU113" s="534"/>
      <c r="DV113" s="534"/>
      <c r="DW113" s="534"/>
      <c r="DX113" s="534"/>
      <c r="DY113" s="534"/>
      <c r="DZ113" s="534"/>
      <c r="EA113" s="534"/>
      <c r="EB113" s="534"/>
      <c r="EC113" s="534"/>
      <c r="ED113" s="534"/>
      <c r="EE113" s="534"/>
      <c r="EF113" s="534"/>
      <c r="EG113" s="534"/>
      <c r="EH113" s="534"/>
      <c r="EI113" s="534"/>
      <c r="EJ113" s="534"/>
      <c r="EK113" s="534"/>
      <c r="EL113" s="534"/>
      <c r="EM113" s="534"/>
      <c r="EN113" s="534"/>
      <c r="EO113" s="534"/>
      <c r="EP113" s="534"/>
      <c r="EQ113" s="534"/>
      <c r="ER113" s="534"/>
      <c r="ES113" s="534"/>
      <c r="ET113" s="534"/>
      <c r="EU113" s="534"/>
      <c r="EV113" s="534"/>
      <c r="EW113" s="534"/>
      <c r="EX113" s="534"/>
      <c r="EY113" s="534"/>
      <c r="EZ113" s="534"/>
      <c r="FA113" s="534"/>
      <c r="FB113" s="534"/>
      <c r="FC113" s="535"/>
      <c r="FD113" s="469" t="s">
        <v>225</v>
      </c>
      <c r="FE113" s="469"/>
      <c r="FF113" s="469"/>
      <c r="FG113" s="469"/>
      <c r="FH113" s="469"/>
      <c r="FI113" s="469"/>
      <c r="FJ113" s="469"/>
      <c r="FK113" s="469"/>
      <c r="FL113" s="469"/>
      <c r="FM113" s="469"/>
      <c r="FN113" s="469"/>
      <c r="FO113" s="469"/>
      <c r="FP113" s="469"/>
      <c r="FQ113" s="469"/>
      <c r="FR113" s="469"/>
      <c r="FS113" s="469"/>
      <c r="FT113" s="469"/>
      <c r="FU113" s="469"/>
      <c r="FV113" s="469"/>
      <c r="FW113" s="469"/>
      <c r="FX113" s="469"/>
      <c r="FY113" s="469"/>
      <c r="FZ113" s="469"/>
      <c r="GA113" s="469"/>
      <c r="GB113" s="536"/>
      <c r="GC113" s="537"/>
      <c r="GD113" s="537"/>
      <c r="GE113" s="537"/>
      <c r="GF113" s="537"/>
      <c r="GG113" s="537"/>
      <c r="GH113" s="537"/>
      <c r="GI113" s="537"/>
      <c r="GJ113" s="537"/>
      <c r="GK113" s="537"/>
      <c r="GL113" s="537"/>
      <c r="GM113" s="537"/>
      <c r="GN113" s="537"/>
      <c r="GO113" s="537"/>
      <c r="GP113" s="537"/>
      <c r="GQ113" s="537"/>
      <c r="GR113" s="537"/>
      <c r="GS113" s="537"/>
      <c r="GT113" s="537"/>
      <c r="GU113" s="537"/>
      <c r="GV113" s="537"/>
      <c r="GW113" s="537"/>
      <c r="GX113" s="537"/>
      <c r="GY113" s="537"/>
      <c r="GZ113" s="537"/>
      <c r="HA113" s="537"/>
      <c r="HB113" s="537"/>
      <c r="HC113" s="537"/>
      <c r="HD113" s="537"/>
      <c r="HE113" s="537"/>
      <c r="HF113" s="537"/>
      <c r="HG113" s="537"/>
      <c r="HH113" s="538"/>
      <c r="HI113" s="174"/>
      <c r="HJ113" s="176">
        <v>14</v>
      </c>
    </row>
    <row r="114" spans="2:218" ht="18.75" x14ac:dyDescent="0.2">
      <c r="B114" s="513" t="s">
        <v>223</v>
      </c>
      <c r="C114" s="514"/>
      <c r="D114" s="514"/>
      <c r="E114" s="514"/>
      <c r="F114" s="514"/>
      <c r="G114" s="514"/>
      <c r="H114" s="514"/>
      <c r="I114" s="514"/>
      <c r="J114" s="514"/>
      <c r="K114" s="514"/>
      <c r="L114" s="514"/>
      <c r="M114" s="514"/>
      <c r="N114" s="514"/>
      <c r="O114" s="514"/>
      <c r="P114" s="514"/>
      <c r="Q114" s="514"/>
      <c r="R114" s="514"/>
      <c r="S114" s="514"/>
      <c r="T114" s="514"/>
      <c r="U114" s="514"/>
      <c r="V114" s="514"/>
      <c r="W114" s="514"/>
      <c r="X114" s="514"/>
      <c r="Y114" s="514"/>
      <c r="Z114" s="514"/>
      <c r="AA114" s="514"/>
      <c r="AB114" s="514"/>
      <c r="AC114" s="514"/>
      <c r="AD114" s="514"/>
      <c r="AE114" s="514"/>
      <c r="AF114" s="514"/>
      <c r="AG114" s="514"/>
      <c r="AH114" s="514"/>
      <c r="AI114" s="514"/>
      <c r="AJ114" s="514"/>
      <c r="AK114" s="514"/>
      <c r="AL114" s="514"/>
      <c r="AM114" s="514"/>
      <c r="AN114" s="515"/>
      <c r="AO114" s="479"/>
      <c r="AP114" s="480"/>
      <c r="AQ114" s="480"/>
      <c r="AR114" s="480"/>
      <c r="AS114" s="480"/>
      <c r="AT114" s="480"/>
      <c r="AU114" s="480"/>
      <c r="AV114" s="516"/>
      <c r="AW114" s="517" t="s">
        <v>68</v>
      </c>
      <c r="AX114" s="469"/>
      <c r="AY114" s="469"/>
      <c r="AZ114" s="481"/>
      <c r="BA114" s="481"/>
      <c r="BB114" s="481"/>
      <c r="BC114" s="481"/>
      <c r="BD114" s="481"/>
      <c r="BE114" s="481"/>
      <c r="BF114" s="481"/>
      <c r="BG114" s="481"/>
      <c r="BH114" s="517" t="s">
        <v>68</v>
      </c>
      <c r="BI114" s="469"/>
      <c r="BJ114" s="469"/>
      <c r="BK114" s="518"/>
      <c r="BL114" s="518"/>
      <c r="BM114" s="518"/>
      <c r="BN114" s="518"/>
      <c r="BO114" s="518"/>
      <c r="BP114" s="518"/>
      <c r="BQ114" s="518"/>
      <c r="BR114" s="518"/>
      <c r="BS114" s="518"/>
      <c r="BT114" s="518"/>
      <c r="BU114" s="518"/>
      <c r="BV114" s="500" t="s">
        <v>226</v>
      </c>
      <c r="BW114" s="501"/>
      <c r="BX114" s="501"/>
      <c r="BY114" s="501"/>
      <c r="BZ114" s="501"/>
      <c r="CA114" s="501"/>
      <c r="CB114" s="501"/>
      <c r="CC114" s="501"/>
      <c r="CD114" s="501"/>
      <c r="CE114" s="501"/>
      <c r="CF114" s="501"/>
      <c r="CG114" s="501"/>
      <c r="CH114" s="501"/>
      <c r="CI114" s="501"/>
      <c r="CJ114" s="501"/>
      <c r="CK114" s="501"/>
      <c r="CL114" s="501"/>
      <c r="CM114" s="501"/>
      <c r="CN114" s="501"/>
      <c r="CO114" s="501"/>
      <c r="CP114" s="501"/>
      <c r="CQ114" s="501"/>
      <c r="CR114" s="501"/>
      <c r="CS114" s="501"/>
      <c r="CT114" s="501"/>
      <c r="CU114" s="501"/>
      <c r="CV114" s="501"/>
      <c r="CW114" s="501"/>
      <c r="CX114" s="501"/>
      <c r="CY114" s="501"/>
      <c r="CZ114" s="501"/>
      <c r="DA114" s="501"/>
      <c r="DB114" s="501"/>
      <c r="DC114" s="501"/>
      <c r="DD114" s="501"/>
      <c r="DE114" s="501"/>
      <c r="DF114" s="501"/>
      <c r="DG114" s="501"/>
      <c r="DH114" s="502"/>
      <c r="DI114" s="545"/>
      <c r="DJ114" s="545"/>
      <c r="DK114" s="545"/>
      <c r="DL114" s="545"/>
      <c r="DM114" s="545"/>
      <c r="DN114" s="545"/>
      <c r="DO114" s="545"/>
      <c r="DP114" s="545"/>
      <c r="DQ114" s="545"/>
      <c r="DR114" s="545"/>
      <c r="DS114" s="545"/>
      <c r="DT114" s="545"/>
      <c r="DU114" s="545"/>
      <c r="DV114" s="545"/>
      <c r="DW114" s="545"/>
      <c r="DX114" s="545"/>
      <c r="DY114" s="545"/>
      <c r="DZ114" s="545"/>
      <c r="EA114" s="545"/>
      <c r="EB114" s="545"/>
      <c r="EC114" s="545"/>
      <c r="ED114" s="545"/>
      <c r="EE114" s="545"/>
      <c r="EF114" s="545"/>
      <c r="EG114" s="545"/>
      <c r="EH114" s="545"/>
      <c r="EI114" s="545"/>
      <c r="EJ114" s="545"/>
      <c r="EK114" s="545"/>
      <c r="EL114" s="545"/>
      <c r="EM114" s="545"/>
      <c r="EN114" s="545"/>
      <c r="EO114" s="545"/>
      <c r="EP114" s="545"/>
      <c r="EQ114" s="545"/>
      <c r="ER114" s="545"/>
      <c r="ES114" s="545"/>
      <c r="ET114" s="545"/>
      <c r="EU114" s="546"/>
      <c r="EV114" s="500" t="s">
        <v>227</v>
      </c>
      <c r="EW114" s="501"/>
      <c r="EX114" s="501"/>
      <c r="EY114" s="501"/>
      <c r="EZ114" s="501"/>
      <c r="FA114" s="501"/>
      <c r="FB114" s="501"/>
      <c r="FC114" s="501"/>
      <c r="FD114" s="501"/>
      <c r="FE114" s="501"/>
      <c r="FF114" s="501"/>
      <c r="FG114" s="501"/>
      <c r="FH114" s="501"/>
      <c r="FI114" s="501"/>
      <c r="FJ114" s="501"/>
      <c r="FK114" s="501"/>
      <c r="FL114" s="501"/>
      <c r="FM114" s="501"/>
      <c r="FN114" s="501"/>
      <c r="FO114" s="501"/>
      <c r="FP114" s="501"/>
      <c r="FQ114" s="501"/>
      <c r="FR114" s="501"/>
      <c r="FS114" s="501"/>
      <c r="FT114" s="501"/>
      <c r="FU114" s="501"/>
      <c r="FV114" s="501"/>
      <c r="FW114" s="501"/>
      <c r="FX114" s="501"/>
      <c r="FY114" s="501"/>
      <c r="FZ114" s="501"/>
      <c r="GA114" s="502"/>
      <c r="GB114" s="481"/>
      <c r="GC114" s="481"/>
      <c r="GD114" s="481"/>
      <c r="GE114" s="481"/>
      <c r="GF114" s="481"/>
      <c r="GG114" s="481"/>
      <c r="GH114" s="481"/>
      <c r="GI114" s="481"/>
      <c r="GJ114" s="517" t="s">
        <v>68</v>
      </c>
      <c r="GK114" s="469"/>
      <c r="GL114" s="469"/>
      <c r="GM114" s="481"/>
      <c r="GN114" s="481"/>
      <c r="GO114" s="481"/>
      <c r="GP114" s="481"/>
      <c r="GQ114" s="481"/>
      <c r="GR114" s="481"/>
      <c r="GS114" s="481"/>
      <c r="GT114" s="481"/>
      <c r="GU114" s="517" t="s">
        <v>68</v>
      </c>
      <c r="GV114" s="469"/>
      <c r="GW114" s="469"/>
      <c r="GX114" s="470"/>
      <c r="GY114" s="470"/>
      <c r="GZ114" s="470"/>
      <c r="HA114" s="470"/>
      <c r="HB114" s="470"/>
      <c r="HC114" s="470"/>
      <c r="HD114" s="470"/>
      <c r="HE114" s="470"/>
      <c r="HF114" s="470"/>
      <c r="HG114" s="470"/>
      <c r="HH114" s="470"/>
      <c r="HI114" s="174"/>
      <c r="HJ114" s="176">
        <v>14</v>
      </c>
    </row>
    <row r="115" spans="2:218" ht="18.75" x14ac:dyDescent="0.2">
      <c r="B115" s="469">
        <v>10</v>
      </c>
      <c r="C115" s="469"/>
      <c r="D115" s="469"/>
      <c r="E115" s="469"/>
      <c r="F115" s="469"/>
      <c r="G115" s="469"/>
      <c r="H115" s="181"/>
      <c r="I115" s="529" t="s">
        <v>228</v>
      </c>
      <c r="J115" s="529"/>
      <c r="K115" s="529"/>
      <c r="L115" s="529"/>
      <c r="M115" s="529"/>
      <c r="N115" s="529"/>
      <c r="O115" s="529"/>
      <c r="P115" s="529"/>
      <c r="Q115" s="529"/>
      <c r="R115" s="529"/>
      <c r="S115" s="529"/>
      <c r="T115" s="529"/>
      <c r="U115" s="529"/>
      <c r="V115" s="529"/>
      <c r="W115" s="529"/>
      <c r="X115" s="529"/>
      <c r="Y115" s="529"/>
      <c r="Z115" s="529"/>
      <c r="AA115" s="529"/>
      <c r="AB115" s="529"/>
      <c r="AC115" s="529"/>
      <c r="AD115" s="529"/>
      <c r="AE115" s="529"/>
      <c r="AF115" s="529"/>
      <c r="AG115" s="529"/>
      <c r="AH115" s="529"/>
      <c r="AI115" s="529"/>
      <c r="AJ115" s="529"/>
      <c r="AK115" s="529"/>
      <c r="AL115" s="529"/>
      <c r="AM115" s="529"/>
      <c r="AN115" s="529"/>
      <c r="AO115" s="529"/>
      <c r="AP115" s="529"/>
      <c r="AQ115" s="529"/>
      <c r="AR115" s="529"/>
      <c r="AS115" s="529"/>
      <c r="AT115" s="529"/>
      <c r="AU115" s="529"/>
      <c r="AV115" s="529"/>
      <c r="AW115" s="529"/>
      <c r="AX115" s="529"/>
      <c r="AY115" s="529"/>
      <c r="AZ115" s="529"/>
      <c r="BA115" s="529"/>
      <c r="BB115" s="529"/>
      <c r="BC115" s="529"/>
      <c r="BD115" s="529"/>
      <c r="BE115" s="529"/>
      <c r="BF115" s="529"/>
      <c r="BG115" s="529"/>
      <c r="BH115" s="529"/>
      <c r="BI115" s="529"/>
      <c r="BJ115" s="529"/>
      <c r="BK115" s="529"/>
      <c r="BL115" s="529"/>
      <c r="BM115" s="529"/>
      <c r="BN115" s="529"/>
      <c r="BO115" s="529"/>
      <c r="BP115" s="529"/>
      <c r="BQ115" s="529"/>
      <c r="BR115" s="529"/>
      <c r="BS115" s="529"/>
      <c r="BT115" s="529"/>
      <c r="BU115" s="529"/>
      <c r="BV115" s="529"/>
      <c r="BW115" s="529"/>
      <c r="BX115" s="529"/>
      <c r="BY115" s="529"/>
      <c r="BZ115" s="529"/>
      <c r="CA115" s="529"/>
      <c r="CB115" s="529"/>
      <c r="CC115" s="529"/>
      <c r="CD115" s="529"/>
      <c r="CE115" s="529"/>
      <c r="CF115" s="529"/>
      <c r="CG115" s="529"/>
      <c r="CH115" s="529"/>
      <c r="CI115" s="529"/>
      <c r="CJ115" s="529"/>
      <c r="CK115" s="529"/>
      <c r="CL115" s="529"/>
      <c r="CM115" s="529"/>
      <c r="CN115" s="529"/>
      <c r="CO115" s="529"/>
      <c r="CP115" s="529"/>
      <c r="CQ115" s="529"/>
      <c r="CR115" s="529"/>
      <c r="CS115" s="529"/>
      <c r="CT115" s="529"/>
      <c r="CU115" s="529"/>
      <c r="CV115" s="530"/>
      <c r="CW115" s="469">
        <v>11</v>
      </c>
      <c r="CX115" s="469"/>
      <c r="CY115" s="469"/>
      <c r="CZ115" s="469"/>
      <c r="DA115" s="469"/>
      <c r="DB115" s="469"/>
      <c r="DC115" s="469"/>
      <c r="DD115" s="181"/>
      <c r="DE115" s="529" t="s">
        <v>229</v>
      </c>
      <c r="DF115" s="529"/>
      <c r="DG115" s="529"/>
      <c r="DH115" s="529"/>
      <c r="DI115" s="529"/>
      <c r="DJ115" s="529"/>
      <c r="DK115" s="529"/>
      <c r="DL115" s="529"/>
      <c r="DM115" s="529"/>
      <c r="DN115" s="529"/>
      <c r="DO115" s="529"/>
      <c r="DP115" s="529"/>
      <c r="DQ115" s="529"/>
      <c r="DR115" s="529"/>
      <c r="DS115" s="529"/>
      <c r="DT115" s="529"/>
      <c r="DU115" s="529"/>
      <c r="DV115" s="529"/>
      <c r="DW115" s="529"/>
      <c r="DX115" s="529"/>
      <c r="DY115" s="529"/>
      <c r="DZ115" s="529"/>
      <c r="EA115" s="529"/>
      <c r="EB115" s="529"/>
      <c r="EC115" s="529"/>
      <c r="ED115" s="529"/>
      <c r="EE115" s="529"/>
      <c r="EF115" s="529"/>
      <c r="EG115" s="529"/>
      <c r="EH115" s="529"/>
      <c r="EI115" s="529"/>
      <c r="EJ115" s="529"/>
      <c r="EK115" s="529"/>
      <c r="EL115" s="529"/>
      <c r="EM115" s="529"/>
      <c r="EN115" s="529"/>
      <c r="EO115" s="529"/>
      <c r="EP115" s="529"/>
      <c r="EQ115" s="529"/>
      <c r="ER115" s="529"/>
      <c r="ES115" s="529"/>
      <c r="ET115" s="529"/>
      <c r="EU115" s="529"/>
      <c r="EV115" s="529"/>
      <c r="EW115" s="529"/>
      <c r="EX115" s="529"/>
      <c r="EY115" s="529"/>
      <c r="EZ115" s="529"/>
      <c r="FA115" s="529"/>
      <c r="FB115" s="529"/>
      <c r="FC115" s="529"/>
      <c r="FD115" s="529"/>
      <c r="FE115" s="529"/>
      <c r="FF115" s="529"/>
      <c r="FG115" s="529"/>
      <c r="FH115" s="529"/>
      <c r="FI115" s="529"/>
      <c r="FJ115" s="529"/>
      <c r="FK115" s="529"/>
      <c r="FL115" s="529"/>
      <c r="FM115" s="529"/>
      <c r="FN115" s="529"/>
      <c r="FO115" s="529"/>
      <c r="FP115" s="529"/>
      <c r="FQ115" s="529"/>
      <c r="FR115" s="529"/>
      <c r="FS115" s="529"/>
      <c r="FT115" s="529"/>
      <c r="FU115" s="529"/>
      <c r="FV115" s="529"/>
      <c r="FW115" s="529"/>
      <c r="FX115" s="529"/>
      <c r="FY115" s="529"/>
      <c r="FZ115" s="529"/>
      <c r="GA115" s="529"/>
      <c r="GB115" s="529"/>
      <c r="GC115" s="529"/>
      <c r="GD115" s="529"/>
      <c r="GE115" s="529"/>
      <c r="GF115" s="529"/>
      <c r="GG115" s="529"/>
      <c r="GH115" s="529"/>
      <c r="GI115" s="529"/>
      <c r="GJ115" s="529"/>
      <c r="GK115" s="529"/>
      <c r="GL115" s="529"/>
      <c r="GM115" s="529"/>
      <c r="GN115" s="529"/>
      <c r="GO115" s="529"/>
      <c r="GP115" s="529"/>
      <c r="GQ115" s="529"/>
      <c r="GR115" s="529"/>
      <c r="GS115" s="529"/>
      <c r="GT115" s="529"/>
      <c r="GU115" s="529"/>
      <c r="GV115" s="529"/>
      <c r="GW115" s="529"/>
      <c r="GX115" s="529"/>
      <c r="GY115" s="529"/>
      <c r="GZ115" s="529"/>
      <c r="HA115" s="529"/>
      <c r="HB115" s="529"/>
      <c r="HC115" s="529"/>
      <c r="HD115" s="529"/>
      <c r="HE115" s="529"/>
      <c r="HF115" s="529"/>
      <c r="HG115" s="529"/>
      <c r="HH115" s="530"/>
      <c r="HI115" s="174"/>
      <c r="HJ115" s="176">
        <v>14</v>
      </c>
    </row>
    <row r="116" spans="2:218" s="188" customFormat="1" ht="18.75" x14ac:dyDescent="0.25">
      <c r="B116" s="510"/>
      <c r="C116" s="511"/>
      <c r="D116" s="511"/>
      <c r="E116" s="511"/>
      <c r="F116" s="511"/>
      <c r="G116" s="512"/>
      <c r="H116" s="529" t="s">
        <v>230</v>
      </c>
      <c r="I116" s="529"/>
      <c r="J116" s="529"/>
      <c r="K116" s="529"/>
      <c r="L116" s="529"/>
      <c r="M116" s="529"/>
      <c r="N116" s="529"/>
      <c r="O116" s="529"/>
      <c r="P116" s="529"/>
      <c r="Q116" s="529"/>
      <c r="R116" s="529"/>
      <c r="S116" s="529"/>
      <c r="T116" s="529"/>
      <c r="U116" s="529"/>
      <c r="V116" s="529"/>
      <c r="W116" s="529"/>
      <c r="X116" s="529"/>
      <c r="Y116" s="529"/>
      <c r="Z116" s="529"/>
      <c r="AA116" s="529"/>
      <c r="AB116" s="529"/>
      <c r="AC116" s="529"/>
      <c r="AD116" s="529"/>
      <c r="AE116" s="529"/>
      <c r="AF116" s="529"/>
      <c r="AG116" s="530"/>
      <c r="AH116" s="470"/>
      <c r="AI116" s="470"/>
      <c r="AJ116" s="470"/>
      <c r="AK116" s="470"/>
      <c r="AL116" s="470"/>
      <c r="AM116" s="470"/>
      <c r="AN116" s="528" t="s">
        <v>231</v>
      </c>
      <c r="AO116" s="529"/>
      <c r="AP116" s="529"/>
      <c r="AQ116" s="529"/>
      <c r="AR116" s="529"/>
      <c r="AS116" s="529"/>
      <c r="AT116" s="529"/>
      <c r="AU116" s="529"/>
      <c r="AV116" s="529"/>
      <c r="AW116" s="529"/>
      <c r="AX116" s="529"/>
      <c r="AY116" s="529"/>
      <c r="AZ116" s="529"/>
      <c r="BA116" s="529"/>
      <c r="BB116" s="529"/>
      <c r="BC116" s="529"/>
      <c r="BD116" s="529"/>
      <c r="BE116" s="529"/>
      <c r="BF116" s="529"/>
      <c r="BG116" s="529"/>
      <c r="BH116" s="529"/>
      <c r="BI116" s="529"/>
      <c r="BJ116" s="529"/>
      <c r="BK116" s="529"/>
      <c r="BL116" s="529"/>
      <c r="BM116" s="529"/>
      <c r="BN116" s="529"/>
      <c r="BO116" s="529"/>
      <c r="BP116" s="529"/>
      <c r="BQ116" s="529"/>
      <c r="BR116" s="529"/>
      <c r="BS116" s="529"/>
      <c r="BT116" s="529"/>
      <c r="BU116" s="529"/>
      <c r="BV116" s="529"/>
      <c r="BW116" s="529"/>
      <c r="BX116" s="529"/>
      <c r="BY116" s="529"/>
      <c r="BZ116" s="529"/>
      <c r="CA116" s="529"/>
      <c r="CB116" s="530"/>
      <c r="CC116" s="539"/>
      <c r="CD116" s="540"/>
      <c r="CE116" s="540"/>
      <c r="CF116" s="540"/>
      <c r="CG116" s="540"/>
      <c r="CH116" s="540"/>
      <c r="CI116" s="540"/>
      <c r="CJ116" s="540"/>
      <c r="CK116" s="540"/>
      <c r="CL116" s="540"/>
      <c r="CM116" s="540"/>
      <c r="CN116" s="540"/>
      <c r="CO116" s="540"/>
      <c r="CP116" s="540"/>
      <c r="CQ116" s="540"/>
      <c r="CR116" s="540"/>
      <c r="CS116" s="540"/>
      <c r="CT116" s="540"/>
      <c r="CU116" s="540"/>
      <c r="CV116" s="541"/>
      <c r="CW116" s="470"/>
      <c r="CX116" s="470"/>
      <c r="CY116" s="470"/>
      <c r="CZ116" s="470"/>
      <c r="DA116" s="470"/>
      <c r="DB116" s="470"/>
      <c r="DC116" s="470"/>
      <c r="DD116" s="469" t="s">
        <v>232</v>
      </c>
      <c r="DE116" s="469"/>
      <c r="DF116" s="469"/>
      <c r="DG116" s="469"/>
      <c r="DH116" s="469"/>
      <c r="DI116" s="469"/>
      <c r="DJ116" s="469"/>
      <c r="DK116" s="469"/>
      <c r="DL116" s="469"/>
      <c r="DM116" s="469"/>
      <c r="DN116" s="469"/>
      <c r="DO116" s="469"/>
      <c r="DP116" s="469"/>
      <c r="DQ116" s="469"/>
      <c r="DR116" s="469"/>
      <c r="DS116" s="469"/>
      <c r="DT116" s="470"/>
      <c r="DU116" s="470"/>
      <c r="DV116" s="470"/>
      <c r="DW116" s="470"/>
      <c r="DX116" s="470"/>
      <c r="DY116" s="470"/>
      <c r="DZ116" s="470"/>
      <c r="EA116" s="469" t="s">
        <v>233</v>
      </c>
      <c r="EB116" s="469"/>
      <c r="EC116" s="469"/>
      <c r="ED116" s="469"/>
      <c r="EE116" s="469"/>
      <c r="EF116" s="469"/>
      <c r="EG116" s="469"/>
      <c r="EH116" s="469"/>
      <c r="EI116" s="469"/>
      <c r="EJ116" s="469"/>
      <c r="EK116" s="469"/>
      <c r="EL116" s="469"/>
      <c r="EM116" s="469"/>
      <c r="EN116" s="469"/>
      <c r="EO116" s="469"/>
      <c r="EP116" s="469"/>
      <c r="EQ116" s="497"/>
      <c r="ER116" s="498"/>
      <c r="ES116" s="498"/>
      <c r="ET116" s="498"/>
      <c r="EU116" s="498"/>
      <c r="EV116" s="498"/>
      <c r="EW116" s="499"/>
      <c r="EX116" s="469" t="s">
        <v>234</v>
      </c>
      <c r="EY116" s="469"/>
      <c r="EZ116" s="469"/>
      <c r="FA116" s="469"/>
      <c r="FB116" s="469"/>
      <c r="FC116" s="469"/>
      <c r="FD116" s="469"/>
      <c r="FE116" s="469"/>
      <c r="FF116" s="469"/>
      <c r="FG116" s="469"/>
      <c r="FH116" s="469"/>
      <c r="FI116" s="469"/>
      <c r="FJ116" s="469"/>
      <c r="FK116" s="469"/>
      <c r="FL116" s="469"/>
      <c r="FM116" s="470"/>
      <c r="FN116" s="470"/>
      <c r="FO116" s="470"/>
      <c r="FP116" s="470"/>
      <c r="FQ116" s="470"/>
      <c r="FR116" s="470"/>
      <c r="FS116" s="469" t="s">
        <v>235</v>
      </c>
      <c r="FT116" s="469"/>
      <c r="FU116" s="469"/>
      <c r="FV116" s="469"/>
      <c r="FW116" s="469"/>
      <c r="FX116" s="469"/>
      <c r="FY116" s="469"/>
      <c r="FZ116" s="469"/>
      <c r="GA116" s="469"/>
      <c r="GB116" s="469"/>
      <c r="GC116" s="469"/>
      <c r="GD116" s="469"/>
      <c r="GE116" s="469"/>
      <c r="GF116" s="469"/>
      <c r="GG116" s="469"/>
      <c r="GH116" s="469"/>
      <c r="GI116" s="522"/>
      <c r="GJ116" s="522"/>
      <c r="GK116" s="522"/>
      <c r="GL116" s="522"/>
      <c r="GM116" s="522"/>
      <c r="GN116" s="522"/>
      <c r="GO116" s="522"/>
      <c r="GP116" s="500" t="s">
        <v>236</v>
      </c>
      <c r="GQ116" s="501"/>
      <c r="GR116" s="501"/>
      <c r="GS116" s="501"/>
      <c r="GT116" s="501"/>
      <c r="GU116" s="501"/>
      <c r="GV116" s="501"/>
      <c r="GW116" s="501"/>
      <c r="GX116" s="501"/>
      <c r="GY116" s="501"/>
      <c r="GZ116" s="501"/>
      <c r="HA116" s="501"/>
      <c r="HB116" s="501"/>
      <c r="HC116" s="501"/>
      <c r="HD116" s="501"/>
      <c r="HE116" s="502"/>
      <c r="HF116" s="523"/>
      <c r="HG116" s="524"/>
      <c r="HH116" s="525"/>
      <c r="HJ116" s="176">
        <v>14</v>
      </c>
    </row>
    <row r="117" spans="2:218" s="188" customFormat="1" ht="18.75" x14ac:dyDescent="0.2">
      <c r="B117" s="526"/>
      <c r="C117" s="527"/>
      <c r="D117" s="527"/>
      <c r="E117" s="527"/>
      <c r="F117" s="527"/>
      <c r="G117" s="527"/>
      <c r="H117" s="528" t="s">
        <v>237</v>
      </c>
      <c r="I117" s="529"/>
      <c r="J117" s="529"/>
      <c r="K117" s="529"/>
      <c r="L117" s="529"/>
      <c r="M117" s="529"/>
      <c r="N117" s="529"/>
      <c r="O117" s="529"/>
      <c r="P117" s="529"/>
      <c r="Q117" s="529"/>
      <c r="R117" s="529"/>
      <c r="S117" s="529"/>
      <c r="T117" s="529"/>
      <c r="U117" s="529"/>
      <c r="V117" s="529"/>
      <c r="W117" s="529"/>
      <c r="X117" s="529"/>
      <c r="Y117" s="529"/>
      <c r="Z117" s="529"/>
      <c r="AA117" s="529"/>
      <c r="AB117" s="529"/>
      <c r="AC117" s="529"/>
      <c r="AD117" s="529"/>
      <c r="AE117" s="529"/>
      <c r="AF117" s="529"/>
      <c r="AG117" s="530"/>
      <c r="AH117" s="470"/>
      <c r="AI117" s="470"/>
      <c r="AJ117" s="470"/>
      <c r="AK117" s="470"/>
      <c r="AL117" s="470"/>
      <c r="AM117" s="470"/>
      <c r="AN117" s="528" t="s">
        <v>238</v>
      </c>
      <c r="AO117" s="529"/>
      <c r="AP117" s="529"/>
      <c r="AQ117" s="529"/>
      <c r="AR117" s="529"/>
      <c r="AS117" s="529"/>
      <c r="AT117" s="529"/>
      <c r="AU117" s="529"/>
      <c r="AV117" s="529"/>
      <c r="AW117" s="529"/>
      <c r="AX117" s="529"/>
      <c r="AY117" s="529"/>
      <c r="AZ117" s="529"/>
      <c r="BA117" s="529"/>
      <c r="BB117" s="529"/>
      <c r="BC117" s="529"/>
      <c r="BD117" s="529"/>
      <c r="BE117" s="529"/>
      <c r="BF117" s="529"/>
      <c r="BG117" s="529"/>
      <c r="BH117" s="529"/>
      <c r="BI117" s="529"/>
      <c r="BJ117" s="529"/>
      <c r="BK117" s="529"/>
      <c r="BL117" s="529"/>
      <c r="BM117" s="529"/>
      <c r="BN117" s="529"/>
      <c r="BO117" s="529"/>
      <c r="BP117" s="529"/>
      <c r="BQ117" s="529"/>
      <c r="BR117" s="529"/>
      <c r="BS117" s="529"/>
      <c r="BT117" s="529"/>
      <c r="BU117" s="529"/>
      <c r="BV117" s="529"/>
      <c r="BW117" s="529"/>
      <c r="BX117" s="529"/>
      <c r="BY117" s="529"/>
      <c r="BZ117" s="529"/>
      <c r="CA117" s="529"/>
      <c r="CB117" s="530"/>
      <c r="CC117" s="542"/>
      <c r="CD117" s="543"/>
      <c r="CE117" s="543"/>
      <c r="CF117" s="543"/>
      <c r="CG117" s="543"/>
      <c r="CH117" s="543"/>
      <c r="CI117" s="543"/>
      <c r="CJ117" s="543"/>
      <c r="CK117" s="543"/>
      <c r="CL117" s="543"/>
      <c r="CM117" s="543"/>
      <c r="CN117" s="543"/>
      <c r="CO117" s="543"/>
      <c r="CP117" s="543"/>
      <c r="CQ117" s="543"/>
      <c r="CR117" s="543"/>
      <c r="CS117" s="543"/>
      <c r="CT117" s="543"/>
      <c r="CU117" s="543"/>
      <c r="CV117" s="544"/>
      <c r="CW117" s="519" t="s">
        <v>239</v>
      </c>
      <c r="CX117" s="520"/>
      <c r="CY117" s="520"/>
      <c r="CZ117" s="520"/>
      <c r="DA117" s="520"/>
      <c r="DB117" s="520"/>
      <c r="DC117" s="520"/>
      <c r="DD117" s="520"/>
      <c r="DE117" s="520"/>
      <c r="DF117" s="520"/>
      <c r="DG117" s="520"/>
      <c r="DH117" s="520"/>
      <c r="DI117" s="520"/>
      <c r="DJ117" s="520"/>
      <c r="DK117" s="520"/>
      <c r="DL117" s="520"/>
      <c r="DM117" s="520"/>
      <c r="DN117" s="520"/>
      <c r="DO117" s="520"/>
      <c r="DP117" s="520"/>
      <c r="DQ117" s="520"/>
      <c r="DR117" s="520"/>
      <c r="DS117" s="520"/>
      <c r="DT117" s="520"/>
      <c r="DU117" s="520"/>
      <c r="DV117" s="520"/>
      <c r="DW117" s="520"/>
      <c r="DX117" s="520"/>
      <c r="DY117" s="520"/>
      <c r="DZ117" s="520"/>
      <c r="EA117" s="520"/>
      <c r="EB117" s="520"/>
      <c r="EC117" s="520"/>
      <c r="ED117" s="520"/>
      <c r="EE117" s="520"/>
      <c r="EF117" s="520"/>
      <c r="EG117" s="520"/>
      <c r="EH117" s="520"/>
      <c r="EI117" s="520"/>
      <c r="EJ117" s="520"/>
      <c r="EK117" s="520"/>
      <c r="EL117" s="520"/>
      <c r="EM117" s="520"/>
      <c r="EN117" s="520"/>
      <c r="EO117" s="520"/>
      <c r="EP117" s="520"/>
      <c r="EQ117" s="520"/>
      <c r="ER117" s="520"/>
      <c r="ES117" s="520"/>
      <c r="ET117" s="520"/>
      <c r="EU117" s="520"/>
      <c r="EV117" s="520"/>
      <c r="EW117" s="520"/>
      <c r="EX117" s="520"/>
      <c r="EY117" s="520"/>
      <c r="EZ117" s="520"/>
      <c r="FA117" s="520"/>
      <c r="FB117" s="520"/>
      <c r="FC117" s="520"/>
      <c r="FD117" s="520"/>
      <c r="FE117" s="520"/>
      <c r="FF117" s="520"/>
      <c r="FG117" s="520"/>
      <c r="FH117" s="520"/>
      <c r="FI117" s="521"/>
      <c r="FJ117" s="531"/>
      <c r="FK117" s="532"/>
      <c r="FL117" s="532"/>
      <c r="FM117" s="532"/>
      <c r="FN117" s="532"/>
      <c r="FO117" s="532"/>
      <c r="FP117" s="532"/>
      <c r="FQ117" s="532"/>
      <c r="FR117" s="532"/>
      <c r="FS117" s="532"/>
      <c r="FT117" s="532"/>
      <c r="FU117" s="532"/>
      <c r="FV117" s="532"/>
      <c r="FW117" s="532"/>
      <c r="FX117" s="532"/>
      <c r="FY117" s="532"/>
      <c r="FZ117" s="532"/>
      <c r="GA117" s="532"/>
      <c r="GB117" s="532"/>
      <c r="GC117" s="532"/>
      <c r="GD117" s="532"/>
      <c r="GE117" s="532"/>
      <c r="GF117" s="532"/>
      <c r="GG117" s="532"/>
      <c r="GH117" s="532"/>
      <c r="GI117" s="532"/>
      <c r="GJ117" s="532"/>
      <c r="GK117" s="532"/>
      <c r="GL117" s="532"/>
      <c r="GM117" s="532"/>
      <c r="GN117" s="532"/>
      <c r="GO117" s="532"/>
      <c r="GP117" s="532"/>
      <c r="GQ117" s="532"/>
      <c r="GR117" s="532"/>
      <c r="GS117" s="532"/>
      <c r="GT117" s="532"/>
      <c r="GU117" s="532"/>
      <c r="GV117" s="532"/>
      <c r="GW117" s="532"/>
      <c r="GX117" s="532"/>
      <c r="GY117" s="532"/>
      <c r="GZ117" s="532"/>
      <c r="HA117" s="532"/>
      <c r="HB117" s="532"/>
      <c r="HC117" s="532"/>
      <c r="HD117" s="532"/>
      <c r="HE117" s="532"/>
      <c r="HF117" s="532"/>
      <c r="HG117" s="532"/>
      <c r="HH117" s="533"/>
      <c r="HJ117" s="176">
        <v>14</v>
      </c>
    </row>
    <row r="118" spans="2:218" ht="15.75" x14ac:dyDescent="0.2">
      <c r="B118" s="469">
        <v>12</v>
      </c>
      <c r="C118" s="469"/>
      <c r="D118" s="469"/>
      <c r="E118" s="469"/>
      <c r="F118" s="469"/>
      <c r="G118" s="469"/>
      <c r="H118" s="519" t="s">
        <v>240</v>
      </c>
      <c r="I118" s="520"/>
      <c r="J118" s="520"/>
      <c r="K118" s="520"/>
      <c r="L118" s="520"/>
      <c r="M118" s="520"/>
      <c r="N118" s="520"/>
      <c r="O118" s="520"/>
      <c r="P118" s="520"/>
      <c r="Q118" s="520"/>
      <c r="R118" s="520"/>
      <c r="S118" s="520"/>
      <c r="T118" s="520"/>
      <c r="U118" s="520"/>
      <c r="V118" s="520"/>
      <c r="W118" s="520"/>
      <c r="X118" s="520"/>
      <c r="Y118" s="520"/>
      <c r="Z118" s="520"/>
      <c r="AA118" s="520"/>
      <c r="AB118" s="520"/>
      <c r="AC118" s="520"/>
      <c r="AD118" s="520"/>
      <c r="AE118" s="520"/>
      <c r="AF118" s="520"/>
      <c r="AG118" s="520"/>
      <c r="AH118" s="520"/>
      <c r="AI118" s="520"/>
      <c r="AJ118" s="520"/>
      <c r="AK118" s="520"/>
      <c r="AL118" s="520"/>
      <c r="AM118" s="520"/>
      <c r="AN118" s="520"/>
      <c r="AO118" s="520"/>
      <c r="AP118" s="520"/>
      <c r="AQ118" s="520"/>
      <c r="AR118" s="520"/>
      <c r="AS118" s="520"/>
      <c r="AT118" s="520"/>
      <c r="AU118" s="520"/>
      <c r="AV118" s="520"/>
      <c r="AW118" s="520"/>
      <c r="AX118" s="520"/>
      <c r="AY118" s="520"/>
      <c r="AZ118" s="520"/>
      <c r="BA118" s="520"/>
      <c r="BB118" s="520"/>
      <c r="BC118" s="520"/>
      <c r="BD118" s="520"/>
      <c r="BE118" s="520"/>
      <c r="BF118" s="520"/>
      <c r="BG118" s="520"/>
      <c r="BH118" s="520"/>
      <c r="BI118" s="520"/>
      <c r="BJ118" s="520"/>
      <c r="BK118" s="520"/>
      <c r="BL118" s="520"/>
      <c r="BM118" s="520"/>
      <c r="BN118" s="520"/>
      <c r="BO118" s="520"/>
      <c r="BP118" s="520"/>
      <c r="BQ118" s="520"/>
      <c r="BR118" s="520"/>
      <c r="BS118" s="520"/>
      <c r="BT118" s="520"/>
      <c r="BU118" s="520"/>
      <c r="BV118" s="520"/>
      <c r="BW118" s="520"/>
      <c r="BX118" s="520"/>
      <c r="BY118" s="520"/>
      <c r="BZ118" s="520"/>
      <c r="CA118" s="520"/>
      <c r="CB118" s="520"/>
      <c r="CC118" s="520"/>
      <c r="CD118" s="520"/>
      <c r="CE118" s="520"/>
      <c r="CF118" s="520"/>
      <c r="CG118" s="520"/>
      <c r="CH118" s="520"/>
      <c r="CI118" s="520"/>
      <c r="CJ118" s="520"/>
      <c r="CK118" s="520"/>
      <c r="CL118" s="520"/>
      <c r="CM118" s="520"/>
      <c r="CN118" s="520"/>
      <c r="CO118" s="520"/>
      <c r="CP118" s="520"/>
      <c r="CQ118" s="520"/>
      <c r="CR118" s="520"/>
      <c r="CS118" s="520"/>
      <c r="CT118" s="520"/>
      <c r="CU118" s="520"/>
      <c r="CV118" s="520"/>
      <c r="CW118" s="520"/>
      <c r="CX118" s="520"/>
      <c r="CY118" s="520"/>
      <c r="CZ118" s="520"/>
      <c r="DA118" s="520"/>
      <c r="DB118" s="520"/>
      <c r="DC118" s="520"/>
      <c r="DD118" s="520"/>
      <c r="DE118" s="520"/>
      <c r="DF118" s="520"/>
      <c r="DG118" s="520"/>
      <c r="DH118" s="520"/>
      <c r="DI118" s="520"/>
      <c r="DJ118" s="520"/>
      <c r="DK118" s="520"/>
      <c r="DL118" s="520"/>
      <c r="DM118" s="520"/>
      <c r="DN118" s="520"/>
      <c r="DO118" s="520"/>
      <c r="DP118" s="520"/>
      <c r="DQ118" s="520"/>
      <c r="DR118" s="520"/>
      <c r="DS118" s="520"/>
      <c r="DT118" s="520"/>
      <c r="DU118" s="520"/>
      <c r="DV118" s="520"/>
      <c r="DW118" s="520"/>
      <c r="DX118" s="520"/>
      <c r="DY118" s="520"/>
      <c r="DZ118" s="520"/>
      <c r="EA118" s="520"/>
      <c r="EB118" s="520"/>
      <c r="EC118" s="520"/>
      <c r="ED118" s="520"/>
      <c r="EE118" s="520"/>
      <c r="EF118" s="520"/>
      <c r="EG118" s="520"/>
      <c r="EH118" s="520"/>
      <c r="EI118" s="520"/>
      <c r="EJ118" s="520"/>
      <c r="EK118" s="520"/>
      <c r="EL118" s="520"/>
      <c r="EM118" s="520"/>
      <c r="EN118" s="520"/>
      <c r="EO118" s="520"/>
      <c r="EP118" s="520"/>
      <c r="EQ118" s="520"/>
      <c r="ER118" s="520"/>
      <c r="ES118" s="520"/>
      <c r="ET118" s="520"/>
      <c r="EU118" s="520"/>
      <c r="EV118" s="520"/>
      <c r="EW118" s="520"/>
      <c r="EX118" s="520"/>
      <c r="EY118" s="520"/>
      <c r="EZ118" s="520"/>
      <c r="FA118" s="520"/>
      <c r="FB118" s="520"/>
      <c r="FC118" s="520"/>
      <c r="FD118" s="520"/>
      <c r="FE118" s="520"/>
      <c r="FF118" s="520"/>
      <c r="FG118" s="520"/>
      <c r="FH118" s="520"/>
      <c r="FI118" s="520"/>
      <c r="FJ118" s="520"/>
      <c r="FK118" s="520"/>
      <c r="FL118" s="520"/>
      <c r="FM118" s="520"/>
      <c r="FN118" s="520"/>
      <c r="FO118" s="520"/>
      <c r="FP118" s="520"/>
      <c r="FQ118" s="520"/>
      <c r="FR118" s="520"/>
      <c r="FS118" s="520"/>
      <c r="FT118" s="520"/>
      <c r="FU118" s="520"/>
      <c r="FV118" s="520"/>
      <c r="FW118" s="520"/>
      <c r="FX118" s="520"/>
      <c r="FY118" s="520"/>
      <c r="FZ118" s="520"/>
      <c r="GA118" s="520"/>
      <c r="GB118" s="520"/>
      <c r="GC118" s="520"/>
      <c r="GD118" s="520"/>
      <c r="GE118" s="520"/>
      <c r="GF118" s="520"/>
      <c r="GG118" s="520"/>
      <c r="GH118" s="520"/>
      <c r="GI118" s="520"/>
      <c r="GJ118" s="520"/>
      <c r="GK118" s="520"/>
      <c r="GL118" s="520"/>
      <c r="GM118" s="520"/>
      <c r="GN118" s="520"/>
      <c r="GO118" s="520"/>
      <c r="GP118" s="520"/>
      <c r="GQ118" s="520"/>
      <c r="GR118" s="520"/>
      <c r="GS118" s="520"/>
      <c r="GT118" s="520"/>
      <c r="GU118" s="520"/>
      <c r="GV118" s="520"/>
      <c r="GW118" s="520"/>
      <c r="GX118" s="520"/>
      <c r="GY118" s="520"/>
      <c r="GZ118" s="520"/>
      <c r="HA118" s="520"/>
      <c r="HB118" s="520"/>
      <c r="HC118" s="520"/>
      <c r="HD118" s="520"/>
      <c r="HE118" s="520"/>
      <c r="HF118" s="520"/>
      <c r="HG118" s="520"/>
      <c r="HH118" s="521"/>
      <c r="HI118" s="174"/>
      <c r="HJ118" s="191">
        <v>12</v>
      </c>
    </row>
    <row r="119" spans="2:218" ht="12.75" x14ac:dyDescent="0.2">
      <c r="B119" s="471" t="s">
        <v>43</v>
      </c>
      <c r="C119" s="471"/>
      <c r="D119" s="471"/>
      <c r="E119" s="471"/>
      <c r="F119" s="471"/>
      <c r="G119" s="471"/>
      <c r="H119" s="507" t="s">
        <v>241</v>
      </c>
      <c r="I119" s="508"/>
      <c r="J119" s="508"/>
      <c r="K119" s="508"/>
      <c r="L119" s="508"/>
      <c r="M119" s="508"/>
      <c r="N119" s="508"/>
      <c r="O119" s="508"/>
      <c r="P119" s="508"/>
      <c r="Q119" s="508"/>
      <c r="R119" s="508"/>
      <c r="S119" s="508"/>
      <c r="T119" s="508"/>
      <c r="U119" s="508"/>
      <c r="V119" s="508"/>
      <c r="W119" s="508"/>
      <c r="X119" s="508"/>
      <c r="Y119" s="508"/>
      <c r="Z119" s="508"/>
      <c r="AA119" s="508"/>
      <c r="AB119" s="508"/>
      <c r="AC119" s="508"/>
      <c r="AD119" s="508"/>
      <c r="AE119" s="508"/>
      <c r="AF119" s="508"/>
      <c r="AG119" s="508"/>
      <c r="AH119" s="508"/>
      <c r="AI119" s="508"/>
      <c r="AJ119" s="508"/>
      <c r="AK119" s="508"/>
      <c r="AL119" s="508"/>
      <c r="AM119" s="508"/>
      <c r="AN119" s="508"/>
      <c r="AO119" s="508"/>
      <c r="AP119" s="508"/>
      <c r="AQ119" s="508"/>
      <c r="AR119" s="508"/>
      <c r="AS119" s="508"/>
      <c r="AT119" s="508"/>
      <c r="AU119" s="508"/>
      <c r="AV119" s="508"/>
      <c r="AW119" s="508"/>
      <c r="AX119" s="508"/>
      <c r="AY119" s="508"/>
      <c r="AZ119" s="508"/>
      <c r="BA119" s="508"/>
      <c r="BB119" s="508"/>
      <c r="BC119" s="508"/>
      <c r="BD119" s="508"/>
      <c r="BE119" s="508"/>
      <c r="BF119" s="508"/>
      <c r="BG119" s="508"/>
      <c r="BH119" s="508"/>
      <c r="BI119" s="508"/>
      <c r="BJ119" s="508"/>
      <c r="BK119" s="508"/>
      <c r="BL119" s="508"/>
      <c r="BM119" s="508"/>
      <c r="BN119" s="508"/>
      <c r="BO119" s="508"/>
      <c r="BP119" s="508"/>
      <c r="BQ119" s="508"/>
      <c r="BR119" s="508"/>
      <c r="BS119" s="508"/>
      <c r="BT119" s="508"/>
      <c r="BU119" s="508"/>
      <c r="BV119" s="508"/>
      <c r="BW119" s="508"/>
      <c r="BX119" s="508"/>
      <c r="BY119" s="508"/>
      <c r="BZ119" s="508"/>
      <c r="CA119" s="508"/>
      <c r="CB119" s="508"/>
      <c r="CC119" s="508"/>
      <c r="CD119" s="508"/>
      <c r="CE119" s="508"/>
      <c r="CF119" s="508"/>
      <c r="CG119" s="508"/>
      <c r="CH119" s="508"/>
      <c r="CI119" s="508"/>
      <c r="CJ119" s="508"/>
      <c r="CK119" s="508"/>
      <c r="CL119" s="508"/>
      <c r="CM119" s="508"/>
      <c r="CN119" s="508"/>
      <c r="CO119" s="508"/>
      <c r="CP119" s="508"/>
      <c r="CQ119" s="508"/>
      <c r="CR119" s="508"/>
      <c r="CS119" s="508"/>
      <c r="CT119" s="508"/>
      <c r="CU119" s="508"/>
      <c r="CV119" s="508"/>
      <c r="CW119" s="508"/>
      <c r="CX119" s="508"/>
      <c r="CY119" s="508"/>
      <c r="CZ119" s="508"/>
      <c r="DA119" s="508"/>
      <c r="DB119" s="508"/>
      <c r="DC119" s="508"/>
      <c r="DD119" s="508"/>
      <c r="DE119" s="508"/>
      <c r="DF119" s="508"/>
      <c r="DG119" s="508"/>
      <c r="DH119" s="508"/>
      <c r="DI119" s="508"/>
      <c r="DJ119" s="508"/>
      <c r="DK119" s="508"/>
      <c r="DL119" s="508"/>
      <c r="DM119" s="508"/>
      <c r="DN119" s="508"/>
      <c r="DO119" s="508"/>
      <c r="DP119" s="508"/>
      <c r="DQ119" s="508"/>
      <c r="DR119" s="508"/>
      <c r="DS119" s="508"/>
      <c r="DT119" s="508"/>
      <c r="DU119" s="508"/>
      <c r="DV119" s="508"/>
      <c r="DW119" s="508"/>
      <c r="DX119" s="508"/>
      <c r="DY119" s="508"/>
      <c r="DZ119" s="508"/>
      <c r="EA119" s="508"/>
      <c r="EB119" s="508"/>
      <c r="EC119" s="508"/>
      <c r="ED119" s="508"/>
      <c r="EE119" s="508"/>
      <c r="EF119" s="508"/>
      <c r="EG119" s="508"/>
      <c r="EH119" s="508"/>
      <c r="EI119" s="508"/>
      <c r="EJ119" s="508"/>
      <c r="EK119" s="508"/>
      <c r="EL119" s="508"/>
      <c r="EM119" s="508"/>
      <c r="EN119" s="508"/>
      <c r="EO119" s="508"/>
      <c r="EP119" s="508"/>
      <c r="EQ119" s="508"/>
      <c r="ER119" s="508"/>
      <c r="ES119" s="508"/>
      <c r="ET119" s="508"/>
      <c r="EU119" s="508"/>
      <c r="EV119" s="509"/>
      <c r="EW119" s="485" t="s">
        <v>242</v>
      </c>
      <c r="EX119" s="486"/>
      <c r="EY119" s="486"/>
      <c r="EZ119" s="486"/>
      <c r="FA119" s="486"/>
      <c r="FB119" s="486"/>
      <c r="FC119" s="486"/>
      <c r="FD119" s="486"/>
      <c r="FE119" s="486"/>
      <c r="FF119" s="486"/>
      <c r="FG119" s="486"/>
      <c r="FH119" s="486"/>
      <c r="FI119" s="486"/>
      <c r="FJ119" s="486"/>
      <c r="FK119" s="486"/>
      <c r="FL119" s="486"/>
      <c r="FM119" s="486"/>
      <c r="FN119" s="486"/>
      <c r="FO119" s="486"/>
      <c r="FP119" s="486"/>
      <c r="FQ119" s="486"/>
      <c r="FR119" s="486"/>
      <c r="FS119" s="486"/>
      <c r="FT119" s="486"/>
      <c r="FU119" s="486"/>
      <c r="FV119" s="486"/>
      <c r="FW119" s="486"/>
      <c r="FX119" s="486"/>
      <c r="FY119" s="486"/>
      <c r="FZ119" s="486"/>
      <c r="GA119" s="486"/>
      <c r="GB119" s="486"/>
      <c r="GC119" s="486"/>
      <c r="GD119" s="486"/>
      <c r="GE119" s="486"/>
      <c r="GF119" s="486"/>
      <c r="GG119" s="486"/>
      <c r="GH119" s="486"/>
      <c r="GI119" s="486"/>
      <c r="GJ119" s="486"/>
      <c r="GK119" s="486"/>
      <c r="GL119" s="486"/>
      <c r="GM119" s="486"/>
      <c r="GN119" s="486"/>
      <c r="GO119" s="486"/>
      <c r="GP119" s="486"/>
      <c r="GQ119" s="486"/>
      <c r="GR119" s="486"/>
      <c r="GS119" s="486"/>
      <c r="GT119" s="486"/>
      <c r="GU119" s="486"/>
      <c r="GV119" s="486"/>
      <c r="GW119" s="486"/>
      <c r="GX119" s="486"/>
      <c r="GY119" s="486"/>
      <c r="GZ119" s="486"/>
      <c r="HA119" s="486"/>
      <c r="HB119" s="486"/>
      <c r="HC119" s="486"/>
      <c r="HD119" s="486"/>
      <c r="HE119" s="486"/>
      <c r="HF119" s="486"/>
      <c r="HG119" s="486"/>
      <c r="HH119" s="488"/>
      <c r="HI119" s="174"/>
      <c r="HJ119" s="171">
        <v>10</v>
      </c>
    </row>
    <row r="120" spans="2:218" ht="12.75" x14ac:dyDescent="0.2">
      <c r="B120" s="471"/>
      <c r="C120" s="471"/>
      <c r="D120" s="471"/>
      <c r="E120" s="471"/>
      <c r="F120" s="471"/>
      <c r="G120" s="471"/>
      <c r="H120" s="482"/>
      <c r="I120" s="483"/>
      <c r="J120" s="483"/>
      <c r="K120" s="483"/>
      <c r="L120" s="483"/>
      <c r="M120" s="483"/>
      <c r="N120" s="483"/>
      <c r="O120" s="483"/>
      <c r="P120" s="483"/>
      <c r="Q120" s="483"/>
      <c r="R120" s="483"/>
      <c r="S120" s="483"/>
      <c r="T120" s="483"/>
      <c r="U120" s="483"/>
      <c r="V120" s="483"/>
      <c r="W120" s="483"/>
      <c r="X120" s="483"/>
      <c r="Y120" s="483"/>
      <c r="Z120" s="483"/>
      <c r="AA120" s="483"/>
      <c r="AB120" s="483"/>
      <c r="AC120" s="483"/>
      <c r="AD120" s="483"/>
      <c r="AE120" s="483"/>
      <c r="AF120" s="483"/>
      <c r="AG120" s="483"/>
      <c r="AH120" s="483"/>
      <c r="AI120" s="483"/>
      <c r="AJ120" s="483"/>
      <c r="AK120" s="483"/>
      <c r="AL120" s="483"/>
      <c r="AM120" s="483"/>
      <c r="AN120" s="483"/>
      <c r="AO120" s="483"/>
      <c r="AP120" s="483"/>
      <c r="AQ120" s="483"/>
      <c r="AR120" s="483"/>
      <c r="AS120" s="483"/>
      <c r="AT120" s="483"/>
      <c r="AU120" s="483"/>
      <c r="AV120" s="483"/>
      <c r="AW120" s="483"/>
      <c r="AX120" s="483"/>
      <c r="AY120" s="483"/>
      <c r="AZ120" s="483"/>
      <c r="BA120" s="483"/>
      <c r="BB120" s="483"/>
      <c r="BC120" s="483"/>
      <c r="BD120" s="483"/>
      <c r="BE120" s="483"/>
      <c r="BF120" s="483"/>
      <c r="BG120" s="483"/>
      <c r="BH120" s="483"/>
      <c r="BI120" s="483"/>
      <c r="BJ120" s="483"/>
      <c r="BK120" s="483"/>
      <c r="BL120" s="483"/>
      <c r="BM120" s="483"/>
      <c r="BN120" s="483"/>
      <c r="BO120" s="483"/>
      <c r="BP120" s="483"/>
      <c r="BQ120" s="483"/>
      <c r="BR120" s="483"/>
      <c r="BS120" s="483"/>
      <c r="BT120" s="483"/>
      <c r="BU120" s="483"/>
      <c r="BV120" s="483"/>
      <c r="BW120" s="483"/>
      <c r="BX120" s="483"/>
      <c r="BY120" s="483"/>
      <c r="BZ120" s="483"/>
      <c r="CA120" s="483"/>
      <c r="CB120" s="483"/>
      <c r="CC120" s="483"/>
      <c r="CD120" s="483"/>
      <c r="CE120" s="483"/>
      <c r="CF120" s="483"/>
      <c r="CG120" s="483"/>
      <c r="CH120" s="483"/>
      <c r="CI120" s="483"/>
      <c r="CJ120" s="483"/>
      <c r="CK120" s="483"/>
      <c r="CL120" s="483"/>
      <c r="CM120" s="483"/>
      <c r="CN120" s="483"/>
      <c r="CO120" s="483"/>
      <c r="CP120" s="483"/>
      <c r="CQ120" s="483"/>
      <c r="CR120" s="483"/>
      <c r="CS120" s="483"/>
      <c r="CT120" s="483"/>
      <c r="CU120" s="483"/>
      <c r="CV120" s="483"/>
      <c r="CW120" s="483"/>
      <c r="CX120" s="483"/>
      <c r="CY120" s="483"/>
      <c r="CZ120" s="483"/>
      <c r="DA120" s="483"/>
      <c r="DB120" s="483"/>
      <c r="DC120" s="483"/>
      <c r="DD120" s="483"/>
      <c r="DE120" s="483"/>
      <c r="DF120" s="483"/>
      <c r="DG120" s="483"/>
      <c r="DH120" s="483"/>
      <c r="DI120" s="483"/>
      <c r="DJ120" s="483"/>
      <c r="DK120" s="483"/>
      <c r="DL120" s="483"/>
      <c r="DM120" s="483"/>
      <c r="DN120" s="483"/>
      <c r="DO120" s="483"/>
      <c r="DP120" s="483"/>
      <c r="DQ120" s="483"/>
      <c r="DR120" s="483"/>
      <c r="DS120" s="483"/>
      <c r="DT120" s="483"/>
      <c r="DU120" s="483"/>
      <c r="DV120" s="483"/>
      <c r="DW120" s="483"/>
      <c r="DX120" s="483"/>
      <c r="DY120" s="483"/>
      <c r="DZ120" s="483"/>
      <c r="EA120" s="483"/>
      <c r="EB120" s="483"/>
      <c r="EC120" s="483"/>
      <c r="ED120" s="483"/>
      <c r="EE120" s="483"/>
      <c r="EF120" s="483"/>
      <c r="EG120" s="483"/>
      <c r="EH120" s="483"/>
      <c r="EI120" s="483"/>
      <c r="EJ120" s="483"/>
      <c r="EK120" s="483"/>
      <c r="EL120" s="483"/>
      <c r="EM120" s="483"/>
      <c r="EN120" s="483"/>
      <c r="EO120" s="483"/>
      <c r="EP120" s="483"/>
      <c r="EQ120" s="483"/>
      <c r="ER120" s="483"/>
      <c r="ES120" s="483"/>
      <c r="ET120" s="483"/>
      <c r="EU120" s="483"/>
      <c r="EV120" s="484"/>
      <c r="EW120" s="485" t="s">
        <v>243</v>
      </c>
      <c r="EX120" s="486"/>
      <c r="EY120" s="486"/>
      <c r="EZ120" s="486"/>
      <c r="FA120" s="486"/>
      <c r="FB120" s="486"/>
      <c r="FC120" s="486"/>
      <c r="FD120" s="486"/>
      <c r="FE120" s="486"/>
      <c r="FF120" s="486"/>
      <c r="FG120" s="486"/>
      <c r="FH120" s="486"/>
      <c r="FI120" s="486"/>
      <c r="FJ120" s="486"/>
      <c r="FK120" s="486"/>
      <c r="FL120" s="486"/>
      <c r="FM120" s="486"/>
      <c r="FN120" s="486"/>
      <c r="FO120" s="486"/>
      <c r="FP120" s="486"/>
      <c r="FQ120" s="486"/>
      <c r="FR120" s="486"/>
      <c r="FS120" s="486"/>
      <c r="FT120" s="486"/>
      <c r="FU120" s="486"/>
      <c r="FV120" s="486"/>
      <c r="FW120" s="486"/>
      <c r="FX120" s="486"/>
      <c r="FY120" s="486"/>
      <c r="FZ120" s="486"/>
      <c r="GA120" s="486"/>
      <c r="GB120" s="488"/>
      <c r="GC120" s="485" t="s">
        <v>244</v>
      </c>
      <c r="GD120" s="486"/>
      <c r="GE120" s="486"/>
      <c r="GF120" s="486"/>
      <c r="GG120" s="486"/>
      <c r="GH120" s="486"/>
      <c r="GI120" s="486"/>
      <c r="GJ120" s="486"/>
      <c r="GK120" s="486"/>
      <c r="GL120" s="486"/>
      <c r="GM120" s="486"/>
      <c r="GN120" s="486"/>
      <c r="GO120" s="486"/>
      <c r="GP120" s="486"/>
      <c r="GQ120" s="486"/>
      <c r="GR120" s="486"/>
      <c r="GS120" s="486"/>
      <c r="GT120" s="486"/>
      <c r="GU120" s="486"/>
      <c r="GV120" s="486"/>
      <c r="GW120" s="486"/>
      <c r="GX120" s="486"/>
      <c r="GY120" s="486"/>
      <c r="GZ120" s="486"/>
      <c r="HA120" s="486"/>
      <c r="HB120" s="486"/>
      <c r="HC120" s="486"/>
      <c r="HD120" s="486"/>
      <c r="HE120" s="486"/>
      <c r="HF120" s="486"/>
      <c r="HG120" s="486"/>
      <c r="HH120" s="488"/>
      <c r="HI120" s="174"/>
      <c r="HJ120" s="171">
        <v>10</v>
      </c>
    </row>
    <row r="121" spans="2:218" ht="18.75" x14ac:dyDescent="0.2">
      <c r="B121" s="505"/>
      <c r="C121" s="505"/>
      <c r="D121" s="505"/>
      <c r="E121" s="505"/>
      <c r="F121" s="505"/>
      <c r="G121" s="505"/>
      <c r="H121" s="506"/>
      <c r="I121" s="506"/>
      <c r="J121" s="506"/>
      <c r="K121" s="506"/>
      <c r="L121" s="506"/>
      <c r="M121" s="506"/>
      <c r="N121" s="506"/>
      <c r="O121" s="506"/>
      <c r="P121" s="506"/>
      <c r="Q121" s="506"/>
      <c r="R121" s="506"/>
      <c r="S121" s="506"/>
      <c r="T121" s="506"/>
      <c r="U121" s="506"/>
      <c r="V121" s="506"/>
      <c r="W121" s="506"/>
      <c r="X121" s="506"/>
      <c r="Y121" s="506"/>
      <c r="Z121" s="506"/>
      <c r="AA121" s="506"/>
      <c r="AB121" s="506"/>
      <c r="AC121" s="506"/>
      <c r="AD121" s="506"/>
      <c r="AE121" s="506"/>
      <c r="AF121" s="506"/>
      <c r="AG121" s="506"/>
      <c r="AH121" s="506"/>
      <c r="AI121" s="506"/>
      <c r="AJ121" s="506"/>
      <c r="AK121" s="506"/>
      <c r="AL121" s="506"/>
      <c r="AM121" s="506"/>
      <c r="AN121" s="506"/>
      <c r="AO121" s="506"/>
      <c r="AP121" s="506"/>
      <c r="AQ121" s="506"/>
      <c r="AR121" s="506"/>
      <c r="AS121" s="506"/>
      <c r="AT121" s="506"/>
      <c r="AU121" s="506"/>
      <c r="AV121" s="506"/>
      <c r="AW121" s="506"/>
      <c r="AX121" s="506"/>
      <c r="AY121" s="506"/>
      <c r="AZ121" s="506"/>
      <c r="BA121" s="506"/>
      <c r="BB121" s="506"/>
      <c r="BC121" s="506"/>
      <c r="BD121" s="506"/>
      <c r="BE121" s="506"/>
      <c r="BF121" s="506"/>
      <c r="BG121" s="506"/>
      <c r="BH121" s="506"/>
      <c r="BI121" s="506"/>
      <c r="BJ121" s="506"/>
      <c r="BK121" s="506"/>
      <c r="BL121" s="506"/>
      <c r="BM121" s="506"/>
      <c r="BN121" s="506"/>
      <c r="BO121" s="506"/>
      <c r="BP121" s="506"/>
      <c r="BQ121" s="506"/>
      <c r="BR121" s="506"/>
      <c r="BS121" s="506"/>
      <c r="BT121" s="506"/>
      <c r="BU121" s="506"/>
      <c r="BV121" s="506"/>
      <c r="BW121" s="506"/>
      <c r="BX121" s="506"/>
      <c r="BY121" s="506"/>
      <c r="BZ121" s="506"/>
      <c r="CA121" s="506"/>
      <c r="CB121" s="506"/>
      <c r="CC121" s="506"/>
      <c r="CD121" s="506"/>
      <c r="CE121" s="506"/>
      <c r="CF121" s="506"/>
      <c r="CG121" s="506"/>
      <c r="CH121" s="506"/>
      <c r="CI121" s="506"/>
      <c r="CJ121" s="506"/>
      <c r="CK121" s="506"/>
      <c r="CL121" s="506"/>
      <c r="CM121" s="506"/>
      <c r="CN121" s="506"/>
      <c r="CO121" s="506"/>
      <c r="CP121" s="506"/>
      <c r="CQ121" s="506"/>
      <c r="CR121" s="506"/>
      <c r="CS121" s="506"/>
      <c r="CT121" s="506"/>
      <c r="CU121" s="506"/>
      <c r="CV121" s="506"/>
      <c r="CW121" s="506"/>
      <c r="CX121" s="506"/>
      <c r="CY121" s="506"/>
      <c r="CZ121" s="506"/>
      <c r="DA121" s="506"/>
      <c r="DB121" s="506"/>
      <c r="DC121" s="506"/>
      <c r="DD121" s="506"/>
      <c r="DE121" s="506"/>
      <c r="DF121" s="506"/>
      <c r="DG121" s="506"/>
      <c r="DH121" s="506"/>
      <c r="DI121" s="506"/>
      <c r="DJ121" s="506"/>
      <c r="DK121" s="506"/>
      <c r="DL121" s="506"/>
      <c r="DM121" s="506"/>
      <c r="DN121" s="506"/>
      <c r="DO121" s="506"/>
      <c r="DP121" s="506"/>
      <c r="DQ121" s="506"/>
      <c r="DR121" s="506"/>
      <c r="DS121" s="506"/>
      <c r="DT121" s="506"/>
      <c r="DU121" s="506"/>
      <c r="DV121" s="506"/>
      <c r="DW121" s="506"/>
      <c r="DX121" s="506"/>
      <c r="DY121" s="506"/>
      <c r="DZ121" s="506"/>
      <c r="EA121" s="506"/>
      <c r="EB121" s="506"/>
      <c r="EC121" s="506"/>
      <c r="ED121" s="506"/>
      <c r="EE121" s="506"/>
      <c r="EF121" s="506"/>
      <c r="EG121" s="506"/>
      <c r="EH121" s="506"/>
      <c r="EI121" s="506"/>
      <c r="EJ121" s="506"/>
      <c r="EK121" s="506"/>
      <c r="EL121" s="506"/>
      <c r="EM121" s="506"/>
      <c r="EN121" s="506"/>
      <c r="EO121" s="506"/>
      <c r="EP121" s="506"/>
      <c r="EQ121" s="506"/>
      <c r="ER121" s="506"/>
      <c r="ES121" s="506"/>
      <c r="ET121" s="506"/>
      <c r="EU121" s="506"/>
      <c r="EV121" s="506"/>
      <c r="EW121" s="481"/>
      <c r="EX121" s="481"/>
      <c r="EY121" s="481"/>
      <c r="EZ121" s="481"/>
      <c r="FA121" s="481"/>
      <c r="FB121" s="481"/>
      <c r="FC121" s="481"/>
      <c r="FD121" s="481"/>
      <c r="FE121" s="469" t="s">
        <v>44</v>
      </c>
      <c r="FF121" s="469"/>
      <c r="FG121" s="469"/>
      <c r="FH121" s="481"/>
      <c r="FI121" s="481"/>
      <c r="FJ121" s="481"/>
      <c r="FK121" s="481"/>
      <c r="FL121" s="481"/>
      <c r="FM121" s="481"/>
      <c r="FN121" s="481"/>
      <c r="FO121" s="481"/>
      <c r="FP121" s="469" t="s">
        <v>44</v>
      </c>
      <c r="FQ121" s="469"/>
      <c r="FR121" s="469"/>
      <c r="FS121" s="470"/>
      <c r="FT121" s="470"/>
      <c r="FU121" s="470"/>
      <c r="FV121" s="470"/>
      <c r="FW121" s="470"/>
      <c r="FX121" s="470"/>
      <c r="FY121" s="470"/>
      <c r="FZ121" s="470"/>
      <c r="GA121" s="470"/>
      <c r="GB121" s="470"/>
      <c r="GC121" s="481"/>
      <c r="GD121" s="481"/>
      <c r="GE121" s="481"/>
      <c r="GF121" s="481"/>
      <c r="GG121" s="481"/>
      <c r="GH121" s="481"/>
      <c r="GI121" s="481"/>
      <c r="GJ121" s="481"/>
      <c r="GK121" s="469" t="s">
        <v>44</v>
      </c>
      <c r="GL121" s="469"/>
      <c r="GM121" s="469"/>
      <c r="GN121" s="481"/>
      <c r="GO121" s="481"/>
      <c r="GP121" s="481"/>
      <c r="GQ121" s="481"/>
      <c r="GR121" s="481"/>
      <c r="GS121" s="481"/>
      <c r="GT121" s="481"/>
      <c r="GU121" s="481"/>
      <c r="GV121" s="469" t="s">
        <v>44</v>
      </c>
      <c r="GW121" s="469"/>
      <c r="GX121" s="469"/>
      <c r="GY121" s="470"/>
      <c r="GZ121" s="470"/>
      <c r="HA121" s="470"/>
      <c r="HB121" s="470"/>
      <c r="HC121" s="470"/>
      <c r="HD121" s="470"/>
      <c r="HE121" s="470"/>
      <c r="HF121" s="470"/>
      <c r="HG121" s="470"/>
      <c r="HH121" s="470"/>
      <c r="HI121" s="174"/>
      <c r="HJ121" s="176">
        <v>14</v>
      </c>
    </row>
    <row r="122" spans="2:218" ht="18.75" x14ac:dyDescent="0.2">
      <c r="B122" s="505"/>
      <c r="C122" s="505"/>
      <c r="D122" s="505"/>
      <c r="E122" s="505"/>
      <c r="F122" s="505"/>
      <c r="G122" s="505"/>
      <c r="H122" s="506"/>
      <c r="I122" s="506"/>
      <c r="J122" s="506"/>
      <c r="K122" s="506"/>
      <c r="L122" s="506"/>
      <c r="M122" s="506"/>
      <c r="N122" s="506"/>
      <c r="O122" s="506"/>
      <c r="P122" s="506"/>
      <c r="Q122" s="506"/>
      <c r="R122" s="506"/>
      <c r="S122" s="506"/>
      <c r="T122" s="506"/>
      <c r="U122" s="506"/>
      <c r="V122" s="506"/>
      <c r="W122" s="506"/>
      <c r="X122" s="506"/>
      <c r="Y122" s="506"/>
      <c r="Z122" s="506"/>
      <c r="AA122" s="506"/>
      <c r="AB122" s="506"/>
      <c r="AC122" s="506"/>
      <c r="AD122" s="506"/>
      <c r="AE122" s="506"/>
      <c r="AF122" s="506"/>
      <c r="AG122" s="506"/>
      <c r="AH122" s="506"/>
      <c r="AI122" s="506"/>
      <c r="AJ122" s="506"/>
      <c r="AK122" s="506"/>
      <c r="AL122" s="506"/>
      <c r="AM122" s="506"/>
      <c r="AN122" s="506"/>
      <c r="AO122" s="506"/>
      <c r="AP122" s="506"/>
      <c r="AQ122" s="506"/>
      <c r="AR122" s="506"/>
      <c r="AS122" s="506"/>
      <c r="AT122" s="506"/>
      <c r="AU122" s="506"/>
      <c r="AV122" s="506"/>
      <c r="AW122" s="506"/>
      <c r="AX122" s="506"/>
      <c r="AY122" s="506"/>
      <c r="AZ122" s="506"/>
      <c r="BA122" s="506"/>
      <c r="BB122" s="506"/>
      <c r="BC122" s="506"/>
      <c r="BD122" s="506"/>
      <c r="BE122" s="506"/>
      <c r="BF122" s="506"/>
      <c r="BG122" s="506"/>
      <c r="BH122" s="506"/>
      <c r="BI122" s="506"/>
      <c r="BJ122" s="506"/>
      <c r="BK122" s="506"/>
      <c r="BL122" s="506"/>
      <c r="BM122" s="506"/>
      <c r="BN122" s="506"/>
      <c r="BO122" s="506"/>
      <c r="BP122" s="506"/>
      <c r="BQ122" s="506"/>
      <c r="BR122" s="506"/>
      <c r="BS122" s="506"/>
      <c r="BT122" s="506"/>
      <c r="BU122" s="506"/>
      <c r="BV122" s="506"/>
      <c r="BW122" s="506"/>
      <c r="BX122" s="506"/>
      <c r="BY122" s="506"/>
      <c r="BZ122" s="506"/>
      <c r="CA122" s="506"/>
      <c r="CB122" s="506"/>
      <c r="CC122" s="506"/>
      <c r="CD122" s="506"/>
      <c r="CE122" s="506"/>
      <c r="CF122" s="506"/>
      <c r="CG122" s="506"/>
      <c r="CH122" s="506"/>
      <c r="CI122" s="506"/>
      <c r="CJ122" s="506"/>
      <c r="CK122" s="506"/>
      <c r="CL122" s="506"/>
      <c r="CM122" s="506"/>
      <c r="CN122" s="506"/>
      <c r="CO122" s="506"/>
      <c r="CP122" s="506"/>
      <c r="CQ122" s="506"/>
      <c r="CR122" s="506"/>
      <c r="CS122" s="506"/>
      <c r="CT122" s="506"/>
      <c r="CU122" s="506"/>
      <c r="CV122" s="506"/>
      <c r="CW122" s="506"/>
      <c r="CX122" s="506"/>
      <c r="CY122" s="506"/>
      <c r="CZ122" s="506"/>
      <c r="DA122" s="506"/>
      <c r="DB122" s="506"/>
      <c r="DC122" s="506"/>
      <c r="DD122" s="506"/>
      <c r="DE122" s="506"/>
      <c r="DF122" s="506"/>
      <c r="DG122" s="506"/>
      <c r="DH122" s="506"/>
      <c r="DI122" s="506"/>
      <c r="DJ122" s="506"/>
      <c r="DK122" s="506"/>
      <c r="DL122" s="506"/>
      <c r="DM122" s="506"/>
      <c r="DN122" s="506"/>
      <c r="DO122" s="506"/>
      <c r="DP122" s="506"/>
      <c r="DQ122" s="506"/>
      <c r="DR122" s="506"/>
      <c r="DS122" s="506"/>
      <c r="DT122" s="506"/>
      <c r="DU122" s="506"/>
      <c r="DV122" s="506"/>
      <c r="DW122" s="506"/>
      <c r="DX122" s="506"/>
      <c r="DY122" s="506"/>
      <c r="DZ122" s="506"/>
      <c r="EA122" s="506"/>
      <c r="EB122" s="506"/>
      <c r="EC122" s="506"/>
      <c r="ED122" s="506"/>
      <c r="EE122" s="506"/>
      <c r="EF122" s="506"/>
      <c r="EG122" s="506"/>
      <c r="EH122" s="506"/>
      <c r="EI122" s="506"/>
      <c r="EJ122" s="506"/>
      <c r="EK122" s="506"/>
      <c r="EL122" s="506"/>
      <c r="EM122" s="506"/>
      <c r="EN122" s="506"/>
      <c r="EO122" s="506"/>
      <c r="EP122" s="506"/>
      <c r="EQ122" s="506"/>
      <c r="ER122" s="506"/>
      <c r="ES122" s="506"/>
      <c r="ET122" s="506"/>
      <c r="EU122" s="506"/>
      <c r="EV122" s="506"/>
      <c r="EW122" s="481"/>
      <c r="EX122" s="481"/>
      <c r="EY122" s="481"/>
      <c r="EZ122" s="481"/>
      <c r="FA122" s="481"/>
      <c r="FB122" s="481"/>
      <c r="FC122" s="481"/>
      <c r="FD122" s="481"/>
      <c r="FE122" s="469" t="s">
        <v>44</v>
      </c>
      <c r="FF122" s="469"/>
      <c r="FG122" s="469"/>
      <c r="FH122" s="481"/>
      <c r="FI122" s="481"/>
      <c r="FJ122" s="481"/>
      <c r="FK122" s="481"/>
      <c r="FL122" s="481"/>
      <c r="FM122" s="481"/>
      <c r="FN122" s="481"/>
      <c r="FO122" s="481"/>
      <c r="FP122" s="469" t="s">
        <v>44</v>
      </c>
      <c r="FQ122" s="469"/>
      <c r="FR122" s="469"/>
      <c r="FS122" s="470"/>
      <c r="FT122" s="470"/>
      <c r="FU122" s="470"/>
      <c r="FV122" s="470"/>
      <c r="FW122" s="470"/>
      <c r="FX122" s="470"/>
      <c r="FY122" s="470"/>
      <c r="FZ122" s="470"/>
      <c r="GA122" s="470"/>
      <c r="GB122" s="470"/>
      <c r="GC122" s="481"/>
      <c r="GD122" s="481"/>
      <c r="GE122" s="481"/>
      <c r="GF122" s="481"/>
      <c r="GG122" s="481"/>
      <c r="GH122" s="481"/>
      <c r="GI122" s="481"/>
      <c r="GJ122" s="481"/>
      <c r="GK122" s="469" t="s">
        <v>44</v>
      </c>
      <c r="GL122" s="469"/>
      <c r="GM122" s="469"/>
      <c r="GN122" s="481"/>
      <c r="GO122" s="481"/>
      <c r="GP122" s="481"/>
      <c r="GQ122" s="481"/>
      <c r="GR122" s="481"/>
      <c r="GS122" s="481"/>
      <c r="GT122" s="481"/>
      <c r="GU122" s="481"/>
      <c r="GV122" s="469" t="s">
        <v>44</v>
      </c>
      <c r="GW122" s="469"/>
      <c r="GX122" s="469"/>
      <c r="GY122" s="470"/>
      <c r="GZ122" s="470"/>
      <c r="HA122" s="470"/>
      <c r="HB122" s="470"/>
      <c r="HC122" s="470"/>
      <c r="HD122" s="470"/>
      <c r="HE122" s="470"/>
      <c r="HF122" s="470"/>
      <c r="HG122" s="470"/>
      <c r="HH122" s="470"/>
      <c r="HI122" s="174"/>
      <c r="HJ122" s="176">
        <v>14</v>
      </c>
    </row>
    <row r="123" spans="2:218" ht="18.75" x14ac:dyDescent="0.2">
      <c r="B123" s="505"/>
      <c r="C123" s="505"/>
      <c r="D123" s="505"/>
      <c r="E123" s="505"/>
      <c r="F123" s="505"/>
      <c r="G123" s="505"/>
      <c r="H123" s="506"/>
      <c r="I123" s="506"/>
      <c r="J123" s="506"/>
      <c r="K123" s="506"/>
      <c r="L123" s="506"/>
      <c r="M123" s="506"/>
      <c r="N123" s="506"/>
      <c r="O123" s="506"/>
      <c r="P123" s="506"/>
      <c r="Q123" s="506"/>
      <c r="R123" s="506"/>
      <c r="S123" s="506"/>
      <c r="T123" s="506"/>
      <c r="U123" s="506"/>
      <c r="V123" s="506"/>
      <c r="W123" s="506"/>
      <c r="X123" s="506"/>
      <c r="Y123" s="506"/>
      <c r="Z123" s="506"/>
      <c r="AA123" s="506"/>
      <c r="AB123" s="506"/>
      <c r="AC123" s="506"/>
      <c r="AD123" s="506"/>
      <c r="AE123" s="506"/>
      <c r="AF123" s="506"/>
      <c r="AG123" s="506"/>
      <c r="AH123" s="506"/>
      <c r="AI123" s="506"/>
      <c r="AJ123" s="506"/>
      <c r="AK123" s="506"/>
      <c r="AL123" s="506"/>
      <c r="AM123" s="506"/>
      <c r="AN123" s="506"/>
      <c r="AO123" s="506"/>
      <c r="AP123" s="506"/>
      <c r="AQ123" s="506"/>
      <c r="AR123" s="506"/>
      <c r="AS123" s="506"/>
      <c r="AT123" s="506"/>
      <c r="AU123" s="506"/>
      <c r="AV123" s="506"/>
      <c r="AW123" s="506"/>
      <c r="AX123" s="506"/>
      <c r="AY123" s="506"/>
      <c r="AZ123" s="506"/>
      <c r="BA123" s="506"/>
      <c r="BB123" s="506"/>
      <c r="BC123" s="506"/>
      <c r="BD123" s="506"/>
      <c r="BE123" s="506"/>
      <c r="BF123" s="506"/>
      <c r="BG123" s="506"/>
      <c r="BH123" s="506"/>
      <c r="BI123" s="506"/>
      <c r="BJ123" s="506"/>
      <c r="BK123" s="506"/>
      <c r="BL123" s="506"/>
      <c r="BM123" s="506"/>
      <c r="BN123" s="506"/>
      <c r="BO123" s="506"/>
      <c r="BP123" s="506"/>
      <c r="BQ123" s="506"/>
      <c r="BR123" s="506"/>
      <c r="BS123" s="506"/>
      <c r="BT123" s="506"/>
      <c r="BU123" s="506"/>
      <c r="BV123" s="506"/>
      <c r="BW123" s="506"/>
      <c r="BX123" s="506"/>
      <c r="BY123" s="506"/>
      <c r="BZ123" s="506"/>
      <c r="CA123" s="506"/>
      <c r="CB123" s="506"/>
      <c r="CC123" s="506"/>
      <c r="CD123" s="506"/>
      <c r="CE123" s="506"/>
      <c r="CF123" s="506"/>
      <c r="CG123" s="506"/>
      <c r="CH123" s="506"/>
      <c r="CI123" s="506"/>
      <c r="CJ123" s="506"/>
      <c r="CK123" s="506"/>
      <c r="CL123" s="506"/>
      <c r="CM123" s="506"/>
      <c r="CN123" s="506"/>
      <c r="CO123" s="506"/>
      <c r="CP123" s="506"/>
      <c r="CQ123" s="506"/>
      <c r="CR123" s="506"/>
      <c r="CS123" s="506"/>
      <c r="CT123" s="506"/>
      <c r="CU123" s="506"/>
      <c r="CV123" s="506"/>
      <c r="CW123" s="506"/>
      <c r="CX123" s="506"/>
      <c r="CY123" s="506"/>
      <c r="CZ123" s="506"/>
      <c r="DA123" s="506"/>
      <c r="DB123" s="506"/>
      <c r="DC123" s="506"/>
      <c r="DD123" s="506"/>
      <c r="DE123" s="506"/>
      <c r="DF123" s="506"/>
      <c r="DG123" s="506"/>
      <c r="DH123" s="506"/>
      <c r="DI123" s="506"/>
      <c r="DJ123" s="506"/>
      <c r="DK123" s="506"/>
      <c r="DL123" s="506"/>
      <c r="DM123" s="506"/>
      <c r="DN123" s="506"/>
      <c r="DO123" s="506"/>
      <c r="DP123" s="506"/>
      <c r="DQ123" s="506"/>
      <c r="DR123" s="506"/>
      <c r="DS123" s="506"/>
      <c r="DT123" s="506"/>
      <c r="DU123" s="506"/>
      <c r="DV123" s="506"/>
      <c r="DW123" s="506"/>
      <c r="DX123" s="506"/>
      <c r="DY123" s="506"/>
      <c r="DZ123" s="506"/>
      <c r="EA123" s="506"/>
      <c r="EB123" s="506"/>
      <c r="EC123" s="506"/>
      <c r="ED123" s="506"/>
      <c r="EE123" s="506"/>
      <c r="EF123" s="506"/>
      <c r="EG123" s="506"/>
      <c r="EH123" s="506"/>
      <c r="EI123" s="506"/>
      <c r="EJ123" s="506"/>
      <c r="EK123" s="506"/>
      <c r="EL123" s="506"/>
      <c r="EM123" s="506"/>
      <c r="EN123" s="506"/>
      <c r="EO123" s="506"/>
      <c r="EP123" s="506"/>
      <c r="EQ123" s="506"/>
      <c r="ER123" s="506"/>
      <c r="ES123" s="506"/>
      <c r="ET123" s="506"/>
      <c r="EU123" s="506"/>
      <c r="EV123" s="506"/>
      <c r="EW123" s="481"/>
      <c r="EX123" s="481"/>
      <c r="EY123" s="481"/>
      <c r="EZ123" s="481"/>
      <c r="FA123" s="481"/>
      <c r="FB123" s="481"/>
      <c r="FC123" s="481"/>
      <c r="FD123" s="481"/>
      <c r="FE123" s="469" t="s">
        <v>44</v>
      </c>
      <c r="FF123" s="469"/>
      <c r="FG123" s="469"/>
      <c r="FH123" s="481"/>
      <c r="FI123" s="481"/>
      <c r="FJ123" s="481"/>
      <c r="FK123" s="481"/>
      <c r="FL123" s="481"/>
      <c r="FM123" s="481"/>
      <c r="FN123" s="481"/>
      <c r="FO123" s="481"/>
      <c r="FP123" s="469" t="s">
        <v>44</v>
      </c>
      <c r="FQ123" s="469"/>
      <c r="FR123" s="469"/>
      <c r="FS123" s="470"/>
      <c r="FT123" s="470"/>
      <c r="FU123" s="470"/>
      <c r="FV123" s="470"/>
      <c r="FW123" s="470"/>
      <c r="FX123" s="470"/>
      <c r="FY123" s="470"/>
      <c r="FZ123" s="470"/>
      <c r="GA123" s="470"/>
      <c r="GB123" s="470"/>
      <c r="GC123" s="470"/>
      <c r="GD123" s="470"/>
      <c r="GE123" s="470"/>
      <c r="GF123" s="470"/>
      <c r="GG123" s="470"/>
      <c r="GH123" s="470"/>
      <c r="GI123" s="470"/>
      <c r="GJ123" s="470"/>
      <c r="GK123" s="469" t="s">
        <v>44</v>
      </c>
      <c r="GL123" s="469"/>
      <c r="GM123" s="469"/>
      <c r="GN123" s="481"/>
      <c r="GO123" s="481"/>
      <c r="GP123" s="481"/>
      <c r="GQ123" s="481"/>
      <c r="GR123" s="481"/>
      <c r="GS123" s="481"/>
      <c r="GT123" s="481"/>
      <c r="GU123" s="481"/>
      <c r="GV123" s="469" t="s">
        <v>44</v>
      </c>
      <c r="GW123" s="469"/>
      <c r="GX123" s="469"/>
      <c r="GY123" s="470"/>
      <c r="GZ123" s="470"/>
      <c r="HA123" s="470"/>
      <c r="HB123" s="470"/>
      <c r="HC123" s="470"/>
      <c r="HD123" s="470"/>
      <c r="HE123" s="470"/>
      <c r="HF123" s="470"/>
      <c r="HG123" s="470"/>
      <c r="HH123" s="470"/>
      <c r="HI123" s="174"/>
      <c r="HJ123" s="176">
        <v>14</v>
      </c>
    </row>
    <row r="124" spans="2:218" ht="18.75" x14ac:dyDescent="0.2">
      <c r="B124" s="505"/>
      <c r="C124" s="505"/>
      <c r="D124" s="505"/>
      <c r="E124" s="505"/>
      <c r="F124" s="505"/>
      <c r="G124" s="505"/>
      <c r="H124" s="506"/>
      <c r="I124" s="506"/>
      <c r="J124" s="506"/>
      <c r="K124" s="506"/>
      <c r="L124" s="506"/>
      <c r="M124" s="506"/>
      <c r="N124" s="506"/>
      <c r="O124" s="506"/>
      <c r="P124" s="506"/>
      <c r="Q124" s="506"/>
      <c r="R124" s="506"/>
      <c r="S124" s="506"/>
      <c r="T124" s="506"/>
      <c r="U124" s="506"/>
      <c r="V124" s="506"/>
      <c r="W124" s="506"/>
      <c r="X124" s="506"/>
      <c r="Y124" s="506"/>
      <c r="Z124" s="506"/>
      <c r="AA124" s="506"/>
      <c r="AB124" s="506"/>
      <c r="AC124" s="506"/>
      <c r="AD124" s="506"/>
      <c r="AE124" s="506"/>
      <c r="AF124" s="506"/>
      <c r="AG124" s="506"/>
      <c r="AH124" s="506"/>
      <c r="AI124" s="506"/>
      <c r="AJ124" s="506"/>
      <c r="AK124" s="506"/>
      <c r="AL124" s="506"/>
      <c r="AM124" s="506"/>
      <c r="AN124" s="506"/>
      <c r="AO124" s="506"/>
      <c r="AP124" s="506"/>
      <c r="AQ124" s="506"/>
      <c r="AR124" s="506"/>
      <c r="AS124" s="506"/>
      <c r="AT124" s="506"/>
      <c r="AU124" s="506"/>
      <c r="AV124" s="506"/>
      <c r="AW124" s="506"/>
      <c r="AX124" s="506"/>
      <c r="AY124" s="506"/>
      <c r="AZ124" s="506"/>
      <c r="BA124" s="506"/>
      <c r="BB124" s="506"/>
      <c r="BC124" s="506"/>
      <c r="BD124" s="506"/>
      <c r="BE124" s="506"/>
      <c r="BF124" s="506"/>
      <c r="BG124" s="506"/>
      <c r="BH124" s="506"/>
      <c r="BI124" s="506"/>
      <c r="BJ124" s="506"/>
      <c r="BK124" s="506"/>
      <c r="BL124" s="506"/>
      <c r="BM124" s="506"/>
      <c r="BN124" s="506"/>
      <c r="BO124" s="506"/>
      <c r="BP124" s="506"/>
      <c r="BQ124" s="506"/>
      <c r="BR124" s="506"/>
      <c r="BS124" s="506"/>
      <c r="BT124" s="506"/>
      <c r="BU124" s="506"/>
      <c r="BV124" s="506"/>
      <c r="BW124" s="506"/>
      <c r="BX124" s="506"/>
      <c r="BY124" s="506"/>
      <c r="BZ124" s="506"/>
      <c r="CA124" s="506"/>
      <c r="CB124" s="506"/>
      <c r="CC124" s="506"/>
      <c r="CD124" s="506"/>
      <c r="CE124" s="506"/>
      <c r="CF124" s="506"/>
      <c r="CG124" s="506"/>
      <c r="CH124" s="506"/>
      <c r="CI124" s="506"/>
      <c r="CJ124" s="506"/>
      <c r="CK124" s="506"/>
      <c r="CL124" s="506"/>
      <c r="CM124" s="506"/>
      <c r="CN124" s="506"/>
      <c r="CO124" s="506"/>
      <c r="CP124" s="506"/>
      <c r="CQ124" s="506"/>
      <c r="CR124" s="506"/>
      <c r="CS124" s="506"/>
      <c r="CT124" s="506"/>
      <c r="CU124" s="506"/>
      <c r="CV124" s="506"/>
      <c r="CW124" s="506"/>
      <c r="CX124" s="506"/>
      <c r="CY124" s="506"/>
      <c r="CZ124" s="506"/>
      <c r="DA124" s="506"/>
      <c r="DB124" s="506"/>
      <c r="DC124" s="506"/>
      <c r="DD124" s="506"/>
      <c r="DE124" s="506"/>
      <c r="DF124" s="506"/>
      <c r="DG124" s="506"/>
      <c r="DH124" s="506"/>
      <c r="DI124" s="506"/>
      <c r="DJ124" s="506"/>
      <c r="DK124" s="506"/>
      <c r="DL124" s="506"/>
      <c r="DM124" s="506"/>
      <c r="DN124" s="506"/>
      <c r="DO124" s="506"/>
      <c r="DP124" s="506"/>
      <c r="DQ124" s="506"/>
      <c r="DR124" s="506"/>
      <c r="DS124" s="506"/>
      <c r="DT124" s="506"/>
      <c r="DU124" s="506"/>
      <c r="DV124" s="506"/>
      <c r="DW124" s="506"/>
      <c r="DX124" s="506"/>
      <c r="DY124" s="506"/>
      <c r="DZ124" s="506"/>
      <c r="EA124" s="506"/>
      <c r="EB124" s="506"/>
      <c r="EC124" s="506"/>
      <c r="ED124" s="506"/>
      <c r="EE124" s="506"/>
      <c r="EF124" s="506"/>
      <c r="EG124" s="506"/>
      <c r="EH124" s="506"/>
      <c r="EI124" s="506"/>
      <c r="EJ124" s="506"/>
      <c r="EK124" s="506"/>
      <c r="EL124" s="506"/>
      <c r="EM124" s="506"/>
      <c r="EN124" s="506"/>
      <c r="EO124" s="506"/>
      <c r="EP124" s="506"/>
      <c r="EQ124" s="506"/>
      <c r="ER124" s="506"/>
      <c r="ES124" s="506"/>
      <c r="ET124" s="506"/>
      <c r="EU124" s="506"/>
      <c r="EV124" s="506"/>
      <c r="EW124" s="481"/>
      <c r="EX124" s="481"/>
      <c r="EY124" s="481"/>
      <c r="EZ124" s="481"/>
      <c r="FA124" s="481"/>
      <c r="FB124" s="481"/>
      <c r="FC124" s="481"/>
      <c r="FD124" s="481"/>
      <c r="FE124" s="469" t="s">
        <v>44</v>
      </c>
      <c r="FF124" s="469"/>
      <c r="FG124" s="469"/>
      <c r="FH124" s="481"/>
      <c r="FI124" s="481"/>
      <c r="FJ124" s="481"/>
      <c r="FK124" s="481"/>
      <c r="FL124" s="481"/>
      <c r="FM124" s="481"/>
      <c r="FN124" s="481"/>
      <c r="FO124" s="481"/>
      <c r="FP124" s="469" t="s">
        <v>44</v>
      </c>
      <c r="FQ124" s="469"/>
      <c r="FR124" s="469"/>
      <c r="FS124" s="470"/>
      <c r="FT124" s="470"/>
      <c r="FU124" s="470"/>
      <c r="FV124" s="470"/>
      <c r="FW124" s="470"/>
      <c r="FX124" s="470"/>
      <c r="FY124" s="470"/>
      <c r="FZ124" s="470"/>
      <c r="GA124" s="470"/>
      <c r="GB124" s="470"/>
      <c r="GC124" s="470"/>
      <c r="GD124" s="470"/>
      <c r="GE124" s="470"/>
      <c r="GF124" s="470"/>
      <c r="GG124" s="470"/>
      <c r="GH124" s="470"/>
      <c r="GI124" s="470"/>
      <c r="GJ124" s="470"/>
      <c r="GK124" s="469" t="s">
        <v>44</v>
      </c>
      <c r="GL124" s="469"/>
      <c r="GM124" s="469"/>
      <c r="GN124" s="481"/>
      <c r="GO124" s="481"/>
      <c r="GP124" s="481"/>
      <c r="GQ124" s="481"/>
      <c r="GR124" s="481"/>
      <c r="GS124" s="481"/>
      <c r="GT124" s="481"/>
      <c r="GU124" s="481"/>
      <c r="GV124" s="469" t="s">
        <v>44</v>
      </c>
      <c r="GW124" s="469"/>
      <c r="GX124" s="469"/>
      <c r="GY124" s="470"/>
      <c r="GZ124" s="470"/>
      <c r="HA124" s="470"/>
      <c r="HB124" s="470"/>
      <c r="HC124" s="470"/>
      <c r="HD124" s="470"/>
      <c r="HE124" s="470"/>
      <c r="HF124" s="470"/>
      <c r="HG124" s="470"/>
      <c r="HH124" s="470"/>
      <c r="HI124" s="174"/>
      <c r="HJ124" s="176">
        <v>14</v>
      </c>
    </row>
    <row r="125" spans="2:218" ht="18.75" x14ac:dyDescent="0.2">
      <c r="B125" s="505"/>
      <c r="C125" s="505"/>
      <c r="D125" s="505"/>
      <c r="E125" s="505"/>
      <c r="F125" s="505"/>
      <c r="G125" s="505"/>
      <c r="H125" s="506"/>
      <c r="I125" s="506"/>
      <c r="J125" s="506"/>
      <c r="K125" s="506"/>
      <c r="L125" s="506"/>
      <c r="M125" s="506"/>
      <c r="N125" s="506"/>
      <c r="O125" s="506"/>
      <c r="P125" s="506"/>
      <c r="Q125" s="506"/>
      <c r="R125" s="506"/>
      <c r="S125" s="506"/>
      <c r="T125" s="506"/>
      <c r="U125" s="506"/>
      <c r="V125" s="506"/>
      <c r="W125" s="506"/>
      <c r="X125" s="506"/>
      <c r="Y125" s="506"/>
      <c r="Z125" s="506"/>
      <c r="AA125" s="506"/>
      <c r="AB125" s="506"/>
      <c r="AC125" s="506"/>
      <c r="AD125" s="506"/>
      <c r="AE125" s="506"/>
      <c r="AF125" s="506"/>
      <c r="AG125" s="506"/>
      <c r="AH125" s="506"/>
      <c r="AI125" s="506"/>
      <c r="AJ125" s="506"/>
      <c r="AK125" s="506"/>
      <c r="AL125" s="506"/>
      <c r="AM125" s="506"/>
      <c r="AN125" s="506"/>
      <c r="AO125" s="506"/>
      <c r="AP125" s="506"/>
      <c r="AQ125" s="506"/>
      <c r="AR125" s="506"/>
      <c r="AS125" s="506"/>
      <c r="AT125" s="506"/>
      <c r="AU125" s="506"/>
      <c r="AV125" s="506"/>
      <c r="AW125" s="506"/>
      <c r="AX125" s="506"/>
      <c r="AY125" s="506"/>
      <c r="AZ125" s="506"/>
      <c r="BA125" s="506"/>
      <c r="BB125" s="506"/>
      <c r="BC125" s="506"/>
      <c r="BD125" s="506"/>
      <c r="BE125" s="506"/>
      <c r="BF125" s="506"/>
      <c r="BG125" s="506"/>
      <c r="BH125" s="506"/>
      <c r="BI125" s="506"/>
      <c r="BJ125" s="506"/>
      <c r="BK125" s="506"/>
      <c r="BL125" s="506"/>
      <c r="BM125" s="506"/>
      <c r="BN125" s="506"/>
      <c r="BO125" s="506"/>
      <c r="BP125" s="506"/>
      <c r="BQ125" s="506"/>
      <c r="BR125" s="506"/>
      <c r="BS125" s="506"/>
      <c r="BT125" s="506"/>
      <c r="BU125" s="506"/>
      <c r="BV125" s="506"/>
      <c r="BW125" s="506"/>
      <c r="BX125" s="506"/>
      <c r="BY125" s="506"/>
      <c r="BZ125" s="506"/>
      <c r="CA125" s="506"/>
      <c r="CB125" s="506"/>
      <c r="CC125" s="506"/>
      <c r="CD125" s="506"/>
      <c r="CE125" s="506"/>
      <c r="CF125" s="506"/>
      <c r="CG125" s="506"/>
      <c r="CH125" s="506"/>
      <c r="CI125" s="506"/>
      <c r="CJ125" s="506"/>
      <c r="CK125" s="506"/>
      <c r="CL125" s="506"/>
      <c r="CM125" s="506"/>
      <c r="CN125" s="506"/>
      <c r="CO125" s="506"/>
      <c r="CP125" s="506"/>
      <c r="CQ125" s="506"/>
      <c r="CR125" s="506"/>
      <c r="CS125" s="506"/>
      <c r="CT125" s="506"/>
      <c r="CU125" s="506"/>
      <c r="CV125" s="506"/>
      <c r="CW125" s="506"/>
      <c r="CX125" s="506"/>
      <c r="CY125" s="506"/>
      <c r="CZ125" s="506"/>
      <c r="DA125" s="506"/>
      <c r="DB125" s="506"/>
      <c r="DC125" s="506"/>
      <c r="DD125" s="506"/>
      <c r="DE125" s="506"/>
      <c r="DF125" s="506"/>
      <c r="DG125" s="506"/>
      <c r="DH125" s="506"/>
      <c r="DI125" s="506"/>
      <c r="DJ125" s="506"/>
      <c r="DK125" s="506"/>
      <c r="DL125" s="506"/>
      <c r="DM125" s="506"/>
      <c r="DN125" s="506"/>
      <c r="DO125" s="506"/>
      <c r="DP125" s="506"/>
      <c r="DQ125" s="506"/>
      <c r="DR125" s="506"/>
      <c r="DS125" s="506"/>
      <c r="DT125" s="506"/>
      <c r="DU125" s="506"/>
      <c r="DV125" s="506"/>
      <c r="DW125" s="506"/>
      <c r="DX125" s="506"/>
      <c r="DY125" s="506"/>
      <c r="DZ125" s="506"/>
      <c r="EA125" s="506"/>
      <c r="EB125" s="506"/>
      <c r="EC125" s="506"/>
      <c r="ED125" s="506"/>
      <c r="EE125" s="506"/>
      <c r="EF125" s="506"/>
      <c r="EG125" s="506"/>
      <c r="EH125" s="506"/>
      <c r="EI125" s="506"/>
      <c r="EJ125" s="506"/>
      <c r="EK125" s="506"/>
      <c r="EL125" s="506"/>
      <c r="EM125" s="506"/>
      <c r="EN125" s="506"/>
      <c r="EO125" s="506"/>
      <c r="EP125" s="506"/>
      <c r="EQ125" s="506"/>
      <c r="ER125" s="506"/>
      <c r="ES125" s="506"/>
      <c r="ET125" s="506"/>
      <c r="EU125" s="506"/>
      <c r="EV125" s="506"/>
      <c r="EW125" s="481"/>
      <c r="EX125" s="481"/>
      <c r="EY125" s="481"/>
      <c r="EZ125" s="481"/>
      <c r="FA125" s="481"/>
      <c r="FB125" s="481"/>
      <c r="FC125" s="481"/>
      <c r="FD125" s="481"/>
      <c r="FE125" s="469" t="s">
        <v>44</v>
      </c>
      <c r="FF125" s="469"/>
      <c r="FG125" s="469"/>
      <c r="FH125" s="481"/>
      <c r="FI125" s="481"/>
      <c r="FJ125" s="481"/>
      <c r="FK125" s="481"/>
      <c r="FL125" s="481"/>
      <c r="FM125" s="481"/>
      <c r="FN125" s="481"/>
      <c r="FO125" s="481"/>
      <c r="FP125" s="469" t="s">
        <v>44</v>
      </c>
      <c r="FQ125" s="469"/>
      <c r="FR125" s="469"/>
      <c r="FS125" s="470"/>
      <c r="FT125" s="470"/>
      <c r="FU125" s="470"/>
      <c r="FV125" s="470"/>
      <c r="FW125" s="470"/>
      <c r="FX125" s="470"/>
      <c r="FY125" s="470"/>
      <c r="FZ125" s="470"/>
      <c r="GA125" s="470"/>
      <c r="GB125" s="470"/>
      <c r="GC125" s="470"/>
      <c r="GD125" s="470"/>
      <c r="GE125" s="470"/>
      <c r="GF125" s="470"/>
      <c r="GG125" s="470"/>
      <c r="GH125" s="470"/>
      <c r="GI125" s="470"/>
      <c r="GJ125" s="470"/>
      <c r="GK125" s="469" t="s">
        <v>44</v>
      </c>
      <c r="GL125" s="469"/>
      <c r="GM125" s="469"/>
      <c r="GN125" s="481"/>
      <c r="GO125" s="481"/>
      <c r="GP125" s="481"/>
      <c r="GQ125" s="481"/>
      <c r="GR125" s="481"/>
      <c r="GS125" s="481"/>
      <c r="GT125" s="481"/>
      <c r="GU125" s="481"/>
      <c r="GV125" s="469" t="s">
        <v>44</v>
      </c>
      <c r="GW125" s="469"/>
      <c r="GX125" s="469"/>
      <c r="GY125" s="470"/>
      <c r="GZ125" s="470"/>
      <c r="HA125" s="470"/>
      <c r="HB125" s="470"/>
      <c r="HC125" s="470"/>
      <c r="HD125" s="470"/>
      <c r="HE125" s="470"/>
      <c r="HF125" s="470"/>
      <c r="HG125" s="470"/>
      <c r="HH125" s="470"/>
      <c r="HI125" s="174"/>
      <c r="HJ125" s="176">
        <v>14</v>
      </c>
    </row>
    <row r="126" spans="2:218" ht="18.75" x14ac:dyDescent="0.2">
      <c r="B126" s="505"/>
      <c r="C126" s="505"/>
      <c r="D126" s="505"/>
      <c r="E126" s="505"/>
      <c r="F126" s="505"/>
      <c r="G126" s="505"/>
      <c r="H126" s="506"/>
      <c r="I126" s="506"/>
      <c r="J126" s="506"/>
      <c r="K126" s="506"/>
      <c r="L126" s="506"/>
      <c r="M126" s="506"/>
      <c r="N126" s="506"/>
      <c r="O126" s="506"/>
      <c r="P126" s="506"/>
      <c r="Q126" s="506"/>
      <c r="R126" s="506"/>
      <c r="S126" s="506"/>
      <c r="T126" s="506"/>
      <c r="U126" s="506"/>
      <c r="V126" s="506"/>
      <c r="W126" s="506"/>
      <c r="X126" s="506"/>
      <c r="Y126" s="506"/>
      <c r="Z126" s="506"/>
      <c r="AA126" s="506"/>
      <c r="AB126" s="506"/>
      <c r="AC126" s="506"/>
      <c r="AD126" s="506"/>
      <c r="AE126" s="506"/>
      <c r="AF126" s="506"/>
      <c r="AG126" s="506"/>
      <c r="AH126" s="506"/>
      <c r="AI126" s="506"/>
      <c r="AJ126" s="506"/>
      <c r="AK126" s="506"/>
      <c r="AL126" s="506"/>
      <c r="AM126" s="506"/>
      <c r="AN126" s="506"/>
      <c r="AO126" s="506"/>
      <c r="AP126" s="506"/>
      <c r="AQ126" s="506"/>
      <c r="AR126" s="506"/>
      <c r="AS126" s="506"/>
      <c r="AT126" s="506"/>
      <c r="AU126" s="506"/>
      <c r="AV126" s="506"/>
      <c r="AW126" s="506"/>
      <c r="AX126" s="506"/>
      <c r="AY126" s="506"/>
      <c r="AZ126" s="506"/>
      <c r="BA126" s="506"/>
      <c r="BB126" s="506"/>
      <c r="BC126" s="506"/>
      <c r="BD126" s="506"/>
      <c r="BE126" s="506"/>
      <c r="BF126" s="506"/>
      <c r="BG126" s="506"/>
      <c r="BH126" s="506"/>
      <c r="BI126" s="506"/>
      <c r="BJ126" s="506"/>
      <c r="BK126" s="506"/>
      <c r="BL126" s="506"/>
      <c r="BM126" s="506"/>
      <c r="BN126" s="506"/>
      <c r="BO126" s="506"/>
      <c r="BP126" s="506"/>
      <c r="BQ126" s="506"/>
      <c r="BR126" s="506"/>
      <c r="BS126" s="506"/>
      <c r="BT126" s="506"/>
      <c r="BU126" s="506"/>
      <c r="BV126" s="506"/>
      <c r="BW126" s="506"/>
      <c r="BX126" s="506"/>
      <c r="BY126" s="506"/>
      <c r="BZ126" s="506"/>
      <c r="CA126" s="506"/>
      <c r="CB126" s="506"/>
      <c r="CC126" s="506"/>
      <c r="CD126" s="506"/>
      <c r="CE126" s="506"/>
      <c r="CF126" s="506"/>
      <c r="CG126" s="506"/>
      <c r="CH126" s="506"/>
      <c r="CI126" s="506"/>
      <c r="CJ126" s="506"/>
      <c r="CK126" s="506"/>
      <c r="CL126" s="506"/>
      <c r="CM126" s="506"/>
      <c r="CN126" s="506"/>
      <c r="CO126" s="506"/>
      <c r="CP126" s="506"/>
      <c r="CQ126" s="506"/>
      <c r="CR126" s="506"/>
      <c r="CS126" s="506"/>
      <c r="CT126" s="506"/>
      <c r="CU126" s="506"/>
      <c r="CV126" s="506"/>
      <c r="CW126" s="506"/>
      <c r="CX126" s="506"/>
      <c r="CY126" s="506"/>
      <c r="CZ126" s="506"/>
      <c r="DA126" s="506"/>
      <c r="DB126" s="506"/>
      <c r="DC126" s="506"/>
      <c r="DD126" s="506"/>
      <c r="DE126" s="506"/>
      <c r="DF126" s="506"/>
      <c r="DG126" s="506"/>
      <c r="DH126" s="506"/>
      <c r="DI126" s="506"/>
      <c r="DJ126" s="506"/>
      <c r="DK126" s="506"/>
      <c r="DL126" s="506"/>
      <c r="DM126" s="506"/>
      <c r="DN126" s="506"/>
      <c r="DO126" s="506"/>
      <c r="DP126" s="506"/>
      <c r="DQ126" s="506"/>
      <c r="DR126" s="506"/>
      <c r="DS126" s="506"/>
      <c r="DT126" s="506"/>
      <c r="DU126" s="506"/>
      <c r="DV126" s="506"/>
      <c r="DW126" s="506"/>
      <c r="DX126" s="506"/>
      <c r="DY126" s="506"/>
      <c r="DZ126" s="506"/>
      <c r="EA126" s="506"/>
      <c r="EB126" s="506"/>
      <c r="EC126" s="506"/>
      <c r="ED126" s="506"/>
      <c r="EE126" s="506"/>
      <c r="EF126" s="506"/>
      <c r="EG126" s="506"/>
      <c r="EH126" s="506"/>
      <c r="EI126" s="506"/>
      <c r="EJ126" s="506"/>
      <c r="EK126" s="506"/>
      <c r="EL126" s="506"/>
      <c r="EM126" s="506"/>
      <c r="EN126" s="506"/>
      <c r="EO126" s="506"/>
      <c r="EP126" s="506"/>
      <c r="EQ126" s="506"/>
      <c r="ER126" s="506"/>
      <c r="ES126" s="506"/>
      <c r="ET126" s="506"/>
      <c r="EU126" s="506"/>
      <c r="EV126" s="506"/>
      <c r="EW126" s="481"/>
      <c r="EX126" s="481"/>
      <c r="EY126" s="481"/>
      <c r="EZ126" s="481"/>
      <c r="FA126" s="481"/>
      <c r="FB126" s="481"/>
      <c r="FC126" s="481"/>
      <c r="FD126" s="481"/>
      <c r="FE126" s="469" t="s">
        <v>44</v>
      </c>
      <c r="FF126" s="469"/>
      <c r="FG126" s="469"/>
      <c r="FH126" s="481"/>
      <c r="FI126" s="481"/>
      <c r="FJ126" s="481"/>
      <c r="FK126" s="481"/>
      <c r="FL126" s="481"/>
      <c r="FM126" s="481"/>
      <c r="FN126" s="481"/>
      <c r="FO126" s="481"/>
      <c r="FP126" s="469" t="s">
        <v>44</v>
      </c>
      <c r="FQ126" s="469"/>
      <c r="FR126" s="469"/>
      <c r="FS126" s="470"/>
      <c r="FT126" s="470"/>
      <c r="FU126" s="470"/>
      <c r="FV126" s="470"/>
      <c r="FW126" s="470"/>
      <c r="FX126" s="470"/>
      <c r="FY126" s="470"/>
      <c r="FZ126" s="470"/>
      <c r="GA126" s="470"/>
      <c r="GB126" s="470"/>
      <c r="GC126" s="470"/>
      <c r="GD126" s="470"/>
      <c r="GE126" s="470"/>
      <c r="GF126" s="470"/>
      <c r="GG126" s="470"/>
      <c r="GH126" s="470"/>
      <c r="GI126" s="470"/>
      <c r="GJ126" s="470"/>
      <c r="GK126" s="469" t="s">
        <v>44</v>
      </c>
      <c r="GL126" s="469"/>
      <c r="GM126" s="469"/>
      <c r="GN126" s="481"/>
      <c r="GO126" s="481"/>
      <c r="GP126" s="481"/>
      <c r="GQ126" s="481"/>
      <c r="GR126" s="481"/>
      <c r="GS126" s="481"/>
      <c r="GT126" s="481"/>
      <c r="GU126" s="481"/>
      <c r="GV126" s="469" t="s">
        <v>44</v>
      </c>
      <c r="GW126" s="469"/>
      <c r="GX126" s="469"/>
      <c r="GY126" s="470"/>
      <c r="GZ126" s="470"/>
      <c r="HA126" s="470"/>
      <c r="HB126" s="470"/>
      <c r="HC126" s="470"/>
      <c r="HD126" s="470"/>
      <c r="HE126" s="470"/>
      <c r="HF126" s="470"/>
      <c r="HG126" s="470"/>
      <c r="HH126" s="470"/>
      <c r="HI126" s="174"/>
      <c r="HJ126" s="176">
        <v>14</v>
      </c>
    </row>
    <row r="127" spans="2:218" ht="18.75" x14ac:dyDescent="0.2">
      <c r="B127" s="505"/>
      <c r="C127" s="505"/>
      <c r="D127" s="505"/>
      <c r="E127" s="505"/>
      <c r="F127" s="505"/>
      <c r="G127" s="505"/>
      <c r="H127" s="506"/>
      <c r="I127" s="506"/>
      <c r="J127" s="506"/>
      <c r="K127" s="506"/>
      <c r="L127" s="506"/>
      <c r="M127" s="506"/>
      <c r="N127" s="506"/>
      <c r="O127" s="506"/>
      <c r="P127" s="506"/>
      <c r="Q127" s="506"/>
      <c r="R127" s="506"/>
      <c r="S127" s="506"/>
      <c r="T127" s="506"/>
      <c r="U127" s="506"/>
      <c r="V127" s="506"/>
      <c r="W127" s="506"/>
      <c r="X127" s="506"/>
      <c r="Y127" s="506"/>
      <c r="Z127" s="506"/>
      <c r="AA127" s="506"/>
      <c r="AB127" s="506"/>
      <c r="AC127" s="506"/>
      <c r="AD127" s="506"/>
      <c r="AE127" s="506"/>
      <c r="AF127" s="506"/>
      <c r="AG127" s="506"/>
      <c r="AH127" s="506"/>
      <c r="AI127" s="506"/>
      <c r="AJ127" s="506"/>
      <c r="AK127" s="506"/>
      <c r="AL127" s="506"/>
      <c r="AM127" s="506"/>
      <c r="AN127" s="506"/>
      <c r="AO127" s="506"/>
      <c r="AP127" s="506"/>
      <c r="AQ127" s="506"/>
      <c r="AR127" s="506"/>
      <c r="AS127" s="506"/>
      <c r="AT127" s="506"/>
      <c r="AU127" s="506"/>
      <c r="AV127" s="506"/>
      <c r="AW127" s="506"/>
      <c r="AX127" s="506"/>
      <c r="AY127" s="506"/>
      <c r="AZ127" s="506"/>
      <c r="BA127" s="506"/>
      <c r="BB127" s="506"/>
      <c r="BC127" s="506"/>
      <c r="BD127" s="506"/>
      <c r="BE127" s="506"/>
      <c r="BF127" s="506"/>
      <c r="BG127" s="506"/>
      <c r="BH127" s="506"/>
      <c r="BI127" s="506"/>
      <c r="BJ127" s="506"/>
      <c r="BK127" s="506"/>
      <c r="BL127" s="506"/>
      <c r="BM127" s="506"/>
      <c r="BN127" s="506"/>
      <c r="BO127" s="506"/>
      <c r="BP127" s="506"/>
      <c r="BQ127" s="506"/>
      <c r="BR127" s="506"/>
      <c r="BS127" s="506"/>
      <c r="BT127" s="506"/>
      <c r="BU127" s="506"/>
      <c r="BV127" s="506"/>
      <c r="BW127" s="506"/>
      <c r="BX127" s="506"/>
      <c r="BY127" s="506"/>
      <c r="BZ127" s="506"/>
      <c r="CA127" s="506"/>
      <c r="CB127" s="506"/>
      <c r="CC127" s="506"/>
      <c r="CD127" s="506"/>
      <c r="CE127" s="506"/>
      <c r="CF127" s="506"/>
      <c r="CG127" s="506"/>
      <c r="CH127" s="506"/>
      <c r="CI127" s="506"/>
      <c r="CJ127" s="506"/>
      <c r="CK127" s="506"/>
      <c r="CL127" s="506"/>
      <c r="CM127" s="506"/>
      <c r="CN127" s="506"/>
      <c r="CO127" s="506"/>
      <c r="CP127" s="506"/>
      <c r="CQ127" s="506"/>
      <c r="CR127" s="506"/>
      <c r="CS127" s="506"/>
      <c r="CT127" s="506"/>
      <c r="CU127" s="506"/>
      <c r="CV127" s="506"/>
      <c r="CW127" s="506"/>
      <c r="CX127" s="506"/>
      <c r="CY127" s="506"/>
      <c r="CZ127" s="506"/>
      <c r="DA127" s="506"/>
      <c r="DB127" s="506"/>
      <c r="DC127" s="506"/>
      <c r="DD127" s="506"/>
      <c r="DE127" s="506"/>
      <c r="DF127" s="506"/>
      <c r="DG127" s="506"/>
      <c r="DH127" s="506"/>
      <c r="DI127" s="506"/>
      <c r="DJ127" s="506"/>
      <c r="DK127" s="506"/>
      <c r="DL127" s="506"/>
      <c r="DM127" s="506"/>
      <c r="DN127" s="506"/>
      <c r="DO127" s="506"/>
      <c r="DP127" s="506"/>
      <c r="DQ127" s="506"/>
      <c r="DR127" s="506"/>
      <c r="DS127" s="506"/>
      <c r="DT127" s="506"/>
      <c r="DU127" s="506"/>
      <c r="DV127" s="506"/>
      <c r="DW127" s="506"/>
      <c r="DX127" s="506"/>
      <c r="DY127" s="506"/>
      <c r="DZ127" s="506"/>
      <c r="EA127" s="506"/>
      <c r="EB127" s="506"/>
      <c r="EC127" s="506"/>
      <c r="ED127" s="506"/>
      <c r="EE127" s="506"/>
      <c r="EF127" s="506"/>
      <c r="EG127" s="506"/>
      <c r="EH127" s="506"/>
      <c r="EI127" s="506"/>
      <c r="EJ127" s="506"/>
      <c r="EK127" s="506"/>
      <c r="EL127" s="506"/>
      <c r="EM127" s="506"/>
      <c r="EN127" s="506"/>
      <c r="EO127" s="506"/>
      <c r="EP127" s="506"/>
      <c r="EQ127" s="506"/>
      <c r="ER127" s="506"/>
      <c r="ES127" s="506"/>
      <c r="ET127" s="506"/>
      <c r="EU127" s="506"/>
      <c r="EV127" s="506"/>
      <c r="EW127" s="481"/>
      <c r="EX127" s="481"/>
      <c r="EY127" s="481"/>
      <c r="EZ127" s="481"/>
      <c r="FA127" s="481"/>
      <c r="FB127" s="481"/>
      <c r="FC127" s="481"/>
      <c r="FD127" s="481"/>
      <c r="FE127" s="469" t="s">
        <v>44</v>
      </c>
      <c r="FF127" s="469"/>
      <c r="FG127" s="469"/>
      <c r="FH127" s="481"/>
      <c r="FI127" s="481"/>
      <c r="FJ127" s="481"/>
      <c r="FK127" s="481"/>
      <c r="FL127" s="481"/>
      <c r="FM127" s="481"/>
      <c r="FN127" s="481"/>
      <c r="FO127" s="481"/>
      <c r="FP127" s="469" t="s">
        <v>44</v>
      </c>
      <c r="FQ127" s="469"/>
      <c r="FR127" s="469"/>
      <c r="FS127" s="470"/>
      <c r="FT127" s="470"/>
      <c r="FU127" s="470"/>
      <c r="FV127" s="470"/>
      <c r="FW127" s="470"/>
      <c r="FX127" s="470"/>
      <c r="FY127" s="470"/>
      <c r="FZ127" s="470"/>
      <c r="GA127" s="470"/>
      <c r="GB127" s="470"/>
      <c r="GC127" s="470"/>
      <c r="GD127" s="470"/>
      <c r="GE127" s="470"/>
      <c r="GF127" s="470"/>
      <c r="GG127" s="470"/>
      <c r="GH127" s="470"/>
      <c r="GI127" s="470"/>
      <c r="GJ127" s="470"/>
      <c r="GK127" s="469" t="s">
        <v>44</v>
      </c>
      <c r="GL127" s="469"/>
      <c r="GM127" s="469"/>
      <c r="GN127" s="481"/>
      <c r="GO127" s="481"/>
      <c r="GP127" s="481"/>
      <c r="GQ127" s="481"/>
      <c r="GR127" s="481"/>
      <c r="GS127" s="481"/>
      <c r="GT127" s="481"/>
      <c r="GU127" s="481"/>
      <c r="GV127" s="469" t="s">
        <v>44</v>
      </c>
      <c r="GW127" s="469"/>
      <c r="GX127" s="469"/>
      <c r="GY127" s="470"/>
      <c r="GZ127" s="470"/>
      <c r="HA127" s="470"/>
      <c r="HB127" s="470"/>
      <c r="HC127" s="470"/>
      <c r="HD127" s="470"/>
      <c r="HE127" s="470"/>
      <c r="HF127" s="470"/>
      <c r="HG127" s="470"/>
      <c r="HH127" s="470"/>
      <c r="HI127" s="174"/>
      <c r="HJ127" s="176">
        <v>14</v>
      </c>
    </row>
    <row r="128" spans="2:218" ht="18.75" x14ac:dyDescent="0.2">
      <c r="B128" s="469">
        <v>13</v>
      </c>
      <c r="C128" s="469"/>
      <c r="D128" s="469"/>
      <c r="E128" s="469"/>
      <c r="F128" s="469"/>
      <c r="G128" s="469"/>
      <c r="H128" s="487" t="s">
        <v>245</v>
      </c>
      <c r="I128" s="487"/>
      <c r="J128" s="487"/>
      <c r="K128" s="487"/>
      <c r="L128" s="487"/>
      <c r="M128" s="487"/>
      <c r="N128" s="487"/>
      <c r="O128" s="487"/>
      <c r="P128" s="487"/>
      <c r="Q128" s="487"/>
      <c r="R128" s="487"/>
      <c r="S128" s="487"/>
      <c r="T128" s="487"/>
      <c r="U128" s="487"/>
      <c r="V128" s="487"/>
      <c r="W128" s="487"/>
      <c r="X128" s="487"/>
      <c r="Y128" s="487"/>
      <c r="Z128" s="487"/>
      <c r="AA128" s="487"/>
      <c r="AB128" s="487"/>
      <c r="AC128" s="487"/>
      <c r="AD128" s="487"/>
      <c r="AE128" s="487"/>
      <c r="AF128" s="487"/>
      <c r="AG128" s="487"/>
      <c r="AH128" s="487"/>
      <c r="AI128" s="487"/>
      <c r="AJ128" s="487"/>
      <c r="AK128" s="487"/>
      <c r="AL128" s="487"/>
      <c r="AM128" s="487"/>
      <c r="AN128" s="487"/>
      <c r="AO128" s="487"/>
      <c r="AP128" s="487"/>
      <c r="AQ128" s="487"/>
      <c r="AR128" s="487"/>
      <c r="AS128" s="487"/>
      <c r="AT128" s="487"/>
      <c r="AU128" s="487"/>
      <c r="AV128" s="487"/>
      <c r="AW128" s="487"/>
      <c r="AX128" s="487"/>
      <c r="AY128" s="487"/>
      <c r="AZ128" s="487"/>
      <c r="BA128" s="487"/>
      <c r="BB128" s="487"/>
      <c r="BC128" s="487"/>
      <c r="BD128" s="487"/>
      <c r="BE128" s="487"/>
      <c r="BF128" s="487"/>
      <c r="BG128" s="487"/>
      <c r="BH128" s="487"/>
      <c r="BI128" s="487"/>
      <c r="BJ128" s="487"/>
      <c r="BK128" s="487"/>
      <c r="BL128" s="487"/>
      <c r="BM128" s="487"/>
      <c r="BN128" s="487"/>
      <c r="BO128" s="487"/>
      <c r="BP128" s="487"/>
      <c r="BQ128" s="487"/>
      <c r="BR128" s="487"/>
      <c r="BS128" s="487"/>
      <c r="BT128" s="487"/>
      <c r="BU128" s="487"/>
      <c r="BV128" s="487"/>
      <c r="BW128" s="487"/>
      <c r="BX128" s="487"/>
      <c r="BY128" s="487"/>
      <c r="BZ128" s="487"/>
      <c r="CA128" s="487"/>
      <c r="CB128" s="487"/>
      <c r="CC128" s="487"/>
      <c r="CD128" s="487"/>
      <c r="CE128" s="487"/>
      <c r="CF128" s="487"/>
      <c r="CG128" s="487"/>
      <c r="CH128" s="487"/>
      <c r="CI128" s="487"/>
      <c r="CJ128" s="487"/>
      <c r="CK128" s="487"/>
      <c r="CL128" s="487"/>
      <c r="CM128" s="487"/>
      <c r="CN128" s="487"/>
      <c r="CO128" s="487"/>
      <c r="CP128" s="487"/>
      <c r="CQ128" s="487"/>
      <c r="CR128" s="487"/>
      <c r="CS128" s="487"/>
      <c r="CT128" s="487"/>
      <c r="CU128" s="487"/>
      <c r="CV128" s="487"/>
      <c r="CW128" s="487"/>
      <c r="CX128" s="487"/>
      <c r="CY128" s="487"/>
      <c r="CZ128" s="487"/>
      <c r="DA128" s="487"/>
      <c r="DB128" s="487"/>
      <c r="DC128" s="487"/>
      <c r="DD128" s="487"/>
      <c r="DE128" s="487"/>
      <c r="DF128" s="487"/>
      <c r="DG128" s="487"/>
      <c r="DH128" s="487"/>
      <c r="DI128" s="487"/>
      <c r="DJ128" s="487"/>
      <c r="DK128" s="487"/>
      <c r="DL128" s="487"/>
      <c r="DM128" s="487"/>
      <c r="DN128" s="487"/>
      <c r="DO128" s="487"/>
      <c r="DP128" s="487"/>
      <c r="DQ128" s="487"/>
      <c r="DR128" s="487"/>
      <c r="DS128" s="487"/>
      <c r="DT128" s="487"/>
      <c r="DU128" s="487"/>
      <c r="DV128" s="487"/>
      <c r="DW128" s="487"/>
      <c r="DX128" s="487"/>
      <c r="DY128" s="487"/>
      <c r="DZ128" s="487"/>
      <c r="EA128" s="487"/>
      <c r="EB128" s="487"/>
      <c r="EC128" s="487"/>
      <c r="ED128" s="487"/>
      <c r="EE128" s="487"/>
      <c r="EF128" s="487"/>
      <c r="EG128" s="487"/>
      <c r="EH128" s="487"/>
      <c r="EI128" s="487"/>
      <c r="EJ128" s="487"/>
      <c r="EK128" s="487"/>
      <c r="EL128" s="487"/>
      <c r="EM128" s="487"/>
      <c r="EN128" s="487"/>
      <c r="EO128" s="487"/>
      <c r="EP128" s="487"/>
      <c r="EQ128" s="487"/>
      <c r="ER128" s="487"/>
      <c r="ES128" s="487"/>
      <c r="ET128" s="487"/>
      <c r="EU128" s="487"/>
      <c r="EV128" s="487"/>
      <c r="EW128" s="487"/>
      <c r="EX128" s="487"/>
      <c r="EY128" s="487"/>
      <c r="EZ128" s="487"/>
      <c r="FA128" s="487"/>
      <c r="FB128" s="487"/>
      <c r="FC128" s="487"/>
      <c r="FD128" s="487"/>
      <c r="FE128" s="487"/>
      <c r="FF128" s="487"/>
      <c r="FG128" s="487"/>
      <c r="FH128" s="487"/>
      <c r="FI128" s="487"/>
      <c r="FJ128" s="487"/>
      <c r="FK128" s="487"/>
      <c r="FL128" s="487"/>
      <c r="FM128" s="487"/>
      <c r="FN128" s="487"/>
      <c r="FO128" s="487"/>
      <c r="FP128" s="487"/>
      <c r="FQ128" s="487"/>
      <c r="FR128" s="487"/>
      <c r="FS128" s="487"/>
      <c r="FT128" s="487"/>
      <c r="FU128" s="487"/>
      <c r="FV128" s="487"/>
      <c r="FW128" s="487"/>
      <c r="FX128" s="487"/>
      <c r="FY128" s="487"/>
      <c r="FZ128" s="487"/>
      <c r="GA128" s="487"/>
      <c r="GB128" s="487"/>
      <c r="GC128" s="487"/>
      <c r="GD128" s="487"/>
      <c r="GE128" s="487"/>
      <c r="GF128" s="487"/>
      <c r="GG128" s="487"/>
      <c r="GH128" s="487"/>
      <c r="GI128" s="487"/>
      <c r="GJ128" s="487"/>
      <c r="GK128" s="487"/>
      <c r="GL128" s="487"/>
      <c r="GM128" s="487"/>
      <c r="GN128" s="487"/>
      <c r="GO128" s="487"/>
      <c r="GP128" s="487"/>
      <c r="GQ128" s="487"/>
      <c r="GR128" s="487"/>
      <c r="GS128" s="487"/>
      <c r="GT128" s="487"/>
      <c r="GU128" s="487"/>
      <c r="GV128" s="487"/>
      <c r="GW128" s="487"/>
      <c r="GX128" s="487"/>
      <c r="GY128" s="487"/>
      <c r="GZ128" s="487"/>
      <c r="HA128" s="487"/>
      <c r="HB128" s="487"/>
      <c r="HC128" s="487"/>
      <c r="HD128" s="487"/>
      <c r="HE128" s="487"/>
      <c r="HF128" s="487"/>
      <c r="HG128" s="487"/>
      <c r="HH128" s="487"/>
      <c r="HI128" s="174"/>
      <c r="HJ128" s="176">
        <v>14</v>
      </c>
    </row>
    <row r="129" spans="2:218" ht="12.75" x14ac:dyDescent="0.2">
      <c r="B129" s="471" t="s">
        <v>43</v>
      </c>
      <c r="C129" s="471"/>
      <c r="D129" s="471"/>
      <c r="E129" s="471"/>
      <c r="F129" s="471"/>
      <c r="G129" s="471"/>
      <c r="H129" s="507" t="s">
        <v>246</v>
      </c>
      <c r="I129" s="508"/>
      <c r="J129" s="508"/>
      <c r="K129" s="508"/>
      <c r="L129" s="508"/>
      <c r="M129" s="508"/>
      <c r="N129" s="508"/>
      <c r="O129" s="508"/>
      <c r="P129" s="508"/>
      <c r="Q129" s="508"/>
      <c r="R129" s="508"/>
      <c r="S129" s="508"/>
      <c r="T129" s="508"/>
      <c r="U129" s="508"/>
      <c r="V129" s="508"/>
      <c r="W129" s="508"/>
      <c r="X129" s="508"/>
      <c r="Y129" s="508"/>
      <c r="Z129" s="508"/>
      <c r="AA129" s="508"/>
      <c r="AB129" s="508"/>
      <c r="AC129" s="508"/>
      <c r="AD129" s="508"/>
      <c r="AE129" s="508"/>
      <c r="AF129" s="508"/>
      <c r="AG129" s="508"/>
      <c r="AH129" s="508"/>
      <c r="AI129" s="508"/>
      <c r="AJ129" s="508"/>
      <c r="AK129" s="508"/>
      <c r="AL129" s="508"/>
      <c r="AM129" s="508"/>
      <c r="AN129" s="508"/>
      <c r="AO129" s="508"/>
      <c r="AP129" s="508"/>
      <c r="AQ129" s="508"/>
      <c r="AR129" s="508"/>
      <c r="AS129" s="508"/>
      <c r="AT129" s="508"/>
      <c r="AU129" s="508"/>
      <c r="AV129" s="508"/>
      <c r="AW129" s="508"/>
      <c r="AX129" s="508"/>
      <c r="AY129" s="508"/>
      <c r="AZ129" s="508"/>
      <c r="BA129" s="508"/>
      <c r="BB129" s="508"/>
      <c r="BC129" s="508"/>
      <c r="BD129" s="508"/>
      <c r="BE129" s="508"/>
      <c r="BF129" s="508"/>
      <c r="BG129" s="508"/>
      <c r="BH129" s="508"/>
      <c r="BI129" s="508"/>
      <c r="BJ129" s="508"/>
      <c r="BK129" s="508"/>
      <c r="BL129" s="508"/>
      <c r="BM129" s="508"/>
      <c r="BN129" s="508"/>
      <c r="BO129" s="508"/>
      <c r="BP129" s="508"/>
      <c r="BQ129" s="508"/>
      <c r="BR129" s="508"/>
      <c r="BS129" s="508"/>
      <c r="BT129" s="508"/>
      <c r="BU129" s="508"/>
      <c r="BV129" s="508"/>
      <c r="BW129" s="508"/>
      <c r="BX129" s="508"/>
      <c r="BY129" s="508"/>
      <c r="BZ129" s="508"/>
      <c r="CA129" s="508"/>
      <c r="CB129" s="508"/>
      <c r="CC129" s="508"/>
      <c r="CD129" s="508"/>
      <c r="CE129" s="508"/>
      <c r="CF129" s="508"/>
      <c r="CG129" s="508"/>
      <c r="CH129" s="508"/>
      <c r="CI129" s="508"/>
      <c r="CJ129" s="508"/>
      <c r="CK129" s="508"/>
      <c r="CL129" s="508"/>
      <c r="CM129" s="508"/>
      <c r="CN129" s="508"/>
      <c r="CO129" s="508"/>
      <c r="CP129" s="508"/>
      <c r="CQ129" s="508"/>
      <c r="CR129" s="508"/>
      <c r="CS129" s="508"/>
      <c r="CT129" s="508"/>
      <c r="CU129" s="508"/>
      <c r="CV129" s="508"/>
      <c r="CW129" s="508"/>
      <c r="CX129" s="508"/>
      <c r="CY129" s="508"/>
      <c r="CZ129" s="508"/>
      <c r="DA129" s="508"/>
      <c r="DB129" s="508"/>
      <c r="DC129" s="508"/>
      <c r="DD129" s="508"/>
      <c r="DE129" s="508"/>
      <c r="DF129" s="508"/>
      <c r="DG129" s="508"/>
      <c r="DH129" s="508"/>
      <c r="DI129" s="508"/>
      <c r="DJ129" s="508"/>
      <c r="DK129" s="508"/>
      <c r="DL129" s="508"/>
      <c r="DM129" s="508"/>
      <c r="DN129" s="508"/>
      <c r="DO129" s="508"/>
      <c r="DP129" s="508"/>
      <c r="DQ129" s="508"/>
      <c r="DR129" s="508"/>
      <c r="DS129" s="508"/>
      <c r="DT129" s="508"/>
      <c r="DU129" s="508"/>
      <c r="DV129" s="508"/>
      <c r="DW129" s="508"/>
      <c r="DX129" s="508"/>
      <c r="DY129" s="508"/>
      <c r="DZ129" s="508"/>
      <c r="EA129" s="508"/>
      <c r="EB129" s="508"/>
      <c r="EC129" s="508"/>
      <c r="ED129" s="508"/>
      <c r="EE129" s="508"/>
      <c r="EF129" s="508"/>
      <c r="EG129" s="508"/>
      <c r="EH129" s="508"/>
      <c r="EI129" s="508"/>
      <c r="EJ129" s="508"/>
      <c r="EK129" s="508"/>
      <c r="EL129" s="508"/>
      <c r="EM129" s="508"/>
      <c r="EN129" s="508"/>
      <c r="EO129" s="508"/>
      <c r="EP129" s="508"/>
      <c r="EQ129" s="508"/>
      <c r="ER129" s="508"/>
      <c r="ES129" s="508"/>
      <c r="ET129" s="508"/>
      <c r="EU129" s="508"/>
      <c r="EV129" s="509"/>
      <c r="EW129" s="471" t="s">
        <v>247</v>
      </c>
      <c r="EX129" s="471"/>
      <c r="EY129" s="471"/>
      <c r="EZ129" s="471"/>
      <c r="FA129" s="471"/>
      <c r="FB129" s="471"/>
      <c r="FC129" s="471"/>
      <c r="FD129" s="471"/>
      <c r="FE129" s="471"/>
      <c r="FF129" s="471"/>
      <c r="FG129" s="471"/>
      <c r="FH129" s="471"/>
      <c r="FI129" s="471"/>
      <c r="FJ129" s="471"/>
      <c r="FK129" s="471"/>
      <c r="FL129" s="471"/>
      <c r="FM129" s="471"/>
      <c r="FN129" s="471"/>
      <c r="FO129" s="471"/>
      <c r="FP129" s="471"/>
      <c r="FQ129" s="471"/>
      <c r="FR129" s="471"/>
      <c r="FS129" s="471"/>
      <c r="FT129" s="471"/>
      <c r="FU129" s="471"/>
      <c r="FV129" s="471"/>
      <c r="FW129" s="471"/>
      <c r="FX129" s="471"/>
      <c r="FY129" s="471"/>
      <c r="FZ129" s="471"/>
      <c r="GA129" s="471"/>
      <c r="GB129" s="471"/>
      <c r="GC129" s="471"/>
      <c r="GD129" s="471"/>
      <c r="GE129" s="471"/>
      <c r="GF129" s="471"/>
      <c r="GG129" s="471"/>
      <c r="GH129" s="471"/>
      <c r="GI129" s="471"/>
      <c r="GJ129" s="471"/>
      <c r="GK129" s="471"/>
      <c r="GL129" s="471"/>
      <c r="GM129" s="471"/>
      <c r="GN129" s="471"/>
      <c r="GO129" s="471"/>
      <c r="GP129" s="471"/>
      <c r="GQ129" s="471"/>
      <c r="GR129" s="471"/>
      <c r="GS129" s="471"/>
      <c r="GT129" s="471"/>
      <c r="GU129" s="471"/>
      <c r="GV129" s="471"/>
      <c r="GW129" s="471"/>
      <c r="GX129" s="471"/>
      <c r="GY129" s="471"/>
      <c r="GZ129" s="471"/>
      <c r="HA129" s="471"/>
      <c r="HB129" s="471"/>
      <c r="HC129" s="471"/>
      <c r="HD129" s="471"/>
      <c r="HE129" s="471"/>
      <c r="HF129" s="471"/>
      <c r="HG129" s="471"/>
      <c r="HH129" s="471"/>
      <c r="HI129" s="174"/>
      <c r="HJ129" s="171">
        <v>10</v>
      </c>
    </row>
    <row r="130" spans="2:218" ht="12.75" x14ac:dyDescent="0.2">
      <c r="B130" s="471"/>
      <c r="C130" s="471"/>
      <c r="D130" s="471"/>
      <c r="E130" s="471"/>
      <c r="F130" s="471"/>
      <c r="G130" s="471"/>
      <c r="H130" s="482"/>
      <c r="I130" s="483"/>
      <c r="J130" s="483"/>
      <c r="K130" s="483"/>
      <c r="L130" s="483"/>
      <c r="M130" s="483"/>
      <c r="N130" s="483"/>
      <c r="O130" s="483"/>
      <c r="P130" s="483"/>
      <c r="Q130" s="483"/>
      <c r="R130" s="483"/>
      <c r="S130" s="483"/>
      <c r="T130" s="483"/>
      <c r="U130" s="483"/>
      <c r="V130" s="483"/>
      <c r="W130" s="483"/>
      <c r="X130" s="483"/>
      <c r="Y130" s="483"/>
      <c r="Z130" s="483"/>
      <c r="AA130" s="483"/>
      <c r="AB130" s="483"/>
      <c r="AC130" s="483"/>
      <c r="AD130" s="483"/>
      <c r="AE130" s="483"/>
      <c r="AF130" s="483"/>
      <c r="AG130" s="483"/>
      <c r="AH130" s="483"/>
      <c r="AI130" s="483"/>
      <c r="AJ130" s="483"/>
      <c r="AK130" s="483"/>
      <c r="AL130" s="483"/>
      <c r="AM130" s="483"/>
      <c r="AN130" s="483"/>
      <c r="AO130" s="483"/>
      <c r="AP130" s="483"/>
      <c r="AQ130" s="483"/>
      <c r="AR130" s="483"/>
      <c r="AS130" s="483"/>
      <c r="AT130" s="483"/>
      <c r="AU130" s="483"/>
      <c r="AV130" s="483"/>
      <c r="AW130" s="483"/>
      <c r="AX130" s="483"/>
      <c r="AY130" s="483"/>
      <c r="AZ130" s="483"/>
      <c r="BA130" s="483"/>
      <c r="BB130" s="483"/>
      <c r="BC130" s="483"/>
      <c r="BD130" s="483"/>
      <c r="BE130" s="483"/>
      <c r="BF130" s="483"/>
      <c r="BG130" s="483"/>
      <c r="BH130" s="483"/>
      <c r="BI130" s="483"/>
      <c r="BJ130" s="483"/>
      <c r="BK130" s="483"/>
      <c r="BL130" s="483"/>
      <c r="BM130" s="483"/>
      <c r="BN130" s="483"/>
      <c r="BO130" s="483"/>
      <c r="BP130" s="483"/>
      <c r="BQ130" s="483"/>
      <c r="BR130" s="483"/>
      <c r="BS130" s="483"/>
      <c r="BT130" s="483"/>
      <c r="BU130" s="483"/>
      <c r="BV130" s="483"/>
      <c r="BW130" s="483"/>
      <c r="BX130" s="483"/>
      <c r="BY130" s="483"/>
      <c r="BZ130" s="483"/>
      <c r="CA130" s="483"/>
      <c r="CB130" s="483"/>
      <c r="CC130" s="483"/>
      <c r="CD130" s="483"/>
      <c r="CE130" s="483"/>
      <c r="CF130" s="483"/>
      <c r="CG130" s="483"/>
      <c r="CH130" s="483"/>
      <c r="CI130" s="483"/>
      <c r="CJ130" s="483"/>
      <c r="CK130" s="483"/>
      <c r="CL130" s="483"/>
      <c r="CM130" s="483"/>
      <c r="CN130" s="483"/>
      <c r="CO130" s="483"/>
      <c r="CP130" s="483"/>
      <c r="CQ130" s="483"/>
      <c r="CR130" s="483"/>
      <c r="CS130" s="483"/>
      <c r="CT130" s="483"/>
      <c r="CU130" s="483"/>
      <c r="CV130" s="483"/>
      <c r="CW130" s="483"/>
      <c r="CX130" s="483"/>
      <c r="CY130" s="483"/>
      <c r="CZ130" s="483"/>
      <c r="DA130" s="483"/>
      <c r="DB130" s="483"/>
      <c r="DC130" s="483"/>
      <c r="DD130" s="483"/>
      <c r="DE130" s="483"/>
      <c r="DF130" s="483"/>
      <c r="DG130" s="483"/>
      <c r="DH130" s="483"/>
      <c r="DI130" s="483"/>
      <c r="DJ130" s="483"/>
      <c r="DK130" s="483"/>
      <c r="DL130" s="483"/>
      <c r="DM130" s="483"/>
      <c r="DN130" s="483"/>
      <c r="DO130" s="483"/>
      <c r="DP130" s="483"/>
      <c r="DQ130" s="483"/>
      <c r="DR130" s="483"/>
      <c r="DS130" s="483"/>
      <c r="DT130" s="483"/>
      <c r="DU130" s="483"/>
      <c r="DV130" s="483"/>
      <c r="DW130" s="483"/>
      <c r="DX130" s="483"/>
      <c r="DY130" s="483"/>
      <c r="DZ130" s="483"/>
      <c r="EA130" s="483"/>
      <c r="EB130" s="483"/>
      <c r="EC130" s="483"/>
      <c r="ED130" s="483"/>
      <c r="EE130" s="483"/>
      <c r="EF130" s="483"/>
      <c r="EG130" s="483"/>
      <c r="EH130" s="483"/>
      <c r="EI130" s="483"/>
      <c r="EJ130" s="483"/>
      <c r="EK130" s="483"/>
      <c r="EL130" s="483"/>
      <c r="EM130" s="483"/>
      <c r="EN130" s="483"/>
      <c r="EO130" s="483"/>
      <c r="EP130" s="483"/>
      <c r="EQ130" s="483"/>
      <c r="ER130" s="483"/>
      <c r="ES130" s="483"/>
      <c r="ET130" s="483"/>
      <c r="EU130" s="483"/>
      <c r="EV130" s="484"/>
      <c r="EW130" s="471" t="s">
        <v>243</v>
      </c>
      <c r="EX130" s="471"/>
      <c r="EY130" s="471"/>
      <c r="EZ130" s="471"/>
      <c r="FA130" s="471"/>
      <c r="FB130" s="471"/>
      <c r="FC130" s="471"/>
      <c r="FD130" s="471"/>
      <c r="FE130" s="471"/>
      <c r="FF130" s="471"/>
      <c r="FG130" s="471"/>
      <c r="FH130" s="471"/>
      <c r="FI130" s="471"/>
      <c r="FJ130" s="471"/>
      <c r="FK130" s="471"/>
      <c r="FL130" s="471"/>
      <c r="FM130" s="471"/>
      <c r="FN130" s="471"/>
      <c r="FO130" s="471"/>
      <c r="FP130" s="471"/>
      <c r="FQ130" s="471"/>
      <c r="FR130" s="471"/>
      <c r="FS130" s="471"/>
      <c r="FT130" s="471"/>
      <c r="FU130" s="471"/>
      <c r="FV130" s="471"/>
      <c r="FW130" s="471"/>
      <c r="FX130" s="471"/>
      <c r="FY130" s="471"/>
      <c r="FZ130" s="471"/>
      <c r="GA130" s="471"/>
      <c r="GB130" s="471"/>
      <c r="GC130" s="471" t="s">
        <v>244</v>
      </c>
      <c r="GD130" s="471"/>
      <c r="GE130" s="471"/>
      <c r="GF130" s="471"/>
      <c r="GG130" s="471"/>
      <c r="GH130" s="471"/>
      <c r="GI130" s="471"/>
      <c r="GJ130" s="471"/>
      <c r="GK130" s="471"/>
      <c r="GL130" s="471"/>
      <c r="GM130" s="471"/>
      <c r="GN130" s="471"/>
      <c r="GO130" s="471"/>
      <c r="GP130" s="471"/>
      <c r="GQ130" s="471"/>
      <c r="GR130" s="471"/>
      <c r="GS130" s="471"/>
      <c r="GT130" s="471"/>
      <c r="GU130" s="471"/>
      <c r="GV130" s="471"/>
      <c r="GW130" s="471"/>
      <c r="GX130" s="471"/>
      <c r="GY130" s="471"/>
      <c r="GZ130" s="471"/>
      <c r="HA130" s="471"/>
      <c r="HB130" s="471"/>
      <c r="HC130" s="471"/>
      <c r="HD130" s="471"/>
      <c r="HE130" s="471"/>
      <c r="HF130" s="471"/>
      <c r="HG130" s="471"/>
      <c r="HH130" s="471"/>
      <c r="HI130" s="174"/>
      <c r="HJ130" s="171">
        <v>10</v>
      </c>
    </row>
    <row r="131" spans="2:218" ht="18.75" x14ac:dyDescent="0.2">
      <c r="B131" s="505"/>
      <c r="C131" s="505"/>
      <c r="D131" s="505"/>
      <c r="E131" s="505"/>
      <c r="F131" s="505"/>
      <c r="G131" s="505"/>
      <c r="H131" s="506"/>
      <c r="I131" s="506"/>
      <c r="J131" s="506"/>
      <c r="K131" s="506"/>
      <c r="L131" s="506"/>
      <c r="M131" s="506"/>
      <c r="N131" s="506"/>
      <c r="O131" s="506"/>
      <c r="P131" s="506"/>
      <c r="Q131" s="506"/>
      <c r="R131" s="506"/>
      <c r="S131" s="506"/>
      <c r="T131" s="506"/>
      <c r="U131" s="506"/>
      <c r="V131" s="506"/>
      <c r="W131" s="506"/>
      <c r="X131" s="506"/>
      <c r="Y131" s="506"/>
      <c r="Z131" s="506"/>
      <c r="AA131" s="506"/>
      <c r="AB131" s="506"/>
      <c r="AC131" s="506"/>
      <c r="AD131" s="506"/>
      <c r="AE131" s="506"/>
      <c r="AF131" s="506"/>
      <c r="AG131" s="506"/>
      <c r="AH131" s="506"/>
      <c r="AI131" s="506"/>
      <c r="AJ131" s="506"/>
      <c r="AK131" s="506"/>
      <c r="AL131" s="506"/>
      <c r="AM131" s="506"/>
      <c r="AN131" s="506"/>
      <c r="AO131" s="506"/>
      <c r="AP131" s="506"/>
      <c r="AQ131" s="506"/>
      <c r="AR131" s="506"/>
      <c r="AS131" s="506"/>
      <c r="AT131" s="506"/>
      <c r="AU131" s="506"/>
      <c r="AV131" s="506"/>
      <c r="AW131" s="506"/>
      <c r="AX131" s="506"/>
      <c r="AY131" s="506"/>
      <c r="AZ131" s="506"/>
      <c r="BA131" s="506"/>
      <c r="BB131" s="506"/>
      <c r="BC131" s="506"/>
      <c r="BD131" s="506"/>
      <c r="BE131" s="506"/>
      <c r="BF131" s="506"/>
      <c r="BG131" s="506"/>
      <c r="BH131" s="506"/>
      <c r="BI131" s="506"/>
      <c r="BJ131" s="506"/>
      <c r="BK131" s="506"/>
      <c r="BL131" s="506"/>
      <c r="BM131" s="506"/>
      <c r="BN131" s="506"/>
      <c r="BO131" s="506"/>
      <c r="BP131" s="506"/>
      <c r="BQ131" s="506"/>
      <c r="BR131" s="506"/>
      <c r="BS131" s="506"/>
      <c r="BT131" s="506"/>
      <c r="BU131" s="506"/>
      <c r="BV131" s="506"/>
      <c r="BW131" s="506"/>
      <c r="BX131" s="506"/>
      <c r="BY131" s="506"/>
      <c r="BZ131" s="506"/>
      <c r="CA131" s="506"/>
      <c r="CB131" s="506"/>
      <c r="CC131" s="506"/>
      <c r="CD131" s="506"/>
      <c r="CE131" s="506"/>
      <c r="CF131" s="506"/>
      <c r="CG131" s="506"/>
      <c r="CH131" s="506"/>
      <c r="CI131" s="506"/>
      <c r="CJ131" s="506"/>
      <c r="CK131" s="506"/>
      <c r="CL131" s="506"/>
      <c r="CM131" s="506"/>
      <c r="CN131" s="506"/>
      <c r="CO131" s="506"/>
      <c r="CP131" s="506"/>
      <c r="CQ131" s="506"/>
      <c r="CR131" s="506"/>
      <c r="CS131" s="506"/>
      <c r="CT131" s="506"/>
      <c r="CU131" s="506"/>
      <c r="CV131" s="506"/>
      <c r="CW131" s="506"/>
      <c r="CX131" s="506"/>
      <c r="CY131" s="506"/>
      <c r="CZ131" s="506"/>
      <c r="DA131" s="506"/>
      <c r="DB131" s="506"/>
      <c r="DC131" s="506"/>
      <c r="DD131" s="506"/>
      <c r="DE131" s="506"/>
      <c r="DF131" s="506"/>
      <c r="DG131" s="506"/>
      <c r="DH131" s="506"/>
      <c r="DI131" s="506"/>
      <c r="DJ131" s="506"/>
      <c r="DK131" s="506"/>
      <c r="DL131" s="506"/>
      <c r="DM131" s="506"/>
      <c r="DN131" s="506"/>
      <c r="DO131" s="506"/>
      <c r="DP131" s="506"/>
      <c r="DQ131" s="506"/>
      <c r="DR131" s="506"/>
      <c r="DS131" s="506"/>
      <c r="DT131" s="506"/>
      <c r="DU131" s="506"/>
      <c r="DV131" s="506"/>
      <c r="DW131" s="506"/>
      <c r="DX131" s="506"/>
      <c r="DY131" s="506"/>
      <c r="DZ131" s="506"/>
      <c r="EA131" s="506"/>
      <c r="EB131" s="506"/>
      <c r="EC131" s="506"/>
      <c r="ED131" s="506"/>
      <c r="EE131" s="506"/>
      <c r="EF131" s="506"/>
      <c r="EG131" s="506"/>
      <c r="EH131" s="506"/>
      <c r="EI131" s="506"/>
      <c r="EJ131" s="506"/>
      <c r="EK131" s="506"/>
      <c r="EL131" s="506"/>
      <c r="EM131" s="506"/>
      <c r="EN131" s="506"/>
      <c r="EO131" s="506"/>
      <c r="EP131" s="506"/>
      <c r="EQ131" s="506"/>
      <c r="ER131" s="506"/>
      <c r="ES131" s="506"/>
      <c r="ET131" s="506"/>
      <c r="EU131" s="506"/>
      <c r="EV131" s="506"/>
      <c r="EW131" s="481"/>
      <c r="EX131" s="481"/>
      <c r="EY131" s="481"/>
      <c r="EZ131" s="481"/>
      <c r="FA131" s="481"/>
      <c r="FB131" s="481"/>
      <c r="FC131" s="481"/>
      <c r="FD131" s="481"/>
      <c r="FE131" s="504" t="s">
        <v>68</v>
      </c>
      <c r="FF131" s="501"/>
      <c r="FG131" s="502"/>
      <c r="FH131" s="481"/>
      <c r="FI131" s="481"/>
      <c r="FJ131" s="481"/>
      <c r="FK131" s="481"/>
      <c r="FL131" s="481"/>
      <c r="FM131" s="481"/>
      <c r="FN131" s="481"/>
      <c r="FO131" s="481"/>
      <c r="FP131" s="504" t="s">
        <v>68</v>
      </c>
      <c r="FQ131" s="501"/>
      <c r="FR131" s="502"/>
      <c r="FS131" s="470"/>
      <c r="FT131" s="470"/>
      <c r="FU131" s="470"/>
      <c r="FV131" s="470"/>
      <c r="FW131" s="470"/>
      <c r="FX131" s="470"/>
      <c r="FY131" s="470"/>
      <c r="FZ131" s="470"/>
      <c r="GA131" s="470"/>
      <c r="GB131" s="470"/>
      <c r="GC131" s="503"/>
      <c r="GD131" s="503"/>
      <c r="GE131" s="503"/>
      <c r="GF131" s="503"/>
      <c r="GG131" s="503"/>
      <c r="GH131" s="503"/>
      <c r="GI131" s="503"/>
      <c r="GJ131" s="503"/>
      <c r="GK131" s="504" t="s">
        <v>68</v>
      </c>
      <c r="GL131" s="501"/>
      <c r="GM131" s="502"/>
      <c r="GN131" s="481"/>
      <c r="GO131" s="481"/>
      <c r="GP131" s="481"/>
      <c r="GQ131" s="481"/>
      <c r="GR131" s="481"/>
      <c r="GS131" s="481"/>
      <c r="GT131" s="481"/>
      <c r="GU131" s="481"/>
      <c r="GV131" s="504" t="s">
        <v>68</v>
      </c>
      <c r="GW131" s="501"/>
      <c r="GX131" s="502"/>
      <c r="GY131" s="470"/>
      <c r="GZ131" s="470"/>
      <c r="HA131" s="470"/>
      <c r="HB131" s="470"/>
      <c r="HC131" s="470"/>
      <c r="HD131" s="470"/>
      <c r="HE131" s="470"/>
      <c r="HF131" s="470"/>
      <c r="HG131" s="470"/>
      <c r="HH131" s="470"/>
      <c r="HI131" s="174"/>
      <c r="HJ131" s="176">
        <v>14</v>
      </c>
    </row>
    <row r="132" spans="2:218" ht="18.75" x14ac:dyDescent="0.2">
      <c r="B132" s="505"/>
      <c r="C132" s="505"/>
      <c r="D132" s="505"/>
      <c r="E132" s="505"/>
      <c r="F132" s="505"/>
      <c r="G132" s="505"/>
      <c r="H132" s="506"/>
      <c r="I132" s="506"/>
      <c r="J132" s="506"/>
      <c r="K132" s="506"/>
      <c r="L132" s="506"/>
      <c r="M132" s="506"/>
      <c r="N132" s="506"/>
      <c r="O132" s="506"/>
      <c r="P132" s="506"/>
      <c r="Q132" s="506"/>
      <c r="R132" s="506"/>
      <c r="S132" s="506"/>
      <c r="T132" s="506"/>
      <c r="U132" s="506"/>
      <c r="V132" s="506"/>
      <c r="W132" s="506"/>
      <c r="X132" s="506"/>
      <c r="Y132" s="506"/>
      <c r="Z132" s="506"/>
      <c r="AA132" s="506"/>
      <c r="AB132" s="506"/>
      <c r="AC132" s="506"/>
      <c r="AD132" s="506"/>
      <c r="AE132" s="506"/>
      <c r="AF132" s="506"/>
      <c r="AG132" s="506"/>
      <c r="AH132" s="506"/>
      <c r="AI132" s="506"/>
      <c r="AJ132" s="506"/>
      <c r="AK132" s="506"/>
      <c r="AL132" s="506"/>
      <c r="AM132" s="506"/>
      <c r="AN132" s="506"/>
      <c r="AO132" s="506"/>
      <c r="AP132" s="506"/>
      <c r="AQ132" s="506"/>
      <c r="AR132" s="506"/>
      <c r="AS132" s="506"/>
      <c r="AT132" s="506"/>
      <c r="AU132" s="506"/>
      <c r="AV132" s="506"/>
      <c r="AW132" s="506"/>
      <c r="AX132" s="506"/>
      <c r="AY132" s="506"/>
      <c r="AZ132" s="506"/>
      <c r="BA132" s="506"/>
      <c r="BB132" s="506"/>
      <c r="BC132" s="506"/>
      <c r="BD132" s="506"/>
      <c r="BE132" s="506"/>
      <c r="BF132" s="506"/>
      <c r="BG132" s="506"/>
      <c r="BH132" s="506"/>
      <c r="BI132" s="506"/>
      <c r="BJ132" s="506"/>
      <c r="BK132" s="506"/>
      <c r="BL132" s="506"/>
      <c r="BM132" s="506"/>
      <c r="BN132" s="506"/>
      <c r="BO132" s="506"/>
      <c r="BP132" s="506"/>
      <c r="BQ132" s="506"/>
      <c r="BR132" s="506"/>
      <c r="BS132" s="506"/>
      <c r="BT132" s="506"/>
      <c r="BU132" s="506"/>
      <c r="BV132" s="506"/>
      <c r="BW132" s="506"/>
      <c r="BX132" s="506"/>
      <c r="BY132" s="506"/>
      <c r="BZ132" s="506"/>
      <c r="CA132" s="506"/>
      <c r="CB132" s="506"/>
      <c r="CC132" s="506"/>
      <c r="CD132" s="506"/>
      <c r="CE132" s="506"/>
      <c r="CF132" s="506"/>
      <c r="CG132" s="506"/>
      <c r="CH132" s="506"/>
      <c r="CI132" s="506"/>
      <c r="CJ132" s="506"/>
      <c r="CK132" s="506"/>
      <c r="CL132" s="506"/>
      <c r="CM132" s="506"/>
      <c r="CN132" s="506"/>
      <c r="CO132" s="506"/>
      <c r="CP132" s="506"/>
      <c r="CQ132" s="506"/>
      <c r="CR132" s="506"/>
      <c r="CS132" s="506"/>
      <c r="CT132" s="506"/>
      <c r="CU132" s="506"/>
      <c r="CV132" s="506"/>
      <c r="CW132" s="506"/>
      <c r="CX132" s="506"/>
      <c r="CY132" s="506"/>
      <c r="CZ132" s="506"/>
      <c r="DA132" s="506"/>
      <c r="DB132" s="506"/>
      <c r="DC132" s="506"/>
      <c r="DD132" s="506"/>
      <c r="DE132" s="506"/>
      <c r="DF132" s="506"/>
      <c r="DG132" s="506"/>
      <c r="DH132" s="506"/>
      <c r="DI132" s="506"/>
      <c r="DJ132" s="506"/>
      <c r="DK132" s="506"/>
      <c r="DL132" s="506"/>
      <c r="DM132" s="506"/>
      <c r="DN132" s="506"/>
      <c r="DO132" s="506"/>
      <c r="DP132" s="506"/>
      <c r="DQ132" s="506"/>
      <c r="DR132" s="506"/>
      <c r="DS132" s="506"/>
      <c r="DT132" s="506"/>
      <c r="DU132" s="506"/>
      <c r="DV132" s="506"/>
      <c r="DW132" s="506"/>
      <c r="DX132" s="506"/>
      <c r="DY132" s="506"/>
      <c r="DZ132" s="506"/>
      <c r="EA132" s="506"/>
      <c r="EB132" s="506"/>
      <c r="EC132" s="506"/>
      <c r="ED132" s="506"/>
      <c r="EE132" s="506"/>
      <c r="EF132" s="506"/>
      <c r="EG132" s="506"/>
      <c r="EH132" s="506"/>
      <c r="EI132" s="506"/>
      <c r="EJ132" s="506"/>
      <c r="EK132" s="506"/>
      <c r="EL132" s="506"/>
      <c r="EM132" s="506"/>
      <c r="EN132" s="506"/>
      <c r="EO132" s="506"/>
      <c r="EP132" s="506"/>
      <c r="EQ132" s="506"/>
      <c r="ER132" s="506"/>
      <c r="ES132" s="506"/>
      <c r="ET132" s="506"/>
      <c r="EU132" s="506"/>
      <c r="EV132" s="506"/>
      <c r="EW132" s="481"/>
      <c r="EX132" s="481"/>
      <c r="EY132" s="481"/>
      <c r="EZ132" s="481"/>
      <c r="FA132" s="481"/>
      <c r="FB132" s="481"/>
      <c r="FC132" s="481"/>
      <c r="FD132" s="481"/>
      <c r="FE132" s="504" t="s">
        <v>68</v>
      </c>
      <c r="FF132" s="501"/>
      <c r="FG132" s="502"/>
      <c r="FH132" s="481"/>
      <c r="FI132" s="481"/>
      <c r="FJ132" s="481"/>
      <c r="FK132" s="481"/>
      <c r="FL132" s="481"/>
      <c r="FM132" s="481"/>
      <c r="FN132" s="481"/>
      <c r="FO132" s="481"/>
      <c r="FP132" s="504" t="s">
        <v>68</v>
      </c>
      <c r="FQ132" s="501"/>
      <c r="FR132" s="502"/>
      <c r="FS132" s="470"/>
      <c r="FT132" s="470"/>
      <c r="FU132" s="470"/>
      <c r="FV132" s="470"/>
      <c r="FW132" s="470"/>
      <c r="FX132" s="470"/>
      <c r="FY132" s="470"/>
      <c r="FZ132" s="470"/>
      <c r="GA132" s="470"/>
      <c r="GB132" s="470"/>
      <c r="GC132" s="503"/>
      <c r="GD132" s="503"/>
      <c r="GE132" s="503"/>
      <c r="GF132" s="503"/>
      <c r="GG132" s="503"/>
      <c r="GH132" s="503"/>
      <c r="GI132" s="503"/>
      <c r="GJ132" s="503"/>
      <c r="GK132" s="504" t="s">
        <v>68</v>
      </c>
      <c r="GL132" s="501"/>
      <c r="GM132" s="502"/>
      <c r="GN132" s="481"/>
      <c r="GO132" s="481"/>
      <c r="GP132" s="481"/>
      <c r="GQ132" s="481"/>
      <c r="GR132" s="481"/>
      <c r="GS132" s="481"/>
      <c r="GT132" s="481"/>
      <c r="GU132" s="481"/>
      <c r="GV132" s="504" t="s">
        <v>68</v>
      </c>
      <c r="GW132" s="501"/>
      <c r="GX132" s="502"/>
      <c r="GY132" s="470"/>
      <c r="GZ132" s="470"/>
      <c r="HA132" s="470"/>
      <c r="HB132" s="470"/>
      <c r="HC132" s="470"/>
      <c r="HD132" s="470"/>
      <c r="HE132" s="470"/>
      <c r="HF132" s="470"/>
      <c r="HG132" s="470"/>
      <c r="HH132" s="470"/>
      <c r="HI132" s="174"/>
      <c r="HJ132" s="176">
        <v>14</v>
      </c>
    </row>
    <row r="133" spans="2:218" ht="18.75" x14ac:dyDescent="0.2">
      <c r="B133" s="505"/>
      <c r="C133" s="505"/>
      <c r="D133" s="505"/>
      <c r="E133" s="505"/>
      <c r="F133" s="505"/>
      <c r="G133" s="505"/>
      <c r="H133" s="506"/>
      <c r="I133" s="506"/>
      <c r="J133" s="506"/>
      <c r="K133" s="506"/>
      <c r="L133" s="506"/>
      <c r="M133" s="506"/>
      <c r="N133" s="506"/>
      <c r="O133" s="506"/>
      <c r="P133" s="506"/>
      <c r="Q133" s="506"/>
      <c r="R133" s="506"/>
      <c r="S133" s="506"/>
      <c r="T133" s="506"/>
      <c r="U133" s="506"/>
      <c r="V133" s="506"/>
      <c r="W133" s="506"/>
      <c r="X133" s="506"/>
      <c r="Y133" s="506"/>
      <c r="Z133" s="506"/>
      <c r="AA133" s="506"/>
      <c r="AB133" s="506"/>
      <c r="AC133" s="506"/>
      <c r="AD133" s="506"/>
      <c r="AE133" s="506"/>
      <c r="AF133" s="506"/>
      <c r="AG133" s="506"/>
      <c r="AH133" s="506"/>
      <c r="AI133" s="506"/>
      <c r="AJ133" s="506"/>
      <c r="AK133" s="506"/>
      <c r="AL133" s="506"/>
      <c r="AM133" s="506"/>
      <c r="AN133" s="506"/>
      <c r="AO133" s="506"/>
      <c r="AP133" s="506"/>
      <c r="AQ133" s="506"/>
      <c r="AR133" s="506"/>
      <c r="AS133" s="506"/>
      <c r="AT133" s="506"/>
      <c r="AU133" s="506"/>
      <c r="AV133" s="506"/>
      <c r="AW133" s="506"/>
      <c r="AX133" s="506"/>
      <c r="AY133" s="506"/>
      <c r="AZ133" s="506"/>
      <c r="BA133" s="506"/>
      <c r="BB133" s="506"/>
      <c r="BC133" s="506"/>
      <c r="BD133" s="506"/>
      <c r="BE133" s="506"/>
      <c r="BF133" s="506"/>
      <c r="BG133" s="506"/>
      <c r="BH133" s="506"/>
      <c r="BI133" s="506"/>
      <c r="BJ133" s="506"/>
      <c r="BK133" s="506"/>
      <c r="BL133" s="506"/>
      <c r="BM133" s="506"/>
      <c r="BN133" s="506"/>
      <c r="BO133" s="506"/>
      <c r="BP133" s="506"/>
      <c r="BQ133" s="506"/>
      <c r="BR133" s="506"/>
      <c r="BS133" s="506"/>
      <c r="BT133" s="506"/>
      <c r="BU133" s="506"/>
      <c r="BV133" s="506"/>
      <c r="BW133" s="506"/>
      <c r="BX133" s="506"/>
      <c r="BY133" s="506"/>
      <c r="BZ133" s="506"/>
      <c r="CA133" s="506"/>
      <c r="CB133" s="506"/>
      <c r="CC133" s="506"/>
      <c r="CD133" s="506"/>
      <c r="CE133" s="506"/>
      <c r="CF133" s="506"/>
      <c r="CG133" s="506"/>
      <c r="CH133" s="506"/>
      <c r="CI133" s="506"/>
      <c r="CJ133" s="506"/>
      <c r="CK133" s="506"/>
      <c r="CL133" s="506"/>
      <c r="CM133" s="506"/>
      <c r="CN133" s="506"/>
      <c r="CO133" s="506"/>
      <c r="CP133" s="506"/>
      <c r="CQ133" s="506"/>
      <c r="CR133" s="506"/>
      <c r="CS133" s="506"/>
      <c r="CT133" s="506"/>
      <c r="CU133" s="506"/>
      <c r="CV133" s="506"/>
      <c r="CW133" s="506"/>
      <c r="CX133" s="506"/>
      <c r="CY133" s="506"/>
      <c r="CZ133" s="506"/>
      <c r="DA133" s="506"/>
      <c r="DB133" s="506"/>
      <c r="DC133" s="506"/>
      <c r="DD133" s="506"/>
      <c r="DE133" s="506"/>
      <c r="DF133" s="506"/>
      <c r="DG133" s="506"/>
      <c r="DH133" s="506"/>
      <c r="DI133" s="506"/>
      <c r="DJ133" s="506"/>
      <c r="DK133" s="506"/>
      <c r="DL133" s="506"/>
      <c r="DM133" s="506"/>
      <c r="DN133" s="506"/>
      <c r="DO133" s="506"/>
      <c r="DP133" s="506"/>
      <c r="DQ133" s="506"/>
      <c r="DR133" s="506"/>
      <c r="DS133" s="506"/>
      <c r="DT133" s="506"/>
      <c r="DU133" s="506"/>
      <c r="DV133" s="506"/>
      <c r="DW133" s="506"/>
      <c r="DX133" s="506"/>
      <c r="DY133" s="506"/>
      <c r="DZ133" s="506"/>
      <c r="EA133" s="506"/>
      <c r="EB133" s="506"/>
      <c r="EC133" s="506"/>
      <c r="ED133" s="506"/>
      <c r="EE133" s="506"/>
      <c r="EF133" s="506"/>
      <c r="EG133" s="506"/>
      <c r="EH133" s="506"/>
      <c r="EI133" s="506"/>
      <c r="EJ133" s="506"/>
      <c r="EK133" s="506"/>
      <c r="EL133" s="506"/>
      <c r="EM133" s="506"/>
      <c r="EN133" s="506"/>
      <c r="EO133" s="506"/>
      <c r="EP133" s="506"/>
      <c r="EQ133" s="506"/>
      <c r="ER133" s="506"/>
      <c r="ES133" s="506"/>
      <c r="ET133" s="506"/>
      <c r="EU133" s="506"/>
      <c r="EV133" s="506"/>
      <c r="EW133" s="481"/>
      <c r="EX133" s="481"/>
      <c r="EY133" s="481"/>
      <c r="EZ133" s="481"/>
      <c r="FA133" s="481"/>
      <c r="FB133" s="481"/>
      <c r="FC133" s="481"/>
      <c r="FD133" s="481"/>
      <c r="FE133" s="504" t="s">
        <v>68</v>
      </c>
      <c r="FF133" s="501"/>
      <c r="FG133" s="502"/>
      <c r="FH133" s="481"/>
      <c r="FI133" s="481"/>
      <c r="FJ133" s="481"/>
      <c r="FK133" s="481"/>
      <c r="FL133" s="481"/>
      <c r="FM133" s="481"/>
      <c r="FN133" s="481"/>
      <c r="FO133" s="481"/>
      <c r="FP133" s="504" t="s">
        <v>68</v>
      </c>
      <c r="FQ133" s="501"/>
      <c r="FR133" s="502"/>
      <c r="FS133" s="470"/>
      <c r="FT133" s="470"/>
      <c r="FU133" s="470"/>
      <c r="FV133" s="470"/>
      <c r="FW133" s="470"/>
      <c r="FX133" s="470"/>
      <c r="FY133" s="470"/>
      <c r="FZ133" s="470"/>
      <c r="GA133" s="470"/>
      <c r="GB133" s="470"/>
      <c r="GC133" s="503"/>
      <c r="GD133" s="503"/>
      <c r="GE133" s="503"/>
      <c r="GF133" s="503"/>
      <c r="GG133" s="503"/>
      <c r="GH133" s="503"/>
      <c r="GI133" s="503"/>
      <c r="GJ133" s="503"/>
      <c r="GK133" s="504" t="s">
        <v>68</v>
      </c>
      <c r="GL133" s="501"/>
      <c r="GM133" s="502"/>
      <c r="GN133" s="481"/>
      <c r="GO133" s="481"/>
      <c r="GP133" s="481"/>
      <c r="GQ133" s="481"/>
      <c r="GR133" s="481"/>
      <c r="GS133" s="481"/>
      <c r="GT133" s="481"/>
      <c r="GU133" s="481"/>
      <c r="GV133" s="504" t="s">
        <v>68</v>
      </c>
      <c r="GW133" s="501"/>
      <c r="GX133" s="502"/>
      <c r="GY133" s="470"/>
      <c r="GZ133" s="470"/>
      <c r="HA133" s="470"/>
      <c r="HB133" s="470"/>
      <c r="HC133" s="470"/>
      <c r="HD133" s="470"/>
      <c r="HE133" s="470"/>
      <c r="HF133" s="470"/>
      <c r="HG133" s="470"/>
      <c r="HH133" s="470"/>
      <c r="HI133" s="174"/>
      <c r="HJ133" s="176">
        <v>14</v>
      </c>
    </row>
    <row r="134" spans="2:218" ht="18.75" x14ac:dyDescent="0.2">
      <c r="B134" s="505"/>
      <c r="C134" s="505"/>
      <c r="D134" s="505"/>
      <c r="E134" s="505"/>
      <c r="F134" s="505"/>
      <c r="G134" s="505"/>
      <c r="H134" s="506"/>
      <c r="I134" s="506"/>
      <c r="J134" s="506"/>
      <c r="K134" s="506"/>
      <c r="L134" s="506"/>
      <c r="M134" s="506"/>
      <c r="N134" s="506"/>
      <c r="O134" s="506"/>
      <c r="P134" s="506"/>
      <c r="Q134" s="506"/>
      <c r="R134" s="506"/>
      <c r="S134" s="506"/>
      <c r="T134" s="506"/>
      <c r="U134" s="506"/>
      <c r="V134" s="506"/>
      <c r="W134" s="506"/>
      <c r="X134" s="506"/>
      <c r="Y134" s="506"/>
      <c r="Z134" s="506"/>
      <c r="AA134" s="506"/>
      <c r="AB134" s="506"/>
      <c r="AC134" s="506"/>
      <c r="AD134" s="506"/>
      <c r="AE134" s="506"/>
      <c r="AF134" s="506"/>
      <c r="AG134" s="506"/>
      <c r="AH134" s="506"/>
      <c r="AI134" s="506"/>
      <c r="AJ134" s="506"/>
      <c r="AK134" s="506"/>
      <c r="AL134" s="506"/>
      <c r="AM134" s="506"/>
      <c r="AN134" s="506"/>
      <c r="AO134" s="506"/>
      <c r="AP134" s="506"/>
      <c r="AQ134" s="506"/>
      <c r="AR134" s="506"/>
      <c r="AS134" s="506"/>
      <c r="AT134" s="506"/>
      <c r="AU134" s="506"/>
      <c r="AV134" s="506"/>
      <c r="AW134" s="506"/>
      <c r="AX134" s="506"/>
      <c r="AY134" s="506"/>
      <c r="AZ134" s="506"/>
      <c r="BA134" s="506"/>
      <c r="BB134" s="506"/>
      <c r="BC134" s="506"/>
      <c r="BD134" s="506"/>
      <c r="BE134" s="506"/>
      <c r="BF134" s="506"/>
      <c r="BG134" s="506"/>
      <c r="BH134" s="506"/>
      <c r="BI134" s="506"/>
      <c r="BJ134" s="506"/>
      <c r="BK134" s="506"/>
      <c r="BL134" s="506"/>
      <c r="BM134" s="506"/>
      <c r="BN134" s="506"/>
      <c r="BO134" s="506"/>
      <c r="BP134" s="506"/>
      <c r="BQ134" s="506"/>
      <c r="BR134" s="506"/>
      <c r="BS134" s="506"/>
      <c r="BT134" s="506"/>
      <c r="BU134" s="506"/>
      <c r="BV134" s="506"/>
      <c r="BW134" s="506"/>
      <c r="BX134" s="506"/>
      <c r="BY134" s="506"/>
      <c r="BZ134" s="506"/>
      <c r="CA134" s="506"/>
      <c r="CB134" s="506"/>
      <c r="CC134" s="506"/>
      <c r="CD134" s="506"/>
      <c r="CE134" s="506"/>
      <c r="CF134" s="506"/>
      <c r="CG134" s="506"/>
      <c r="CH134" s="506"/>
      <c r="CI134" s="506"/>
      <c r="CJ134" s="506"/>
      <c r="CK134" s="506"/>
      <c r="CL134" s="506"/>
      <c r="CM134" s="506"/>
      <c r="CN134" s="506"/>
      <c r="CO134" s="506"/>
      <c r="CP134" s="506"/>
      <c r="CQ134" s="506"/>
      <c r="CR134" s="506"/>
      <c r="CS134" s="506"/>
      <c r="CT134" s="506"/>
      <c r="CU134" s="506"/>
      <c r="CV134" s="506"/>
      <c r="CW134" s="506"/>
      <c r="CX134" s="506"/>
      <c r="CY134" s="506"/>
      <c r="CZ134" s="506"/>
      <c r="DA134" s="506"/>
      <c r="DB134" s="506"/>
      <c r="DC134" s="506"/>
      <c r="DD134" s="506"/>
      <c r="DE134" s="506"/>
      <c r="DF134" s="506"/>
      <c r="DG134" s="506"/>
      <c r="DH134" s="506"/>
      <c r="DI134" s="506"/>
      <c r="DJ134" s="506"/>
      <c r="DK134" s="506"/>
      <c r="DL134" s="506"/>
      <c r="DM134" s="506"/>
      <c r="DN134" s="506"/>
      <c r="DO134" s="506"/>
      <c r="DP134" s="506"/>
      <c r="DQ134" s="506"/>
      <c r="DR134" s="506"/>
      <c r="DS134" s="506"/>
      <c r="DT134" s="506"/>
      <c r="DU134" s="506"/>
      <c r="DV134" s="506"/>
      <c r="DW134" s="506"/>
      <c r="DX134" s="506"/>
      <c r="DY134" s="506"/>
      <c r="DZ134" s="506"/>
      <c r="EA134" s="506"/>
      <c r="EB134" s="506"/>
      <c r="EC134" s="506"/>
      <c r="ED134" s="506"/>
      <c r="EE134" s="506"/>
      <c r="EF134" s="506"/>
      <c r="EG134" s="506"/>
      <c r="EH134" s="506"/>
      <c r="EI134" s="506"/>
      <c r="EJ134" s="506"/>
      <c r="EK134" s="506"/>
      <c r="EL134" s="506"/>
      <c r="EM134" s="506"/>
      <c r="EN134" s="506"/>
      <c r="EO134" s="506"/>
      <c r="EP134" s="506"/>
      <c r="EQ134" s="506"/>
      <c r="ER134" s="506"/>
      <c r="ES134" s="506"/>
      <c r="ET134" s="506"/>
      <c r="EU134" s="506"/>
      <c r="EV134" s="506"/>
      <c r="EW134" s="481"/>
      <c r="EX134" s="481"/>
      <c r="EY134" s="481"/>
      <c r="EZ134" s="481"/>
      <c r="FA134" s="481"/>
      <c r="FB134" s="481"/>
      <c r="FC134" s="481"/>
      <c r="FD134" s="481"/>
      <c r="FE134" s="504" t="s">
        <v>68</v>
      </c>
      <c r="FF134" s="501"/>
      <c r="FG134" s="502"/>
      <c r="FH134" s="481"/>
      <c r="FI134" s="481"/>
      <c r="FJ134" s="481"/>
      <c r="FK134" s="481"/>
      <c r="FL134" s="481"/>
      <c r="FM134" s="481"/>
      <c r="FN134" s="481"/>
      <c r="FO134" s="481"/>
      <c r="FP134" s="504" t="s">
        <v>68</v>
      </c>
      <c r="FQ134" s="501"/>
      <c r="FR134" s="502"/>
      <c r="FS134" s="470"/>
      <c r="FT134" s="470"/>
      <c r="FU134" s="470"/>
      <c r="FV134" s="470"/>
      <c r="FW134" s="470"/>
      <c r="FX134" s="470"/>
      <c r="FY134" s="470"/>
      <c r="FZ134" s="470"/>
      <c r="GA134" s="470"/>
      <c r="GB134" s="470"/>
      <c r="GC134" s="503"/>
      <c r="GD134" s="503"/>
      <c r="GE134" s="503"/>
      <c r="GF134" s="503"/>
      <c r="GG134" s="503"/>
      <c r="GH134" s="503"/>
      <c r="GI134" s="503"/>
      <c r="GJ134" s="503"/>
      <c r="GK134" s="504" t="s">
        <v>68</v>
      </c>
      <c r="GL134" s="501"/>
      <c r="GM134" s="502"/>
      <c r="GN134" s="481"/>
      <c r="GO134" s="481"/>
      <c r="GP134" s="481"/>
      <c r="GQ134" s="481"/>
      <c r="GR134" s="481"/>
      <c r="GS134" s="481"/>
      <c r="GT134" s="481"/>
      <c r="GU134" s="481"/>
      <c r="GV134" s="504" t="s">
        <v>68</v>
      </c>
      <c r="GW134" s="501"/>
      <c r="GX134" s="502"/>
      <c r="GY134" s="470"/>
      <c r="GZ134" s="470"/>
      <c r="HA134" s="470"/>
      <c r="HB134" s="470"/>
      <c r="HC134" s="470"/>
      <c r="HD134" s="470"/>
      <c r="HE134" s="470"/>
      <c r="HF134" s="470"/>
      <c r="HG134" s="470"/>
      <c r="HH134" s="470"/>
      <c r="HI134" s="174"/>
      <c r="HJ134" s="176">
        <v>14</v>
      </c>
    </row>
    <row r="135" spans="2:218" ht="18.75" x14ac:dyDescent="0.2">
      <c r="B135" s="505"/>
      <c r="C135" s="505"/>
      <c r="D135" s="505"/>
      <c r="E135" s="505"/>
      <c r="F135" s="505"/>
      <c r="G135" s="505"/>
      <c r="H135" s="506"/>
      <c r="I135" s="506"/>
      <c r="J135" s="506"/>
      <c r="K135" s="506"/>
      <c r="L135" s="506"/>
      <c r="M135" s="506"/>
      <c r="N135" s="506"/>
      <c r="O135" s="506"/>
      <c r="P135" s="506"/>
      <c r="Q135" s="506"/>
      <c r="R135" s="506"/>
      <c r="S135" s="506"/>
      <c r="T135" s="506"/>
      <c r="U135" s="506"/>
      <c r="V135" s="506"/>
      <c r="W135" s="506"/>
      <c r="X135" s="506"/>
      <c r="Y135" s="506"/>
      <c r="Z135" s="506"/>
      <c r="AA135" s="506"/>
      <c r="AB135" s="506"/>
      <c r="AC135" s="506"/>
      <c r="AD135" s="506"/>
      <c r="AE135" s="506"/>
      <c r="AF135" s="506"/>
      <c r="AG135" s="506"/>
      <c r="AH135" s="506"/>
      <c r="AI135" s="506"/>
      <c r="AJ135" s="506"/>
      <c r="AK135" s="506"/>
      <c r="AL135" s="506"/>
      <c r="AM135" s="506"/>
      <c r="AN135" s="506"/>
      <c r="AO135" s="506"/>
      <c r="AP135" s="506"/>
      <c r="AQ135" s="506"/>
      <c r="AR135" s="506"/>
      <c r="AS135" s="506"/>
      <c r="AT135" s="506"/>
      <c r="AU135" s="506"/>
      <c r="AV135" s="506"/>
      <c r="AW135" s="506"/>
      <c r="AX135" s="506"/>
      <c r="AY135" s="506"/>
      <c r="AZ135" s="506"/>
      <c r="BA135" s="506"/>
      <c r="BB135" s="506"/>
      <c r="BC135" s="506"/>
      <c r="BD135" s="506"/>
      <c r="BE135" s="506"/>
      <c r="BF135" s="506"/>
      <c r="BG135" s="506"/>
      <c r="BH135" s="506"/>
      <c r="BI135" s="506"/>
      <c r="BJ135" s="506"/>
      <c r="BK135" s="506"/>
      <c r="BL135" s="506"/>
      <c r="BM135" s="506"/>
      <c r="BN135" s="506"/>
      <c r="BO135" s="506"/>
      <c r="BP135" s="506"/>
      <c r="BQ135" s="506"/>
      <c r="BR135" s="506"/>
      <c r="BS135" s="506"/>
      <c r="BT135" s="506"/>
      <c r="BU135" s="506"/>
      <c r="BV135" s="506"/>
      <c r="BW135" s="506"/>
      <c r="BX135" s="506"/>
      <c r="BY135" s="506"/>
      <c r="BZ135" s="506"/>
      <c r="CA135" s="506"/>
      <c r="CB135" s="506"/>
      <c r="CC135" s="506"/>
      <c r="CD135" s="506"/>
      <c r="CE135" s="506"/>
      <c r="CF135" s="506"/>
      <c r="CG135" s="506"/>
      <c r="CH135" s="506"/>
      <c r="CI135" s="506"/>
      <c r="CJ135" s="506"/>
      <c r="CK135" s="506"/>
      <c r="CL135" s="506"/>
      <c r="CM135" s="506"/>
      <c r="CN135" s="506"/>
      <c r="CO135" s="506"/>
      <c r="CP135" s="506"/>
      <c r="CQ135" s="506"/>
      <c r="CR135" s="506"/>
      <c r="CS135" s="506"/>
      <c r="CT135" s="506"/>
      <c r="CU135" s="506"/>
      <c r="CV135" s="506"/>
      <c r="CW135" s="506"/>
      <c r="CX135" s="506"/>
      <c r="CY135" s="506"/>
      <c r="CZ135" s="506"/>
      <c r="DA135" s="506"/>
      <c r="DB135" s="506"/>
      <c r="DC135" s="506"/>
      <c r="DD135" s="506"/>
      <c r="DE135" s="506"/>
      <c r="DF135" s="506"/>
      <c r="DG135" s="506"/>
      <c r="DH135" s="506"/>
      <c r="DI135" s="506"/>
      <c r="DJ135" s="506"/>
      <c r="DK135" s="506"/>
      <c r="DL135" s="506"/>
      <c r="DM135" s="506"/>
      <c r="DN135" s="506"/>
      <c r="DO135" s="506"/>
      <c r="DP135" s="506"/>
      <c r="DQ135" s="506"/>
      <c r="DR135" s="506"/>
      <c r="DS135" s="506"/>
      <c r="DT135" s="506"/>
      <c r="DU135" s="506"/>
      <c r="DV135" s="506"/>
      <c r="DW135" s="506"/>
      <c r="DX135" s="506"/>
      <c r="DY135" s="506"/>
      <c r="DZ135" s="506"/>
      <c r="EA135" s="506"/>
      <c r="EB135" s="506"/>
      <c r="EC135" s="506"/>
      <c r="ED135" s="506"/>
      <c r="EE135" s="506"/>
      <c r="EF135" s="506"/>
      <c r="EG135" s="506"/>
      <c r="EH135" s="506"/>
      <c r="EI135" s="506"/>
      <c r="EJ135" s="506"/>
      <c r="EK135" s="506"/>
      <c r="EL135" s="506"/>
      <c r="EM135" s="506"/>
      <c r="EN135" s="506"/>
      <c r="EO135" s="506"/>
      <c r="EP135" s="506"/>
      <c r="EQ135" s="506"/>
      <c r="ER135" s="506"/>
      <c r="ES135" s="506"/>
      <c r="ET135" s="506"/>
      <c r="EU135" s="506"/>
      <c r="EV135" s="506"/>
      <c r="EW135" s="481"/>
      <c r="EX135" s="481"/>
      <c r="EY135" s="481"/>
      <c r="EZ135" s="481"/>
      <c r="FA135" s="481"/>
      <c r="FB135" s="481"/>
      <c r="FC135" s="481"/>
      <c r="FD135" s="481"/>
      <c r="FE135" s="504" t="s">
        <v>68</v>
      </c>
      <c r="FF135" s="501"/>
      <c r="FG135" s="502"/>
      <c r="FH135" s="481"/>
      <c r="FI135" s="481"/>
      <c r="FJ135" s="481"/>
      <c r="FK135" s="481"/>
      <c r="FL135" s="481"/>
      <c r="FM135" s="481"/>
      <c r="FN135" s="481"/>
      <c r="FO135" s="481"/>
      <c r="FP135" s="504" t="s">
        <v>68</v>
      </c>
      <c r="FQ135" s="501"/>
      <c r="FR135" s="502"/>
      <c r="FS135" s="470"/>
      <c r="FT135" s="470"/>
      <c r="FU135" s="470"/>
      <c r="FV135" s="470"/>
      <c r="FW135" s="470"/>
      <c r="FX135" s="470"/>
      <c r="FY135" s="470"/>
      <c r="FZ135" s="470"/>
      <c r="GA135" s="470"/>
      <c r="GB135" s="470"/>
      <c r="GC135" s="503"/>
      <c r="GD135" s="503"/>
      <c r="GE135" s="503"/>
      <c r="GF135" s="503"/>
      <c r="GG135" s="503"/>
      <c r="GH135" s="503"/>
      <c r="GI135" s="503"/>
      <c r="GJ135" s="503"/>
      <c r="GK135" s="504" t="s">
        <v>68</v>
      </c>
      <c r="GL135" s="501"/>
      <c r="GM135" s="502"/>
      <c r="GN135" s="481"/>
      <c r="GO135" s="481"/>
      <c r="GP135" s="481"/>
      <c r="GQ135" s="481"/>
      <c r="GR135" s="481"/>
      <c r="GS135" s="481"/>
      <c r="GT135" s="481"/>
      <c r="GU135" s="481"/>
      <c r="GV135" s="504" t="s">
        <v>68</v>
      </c>
      <c r="GW135" s="501"/>
      <c r="GX135" s="502"/>
      <c r="GY135" s="470"/>
      <c r="GZ135" s="470"/>
      <c r="HA135" s="470"/>
      <c r="HB135" s="470"/>
      <c r="HC135" s="470"/>
      <c r="HD135" s="470"/>
      <c r="HE135" s="470"/>
      <c r="HF135" s="470"/>
      <c r="HG135" s="470"/>
      <c r="HH135" s="470"/>
      <c r="HI135" s="174"/>
      <c r="HJ135" s="176">
        <v>14</v>
      </c>
    </row>
    <row r="136" spans="2:218" ht="18.75" x14ac:dyDescent="0.2">
      <c r="B136" s="492">
        <v>14</v>
      </c>
      <c r="C136" s="493"/>
      <c r="D136" s="493"/>
      <c r="E136" s="493"/>
      <c r="F136" s="493"/>
      <c r="G136" s="494"/>
      <c r="H136" s="495" t="s">
        <v>248</v>
      </c>
      <c r="I136" s="496"/>
      <c r="J136" s="496"/>
      <c r="K136" s="496"/>
      <c r="L136" s="496"/>
      <c r="M136" s="496"/>
      <c r="N136" s="496"/>
      <c r="O136" s="496"/>
      <c r="P136" s="496"/>
      <c r="Q136" s="496"/>
      <c r="R136" s="496"/>
      <c r="S136" s="496"/>
      <c r="T136" s="496"/>
      <c r="U136" s="496"/>
      <c r="V136" s="496"/>
      <c r="W136" s="496"/>
      <c r="X136" s="496"/>
      <c r="Y136" s="496"/>
      <c r="Z136" s="496"/>
      <c r="AA136" s="496"/>
      <c r="AB136" s="496"/>
      <c r="AC136" s="496"/>
      <c r="AD136" s="496"/>
      <c r="AE136" s="496"/>
      <c r="AF136" s="496"/>
      <c r="AG136" s="496"/>
      <c r="AH136" s="496"/>
      <c r="AI136" s="496"/>
      <c r="AJ136" s="496"/>
      <c r="AK136" s="496"/>
      <c r="AL136" s="496"/>
      <c r="AM136" s="496"/>
      <c r="AN136" s="496"/>
      <c r="AO136" s="496"/>
      <c r="AP136" s="496"/>
      <c r="AQ136" s="496"/>
      <c r="AR136" s="496"/>
      <c r="AS136" s="496"/>
      <c r="AT136" s="496"/>
      <c r="AU136" s="496"/>
      <c r="AV136" s="496"/>
      <c r="AW136" s="496"/>
      <c r="AX136" s="496"/>
      <c r="AY136" s="496"/>
      <c r="AZ136" s="496"/>
      <c r="BA136" s="496"/>
      <c r="BB136" s="496"/>
      <c r="BC136" s="496"/>
      <c r="BD136" s="496"/>
      <c r="BE136" s="496"/>
      <c r="BF136" s="496"/>
      <c r="BG136" s="496"/>
      <c r="BH136" s="496"/>
      <c r="BI136" s="496"/>
      <c r="BJ136" s="496"/>
      <c r="BK136" s="496"/>
      <c r="BL136" s="496"/>
      <c r="BM136" s="496"/>
      <c r="BN136" s="496"/>
      <c r="BO136" s="496"/>
      <c r="BP136" s="496"/>
      <c r="BQ136" s="496"/>
      <c r="BR136" s="496"/>
      <c r="BS136" s="496"/>
      <c r="BT136" s="496"/>
      <c r="BU136" s="496"/>
      <c r="BV136" s="496"/>
      <c r="BW136" s="496"/>
      <c r="BX136" s="496"/>
      <c r="BY136" s="496"/>
      <c r="BZ136" s="496"/>
      <c r="CA136" s="496"/>
      <c r="CB136" s="496"/>
      <c r="CC136" s="496"/>
      <c r="CD136" s="496"/>
      <c r="CE136" s="496"/>
      <c r="CF136" s="496"/>
      <c r="CG136" s="496"/>
      <c r="CH136" s="496"/>
      <c r="CI136" s="496"/>
      <c r="CJ136" s="496"/>
      <c r="CK136" s="496"/>
      <c r="CL136" s="496"/>
      <c r="CM136" s="496"/>
      <c r="CN136" s="496"/>
      <c r="CO136" s="496"/>
      <c r="CP136" s="496"/>
      <c r="CQ136" s="496"/>
      <c r="CR136" s="496"/>
      <c r="CS136" s="496"/>
      <c r="CT136" s="496"/>
      <c r="CU136" s="496"/>
      <c r="CV136" s="496"/>
      <c r="CW136" s="496"/>
      <c r="CX136" s="496"/>
      <c r="CY136" s="496"/>
      <c r="CZ136" s="496"/>
      <c r="DA136" s="496"/>
      <c r="DB136" s="496"/>
      <c r="DC136" s="496"/>
      <c r="DD136" s="496"/>
      <c r="DE136" s="496"/>
      <c r="DF136" s="496"/>
      <c r="DG136" s="496"/>
      <c r="DH136" s="496"/>
      <c r="DI136" s="496"/>
      <c r="DJ136" s="496"/>
      <c r="DK136" s="496"/>
      <c r="DL136" s="496"/>
      <c r="DM136" s="496"/>
      <c r="DN136" s="496"/>
      <c r="DO136" s="496"/>
      <c r="DP136" s="496"/>
      <c r="DQ136" s="496"/>
      <c r="DR136" s="496"/>
      <c r="DS136" s="496"/>
      <c r="DT136" s="496"/>
      <c r="DU136" s="496"/>
      <c r="DV136" s="496"/>
      <c r="DW136" s="496"/>
      <c r="DX136" s="496"/>
      <c r="DY136" s="496"/>
      <c r="DZ136" s="496"/>
      <c r="EA136" s="496"/>
      <c r="EB136" s="496"/>
      <c r="EC136" s="496"/>
      <c r="ED136" s="496"/>
      <c r="EE136" s="496"/>
      <c r="EF136" s="496"/>
      <c r="EG136" s="496"/>
      <c r="EH136" s="192"/>
      <c r="EI136" s="192"/>
      <c r="EJ136" s="192"/>
      <c r="EK136" s="192"/>
      <c r="EL136" s="192"/>
      <c r="EM136" s="192"/>
      <c r="EN136" s="192"/>
      <c r="EO136" s="497"/>
      <c r="EP136" s="498"/>
      <c r="EQ136" s="498"/>
      <c r="ER136" s="498"/>
      <c r="ES136" s="498"/>
      <c r="ET136" s="499"/>
      <c r="EU136" s="500" t="s">
        <v>249</v>
      </c>
      <c r="EV136" s="501"/>
      <c r="EW136" s="501"/>
      <c r="EX136" s="501"/>
      <c r="EY136" s="501"/>
      <c r="EZ136" s="501"/>
      <c r="FA136" s="501"/>
      <c r="FB136" s="501"/>
      <c r="FC136" s="501"/>
      <c r="FD136" s="501"/>
      <c r="FE136" s="501"/>
      <c r="FF136" s="501"/>
      <c r="FG136" s="501"/>
      <c r="FH136" s="501"/>
      <c r="FI136" s="501"/>
      <c r="FJ136" s="501"/>
      <c r="FK136" s="501"/>
      <c r="FL136" s="501"/>
      <c r="FM136" s="501"/>
      <c r="FN136" s="501"/>
      <c r="FO136" s="501"/>
      <c r="FP136" s="501"/>
      <c r="FQ136" s="501"/>
      <c r="FR136" s="501"/>
      <c r="FS136" s="501"/>
      <c r="FT136" s="501"/>
      <c r="FU136" s="501"/>
      <c r="FV136" s="501"/>
      <c r="FW136" s="501"/>
      <c r="FX136" s="502"/>
      <c r="FY136" s="497"/>
      <c r="FZ136" s="498"/>
      <c r="GA136" s="498"/>
      <c r="GB136" s="498"/>
      <c r="GC136" s="498"/>
      <c r="GD136" s="499"/>
      <c r="GE136" s="500" t="s">
        <v>250</v>
      </c>
      <c r="GF136" s="501"/>
      <c r="GG136" s="501"/>
      <c r="GH136" s="501"/>
      <c r="GI136" s="501"/>
      <c r="GJ136" s="501"/>
      <c r="GK136" s="501"/>
      <c r="GL136" s="501"/>
      <c r="GM136" s="501"/>
      <c r="GN136" s="501"/>
      <c r="GO136" s="501"/>
      <c r="GP136" s="501"/>
      <c r="GQ136" s="501"/>
      <c r="GR136" s="501"/>
      <c r="GS136" s="501"/>
      <c r="GT136" s="501"/>
      <c r="GU136" s="501"/>
      <c r="GV136" s="501"/>
      <c r="GW136" s="501"/>
      <c r="GX136" s="501"/>
      <c r="GY136" s="501"/>
      <c r="GZ136" s="501"/>
      <c r="HA136" s="501"/>
      <c r="HB136" s="501"/>
      <c r="HC136" s="501"/>
      <c r="HD136" s="501"/>
      <c r="HE136" s="501"/>
      <c r="HF136" s="501"/>
      <c r="HG136" s="501"/>
      <c r="HH136" s="502"/>
      <c r="HI136" s="174"/>
      <c r="HJ136" s="176">
        <v>14</v>
      </c>
    </row>
    <row r="137" spans="2:218" ht="18.75" x14ac:dyDescent="0.2">
      <c r="B137" s="482"/>
      <c r="C137" s="483"/>
      <c r="D137" s="483"/>
      <c r="E137" s="483"/>
      <c r="F137" s="483"/>
      <c r="G137" s="484"/>
      <c r="H137" s="485" t="s">
        <v>251</v>
      </c>
      <c r="I137" s="486"/>
      <c r="J137" s="486"/>
      <c r="K137" s="486"/>
      <c r="L137" s="486"/>
      <c r="M137" s="486"/>
      <c r="N137" s="486"/>
      <c r="O137" s="486"/>
      <c r="P137" s="486"/>
      <c r="Q137" s="486"/>
      <c r="R137" s="486"/>
      <c r="S137" s="486"/>
      <c r="T137" s="486"/>
      <c r="U137" s="486"/>
      <c r="V137" s="486"/>
      <c r="W137" s="486"/>
      <c r="X137" s="486"/>
      <c r="Y137" s="486"/>
      <c r="Z137" s="486"/>
      <c r="AA137" s="486"/>
      <c r="AB137" s="486"/>
      <c r="AC137" s="486"/>
      <c r="AD137" s="486"/>
      <c r="AE137" s="486"/>
      <c r="AF137" s="486"/>
      <c r="AG137" s="486"/>
      <c r="AH137" s="486"/>
      <c r="AI137" s="486"/>
      <c r="AJ137" s="486"/>
      <c r="AK137" s="486"/>
      <c r="AL137" s="486"/>
      <c r="AM137" s="486"/>
      <c r="AN137" s="486"/>
      <c r="AO137" s="486"/>
      <c r="AP137" s="486"/>
      <c r="AQ137" s="486"/>
      <c r="AR137" s="486"/>
      <c r="AS137" s="486"/>
      <c r="AT137" s="486"/>
      <c r="AU137" s="486"/>
      <c r="AV137" s="486"/>
      <c r="AW137" s="486"/>
      <c r="AX137" s="486"/>
      <c r="AY137" s="486"/>
      <c r="AZ137" s="486"/>
      <c r="BA137" s="486"/>
      <c r="BB137" s="486"/>
      <c r="BC137" s="486"/>
      <c r="BD137" s="486"/>
      <c r="BE137" s="475"/>
      <c r="BF137" s="476"/>
      <c r="BG137" s="476"/>
      <c r="BH137" s="476"/>
      <c r="BI137" s="476"/>
      <c r="BJ137" s="476"/>
      <c r="BK137" s="476"/>
      <c r="BL137" s="476"/>
      <c r="BM137" s="476"/>
      <c r="BN137" s="476"/>
      <c r="BO137" s="476"/>
      <c r="BP137" s="476"/>
      <c r="BQ137" s="476"/>
      <c r="BR137" s="476"/>
      <c r="BS137" s="476"/>
      <c r="BT137" s="476"/>
      <c r="BU137" s="476"/>
      <c r="BV137" s="476"/>
      <c r="BW137" s="476"/>
      <c r="BX137" s="476"/>
      <c r="BY137" s="476"/>
      <c r="BZ137" s="476"/>
      <c r="CA137" s="476"/>
      <c r="CB137" s="476"/>
      <c r="CC137" s="476"/>
      <c r="CD137" s="476"/>
      <c r="CE137" s="476"/>
      <c r="CF137" s="476"/>
      <c r="CG137" s="476"/>
      <c r="CH137" s="476"/>
      <c r="CI137" s="476"/>
      <c r="CJ137" s="476"/>
      <c r="CK137" s="476"/>
      <c r="CL137" s="476"/>
      <c r="CM137" s="476"/>
      <c r="CN137" s="476"/>
      <c r="CO137" s="476"/>
      <c r="CP137" s="476"/>
      <c r="CQ137" s="476"/>
      <c r="CR137" s="476"/>
      <c r="CS137" s="476"/>
      <c r="CT137" s="476"/>
      <c r="CU137" s="476"/>
      <c r="CV137" s="476"/>
      <c r="CW137" s="476"/>
      <c r="CX137" s="476"/>
      <c r="CY137" s="476"/>
      <c r="CZ137" s="476"/>
      <c r="DA137" s="476"/>
      <c r="DB137" s="476"/>
      <c r="DC137" s="476"/>
      <c r="DD137" s="476"/>
      <c r="DE137" s="476"/>
      <c r="DF137" s="476"/>
      <c r="DG137" s="476"/>
      <c r="DH137" s="476"/>
      <c r="DI137" s="476"/>
      <c r="DJ137" s="476"/>
      <c r="DK137" s="476"/>
      <c r="DL137" s="476"/>
      <c r="DM137" s="476"/>
      <c r="DN137" s="476"/>
      <c r="DO137" s="476"/>
      <c r="DP137" s="476"/>
      <c r="DQ137" s="476"/>
      <c r="DR137" s="476"/>
      <c r="DS137" s="476"/>
      <c r="DT137" s="476"/>
      <c r="DU137" s="476"/>
      <c r="DV137" s="476"/>
      <c r="DW137" s="476"/>
      <c r="DX137" s="476"/>
      <c r="DY137" s="476"/>
      <c r="DZ137" s="476"/>
      <c r="EA137" s="476"/>
      <c r="EB137" s="476"/>
      <c r="EC137" s="476"/>
      <c r="ED137" s="476"/>
      <c r="EE137" s="476"/>
      <c r="EF137" s="476"/>
      <c r="EG137" s="476"/>
      <c r="EH137" s="476"/>
      <c r="EI137" s="476"/>
      <c r="EJ137" s="476"/>
      <c r="EK137" s="476"/>
      <c r="EL137" s="476"/>
      <c r="EM137" s="476"/>
      <c r="EN137" s="476"/>
      <c r="EO137" s="476"/>
      <c r="EP137" s="476"/>
      <c r="EQ137" s="476"/>
      <c r="ER137" s="476"/>
      <c r="ES137" s="476"/>
      <c r="ET137" s="476"/>
      <c r="EU137" s="476"/>
      <c r="EV137" s="476"/>
      <c r="EW137" s="476"/>
      <c r="EX137" s="476"/>
      <c r="EY137" s="476"/>
      <c r="EZ137" s="476"/>
      <c r="FA137" s="476"/>
      <c r="FB137" s="476"/>
      <c r="FC137" s="476"/>
      <c r="FD137" s="476"/>
      <c r="FE137" s="476"/>
      <c r="FF137" s="476"/>
      <c r="FG137" s="476"/>
      <c r="FH137" s="476"/>
      <c r="FI137" s="476"/>
      <c r="FJ137" s="476"/>
      <c r="FK137" s="476"/>
      <c r="FL137" s="476"/>
      <c r="FM137" s="476"/>
      <c r="FN137" s="476"/>
      <c r="FO137" s="476"/>
      <c r="FP137" s="476"/>
      <c r="FQ137" s="476"/>
      <c r="FR137" s="476"/>
      <c r="FS137" s="476"/>
      <c r="FT137" s="476"/>
      <c r="FU137" s="476"/>
      <c r="FV137" s="476"/>
      <c r="FW137" s="476"/>
      <c r="FX137" s="476"/>
      <c r="FY137" s="476"/>
      <c r="FZ137" s="476"/>
      <c r="GA137" s="476"/>
      <c r="GB137" s="476"/>
      <c r="GC137" s="476"/>
      <c r="GD137" s="476"/>
      <c r="GE137" s="476"/>
      <c r="GF137" s="476"/>
      <c r="GG137" s="476"/>
      <c r="GH137" s="476"/>
      <c r="GI137" s="476"/>
      <c r="GJ137" s="476"/>
      <c r="GK137" s="476"/>
      <c r="GL137" s="476"/>
      <c r="GM137" s="476"/>
      <c r="GN137" s="476"/>
      <c r="GO137" s="476"/>
      <c r="GP137" s="476"/>
      <c r="GQ137" s="476"/>
      <c r="GR137" s="476"/>
      <c r="GS137" s="476"/>
      <c r="GT137" s="476"/>
      <c r="GU137" s="476"/>
      <c r="GV137" s="476"/>
      <c r="GW137" s="476"/>
      <c r="GX137" s="476"/>
      <c r="GY137" s="476"/>
      <c r="GZ137" s="476"/>
      <c r="HA137" s="476"/>
      <c r="HB137" s="476"/>
      <c r="HC137" s="476"/>
      <c r="HD137" s="476"/>
      <c r="HE137" s="476"/>
      <c r="HF137" s="476"/>
      <c r="HG137" s="476"/>
      <c r="HH137" s="477"/>
      <c r="HI137" s="174"/>
      <c r="HJ137" s="176">
        <v>14</v>
      </c>
    </row>
    <row r="138" spans="2:218" ht="15.75" x14ac:dyDescent="0.2">
      <c r="B138" s="469">
        <v>15</v>
      </c>
      <c r="C138" s="469"/>
      <c r="D138" s="469"/>
      <c r="E138" s="469"/>
      <c r="F138" s="469"/>
      <c r="G138" s="469"/>
      <c r="H138" s="487" t="s">
        <v>252</v>
      </c>
      <c r="I138" s="487"/>
      <c r="J138" s="487"/>
      <c r="K138" s="487"/>
      <c r="L138" s="487"/>
      <c r="M138" s="487"/>
      <c r="N138" s="487"/>
      <c r="O138" s="487"/>
      <c r="P138" s="487"/>
      <c r="Q138" s="487"/>
      <c r="R138" s="487"/>
      <c r="S138" s="487"/>
      <c r="T138" s="487"/>
      <c r="U138" s="487"/>
      <c r="V138" s="487"/>
      <c r="W138" s="487"/>
      <c r="X138" s="487"/>
      <c r="Y138" s="487"/>
      <c r="Z138" s="487"/>
      <c r="AA138" s="487"/>
      <c r="AB138" s="487"/>
      <c r="AC138" s="487"/>
      <c r="AD138" s="487"/>
      <c r="AE138" s="487"/>
      <c r="AF138" s="487"/>
      <c r="AG138" s="487"/>
      <c r="AH138" s="487"/>
      <c r="AI138" s="487"/>
      <c r="AJ138" s="487"/>
      <c r="AK138" s="487"/>
      <c r="AL138" s="487"/>
      <c r="AM138" s="487"/>
      <c r="AN138" s="487"/>
      <c r="AO138" s="487"/>
      <c r="AP138" s="487"/>
      <c r="AQ138" s="487"/>
      <c r="AR138" s="487"/>
      <c r="AS138" s="487"/>
      <c r="AT138" s="487"/>
      <c r="AU138" s="487"/>
      <c r="AV138" s="487"/>
      <c r="AW138" s="487"/>
      <c r="AX138" s="487"/>
      <c r="AY138" s="487"/>
      <c r="AZ138" s="487"/>
      <c r="BA138" s="487"/>
      <c r="BB138" s="487"/>
      <c r="BC138" s="487"/>
      <c r="BD138" s="487"/>
      <c r="BE138" s="487"/>
      <c r="BF138" s="487"/>
      <c r="BG138" s="487"/>
      <c r="BH138" s="487"/>
      <c r="BI138" s="487"/>
      <c r="BJ138" s="487"/>
      <c r="BK138" s="487"/>
      <c r="BL138" s="487"/>
      <c r="BM138" s="487"/>
      <c r="BN138" s="487"/>
      <c r="BO138" s="487"/>
      <c r="BP138" s="487"/>
      <c r="BQ138" s="487"/>
      <c r="BR138" s="487"/>
      <c r="BS138" s="487"/>
      <c r="BT138" s="487"/>
      <c r="BU138" s="487"/>
      <c r="BV138" s="487"/>
      <c r="BW138" s="487"/>
      <c r="BX138" s="487"/>
      <c r="BY138" s="487"/>
      <c r="BZ138" s="487"/>
      <c r="CA138" s="487"/>
      <c r="CB138" s="487"/>
      <c r="CC138" s="487"/>
      <c r="CD138" s="487"/>
      <c r="CE138" s="487"/>
      <c r="CF138" s="487"/>
      <c r="CG138" s="487"/>
      <c r="CH138" s="487"/>
      <c r="CI138" s="487"/>
      <c r="CJ138" s="487"/>
      <c r="CK138" s="487"/>
      <c r="CL138" s="487"/>
      <c r="CM138" s="487"/>
      <c r="CN138" s="487"/>
      <c r="CO138" s="487"/>
      <c r="CP138" s="487"/>
      <c r="CQ138" s="487"/>
      <c r="CR138" s="487"/>
      <c r="CS138" s="487"/>
      <c r="CT138" s="487"/>
      <c r="CU138" s="487"/>
      <c r="CV138" s="487"/>
      <c r="CW138" s="487"/>
      <c r="CX138" s="487"/>
      <c r="CY138" s="487"/>
      <c r="CZ138" s="487"/>
      <c r="DA138" s="487"/>
      <c r="DB138" s="487"/>
      <c r="DC138" s="487"/>
      <c r="DD138" s="487"/>
      <c r="DE138" s="487"/>
      <c r="DF138" s="487"/>
      <c r="DG138" s="487"/>
      <c r="DH138" s="487"/>
      <c r="DI138" s="487"/>
      <c r="DJ138" s="487"/>
      <c r="DK138" s="487"/>
      <c r="DL138" s="487"/>
      <c r="DM138" s="487"/>
      <c r="DN138" s="487"/>
      <c r="DO138" s="487"/>
      <c r="DP138" s="487"/>
      <c r="DQ138" s="487"/>
      <c r="DR138" s="487"/>
      <c r="DS138" s="487"/>
      <c r="DT138" s="487"/>
      <c r="DU138" s="487"/>
      <c r="DV138" s="487"/>
      <c r="DW138" s="487"/>
      <c r="DX138" s="487"/>
      <c r="DY138" s="487"/>
      <c r="DZ138" s="487"/>
      <c r="EA138" s="487"/>
      <c r="EB138" s="487"/>
      <c r="EC138" s="487"/>
      <c r="ED138" s="487"/>
      <c r="EE138" s="487"/>
      <c r="EF138" s="487"/>
      <c r="EG138" s="487"/>
      <c r="EH138" s="487"/>
      <c r="EI138" s="487"/>
      <c r="EJ138" s="487"/>
      <c r="EK138" s="487"/>
      <c r="EL138" s="487"/>
      <c r="EM138" s="487"/>
      <c r="EN138" s="487"/>
      <c r="EO138" s="487"/>
      <c r="EP138" s="487"/>
      <c r="EQ138" s="487"/>
      <c r="ER138" s="487"/>
      <c r="ES138" s="487"/>
      <c r="ET138" s="487"/>
      <c r="EU138" s="487"/>
      <c r="EV138" s="487"/>
      <c r="EW138" s="487"/>
      <c r="EX138" s="487"/>
      <c r="EY138" s="487"/>
      <c r="EZ138" s="487"/>
      <c r="FA138" s="487"/>
      <c r="FB138" s="487"/>
      <c r="FC138" s="487"/>
      <c r="FD138" s="487"/>
      <c r="FE138" s="487"/>
      <c r="FF138" s="487"/>
      <c r="FG138" s="487"/>
      <c r="FH138" s="487"/>
      <c r="FI138" s="487"/>
      <c r="FJ138" s="487"/>
      <c r="FK138" s="487"/>
      <c r="FL138" s="487"/>
      <c r="FM138" s="487"/>
      <c r="FN138" s="487"/>
      <c r="FO138" s="487"/>
      <c r="FP138" s="487"/>
      <c r="FQ138" s="487"/>
      <c r="FR138" s="487"/>
      <c r="FS138" s="487"/>
      <c r="FT138" s="487"/>
      <c r="FU138" s="487"/>
      <c r="FV138" s="487"/>
      <c r="FW138" s="487"/>
      <c r="FX138" s="487"/>
      <c r="FY138" s="487"/>
      <c r="FZ138" s="487"/>
      <c r="GA138" s="487"/>
      <c r="GB138" s="487"/>
      <c r="GC138" s="487"/>
      <c r="GD138" s="487"/>
      <c r="GE138" s="487"/>
      <c r="GF138" s="487"/>
      <c r="GG138" s="487"/>
      <c r="GH138" s="487"/>
      <c r="GI138" s="487"/>
      <c r="GJ138" s="487"/>
      <c r="GK138" s="487"/>
      <c r="GL138" s="487"/>
      <c r="GM138" s="487"/>
      <c r="GN138" s="487"/>
      <c r="GO138" s="487"/>
      <c r="GP138" s="487"/>
      <c r="GQ138" s="487"/>
      <c r="GR138" s="487"/>
      <c r="GS138" s="487"/>
      <c r="GT138" s="487"/>
      <c r="GU138" s="487"/>
      <c r="GV138" s="487"/>
      <c r="GW138" s="487"/>
      <c r="GX138" s="487"/>
      <c r="GY138" s="487"/>
      <c r="GZ138" s="487"/>
      <c r="HA138" s="487"/>
      <c r="HB138" s="487"/>
      <c r="HC138" s="487"/>
      <c r="HD138" s="487"/>
      <c r="HE138" s="487"/>
      <c r="HF138" s="487"/>
      <c r="HG138" s="487"/>
      <c r="HH138" s="487"/>
      <c r="HI138" s="174"/>
      <c r="HJ138" s="191">
        <v>12</v>
      </c>
    </row>
    <row r="139" spans="2:218" ht="18.75" x14ac:dyDescent="0.2">
      <c r="B139" s="471" t="s">
        <v>43</v>
      </c>
      <c r="C139" s="471"/>
      <c r="D139" s="471"/>
      <c r="E139" s="471"/>
      <c r="F139" s="471"/>
      <c r="G139" s="471"/>
      <c r="H139" s="485" t="s">
        <v>1</v>
      </c>
      <c r="I139" s="486"/>
      <c r="J139" s="486"/>
      <c r="K139" s="486"/>
      <c r="L139" s="486"/>
      <c r="M139" s="486"/>
      <c r="N139" s="486"/>
      <c r="O139" s="486"/>
      <c r="P139" s="486"/>
      <c r="Q139" s="486"/>
      <c r="R139" s="486"/>
      <c r="S139" s="486"/>
      <c r="T139" s="486"/>
      <c r="U139" s="486"/>
      <c r="V139" s="486"/>
      <c r="W139" s="486"/>
      <c r="X139" s="486"/>
      <c r="Y139" s="486"/>
      <c r="Z139" s="486"/>
      <c r="AA139" s="486"/>
      <c r="AB139" s="486"/>
      <c r="AC139" s="486"/>
      <c r="AD139" s="486"/>
      <c r="AE139" s="486"/>
      <c r="AF139" s="486"/>
      <c r="AG139" s="486"/>
      <c r="AH139" s="486"/>
      <c r="AI139" s="486"/>
      <c r="AJ139" s="486"/>
      <c r="AK139" s="486"/>
      <c r="AL139" s="486"/>
      <c r="AM139" s="486"/>
      <c r="AN139" s="486"/>
      <c r="AO139" s="486"/>
      <c r="AP139" s="486"/>
      <c r="AQ139" s="486"/>
      <c r="AR139" s="486"/>
      <c r="AS139" s="486"/>
      <c r="AT139" s="486"/>
      <c r="AU139" s="486"/>
      <c r="AV139" s="486"/>
      <c r="AW139" s="486"/>
      <c r="AX139" s="486"/>
      <c r="AY139" s="486"/>
      <c r="AZ139" s="486"/>
      <c r="BA139" s="486"/>
      <c r="BB139" s="486"/>
      <c r="BC139" s="486"/>
      <c r="BD139" s="486"/>
      <c r="BE139" s="486"/>
      <c r="BF139" s="486"/>
      <c r="BG139" s="486"/>
      <c r="BH139" s="486"/>
      <c r="BI139" s="486"/>
      <c r="BJ139" s="486"/>
      <c r="BK139" s="486"/>
      <c r="BL139" s="486"/>
      <c r="BM139" s="486"/>
      <c r="BN139" s="486"/>
      <c r="BO139" s="486"/>
      <c r="BP139" s="486"/>
      <c r="BQ139" s="486"/>
      <c r="BR139" s="486"/>
      <c r="BS139" s="486"/>
      <c r="BT139" s="486"/>
      <c r="BU139" s="486"/>
      <c r="BV139" s="486"/>
      <c r="BW139" s="486"/>
      <c r="BX139" s="486"/>
      <c r="BY139" s="488"/>
      <c r="BZ139" s="485" t="s">
        <v>2</v>
      </c>
      <c r="CA139" s="486"/>
      <c r="CB139" s="486"/>
      <c r="CC139" s="486"/>
      <c r="CD139" s="486"/>
      <c r="CE139" s="486"/>
      <c r="CF139" s="486"/>
      <c r="CG139" s="486"/>
      <c r="CH139" s="486"/>
      <c r="CI139" s="486"/>
      <c r="CJ139" s="486"/>
      <c r="CK139" s="486"/>
      <c r="CL139" s="486"/>
      <c r="CM139" s="486"/>
      <c r="CN139" s="486"/>
      <c r="CO139" s="486"/>
      <c r="CP139" s="486"/>
      <c r="CQ139" s="486"/>
      <c r="CR139" s="486"/>
      <c r="CS139" s="486"/>
      <c r="CT139" s="486"/>
      <c r="CU139" s="486"/>
      <c r="CV139" s="486"/>
      <c r="CW139" s="486"/>
      <c r="CX139" s="486"/>
      <c r="CY139" s="486"/>
      <c r="CZ139" s="486"/>
      <c r="DA139" s="486"/>
      <c r="DB139" s="486"/>
      <c r="DC139" s="486"/>
      <c r="DD139" s="486"/>
      <c r="DE139" s="486"/>
      <c r="DF139" s="486"/>
      <c r="DG139" s="486"/>
      <c r="DH139" s="486"/>
      <c r="DI139" s="486"/>
      <c r="DJ139" s="486"/>
      <c r="DK139" s="486"/>
      <c r="DL139" s="486"/>
      <c r="DM139" s="486"/>
      <c r="DN139" s="486"/>
      <c r="DO139" s="486"/>
      <c r="DP139" s="486"/>
      <c r="DQ139" s="486"/>
      <c r="DR139" s="486"/>
      <c r="DS139" s="486"/>
      <c r="DT139" s="486"/>
      <c r="DU139" s="486"/>
      <c r="DV139" s="486"/>
      <c r="DW139" s="486"/>
      <c r="DX139" s="486"/>
      <c r="DY139" s="486"/>
      <c r="DZ139" s="486"/>
      <c r="EA139" s="486"/>
      <c r="EB139" s="486"/>
      <c r="EC139" s="486"/>
      <c r="ED139" s="486"/>
      <c r="EE139" s="486"/>
      <c r="EF139" s="486"/>
      <c r="EG139" s="486"/>
      <c r="EH139" s="486"/>
      <c r="EI139" s="486"/>
      <c r="EJ139" s="486"/>
      <c r="EK139" s="486"/>
      <c r="EL139" s="486"/>
      <c r="EM139" s="486"/>
      <c r="EN139" s="486"/>
      <c r="EO139" s="486"/>
      <c r="EP139" s="486"/>
      <c r="EQ139" s="488"/>
      <c r="ER139" s="489" t="s">
        <v>253</v>
      </c>
      <c r="ES139" s="490"/>
      <c r="ET139" s="490"/>
      <c r="EU139" s="490"/>
      <c r="EV139" s="490"/>
      <c r="EW139" s="490"/>
      <c r="EX139" s="490"/>
      <c r="EY139" s="490"/>
      <c r="EZ139" s="490"/>
      <c r="FA139" s="490"/>
      <c r="FB139" s="490"/>
      <c r="FC139" s="490"/>
      <c r="FD139" s="490"/>
      <c r="FE139" s="490"/>
      <c r="FF139" s="490"/>
      <c r="FG139" s="490"/>
      <c r="FH139" s="490"/>
      <c r="FI139" s="490"/>
      <c r="FJ139" s="490"/>
      <c r="FK139" s="490"/>
      <c r="FL139" s="490"/>
      <c r="FM139" s="490"/>
      <c r="FN139" s="490"/>
      <c r="FO139" s="490"/>
      <c r="FP139" s="490"/>
      <c r="FQ139" s="490"/>
      <c r="FR139" s="490"/>
      <c r="FS139" s="490"/>
      <c r="FT139" s="490"/>
      <c r="FU139" s="490"/>
      <c r="FV139" s="490"/>
      <c r="FW139" s="490"/>
      <c r="FX139" s="490"/>
      <c r="FY139" s="490"/>
      <c r="FZ139" s="490"/>
      <c r="GA139" s="490"/>
      <c r="GB139" s="490"/>
      <c r="GC139" s="490"/>
      <c r="GD139" s="490"/>
      <c r="GE139" s="490"/>
      <c r="GF139" s="490"/>
      <c r="GG139" s="490"/>
      <c r="GH139" s="490"/>
      <c r="GI139" s="490"/>
      <c r="GJ139" s="490"/>
      <c r="GK139" s="490"/>
      <c r="GL139" s="490"/>
      <c r="GM139" s="490"/>
      <c r="GN139" s="490"/>
      <c r="GO139" s="490"/>
      <c r="GP139" s="490"/>
      <c r="GQ139" s="490"/>
      <c r="GR139" s="490"/>
      <c r="GS139" s="490"/>
      <c r="GT139" s="490"/>
      <c r="GU139" s="490"/>
      <c r="GV139" s="490"/>
      <c r="GW139" s="490"/>
      <c r="GX139" s="490"/>
      <c r="GY139" s="490"/>
      <c r="GZ139" s="490"/>
      <c r="HA139" s="490"/>
      <c r="HB139" s="490"/>
      <c r="HC139" s="490"/>
      <c r="HD139" s="490"/>
      <c r="HE139" s="490"/>
      <c r="HF139" s="490"/>
      <c r="HG139" s="490"/>
      <c r="HH139" s="491"/>
      <c r="HI139" s="174"/>
      <c r="HJ139" s="176">
        <v>14</v>
      </c>
    </row>
    <row r="140" spans="2:218" ht="23.25" x14ac:dyDescent="0.2">
      <c r="B140" s="471"/>
      <c r="C140" s="471"/>
      <c r="D140" s="471"/>
      <c r="E140" s="471"/>
      <c r="F140" s="471"/>
      <c r="G140" s="471"/>
      <c r="H140" s="472"/>
      <c r="I140" s="473"/>
      <c r="J140" s="473"/>
      <c r="K140" s="473"/>
      <c r="L140" s="473"/>
      <c r="M140" s="473"/>
      <c r="N140" s="473"/>
      <c r="O140" s="473"/>
      <c r="P140" s="473"/>
      <c r="Q140" s="473"/>
      <c r="R140" s="473"/>
      <c r="S140" s="473"/>
      <c r="T140" s="473"/>
      <c r="U140" s="473"/>
      <c r="V140" s="473"/>
      <c r="W140" s="473"/>
      <c r="X140" s="473"/>
      <c r="Y140" s="473"/>
      <c r="Z140" s="473"/>
      <c r="AA140" s="473"/>
      <c r="AB140" s="473"/>
      <c r="AC140" s="473"/>
      <c r="AD140" s="473"/>
      <c r="AE140" s="473"/>
      <c r="AF140" s="473"/>
      <c r="AG140" s="473"/>
      <c r="AH140" s="473"/>
      <c r="AI140" s="473"/>
      <c r="AJ140" s="473"/>
      <c r="AK140" s="473"/>
      <c r="AL140" s="473"/>
      <c r="AM140" s="473"/>
      <c r="AN140" s="473"/>
      <c r="AO140" s="473"/>
      <c r="AP140" s="473"/>
      <c r="AQ140" s="473"/>
      <c r="AR140" s="473"/>
      <c r="AS140" s="473"/>
      <c r="AT140" s="473"/>
      <c r="AU140" s="473"/>
      <c r="AV140" s="473"/>
      <c r="AW140" s="473"/>
      <c r="AX140" s="473"/>
      <c r="AY140" s="473"/>
      <c r="AZ140" s="473"/>
      <c r="BA140" s="473"/>
      <c r="BB140" s="473"/>
      <c r="BC140" s="473"/>
      <c r="BD140" s="473"/>
      <c r="BE140" s="473"/>
      <c r="BF140" s="473"/>
      <c r="BG140" s="473"/>
      <c r="BH140" s="473"/>
      <c r="BI140" s="473"/>
      <c r="BJ140" s="473"/>
      <c r="BK140" s="473"/>
      <c r="BL140" s="473"/>
      <c r="BM140" s="473"/>
      <c r="BN140" s="473"/>
      <c r="BO140" s="473"/>
      <c r="BP140" s="473"/>
      <c r="BQ140" s="473"/>
      <c r="BR140" s="473"/>
      <c r="BS140" s="473"/>
      <c r="BT140" s="473"/>
      <c r="BU140" s="473"/>
      <c r="BV140" s="473"/>
      <c r="BW140" s="473"/>
      <c r="BX140" s="473"/>
      <c r="BY140" s="474"/>
      <c r="BZ140" s="472"/>
      <c r="CA140" s="473"/>
      <c r="CB140" s="473"/>
      <c r="CC140" s="473"/>
      <c r="CD140" s="473"/>
      <c r="CE140" s="473"/>
      <c r="CF140" s="473"/>
      <c r="CG140" s="473"/>
      <c r="CH140" s="473"/>
      <c r="CI140" s="473"/>
      <c r="CJ140" s="473"/>
      <c r="CK140" s="473"/>
      <c r="CL140" s="473"/>
      <c r="CM140" s="473"/>
      <c r="CN140" s="473"/>
      <c r="CO140" s="473"/>
      <c r="CP140" s="473"/>
      <c r="CQ140" s="473"/>
      <c r="CR140" s="473"/>
      <c r="CS140" s="473"/>
      <c r="CT140" s="473"/>
      <c r="CU140" s="473"/>
      <c r="CV140" s="473"/>
      <c r="CW140" s="473"/>
      <c r="CX140" s="473"/>
      <c r="CY140" s="473"/>
      <c r="CZ140" s="473"/>
      <c r="DA140" s="473"/>
      <c r="DB140" s="473"/>
      <c r="DC140" s="473"/>
      <c r="DD140" s="473"/>
      <c r="DE140" s="473"/>
      <c r="DF140" s="473"/>
      <c r="DG140" s="473"/>
      <c r="DH140" s="473"/>
      <c r="DI140" s="473"/>
      <c r="DJ140" s="473"/>
      <c r="DK140" s="473"/>
      <c r="DL140" s="473"/>
      <c r="DM140" s="473"/>
      <c r="DN140" s="473"/>
      <c r="DO140" s="473"/>
      <c r="DP140" s="473"/>
      <c r="DQ140" s="473"/>
      <c r="DR140" s="473"/>
      <c r="DS140" s="473"/>
      <c r="DT140" s="473"/>
      <c r="DU140" s="473"/>
      <c r="DV140" s="473"/>
      <c r="DW140" s="473"/>
      <c r="DX140" s="473"/>
      <c r="DY140" s="473"/>
      <c r="DZ140" s="473"/>
      <c r="EA140" s="473"/>
      <c r="EB140" s="473"/>
      <c r="EC140" s="473"/>
      <c r="ED140" s="473"/>
      <c r="EE140" s="473"/>
      <c r="EF140" s="473"/>
      <c r="EG140" s="473"/>
      <c r="EH140" s="473"/>
      <c r="EI140" s="473"/>
      <c r="EJ140" s="473"/>
      <c r="EK140" s="473"/>
      <c r="EL140" s="473"/>
      <c r="EM140" s="473"/>
      <c r="EN140" s="473"/>
      <c r="EO140" s="473"/>
      <c r="EP140" s="473"/>
      <c r="EQ140" s="474"/>
      <c r="ER140" s="475"/>
      <c r="ES140" s="476"/>
      <c r="ET140" s="476"/>
      <c r="EU140" s="476"/>
      <c r="EV140" s="476"/>
      <c r="EW140" s="476"/>
      <c r="EX140" s="476"/>
      <c r="EY140" s="476"/>
      <c r="EZ140" s="476"/>
      <c r="FA140" s="476"/>
      <c r="FB140" s="476"/>
      <c r="FC140" s="476"/>
      <c r="FD140" s="476"/>
      <c r="FE140" s="476"/>
      <c r="FF140" s="476"/>
      <c r="FG140" s="476"/>
      <c r="FH140" s="476"/>
      <c r="FI140" s="476"/>
      <c r="FJ140" s="476"/>
      <c r="FK140" s="476"/>
      <c r="FL140" s="476"/>
      <c r="FM140" s="476"/>
      <c r="FN140" s="476"/>
      <c r="FO140" s="476"/>
      <c r="FP140" s="476"/>
      <c r="FQ140" s="476"/>
      <c r="FR140" s="476"/>
      <c r="FS140" s="476"/>
      <c r="FT140" s="476"/>
      <c r="FU140" s="476"/>
      <c r="FV140" s="476"/>
      <c r="FW140" s="476"/>
      <c r="FX140" s="476"/>
      <c r="FY140" s="476"/>
      <c r="FZ140" s="476"/>
      <c r="GA140" s="476"/>
      <c r="GB140" s="476"/>
      <c r="GC140" s="476"/>
      <c r="GD140" s="476"/>
      <c r="GE140" s="476"/>
      <c r="GF140" s="476"/>
      <c r="GG140" s="476"/>
      <c r="GH140" s="476"/>
      <c r="GI140" s="476"/>
      <c r="GJ140" s="476"/>
      <c r="GK140" s="476"/>
      <c r="GL140" s="476"/>
      <c r="GM140" s="476"/>
      <c r="GN140" s="476"/>
      <c r="GO140" s="476"/>
      <c r="GP140" s="476"/>
      <c r="GQ140" s="476"/>
      <c r="GR140" s="476"/>
      <c r="GS140" s="476"/>
      <c r="GT140" s="476"/>
      <c r="GU140" s="476"/>
      <c r="GV140" s="476"/>
      <c r="GW140" s="476"/>
      <c r="GX140" s="476"/>
      <c r="GY140" s="476"/>
      <c r="GZ140" s="476"/>
      <c r="HA140" s="476"/>
      <c r="HB140" s="476"/>
      <c r="HC140" s="476"/>
      <c r="HD140" s="476"/>
      <c r="HE140" s="476"/>
      <c r="HF140" s="476"/>
      <c r="HG140" s="476"/>
      <c r="HH140" s="477"/>
      <c r="HI140" s="174"/>
      <c r="HJ140" s="193">
        <v>16</v>
      </c>
    </row>
    <row r="141" spans="2:218" ht="15.75" x14ac:dyDescent="0.2">
      <c r="B141" s="469"/>
      <c r="C141" s="469"/>
      <c r="D141" s="469"/>
      <c r="E141" s="469"/>
      <c r="F141" s="469"/>
      <c r="G141" s="469"/>
      <c r="H141" s="478" t="s">
        <v>254</v>
      </c>
      <c r="I141" s="478"/>
      <c r="J141" s="478"/>
      <c r="K141" s="478"/>
      <c r="L141" s="478"/>
      <c r="M141" s="478"/>
      <c r="N141" s="478"/>
      <c r="O141" s="478"/>
      <c r="P141" s="478"/>
      <c r="Q141" s="478"/>
      <c r="R141" s="478"/>
      <c r="S141" s="478"/>
      <c r="T141" s="478"/>
      <c r="U141" s="478"/>
      <c r="V141" s="478"/>
      <c r="W141" s="478"/>
      <c r="X141" s="478"/>
      <c r="Y141" s="478"/>
      <c r="Z141" s="478"/>
      <c r="AA141" s="478"/>
      <c r="AB141" s="478"/>
      <c r="AC141" s="478"/>
      <c r="AD141" s="478"/>
      <c r="AE141" s="478"/>
      <c r="AF141" s="478"/>
      <c r="AG141" s="479"/>
      <c r="AH141" s="480"/>
      <c r="AI141" s="480"/>
      <c r="AJ141" s="480"/>
      <c r="AK141" s="480"/>
      <c r="AL141" s="480"/>
      <c r="AM141" s="480"/>
      <c r="AN141" s="480"/>
      <c r="AO141" s="480"/>
      <c r="AP141" s="480"/>
      <c r="AQ141" s="480"/>
      <c r="AR141" s="480"/>
      <c r="AS141" s="480"/>
      <c r="AT141" s="480"/>
      <c r="AU141" s="480"/>
      <c r="AV141" s="480"/>
      <c r="AW141" s="480"/>
      <c r="AX141" s="480"/>
      <c r="AY141" s="480"/>
      <c r="AZ141" s="480"/>
      <c r="BA141" s="480"/>
      <c r="BB141" s="480"/>
      <c r="BC141" s="480"/>
      <c r="BD141" s="480"/>
      <c r="BE141" s="480"/>
      <c r="BF141" s="480"/>
      <c r="BG141" s="480"/>
      <c r="BH141" s="480"/>
      <c r="BI141" s="480"/>
      <c r="BJ141" s="480"/>
      <c r="BK141" s="480"/>
      <c r="BL141" s="480"/>
      <c r="BM141" s="480"/>
      <c r="BN141" s="480"/>
      <c r="BO141" s="480"/>
      <c r="BP141" s="480"/>
      <c r="BQ141" s="480"/>
      <c r="BR141" s="480"/>
      <c r="BS141" s="480"/>
      <c r="BT141" s="480"/>
      <c r="BU141" s="480"/>
      <c r="BV141" s="480"/>
      <c r="BW141" s="480"/>
      <c r="BX141" s="480"/>
      <c r="BY141" s="480"/>
      <c r="BZ141" s="478" t="s">
        <v>254</v>
      </c>
      <c r="CA141" s="478"/>
      <c r="CB141" s="478"/>
      <c r="CC141" s="478"/>
      <c r="CD141" s="478"/>
      <c r="CE141" s="478"/>
      <c r="CF141" s="478"/>
      <c r="CG141" s="478"/>
      <c r="CH141" s="478"/>
      <c r="CI141" s="478"/>
      <c r="CJ141" s="478"/>
      <c r="CK141" s="478"/>
      <c r="CL141" s="478"/>
      <c r="CM141" s="478"/>
      <c r="CN141" s="478"/>
      <c r="CO141" s="478"/>
      <c r="CP141" s="478"/>
      <c r="CQ141" s="478"/>
      <c r="CR141" s="478"/>
      <c r="CS141" s="478"/>
      <c r="CT141" s="478"/>
      <c r="CU141" s="478"/>
      <c r="CV141" s="478"/>
      <c r="CW141" s="478"/>
      <c r="CX141" s="478"/>
      <c r="CY141" s="479"/>
      <c r="CZ141" s="480"/>
      <c r="DA141" s="480"/>
      <c r="DB141" s="480"/>
      <c r="DC141" s="480"/>
      <c r="DD141" s="480"/>
      <c r="DE141" s="480"/>
      <c r="DF141" s="480"/>
      <c r="DG141" s="480"/>
      <c r="DH141" s="480"/>
      <c r="DI141" s="480"/>
      <c r="DJ141" s="480"/>
      <c r="DK141" s="480"/>
      <c r="DL141" s="480"/>
      <c r="DM141" s="480"/>
      <c r="DN141" s="480"/>
      <c r="DO141" s="480"/>
      <c r="DP141" s="480"/>
      <c r="DQ141" s="480"/>
      <c r="DR141" s="480"/>
      <c r="DS141" s="480"/>
      <c r="DT141" s="480"/>
      <c r="DU141" s="480"/>
      <c r="DV141" s="480"/>
      <c r="DW141" s="480"/>
      <c r="DX141" s="480"/>
      <c r="DY141" s="480"/>
      <c r="DZ141" s="480"/>
      <c r="EA141" s="480"/>
      <c r="EB141" s="480"/>
      <c r="EC141" s="480"/>
      <c r="ED141" s="480"/>
      <c r="EE141" s="480"/>
      <c r="EF141" s="480"/>
      <c r="EG141" s="480"/>
      <c r="EH141" s="480"/>
      <c r="EI141" s="480"/>
      <c r="EJ141" s="480"/>
      <c r="EK141" s="480"/>
      <c r="EL141" s="480"/>
      <c r="EM141" s="480"/>
      <c r="EN141" s="480"/>
      <c r="EO141" s="480"/>
      <c r="EP141" s="480"/>
      <c r="EQ141" s="480"/>
      <c r="ER141" s="478" t="s">
        <v>254</v>
      </c>
      <c r="ES141" s="478"/>
      <c r="ET141" s="478"/>
      <c r="EU141" s="478"/>
      <c r="EV141" s="478"/>
      <c r="EW141" s="478"/>
      <c r="EX141" s="478"/>
      <c r="EY141" s="478"/>
      <c r="EZ141" s="478"/>
      <c r="FA141" s="478"/>
      <c r="FB141" s="478"/>
      <c r="FC141" s="478"/>
      <c r="FD141" s="478"/>
      <c r="FE141" s="478"/>
      <c r="FF141" s="478"/>
      <c r="FG141" s="478"/>
      <c r="FH141" s="478"/>
      <c r="FI141" s="478"/>
      <c r="FJ141" s="478"/>
      <c r="FK141" s="478"/>
      <c r="FL141" s="478"/>
      <c r="FM141" s="478"/>
      <c r="FN141" s="478"/>
      <c r="FO141" s="478"/>
      <c r="FP141" s="478"/>
      <c r="FQ141" s="481"/>
      <c r="FR141" s="481"/>
      <c r="FS141" s="481"/>
      <c r="FT141" s="481"/>
      <c r="FU141" s="481"/>
      <c r="FV141" s="481"/>
      <c r="FW141" s="481"/>
      <c r="FX141" s="481"/>
      <c r="FY141" s="481"/>
      <c r="FZ141" s="481"/>
      <c r="GA141" s="481"/>
      <c r="GB141" s="481"/>
      <c r="GC141" s="481"/>
      <c r="GD141" s="481"/>
      <c r="GE141" s="481"/>
      <c r="GF141" s="481"/>
      <c r="GG141" s="481"/>
      <c r="GH141" s="481"/>
      <c r="GI141" s="481"/>
      <c r="GJ141" s="481"/>
      <c r="GK141" s="481"/>
      <c r="GL141" s="481"/>
      <c r="GM141" s="481"/>
      <c r="GN141" s="481"/>
      <c r="GO141" s="481"/>
      <c r="GP141" s="481"/>
      <c r="GQ141" s="481"/>
      <c r="GR141" s="481"/>
      <c r="GS141" s="481"/>
      <c r="GT141" s="481"/>
      <c r="GU141" s="481"/>
      <c r="GV141" s="481"/>
      <c r="GW141" s="481"/>
      <c r="GX141" s="481"/>
      <c r="GY141" s="481"/>
      <c r="GZ141" s="481"/>
      <c r="HA141" s="481"/>
      <c r="HB141" s="481"/>
      <c r="HC141" s="481"/>
      <c r="HD141" s="481"/>
      <c r="HE141" s="481"/>
      <c r="HF141" s="481"/>
      <c r="HG141" s="481"/>
      <c r="HH141" s="481"/>
      <c r="HI141" s="194"/>
      <c r="HJ141" s="191">
        <v>12</v>
      </c>
    </row>
    <row r="142" spans="2:218" x14ac:dyDescent="0.2">
      <c r="B142" s="174">
        <v>14</v>
      </c>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c r="CS142" s="174"/>
      <c r="CT142" s="174"/>
      <c r="CU142" s="174"/>
      <c r="CV142" s="174"/>
      <c r="CW142" s="174"/>
      <c r="CX142" s="174"/>
      <c r="CY142" s="174"/>
      <c r="CZ142" s="174"/>
      <c r="DA142" s="174"/>
      <c r="DB142" s="174"/>
      <c r="DC142" s="174"/>
      <c r="DD142" s="174"/>
      <c r="DE142" s="174"/>
      <c r="DF142" s="174"/>
      <c r="DG142" s="174"/>
      <c r="DH142" s="174"/>
      <c r="DI142" s="174"/>
      <c r="DJ142" s="174"/>
      <c r="DK142" s="174"/>
      <c r="DL142" s="174"/>
      <c r="DM142" s="174"/>
      <c r="DN142" s="174"/>
      <c r="DO142" s="174"/>
      <c r="DP142" s="174"/>
      <c r="DQ142" s="174"/>
      <c r="DR142" s="174"/>
      <c r="DS142" s="174"/>
      <c r="DT142" s="174"/>
      <c r="DU142" s="174"/>
      <c r="DV142" s="174"/>
      <c r="DW142" s="174"/>
      <c r="DX142" s="174"/>
      <c r="DY142" s="174"/>
      <c r="DZ142" s="174"/>
      <c r="EA142" s="174"/>
      <c r="EB142" s="174"/>
      <c r="EC142" s="174"/>
      <c r="ED142" s="174"/>
      <c r="EE142" s="174"/>
      <c r="EF142" s="174"/>
      <c r="EG142" s="174"/>
      <c r="EH142" s="174"/>
      <c r="EI142" s="174"/>
      <c r="EJ142" s="174"/>
      <c r="EK142" s="174"/>
      <c r="EL142" s="174"/>
      <c r="EM142" s="174"/>
      <c r="EN142" s="174"/>
      <c r="EO142" s="174"/>
      <c r="EP142" s="174"/>
      <c r="EQ142" s="174"/>
      <c r="ER142" s="174"/>
      <c r="ES142" s="174"/>
      <c r="ET142" s="174"/>
      <c r="EU142" s="174"/>
      <c r="EV142" s="174"/>
      <c r="EW142" s="174"/>
      <c r="EX142" s="174"/>
      <c r="EY142" s="174"/>
      <c r="EZ142" s="174"/>
      <c r="FA142" s="174"/>
      <c r="FB142" s="174"/>
      <c r="FC142" s="174"/>
      <c r="FD142" s="174"/>
      <c r="FE142" s="174"/>
      <c r="FF142" s="174"/>
      <c r="FG142" s="174"/>
      <c r="FH142" s="174"/>
      <c r="FI142" s="174"/>
      <c r="FJ142" s="174"/>
      <c r="FK142" s="174"/>
      <c r="FL142" s="174"/>
      <c r="FM142" s="174"/>
      <c r="FN142" s="174"/>
      <c r="FO142" s="174"/>
      <c r="FP142" s="174"/>
      <c r="FQ142" s="174"/>
      <c r="FR142" s="174"/>
      <c r="FS142" s="174"/>
      <c r="FT142" s="174"/>
      <c r="FU142" s="174"/>
      <c r="FV142" s="174"/>
      <c r="FW142" s="174"/>
      <c r="FX142" s="174"/>
      <c r="FY142" s="174"/>
      <c r="FZ142" s="174"/>
      <c r="GA142" s="174"/>
      <c r="GB142" s="174"/>
      <c r="GC142" s="174"/>
      <c r="GD142" s="174"/>
      <c r="GE142" s="174"/>
      <c r="GF142" s="174"/>
      <c r="GG142" s="174"/>
      <c r="GH142" s="174"/>
      <c r="GI142" s="174"/>
      <c r="GJ142" s="174"/>
      <c r="GK142" s="174"/>
      <c r="GL142" s="174"/>
      <c r="GM142" s="174"/>
      <c r="GN142" s="174"/>
      <c r="GO142" s="174"/>
      <c r="GP142" s="174"/>
      <c r="GQ142" s="174"/>
      <c r="GR142" s="174"/>
      <c r="GS142" s="174"/>
      <c r="GT142" s="174"/>
      <c r="GU142" s="174"/>
      <c r="GV142" s="174"/>
      <c r="GW142" s="174"/>
      <c r="GX142" s="174"/>
      <c r="GY142" s="174"/>
      <c r="GZ142" s="174"/>
      <c r="HA142" s="174"/>
      <c r="HB142" s="174"/>
      <c r="HC142" s="174"/>
      <c r="HD142" s="174"/>
      <c r="HE142" s="174"/>
      <c r="HF142" s="174"/>
      <c r="HG142" s="174"/>
      <c r="HH142" s="174"/>
      <c r="HI142" s="174"/>
      <c r="HJ142" s="177">
        <v>6</v>
      </c>
    </row>
    <row r="143" spans="2:218" ht="18.75" x14ac:dyDescent="0.2">
      <c r="B143" s="464" t="s">
        <v>255</v>
      </c>
      <c r="C143" s="464"/>
      <c r="D143" s="464"/>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c r="AA143" s="464"/>
      <c r="AB143" s="464"/>
      <c r="AC143" s="464"/>
      <c r="AD143" s="464"/>
      <c r="AE143" s="464"/>
      <c r="AF143" s="464"/>
      <c r="AG143" s="464"/>
      <c r="AH143" s="464"/>
      <c r="AI143" s="464"/>
      <c r="AJ143" s="464"/>
      <c r="AK143" s="464"/>
      <c r="AL143" s="464"/>
      <c r="AM143" s="464"/>
      <c r="AN143" s="464"/>
      <c r="AO143" s="464"/>
      <c r="AP143" s="464"/>
      <c r="AQ143" s="465"/>
      <c r="AR143" s="465"/>
      <c r="AS143" s="465"/>
      <c r="AT143" s="465"/>
      <c r="AU143" s="465"/>
      <c r="AV143" s="465"/>
      <c r="AW143" s="465"/>
      <c r="AX143" s="465"/>
      <c r="AY143" s="465"/>
      <c r="AZ143" s="465"/>
      <c r="BA143" s="465"/>
      <c r="BB143" s="465"/>
      <c r="BC143" s="465"/>
      <c r="BD143" s="465"/>
      <c r="BE143" s="465"/>
      <c r="BF143" s="465"/>
      <c r="BG143" s="465"/>
      <c r="BH143" s="465"/>
      <c r="BI143" s="465"/>
      <c r="BJ143" s="465"/>
      <c r="BK143" s="465"/>
      <c r="BL143" s="465"/>
      <c r="BM143" s="465"/>
      <c r="BN143" s="465"/>
      <c r="BO143" s="465"/>
      <c r="BP143" s="465"/>
      <c r="BQ143" s="465"/>
      <c r="BR143" s="465"/>
      <c r="BS143" s="465"/>
      <c r="BT143" s="465"/>
      <c r="BU143" s="465"/>
      <c r="BV143" s="465"/>
      <c r="BW143" s="465"/>
      <c r="BX143" s="465"/>
      <c r="BY143" s="465"/>
      <c r="BZ143" s="465"/>
      <c r="CA143" s="465"/>
      <c r="CB143" s="465"/>
      <c r="CC143" s="465"/>
      <c r="CD143" s="465"/>
      <c r="CE143" s="465"/>
      <c r="CF143" s="465"/>
      <c r="CG143" s="465"/>
      <c r="CH143" s="465"/>
      <c r="CI143" s="465"/>
      <c r="CJ143" s="465"/>
      <c r="CK143" s="465"/>
      <c r="CL143" s="465"/>
      <c r="CM143" s="465"/>
      <c r="CN143" s="465"/>
      <c r="CO143" s="465"/>
      <c r="CP143" s="465"/>
      <c r="CQ143" s="465"/>
      <c r="CR143" s="465"/>
      <c r="CS143" s="465"/>
      <c r="CT143" s="465"/>
      <c r="CU143" s="465"/>
      <c r="CV143" s="465"/>
      <c r="CW143" s="465"/>
      <c r="CX143" s="465"/>
      <c r="CY143" s="465"/>
      <c r="CZ143" s="465"/>
      <c r="DA143" s="465"/>
      <c r="DB143" s="465"/>
      <c r="DC143" s="465"/>
      <c r="DD143" s="465"/>
      <c r="DE143" s="465"/>
      <c r="DF143" s="465"/>
      <c r="DG143" s="465"/>
      <c r="DH143" s="465"/>
      <c r="DI143" s="465"/>
      <c r="DJ143" s="465"/>
      <c r="DK143" s="465"/>
      <c r="DL143" s="465"/>
      <c r="DM143" s="465"/>
      <c r="DN143" s="465"/>
      <c r="DO143" s="465"/>
      <c r="DP143" s="465"/>
      <c r="DQ143" s="465"/>
      <c r="DR143" s="465"/>
      <c r="DS143" s="465"/>
      <c r="DT143" s="465"/>
      <c r="DU143" s="465"/>
      <c r="DV143" s="465"/>
      <c r="DW143" s="465"/>
      <c r="DX143" s="465"/>
      <c r="DY143" s="195"/>
      <c r="DZ143" s="195"/>
      <c r="EA143" s="195"/>
      <c r="EB143" s="195"/>
      <c r="EC143" s="195"/>
      <c r="ED143" s="195"/>
      <c r="EE143" s="195"/>
      <c r="EF143" s="195"/>
      <c r="EG143" s="195"/>
      <c r="EH143" s="195"/>
      <c r="EI143" s="195"/>
      <c r="EJ143" s="195"/>
      <c r="EK143" s="466" t="s">
        <v>256</v>
      </c>
      <c r="EL143" s="466"/>
      <c r="EM143" s="466"/>
      <c r="EN143" s="466"/>
      <c r="EO143" s="466"/>
      <c r="EP143" s="466"/>
      <c r="EQ143" s="466"/>
      <c r="ER143" s="466"/>
      <c r="ES143" s="466"/>
      <c r="ET143" s="466"/>
      <c r="EU143" s="466"/>
      <c r="EV143" s="467"/>
      <c r="EW143" s="468"/>
      <c r="EX143" s="468"/>
      <c r="EY143" s="468"/>
      <c r="EZ143" s="468"/>
      <c r="FA143" s="468"/>
      <c r="FB143" s="468"/>
      <c r="FC143" s="468"/>
      <c r="FD143" s="468"/>
      <c r="FE143" s="468"/>
      <c r="FF143" s="469" t="s">
        <v>68</v>
      </c>
      <c r="FG143" s="469"/>
      <c r="FH143" s="469"/>
      <c r="FI143" s="469"/>
      <c r="FJ143" s="469"/>
      <c r="FK143" s="470"/>
      <c r="FL143" s="470"/>
      <c r="FM143" s="470"/>
      <c r="FN143" s="470"/>
      <c r="FO143" s="470"/>
      <c r="FP143" s="470"/>
      <c r="FQ143" s="470"/>
      <c r="FR143" s="470"/>
      <c r="FS143" s="470"/>
      <c r="FT143" s="470"/>
      <c r="FU143" s="469" t="s">
        <v>68</v>
      </c>
      <c r="FV143" s="469"/>
      <c r="FW143" s="469"/>
      <c r="FX143" s="469"/>
      <c r="FY143" s="469"/>
      <c r="FZ143" s="468"/>
      <c r="GA143" s="468"/>
      <c r="GB143" s="468"/>
      <c r="GC143" s="468"/>
      <c r="GD143" s="468"/>
      <c r="GE143" s="468"/>
      <c r="GF143" s="468"/>
      <c r="GG143" s="468"/>
      <c r="GH143" s="468"/>
      <c r="GI143" s="466"/>
      <c r="GJ143" s="466"/>
      <c r="GK143" s="466"/>
      <c r="GL143" s="466"/>
      <c r="GM143" s="466"/>
      <c r="GR143" s="174"/>
      <c r="GS143" s="174"/>
      <c r="GT143" s="174"/>
      <c r="GU143" s="174"/>
      <c r="GV143" s="174"/>
      <c r="GW143" s="174"/>
      <c r="GX143" s="174"/>
      <c r="GY143" s="174"/>
      <c r="GZ143" s="174"/>
      <c r="HA143" s="174"/>
      <c r="HB143" s="174"/>
      <c r="HC143" s="174"/>
      <c r="HD143" s="174"/>
      <c r="HE143" s="174"/>
      <c r="HF143" s="174"/>
      <c r="HG143" s="174"/>
      <c r="HH143" s="174"/>
      <c r="HI143" s="174"/>
      <c r="HJ143" s="176">
        <v>14</v>
      </c>
    </row>
    <row r="144" spans="2:218" s="197" customFormat="1" ht="6.75" x14ac:dyDescent="0.15">
      <c r="B144" s="196">
        <v>14</v>
      </c>
      <c r="D144" s="196"/>
      <c r="E144" s="196"/>
      <c r="F144" s="196"/>
      <c r="G144" s="196"/>
      <c r="H144" s="196"/>
      <c r="I144" s="196"/>
      <c r="J144" s="196"/>
      <c r="K144" s="196"/>
      <c r="L144" s="196"/>
      <c r="M144" s="196"/>
      <c r="N144" s="196"/>
      <c r="O144" s="196"/>
      <c r="P144" s="196"/>
      <c r="Q144" s="196"/>
      <c r="R144" s="196"/>
      <c r="S144" s="196"/>
      <c r="T144" s="196"/>
      <c r="U144" s="196"/>
      <c r="V144" s="196"/>
      <c r="W144" s="196"/>
      <c r="X144" s="196"/>
      <c r="Y144" s="196"/>
      <c r="Z144" s="196"/>
      <c r="AA144" s="196"/>
      <c r="AB144" s="196"/>
      <c r="AC144" s="196"/>
      <c r="AD144" s="196"/>
      <c r="AE144" s="196"/>
      <c r="AF144" s="196"/>
      <c r="AG144" s="196"/>
      <c r="AH144" s="196"/>
      <c r="AI144" s="196"/>
      <c r="AJ144" s="196"/>
      <c r="AK144" s="196"/>
      <c r="AL144" s="196"/>
      <c r="AM144" s="196"/>
      <c r="AN144" s="196"/>
      <c r="AO144" s="196"/>
      <c r="AP144" s="196"/>
      <c r="AQ144" s="196"/>
      <c r="AR144" s="196"/>
      <c r="AS144" s="196"/>
      <c r="AT144" s="196"/>
      <c r="AU144" s="196"/>
      <c r="AV144" s="196"/>
      <c r="AW144" s="196"/>
      <c r="AX144" s="196"/>
      <c r="AY144" s="196"/>
      <c r="AZ144" s="196"/>
      <c r="BA144" s="196"/>
      <c r="BB144" s="196"/>
      <c r="BC144" s="196"/>
      <c r="BD144" s="196"/>
      <c r="BE144" s="196"/>
      <c r="BF144" s="196"/>
      <c r="BG144" s="196"/>
      <c r="BH144" s="196"/>
      <c r="BI144" s="196"/>
      <c r="BJ144" s="196"/>
      <c r="BK144" s="196"/>
      <c r="BL144" s="196"/>
      <c r="BM144" s="196"/>
      <c r="BN144" s="196"/>
      <c r="BO144" s="196"/>
      <c r="BP144" s="196"/>
      <c r="BQ144" s="196"/>
      <c r="BR144" s="196"/>
      <c r="BS144" s="196"/>
      <c r="BT144" s="196"/>
      <c r="BU144" s="196"/>
      <c r="BV144" s="196"/>
      <c r="BW144" s="196"/>
      <c r="BX144" s="196"/>
      <c r="BY144" s="196"/>
      <c r="BZ144" s="196"/>
      <c r="CA144" s="196"/>
      <c r="CB144" s="196"/>
      <c r="CC144" s="196"/>
      <c r="CD144" s="196"/>
      <c r="CE144" s="196"/>
      <c r="CF144" s="196"/>
      <c r="CG144" s="196"/>
      <c r="CH144" s="196"/>
      <c r="CI144" s="196"/>
      <c r="CJ144" s="196"/>
      <c r="CK144" s="196"/>
      <c r="CL144" s="196"/>
      <c r="CM144" s="196"/>
      <c r="CN144" s="196"/>
      <c r="CO144" s="196"/>
      <c r="CP144" s="196"/>
      <c r="CQ144" s="196"/>
      <c r="CR144" s="196"/>
      <c r="CS144" s="196"/>
      <c r="CT144" s="196"/>
      <c r="CU144" s="196"/>
      <c r="CV144" s="196"/>
      <c r="CW144" s="196"/>
      <c r="CX144" s="196"/>
      <c r="CY144" s="196"/>
      <c r="CZ144" s="196"/>
      <c r="DA144" s="196"/>
      <c r="DB144" s="196"/>
      <c r="DC144" s="196"/>
      <c r="DD144" s="196"/>
      <c r="DE144" s="196"/>
      <c r="DF144" s="196"/>
      <c r="DG144" s="196"/>
      <c r="DH144" s="196"/>
      <c r="DI144" s="196"/>
      <c r="DJ144" s="196"/>
      <c r="DK144" s="196"/>
      <c r="DL144" s="196"/>
      <c r="DM144" s="196"/>
      <c r="DN144" s="196"/>
      <c r="DO144" s="196"/>
      <c r="DP144" s="196"/>
      <c r="DQ144" s="196"/>
      <c r="DR144" s="196"/>
      <c r="DS144" s="196"/>
      <c r="DT144" s="196"/>
      <c r="DU144" s="196"/>
      <c r="DV144" s="196"/>
      <c r="DW144" s="196"/>
      <c r="DX144" s="196"/>
      <c r="DY144" s="196"/>
      <c r="DZ144" s="196"/>
      <c r="EA144" s="196"/>
      <c r="EB144" s="196"/>
      <c r="EC144" s="196"/>
      <c r="ED144" s="196"/>
      <c r="EE144" s="196"/>
      <c r="EF144" s="196"/>
      <c r="EG144" s="196"/>
      <c r="EH144" s="196"/>
      <c r="EI144" s="196"/>
      <c r="EJ144" s="196"/>
      <c r="EK144" s="196"/>
      <c r="EL144" s="196"/>
      <c r="EM144" s="196"/>
      <c r="EN144" s="196"/>
      <c r="EO144" s="196"/>
      <c r="EP144" s="196"/>
      <c r="EQ144" s="196"/>
      <c r="ER144" s="196"/>
      <c r="ES144" s="196"/>
      <c r="ET144" s="196"/>
      <c r="EU144" s="196"/>
      <c r="EV144" s="196"/>
      <c r="EW144" s="196"/>
      <c r="EX144" s="196"/>
      <c r="EY144" s="196"/>
      <c r="EZ144" s="196"/>
      <c r="FA144" s="196"/>
      <c r="FB144" s="196"/>
      <c r="FC144" s="196"/>
      <c r="FD144" s="196"/>
      <c r="FE144" s="196"/>
      <c r="FF144" s="196"/>
      <c r="FG144" s="196"/>
      <c r="FH144" s="196"/>
      <c r="FI144" s="196"/>
      <c r="FJ144" s="196"/>
      <c r="FK144" s="196"/>
      <c r="FL144" s="196"/>
      <c r="FM144" s="196"/>
      <c r="FN144" s="196"/>
      <c r="FO144" s="196"/>
      <c r="FP144" s="196"/>
      <c r="FQ144" s="196"/>
      <c r="FR144" s="196"/>
      <c r="FS144" s="196"/>
      <c r="FT144" s="196"/>
      <c r="FU144" s="196"/>
      <c r="FV144" s="196"/>
      <c r="FW144" s="196"/>
      <c r="FX144" s="196"/>
      <c r="FY144" s="196"/>
      <c r="FZ144" s="196"/>
      <c r="GA144" s="196"/>
      <c r="GB144" s="196"/>
      <c r="GC144" s="196"/>
      <c r="GD144" s="196"/>
      <c r="GE144" s="196"/>
      <c r="GF144" s="196"/>
      <c r="GG144" s="196"/>
      <c r="GH144" s="196"/>
      <c r="GI144" s="196"/>
      <c r="GJ144" s="196"/>
      <c r="GK144" s="196"/>
      <c r="GL144" s="196"/>
      <c r="GM144" s="196"/>
      <c r="GN144" s="196"/>
      <c r="GO144" s="196"/>
      <c r="GP144" s="196"/>
      <c r="GQ144" s="196"/>
      <c r="GR144" s="196"/>
      <c r="GS144" s="196"/>
      <c r="GT144" s="196"/>
      <c r="GU144" s="196"/>
      <c r="GV144" s="196"/>
      <c r="GW144" s="196"/>
      <c r="GX144" s="196"/>
      <c r="GY144" s="196"/>
      <c r="GZ144" s="196"/>
      <c r="HA144" s="196"/>
      <c r="HB144" s="196"/>
      <c r="HC144" s="196"/>
      <c r="HD144" s="196"/>
      <c r="HE144" s="196"/>
      <c r="HF144" s="196"/>
      <c r="HG144" s="196"/>
      <c r="HH144" s="196"/>
      <c r="HI144" s="196"/>
      <c r="HJ144" s="198">
        <v>6</v>
      </c>
    </row>
    <row r="145" spans="2:225" ht="18.75" hidden="1" x14ac:dyDescent="0.2">
      <c r="B145" s="174">
        <v>15</v>
      </c>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c r="CS145" s="174"/>
      <c r="CT145" s="174"/>
      <c r="CU145" s="174"/>
      <c r="CV145" s="174"/>
      <c r="CW145" s="174"/>
      <c r="CX145" s="174"/>
      <c r="CY145" s="174"/>
      <c r="CZ145" s="174"/>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174"/>
      <c r="DW145" s="174"/>
      <c r="DX145" s="174"/>
      <c r="DY145" s="174"/>
      <c r="DZ145" s="174"/>
      <c r="EA145" s="174"/>
      <c r="EB145" s="174"/>
      <c r="EC145" s="174"/>
      <c r="ED145" s="174"/>
      <c r="EE145" s="174"/>
      <c r="EF145" s="174"/>
      <c r="EG145" s="174"/>
      <c r="EH145" s="174"/>
      <c r="EI145" s="174"/>
      <c r="EJ145" s="174"/>
      <c r="EK145" s="174"/>
      <c r="EL145" s="174"/>
      <c r="EM145" s="174"/>
      <c r="EN145" s="174"/>
      <c r="EO145" s="174"/>
      <c r="EP145" s="174"/>
      <c r="EQ145" s="174"/>
      <c r="ER145" s="174"/>
      <c r="ES145" s="174"/>
      <c r="ET145" s="174"/>
      <c r="EU145" s="174"/>
      <c r="EV145" s="174"/>
      <c r="EW145" s="174"/>
      <c r="EX145" s="174"/>
      <c r="EY145" s="174"/>
      <c r="EZ145" s="174"/>
      <c r="FA145" s="174"/>
      <c r="FB145" s="174"/>
      <c r="FC145" s="174"/>
      <c r="FD145" s="174"/>
      <c r="FE145" s="174"/>
      <c r="FF145" s="174"/>
      <c r="FG145" s="174"/>
      <c r="FH145" s="174"/>
      <c r="FI145" s="174"/>
      <c r="FJ145" s="174"/>
      <c r="FK145" s="174"/>
      <c r="FL145" s="174"/>
      <c r="FM145" s="174"/>
      <c r="FN145" s="174"/>
      <c r="FO145" s="174"/>
      <c r="FP145" s="174"/>
      <c r="FQ145" s="174"/>
      <c r="FR145" s="174"/>
      <c r="FS145" s="174"/>
      <c r="FT145" s="174"/>
      <c r="FU145" s="174"/>
      <c r="FV145" s="174"/>
      <c r="FW145" s="174"/>
      <c r="FX145" s="174"/>
      <c r="FY145" s="174"/>
      <c r="FZ145" s="174"/>
      <c r="GA145" s="174"/>
      <c r="GB145" s="174"/>
      <c r="GC145" s="174"/>
      <c r="GD145" s="174"/>
      <c r="GE145" s="174"/>
      <c r="GF145" s="174"/>
      <c r="GG145" s="174"/>
      <c r="GH145" s="174"/>
      <c r="GI145" s="174"/>
      <c r="GJ145" s="174"/>
      <c r="GK145" s="174"/>
      <c r="GL145" s="174"/>
      <c r="GM145" s="174"/>
      <c r="GN145" s="174"/>
      <c r="GO145" s="174"/>
      <c r="GP145" s="174"/>
      <c r="GQ145" s="174"/>
      <c r="GR145" s="174"/>
      <c r="GS145" s="174"/>
      <c r="GT145" s="174"/>
      <c r="GU145" s="174"/>
      <c r="GV145" s="174"/>
      <c r="GW145" s="174"/>
      <c r="GX145" s="174"/>
      <c r="GY145" s="174"/>
      <c r="GZ145" s="174"/>
      <c r="HA145" s="174"/>
      <c r="HB145" s="174"/>
      <c r="HC145" s="174"/>
      <c r="HD145" s="174"/>
      <c r="HE145" s="174"/>
      <c r="HF145" s="174"/>
      <c r="HG145" s="174"/>
      <c r="HH145" s="174"/>
      <c r="HI145" s="174"/>
      <c r="HJ145" s="176">
        <v>14</v>
      </c>
    </row>
    <row r="146" spans="2:225" ht="18.75" hidden="1" x14ac:dyDescent="0.2">
      <c r="B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c r="CS146" s="174"/>
      <c r="CT146" s="174"/>
      <c r="CU146" s="174"/>
      <c r="CV146" s="174"/>
      <c r="CW146" s="174"/>
      <c r="CX146" s="174"/>
      <c r="CY146" s="174"/>
      <c r="CZ146" s="174"/>
      <c r="DA146" s="174"/>
      <c r="DB146" s="174"/>
      <c r="DC146" s="174"/>
      <c r="DD146" s="174"/>
      <c r="DE146" s="174"/>
      <c r="DF146" s="174"/>
      <c r="DG146" s="174"/>
      <c r="DH146" s="174"/>
      <c r="DI146" s="174"/>
      <c r="DJ146" s="174"/>
      <c r="DK146" s="174"/>
      <c r="DL146" s="174"/>
      <c r="DM146" s="174"/>
      <c r="DN146" s="174"/>
      <c r="DO146" s="174"/>
      <c r="DP146" s="174"/>
      <c r="DQ146" s="174"/>
      <c r="DR146" s="174"/>
      <c r="DS146" s="174"/>
      <c r="DT146" s="174"/>
      <c r="DU146" s="174"/>
      <c r="DV146" s="174"/>
      <c r="DW146" s="174"/>
      <c r="DX146" s="174"/>
      <c r="DY146" s="174"/>
      <c r="DZ146" s="174"/>
      <c r="EA146" s="174"/>
      <c r="EB146" s="174"/>
      <c r="EC146" s="174"/>
      <c r="ED146" s="174"/>
      <c r="EE146" s="174"/>
      <c r="EF146" s="174"/>
      <c r="EG146" s="174"/>
      <c r="EH146" s="174"/>
      <c r="EI146" s="174"/>
      <c r="EJ146" s="174"/>
      <c r="EK146" s="174"/>
      <c r="EL146" s="174"/>
      <c r="EM146" s="174"/>
      <c r="EN146" s="174"/>
      <c r="EO146" s="174"/>
      <c r="EP146" s="174"/>
      <c r="EQ146" s="174"/>
      <c r="ER146" s="174"/>
      <c r="ES146" s="174"/>
      <c r="ET146" s="174"/>
      <c r="EU146" s="174"/>
      <c r="EV146" s="174"/>
      <c r="EW146" s="174"/>
      <c r="EX146" s="174"/>
      <c r="EY146" s="174"/>
      <c r="EZ146" s="174"/>
      <c r="FA146" s="174"/>
      <c r="FB146" s="174"/>
      <c r="FC146" s="174"/>
      <c r="FD146" s="174"/>
      <c r="FE146" s="174"/>
      <c r="FF146" s="174"/>
      <c r="FG146" s="174"/>
      <c r="FH146" s="174"/>
      <c r="FI146" s="174"/>
      <c r="FJ146" s="174"/>
      <c r="FK146" s="174"/>
      <c r="FL146" s="174"/>
      <c r="FM146" s="174"/>
      <c r="FN146" s="174"/>
      <c r="FO146" s="174"/>
      <c r="FP146" s="174"/>
      <c r="FQ146" s="174"/>
      <c r="FR146" s="174"/>
      <c r="FS146" s="174"/>
      <c r="FT146" s="174"/>
      <c r="FU146" s="174"/>
      <c r="FV146" s="174"/>
      <c r="FW146" s="174"/>
      <c r="FX146" s="174"/>
      <c r="FY146" s="174"/>
      <c r="FZ146" s="174"/>
      <c r="GA146" s="174"/>
      <c r="GB146" s="174"/>
      <c r="GC146" s="174"/>
      <c r="GD146" s="174"/>
      <c r="GE146" s="174"/>
      <c r="GF146" s="174"/>
      <c r="GG146" s="174"/>
      <c r="GH146" s="174"/>
      <c r="GI146" s="174"/>
      <c r="GJ146" s="174"/>
      <c r="GK146" s="174"/>
      <c r="GL146" s="174"/>
      <c r="GM146" s="174"/>
      <c r="GN146" s="174"/>
      <c r="GO146" s="174"/>
      <c r="GP146" s="174"/>
      <c r="GQ146" s="174"/>
      <c r="GR146" s="174"/>
      <c r="GS146" s="174"/>
      <c r="GT146" s="174"/>
      <c r="GU146" s="174"/>
      <c r="GV146" s="174"/>
      <c r="GW146" s="174"/>
      <c r="GX146" s="174"/>
      <c r="GY146" s="174"/>
      <c r="GZ146" s="174"/>
      <c r="HA146" s="174"/>
      <c r="HB146" s="174"/>
      <c r="HC146" s="174"/>
      <c r="HD146" s="174"/>
      <c r="HE146" s="174"/>
      <c r="HF146" s="174"/>
      <c r="HG146" s="174"/>
      <c r="HH146" s="174"/>
      <c r="HI146" s="174"/>
      <c r="HJ146" s="176">
        <v>14</v>
      </c>
      <c r="HK146" s="167" t="s">
        <v>257</v>
      </c>
      <c r="HL146" s="167" t="s">
        <v>257</v>
      </c>
      <c r="HM146" s="167" t="s">
        <v>257</v>
      </c>
      <c r="HN146" s="167" t="s">
        <v>257</v>
      </c>
      <c r="HO146" s="167" t="s">
        <v>257</v>
      </c>
      <c r="HP146" s="167" t="s">
        <v>257</v>
      </c>
      <c r="HQ146" s="167" t="s">
        <v>257</v>
      </c>
    </row>
  </sheetData>
  <sheetProtection algorithmName="SHA-512" hashValue="EQTcQBT1ubJ7lOqmQ+MCKMG5n7btvkLjMPJXOtV7KbLmOKhl/fj7XcBGs7Nh9jDL0RgTQwUQ1LmovWoBrlnXJg==" saltValue="5bKHCFDM0GAcUCzxljGqmA==" spinCount="100000" sheet="1" objects="1" scenarios="1" selectLockedCells="1"/>
  <mergeCells count="288">
    <mergeCell ref="B108:G108"/>
    <mergeCell ref="I108:BD108"/>
    <mergeCell ref="BE108:HH109"/>
    <mergeCell ref="B109:G109"/>
    <mergeCell ref="I109:AC109"/>
    <mergeCell ref="AD109:BD109"/>
    <mergeCell ref="FY101:HH107"/>
    <mergeCell ref="B105:G106"/>
    <mergeCell ref="I105:BD106"/>
    <mergeCell ref="BE105:FX106"/>
    <mergeCell ref="B107:G107"/>
    <mergeCell ref="I107:BD107"/>
    <mergeCell ref="BE107:FX107"/>
    <mergeCell ref="EN110:ES110"/>
    <mergeCell ref="EU110:FT110"/>
    <mergeCell ref="FU110:HH110"/>
    <mergeCell ref="B111:G111"/>
    <mergeCell ref="I111:W111"/>
    <mergeCell ref="X111:AE111"/>
    <mergeCell ref="AF111:AH111"/>
    <mergeCell ref="AI111:AP111"/>
    <mergeCell ref="AQ111:AS111"/>
    <mergeCell ref="AT111:BD111"/>
    <mergeCell ref="B110:G110"/>
    <mergeCell ref="I110:AH110"/>
    <mergeCell ref="AI110:BT110"/>
    <mergeCell ref="BU110:BZ110"/>
    <mergeCell ref="CB110:DA110"/>
    <mergeCell ref="DB110:EM110"/>
    <mergeCell ref="GI111:GK111"/>
    <mergeCell ref="GL111:GS111"/>
    <mergeCell ref="GT111:GV111"/>
    <mergeCell ref="GW111:HH111"/>
    <mergeCell ref="GA111:GH111"/>
    <mergeCell ref="B112:G112"/>
    <mergeCell ref="I112:AS112"/>
    <mergeCell ref="AT112:BZ112"/>
    <mergeCell ref="CA112:CR112"/>
    <mergeCell ref="CS112:DW112"/>
    <mergeCell ref="DX112:FK112"/>
    <mergeCell ref="BE111:BK111"/>
    <mergeCell ref="BL111:BZ111"/>
    <mergeCell ref="CA111:DK111"/>
    <mergeCell ref="DL111:DQ111"/>
    <mergeCell ref="DR111:FZ111"/>
    <mergeCell ref="FL112:FS112"/>
    <mergeCell ref="FT112:FV112"/>
    <mergeCell ref="FW112:GD112"/>
    <mergeCell ref="GE112:GG112"/>
    <mergeCell ref="GH112:GR112"/>
    <mergeCell ref="B113:G113"/>
    <mergeCell ref="I113:AX113"/>
    <mergeCell ref="AY113:FC113"/>
    <mergeCell ref="FD113:GA113"/>
    <mergeCell ref="GB113:HH113"/>
    <mergeCell ref="H116:AG116"/>
    <mergeCell ref="AH116:AM116"/>
    <mergeCell ref="AN116:CB116"/>
    <mergeCell ref="CC116:CV117"/>
    <mergeCell ref="CW116:DC116"/>
    <mergeCell ref="GU114:GW114"/>
    <mergeCell ref="GX114:HH114"/>
    <mergeCell ref="B115:G115"/>
    <mergeCell ref="I115:CV115"/>
    <mergeCell ref="CW115:DC115"/>
    <mergeCell ref="DE115:HH115"/>
    <mergeCell ref="BV114:DH114"/>
    <mergeCell ref="DI114:EU114"/>
    <mergeCell ref="EV114:GA114"/>
    <mergeCell ref="GB114:GI114"/>
    <mergeCell ref="GJ114:GL114"/>
    <mergeCell ref="GM114:GT114"/>
    <mergeCell ref="B114:AN114"/>
    <mergeCell ref="AO114:AV114"/>
    <mergeCell ref="AW114:AY114"/>
    <mergeCell ref="AZ114:BG114"/>
    <mergeCell ref="BH114:BJ114"/>
    <mergeCell ref="BK114:BU114"/>
    <mergeCell ref="B118:G118"/>
    <mergeCell ref="H118:HH118"/>
    <mergeCell ref="B119:G120"/>
    <mergeCell ref="H119:EV120"/>
    <mergeCell ref="EW119:HH119"/>
    <mergeCell ref="EW120:GB120"/>
    <mergeCell ref="GC120:HH120"/>
    <mergeCell ref="FS116:GH116"/>
    <mergeCell ref="GI116:GO116"/>
    <mergeCell ref="GP116:HE116"/>
    <mergeCell ref="HF116:HH116"/>
    <mergeCell ref="B117:G117"/>
    <mergeCell ref="H117:AG117"/>
    <mergeCell ref="AH117:AM117"/>
    <mergeCell ref="AN117:CB117"/>
    <mergeCell ref="CW117:FI117"/>
    <mergeCell ref="FJ117:HH117"/>
    <mergeCell ref="DD116:DS116"/>
    <mergeCell ref="DT116:DZ116"/>
    <mergeCell ref="EA116:EP116"/>
    <mergeCell ref="EQ116:EW116"/>
    <mergeCell ref="EX116:FL116"/>
    <mergeCell ref="FM116:FR116"/>
    <mergeCell ref="B116:G116"/>
    <mergeCell ref="FS121:GB121"/>
    <mergeCell ref="GC121:GJ121"/>
    <mergeCell ref="GK121:GM121"/>
    <mergeCell ref="GN121:GU121"/>
    <mergeCell ref="GV121:GX121"/>
    <mergeCell ref="GY121:HH121"/>
    <mergeCell ref="B121:G121"/>
    <mergeCell ref="H121:EV121"/>
    <mergeCell ref="EW121:FD121"/>
    <mergeCell ref="FE121:FG121"/>
    <mergeCell ref="FH121:FO121"/>
    <mergeCell ref="FP121:FR121"/>
    <mergeCell ref="FS122:GB122"/>
    <mergeCell ref="GC122:GJ122"/>
    <mergeCell ref="GK122:GM122"/>
    <mergeCell ref="GN122:GU122"/>
    <mergeCell ref="GV122:GX122"/>
    <mergeCell ref="GY122:HH122"/>
    <mergeCell ref="B122:G122"/>
    <mergeCell ref="H122:EV122"/>
    <mergeCell ref="EW122:FD122"/>
    <mergeCell ref="FE122:FG122"/>
    <mergeCell ref="FH122:FO122"/>
    <mergeCell ref="FP122:FR122"/>
    <mergeCell ref="FS123:GB123"/>
    <mergeCell ref="GC123:GJ123"/>
    <mergeCell ref="GK123:GM123"/>
    <mergeCell ref="GN123:GU123"/>
    <mergeCell ref="GV123:GX123"/>
    <mergeCell ref="GY123:HH123"/>
    <mergeCell ref="B123:G123"/>
    <mergeCell ref="H123:EV123"/>
    <mergeCell ref="EW123:FD123"/>
    <mergeCell ref="FE123:FG123"/>
    <mergeCell ref="FH123:FO123"/>
    <mergeCell ref="FP123:FR123"/>
    <mergeCell ref="FS124:GB124"/>
    <mergeCell ref="GC124:GJ124"/>
    <mergeCell ref="GK124:GM124"/>
    <mergeCell ref="GN124:GU124"/>
    <mergeCell ref="GV124:GX124"/>
    <mergeCell ref="GY124:HH124"/>
    <mergeCell ref="B124:G124"/>
    <mergeCell ref="H124:EV124"/>
    <mergeCell ref="EW124:FD124"/>
    <mergeCell ref="FE124:FG124"/>
    <mergeCell ref="FH124:FO124"/>
    <mergeCell ref="FP124:FR124"/>
    <mergeCell ref="FS125:GB125"/>
    <mergeCell ref="GC125:GJ125"/>
    <mergeCell ref="GK125:GM125"/>
    <mergeCell ref="GN125:GU125"/>
    <mergeCell ref="GV125:GX125"/>
    <mergeCell ref="GY125:HH125"/>
    <mergeCell ref="B125:G125"/>
    <mergeCell ref="H125:EV125"/>
    <mergeCell ref="EW125:FD125"/>
    <mergeCell ref="FE125:FG125"/>
    <mergeCell ref="FH125:FO125"/>
    <mergeCell ref="FP125:FR125"/>
    <mergeCell ref="FS126:GB126"/>
    <mergeCell ref="GC126:GJ126"/>
    <mergeCell ref="GK126:GM126"/>
    <mergeCell ref="GN126:GU126"/>
    <mergeCell ref="GV126:GX126"/>
    <mergeCell ref="GY126:HH126"/>
    <mergeCell ref="B126:G126"/>
    <mergeCell ref="H126:EV126"/>
    <mergeCell ref="EW126:FD126"/>
    <mergeCell ref="FE126:FG126"/>
    <mergeCell ref="FH126:FO126"/>
    <mergeCell ref="FP126:FR126"/>
    <mergeCell ref="B128:G128"/>
    <mergeCell ref="H128:HH128"/>
    <mergeCell ref="B129:G130"/>
    <mergeCell ref="H129:EV130"/>
    <mergeCell ref="EW129:HH129"/>
    <mergeCell ref="EW130:GB130"/>
    <mergeCell ref="GC130:HH130"/>
    <mergeCell ref="FS127:GB127"/>
    <mergeCell ref="GC127:GJ127"/>
    <mergeCell ref="GK127:GM127"/>
    <mergeCell ref="GN127:GU127"/>
    <mergeCell ref="GV127:GX127"/>
    <mergeCell ref="GY127:HH127"/>
    <mergeCell ref="B127:G127"/>
    <mergeCell ref="H127:EV127"/>
    <mergeCell ref="EW127:FD127"/>
    <mergeCell ref="FE127:FG127"/>
    <mergeCell ref="FH127:FO127"/>
    <mergeCell ref="FP127:FR127"/>
    <mergeCell ref="FS131:GB131"/>
    <mergeCell ref="GC131:GJ131"/>
    <mergeCell ref="GK131:GM131"/>
    <mergeCell ref="GN131:GU131"/>
    <mergeCell ref="GV131:GX131"/>
    <mergeCell ref="GY131:HH131"/>
    <mergeCell ref="B131:G131"/>
    <mergeCell ref="H131:EV131"/>
    <mergeCell ref="EW131:FD131"/>
    <mergeCell ref="FE131:FG131"/>
    <mergeCell ref="FH131:FO131"/>
    <mergeCell ref="FP131:FR131"/>
    <mergeCell ref="FS132:GB132"/>
    <mergeCell ref="GC132:GJ132"/>
    <mergeCell ref="GK132:GM132"/>
    <mergeCell ref="GN132:GU132"/>
    <mergeCell ref="GV132:GX132"/>
    <mergeCell ref="GY132:HH132"/>
    <mergeCell ref="B132:G132"/>
    <mergeCell ref="H132:EV132"/>
    <mergeCell ref="EW132:FD132"/>
    <mergeCell ref="FE132:FG132"/>
    <mergeCell ref="FH132:FO132"/>
    <mergeCell ref="FP132:FR132"/>
    <mergeCell ref="FS133:GB133"/>
    <mergeCell ref="GC133:GJ133"/>
    <mergeCell ref="GK133:GM133"/>
    <mergeCell ref="GN133:GU133"/>
    <mergeCell ref="GV133:GX133"/>
    <mergeCell ref="GY133:HH133"/>
    <mergeCell ref="B133:G133"/>
    <mergeCell ref="H133:EV133"/>
    <mergeCell ref="EW133:FD133"/>
    <mergeCell ref="FE133:FG133"/>
    <mergeCell ref="FH133:FO133"/>
    <mergeCell ref="FP133:FR133"/>
    <mergeCell ref="FS134:GB134"/>
    <mergeCell ref="GC134:GJ134"/>
    <mergeCell ref="GK134:GM134"/>
    <mergeCell ref="GN134:GU134"/>
    <mergeCell ref="GV134:GX134"/>
    <mergeCell ref="GY134:HH134"/>
    <mergeCell ref="B134:G134"/>
    <mergeCell ref="H134:EV134"/>
    <mergeCell ref="EW134:FD134"/>
    <mergeCell ref="FE134:FG134"/>
    <mergeCell ref="FH134:FO134"/>
    <mergeCell ref="FP134:FR134"/>
    <mergeCell ref="B136:G136"/>
    <mergeCell ref="H136:EG136"/>
    <mergeCell ref="EO136:ET136"/>
    <mergeCell ref="EU136:FX136"/>
    <mergeCell ref="FY136:GD136"/>
    <mergeCell ref="GE136:HH136"/>
    <mergeCell ref="FS135:GB135"/>
    <mergeCell ref="GC135:GJ135"/>
    <mergeCell ref="GK135:GM135"/>
    <mergeCell ref="GN135:GU135"/>
    <mergeCell ref="GV135:GX135"/>
    <mergeCell ref="GY135:HH135"/>
    <mergeCell ref="B135:G135"/>
    <mergeCell ref="H135:EV135"/>
    <mergeCell ref="EW135:FD135"/>
    <mergeCell ref="FE135:FG135"/>
    <mergeCell ref="FH135:FO135"/>
    <mergeCell ref="FP135:FR135"/>
    <mergeCell ref="B137:G137"/>
    <mergeCell ref="H137:BD137"/>
    <mergeCell ref="BE137:HH137"/>
    <mergeCell ref="B138:G138"/>
    <mergeCell ref="H138:HH138"/>
    <mergeCell ref="B139:G139"/>
    <mergeCell ref="H139:BY139"/>
    <mergeCell ref="BZ139:EQ139"/>
    <mergeCell ref="ER139:HH139"/>
    <mergeCell ref="B140:G140"/>
    <mergeCell ref="H140:BY140"/>
    <mergeCell ref="BZ140:EQ140"/>
    <mergeCell ref="ER140:HH140"/>
    <mergeCell ref="B141:G141"/>
    <mergeCell ref="H141:AF141"/>
    <mergeCell ref="AG141:BY141"/>
    <mergeCell ref="BZ141:CX141"/>
    <mergeCell ref="CY141:EQ141"/>
    <mergeCell ref="ER141:FP141"/>
    <mergeCell ref="FQ141:HH141"/>
    <mergeCell ref="B143:AP143"/>
    <mergeCell ref="AQ143:DX143"/>
    <mergeCell ref="EK143:EV143"/>
    <mergeCell ref="EW143:FE143"/>
    <mergeCell ref="FF143:FJ143"/>
    <mergeCell ref="FK143:FT143"/>
    <mergeCell ref="FU143:FY143"/>
    <mergeCell ref="FZ143:GH143"/>
    <mergeCell ref="GI143:GM143"/>
  </mergeCells>
  <dataValidations count="3">
    <dataValidation type="list" allowBlank="1" showInputMessage="1" promptTitle="Hari" prompt="Sila pilih satu" sqref="HP112:HR112 AO114:AV114 GC121:GJ122 EW121:FD127 X111:AE111 GB114:GI114 FL112:FS112 GA111:GH111 EW131:FD135" xr:uid="{211A2E3C-4CE6-43D1-9E1C-86F1EEF3D1CD}">
      <formula1>LHari</formula1>
    </dataValidation>
    <dataValidation type="list" allowBlank="1" showInputMessage="1" errorTitle="Tahun" error="Sila pilih satu" promptTitle="Tahun" prompt="Sila pilih satu" sqref="GY121:HH127 GW111 AT111:BD111 GX114:HH114 GH112:GR112 BK114:BU114 FS121:GB127 FS131:GB135 GY131:HH135" xr:uid="{0B5EC1A3-B33C-4263-81A6-F2884C819B75}">
      <formula1>LTahun</formula1>
    </dataValidation>
    <dataValidation type="list" allowBlank="1" showInputMessage="1" errorTitle="Bulan" error="Sila pilih satu" promptTitle="Bulan " prompt="Sila pilih satu" sqref="FH121:FM127 AI111:AP111 GM114:GR114 GN121:GS127 GL111:GQ111 GN131:GS135 AZ114:BE114 FH131:FM135 FW112:GD112" xr:uid="{60308FD2-72F3-48F6-8B6E-94D82B4FAC23}">
      <formula1>LBulan</formula1>
    </dataValidation>
  </dataValidations>
  <printOptions horizontalCentered="1"/>
  <pageMargins left="0.51181102362204722" right="0.51181102362204722" top="0.31496062992125984" bottom="0.27559055118110237" header="0.31496062992125984" footer="0.31496062992125984"/>
  <pageSetup paperSize="9" orientation="portrait" r:id="rId1"/>
  <headerFooter>
    <oddFooter>&amp;L&amp;6&amp;F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1F38-612E-4ECF-A065-779E9F33709F}">
  <sheetPr codeName="Listing"/>
  <dimension ref="A1:K33"/>
  <sheetViews>
    <sheetView workbookViewId="0"/>
  </sheetViews>
  <sheetFormatPr defaultRowHeight="15" x14ac:dyDescent="0.25"/>
  <cols>
    <col min="5" max="5" width="5.7109375" customWidth="1"/>
    <col min="7" max="7" width="17.85546875" customWidth="1"/>
    <col min="8" max="8" width="13.28515625" customWidth="1"/>
    <col min="9" max="9" width="7.140625" customWidth="1"/>
    <col min="10" max="10" width="5" customWidth="1"/>
    <col min="11" max="11" width="9" customWidth="1"/>
    <col min="12" max="12" width="11" customWidth="1"/>
  </cols>
  <sheetData>
    <row r="1" spans="1:11" x14ac:dyDescent="0.25">
      <c r="A1">
        <v>2022</v>
      </c>
      <c r="G1" t="s">
        <v>167</v>
      </c>
      <c r="H1" t="s">
        <v>168</v>
      </c>
    </row>
    <row r="2" spans="1:11" x14ac:dyDescent="0.25">
      <c r="A2" t="s">
        <v>156</v>
      </c>
      <c r="B2" t="s">
        <v>157</v>
      </c>
      <c r="C2" t="s">
        <v>161</v>
      </c>
      <c r="D2" t="s">
        <v>158</v>
      </c>
      <c r="G2" t="s">
        <v>169</v>
      </c>
      <c r="I2" t="s">
        <v>159</v>
      </c>
      <c r="K2" t="s">
        <v>162</v>
      </c>
    </row>
    <row r="3" spans="1:11" x14ac:dyDescent="0.25">
      <c r="A3">
        <v>1</v>
      </c>
      <c r="B3">
        <v>1</v>
      </c>
      <c r="C3">
        <v>35</v>
      </c>
      <c r="D3">
        <f t="shared" ref="D3:D22" si="0">$A$1-C3</f>
        <v>1987</v>
      </c>
      <c r="G3">
        <f>A1</f>
        <v>2022</v>
      </c>
      <c r="H3">
        <v>0</v>
      </c>
      <c r="I3" s="112">
        <f>$A$1+H3</f>
        <v>2022</v>
      </c>
      <c r="J3" s="112">
        <v>28</v>
      </c>
      <c r="K3">
        <f>$A$1-J3</f>
        <v>1994</v>
      </c>
    </row>
    <row r="4" spans="1:11" x14ac:dyDescent="0.25">
      <c r="A4">
        <v>2</v>
      </c>
      <c r="B4">
        <v>2</v>
      </c>
      <c r="C4">
        <v>34</v>
      </c>
      <c r="D4">
        <f t="shared" si="0"/>
        <v>1988</v>
      </c>
      <c r="G4">
        <f>G3+1</f>
        <v>2023</v>
      </c>
      <c r="H4">
        <v>1</v>
      </c>
      <c r="I4" s="112">
        <f t="shared" ref="I4:I11" si="1">$A$1+H4</f>
        <v>2023</v>
      </c>
      <c r="J4" s="112">
        <v>27</v>
      </c>
      <c r="K4">
        <f t="shared" ref="K4:K31" si="2">$A$1-J4</f>
        <v>1995</v>
      </c>
    </row>
    <row r="5" spans="1:11" x14ac:dyDescent="0.25">
      <c r="A5">
        <v>3</v>
      </c>
      <c r="B5">
        <v>3</v>
      </c>
      <c r="C5">
        <v>33</v>
      </c>
      <c r="D5">
        <f t="shared" si="0"/>
        <v>1989</v>
      </c>
      <c r="H5">
        <v>2</v>
      </c>
      <c r="I5" s="112">
        <f t="shared" si="1"/>
        <v>2024</v>
      </c>
      <c r="J5" s="112">
        <v>26</v>
      </c>
      <c r="K5">
        <f t="shared" si="2"/>
        <v>1996</v>
      </c>
    </row>
    <row r="6" spans="1:11" x14ac:dyDescent="0.25">
      <c r="A6">
        <v>4</v>
      </c>
      <c r="B6">
        <v>4</v>
      </c>
      <c r="C6">
        <v>32</v>
      </c>
      <c r="D6">
        <f t="shared" si="0"/>
        <v>1990</v>
      </c>
      <c r="H6">
        <v>3</v>
      </c>
      <c r="I6" s="112">
        <f t="shared" si="1"/>
        <v>2025</v>
      </c>
      <c r="J6" s="112">
        <v>25</v>
      </c>
      <c r="K6">
        <f t="shared" si="2"/>
        <v>1997</v>
      </c>
    </row>
    <row r="7" spans="1:11" x14ac:dyDescent="0.25">
      <c r="A7">
        <v>5</v>
      </c>
      <c r="B7">
        <v>5</v>
      </c>
      <c r="C7">
        <v>31</v>
      </c>
      <c r="D7">
        <f t="shared" si="0"/>
        <v>1991</v>
      </c>
      <c r="H7">
        <v>4</v>
      </c>
      <c r="I7" s="112">
        <f t="shared" si="1"/>
        <v>2026</v>
      </c>
      <c r="J7" s="112">
        <v>24</v>
      </c>
      <c r="K7">
        <f t="shared" si="2"/>
        <v>1998</v>
      </c>
    </row>
    <row r="8" spans="1:11" x14ac:dyDescent="0.25">
      <c r="A8">
        <v>6</v>
      </c>
      <c r="B8">
        <v>6</v>
      </c>
      <c r="C8">
        <v>30</v>
      </c>
      <c r="D8">
        <f t="shared" si="0"/>
        <v>1992</v>
      </c>
      <c r="H8">
        <v>5</v>
      </c>
      <c r="I8" s="112">
        <f t="shared" si="1"/>
        <v>2027</v>
      </c>
      <c r="J8" s="112">
        <v>23</v>
      </c>
      <c r="K8">
        <f t="shared" si="2"/>
        <v>1999</v>
      </c>
    </row>
    <row r="9" spans="1:11" x14ac:dyDescent="0.25">
      <c r="A9">
        <v>7</v>
      </c>
      <c r="B9">
        <v>7</v>
      </c>
      <c r="C9">
        <v>29</v>
      </c>
      <c r="D9">
        <f t="shared" si="0"/>
        <v>1993</v>
      </c>
      <c r="H9">
        <v>6</v>
      </c>
      <c r="I9" s="112">
        <f t="shared" si="1"/>
        <v>2028</v>
      </c>
      <c r="J9" s="112">
        <v>22</v>
      </c>
      <c r="K9">
        <f t="shared" si="2"/>
        <v>2000</v>
      </c>
    </row>
    <row r="10" spans="1:11" x14ac:dyDescent="0.25">
      <c r="A10">
        <v>8</v>
      </c>
      <c r="B10">
        <v>8</v>
      </c>
      <c r="C10">
        <v>28</v>
      </c>
      <c r="D10">
        <f t="shared" si="0"/>
        <v>1994</v>
      </c>
      <c r="H10">
        <v>7</v>
      </c>
      <c r="I10" s="112">
        <f t="shared" si="1"/>
        <v>2029</v>
      </c>
      <c r="J10" s="112">
        <v>21</v>
      </c>
      <c r="K10">
        <f t="shared" si="2"/>
        <v>2001</v>
      </c>
    </row>
    <row r="11" spans="1:11" x14ac:dyDescent="0.25">
      <c r="A11">
        <v>9</v>
      </c>
      <c r="B11">
        <v>9</v>
      </c>
      <c r="C11">
        <v>27</v>
      </c>
      <c r="D11">
        <f t="shared" si="0"/>
        <v>1995</v>
      </c>
      <c r="H11">
        <v>8</v>
      </c>
      <c r="I11" s="112">
        <f t="shared" si="1"/>
        <v>2030</v>
      </c>
      <c r="J11" s="112">
        <v>20</v>
      </c>
      <c r="K11">
        <f t="shared" si="2"/>
        <v>2002</v>
      </c>
    </row>
    <row r="12" spans="1:11" x14ac:dyDescent="0.25">
      <c r="A12">
        <v>10</v>
      </c>
      <c r="B12">
        <v>10</v>
      </c>
      <c r="C12">
        <v>26</v>
      </c>
      <c r="D12">
        <f t="shared" si="0"/>
        <v>1996</v>
      </c>
      <c r="J12" s="112">
        <v>19</v>
      </c>
      <c r="K12">
        <f t="shared" si="2"/>
        <v>2003</v>
      </c>
    </row>
    <row r="13" spans="1:11" x14ac:dyDescent="0.25">
      <c r="A13">
        <v>11</v>
      </c>
      <c r="B13">
        <v>11</v>
      </c>
      <c r="C13">
        <v>25</v>
      </c>
      <c r="D13">
        <f t="shared" si="0"/>
        <v>1997</v>
      </c>
      <c r="J13" s="112">
        <v>18</v>
      </c>
      <c r="K13">
        <f t="shared" si="2"/>
        <v>2004</v>
      </c>
    </row>
    <row r="14" spans="1:11" x14ac:dyDescent="0.25">
      <c r="A14">
        <v>12</v>
      </c>
      <c r="B14">
        <v>12</v>
      </c>
      <c r="C14">
        <v>24</v>
      </c>
      <c r="D14">
        <f t="shared" si="0"/>
        <v>1998</v>
      </c>
      <c r="J14" s="112">
        <v>17</v>
      </c>
      <c r="K14">
        <f t="shared" si="2"/>
        <v>2005</v>
      </c>
    </row>
    <row r="15" spans="1:11" x14ac:dyDescent="0.25">
      <c r="A15">
        <v>13</v>
      </c>
      <c r="C15">
        <v>23</v>
      </c>
      <c r="D15">
        <f t="shared" si="0"/>
        <v>1999</v>
      </c>
      <c r="J15" s="112">
        <v>16</v>
      </c>
      <c r="K15">
        <f t="shared" si="2"/>
        <v>2006</v>
      </c>
    </row>
    <row r="16" spans="1:11" x14ac:dyDescent="0.25">
      <c r="A16">
        <v>14</v>
      </c>
      <c r="C16">
        <v>22</v>
      </c>
      <c r="D16">
        <f t="shared" si="0"/>
        <v>2000</v>
      </c>
      <c r="J16" s="112">
        <v>15</v>
      </c>
      <c r="K16">
        <f t="shared" si="2"/>
        <v>2007</v>
      </c>
    </row>
    <row r="17" spans="1:11" x14ac:dyDescent="0.25">
      <c r="A17">
        <v>15</v>
      </c>
      <c r="C17">
        <v>21</v>
      </c>
      <c r="D17">
        <f t="shared" si="0"/>
        <v>2001</v>
      </c>
      <c r="J17" s="112">
        <v>14</v>
      </c>
      <c r="K17">
        <f t="shared" si="2"/>
        <v>2008</v>
      </c>
    </row>
    <row r="18" spans="1:11" x14ac:dyDescent="0.25">
      <c r="A18">
        <v>16</v>
      </c>
      <c r="C18">
        <v>20</v>
      </c>
      <c r="D18">
        <f t="shared" si="0"/>
        <v>2002</v>
      </c>
      <c r="J18" s="112">
        <v>13</v>
      </c>
      <c r="K18">
        <f t="shared" si="2"/>
        <v>2009</v>
      </c>
    </row>
    <row r="19" spans="1:11" x14ac:dyDescent="0.25">
      <c r="A19">
        <v>17</v>
      </c>
      <c r="C19">
        <v>19</v>
      </c>
      <c r="D19">
        <f t="shared" si="0"/>
        <v>2003</v>
      </c>
      <c r="J19" s="112">
        <v>12</v>
      </c>
      <c r="K19">
        <f t="shared" si="2"/>
        <v>2010</v>
      </c>
    </row>
    <row r="20" spans="1:11" x14ac:dyDescent="0.25">
      <c r="A20">
        <v>18</v>
      </c>
      <c r="C20">
        <v>18</v>
      </c>
      <c r="D20">
        <f t="shared" si="0"/>
        <v>2004</v>
      </c>
      <c r="J20" s="112">
        <v>11</v>
      </c>
      <c r="K20">
        <f t="shared" si="2"/>
        <v>2011</v>
      </c>
    </row>
    <row r="21" spans="1:11" x14ac:dyDescent="0.25">
      <c r="A21">
        <v>19</v>
      </c>
      <c r="C21">
        <v>17</v>
      </c>
      <c r="D21">
        <f t="shared" si="0"/>
        <v>2005</v>
      </c>
      <c r="J21" s="112">
        <v>10</v>
      </c>
      <c r="K21">
        <f t="shared" si="2"/>
        <v>2012</v>
      </c>
    </row>
    <row r="22" spans="1:11" x14ac:dyDescent="0.25">
      <c r="A22">
        <v>20</v>
      </c>
      <c r="C22">
        <v>16</v>
      </c>
      <c r="D22">
        <f t="shared" si="0"/>
        <v>2006</v>
      </c>
      <c r="J22" s="112">
        <v>9</v>
      </c>
      <c r="K22">
        <f t="shared" si="2"/>
        <v>2013</v>
      </c>
    </row>
    <row r="23" spans="1:11" x14ac:dyDescent="0.25">
      <c r="A23">
        <v>21</v>
      </c>
      <c r="C23">
        <v>15</v>
      </c>
      <c r="D23">
        <f t="shared" ref="D23:D28" si="3">$A$1-C23</f>
        <v>2007</v>
      </c>
      <c r="J23" s="112">
        <v>8</v>
      </c>
      <c r="K23">
        <f t="shared" si="2"/>
        <v>2014</v>
      </c>
    </row>
    <row r="24" spans="1:11" x14ac:dyDescent="0.25">
      <c r="A24">
        <v>22</v>
      </c>
      <c r="C24">
        <v>14</v>
      </c>
      <c r="D24">
        <f t="shared" si="3"/>
        <v>2008</v>
      </c>
      <c r="J24" s="112">
        <v>7</v>
      </c>
      <c r="K24">
        <f t="shared" si="2"/>
        <v>2015</v>
      </c>
    </row>
    <row r="25" spans="1:11" x14ac:dyDescent="0.25">
      <c r="A25">
        <v>23</v>
      </c>
      <c r="C25">
        <v>13</v>
      </c>
      <c r="D25">
        <f t="shared" si="3"/>
        <v>2009</v>
      </c>
      <c r="J25" s="112">
        <v>6</v>
      </c>
      <c r="K25">
        <f t="shared" si="2"/>
        <v>2016</v>
      </c>
    </row>
    <row r="26" spans="1:11" x14ac:dyDescent="0.25">
      <c r="A26">
        <v>24</v>
      </c>
      <c r="C26">
        <v>12</v>
      </c>
      <c r="D26">
        <f t="shared" si="3"/>
        <v>2010</v>
      </c>
      <c r="J26" s="112">
        <v>5</v>
      </c>
      <c r="K26">
        <f t="shared" si="2"/>
        <v>2017</v>
      </c>
    </row>
    <row r="27" spans="1:11" x14ac:dyDescent="0.25">
      <c r="A27">
        <v>25</v>
      </c>
      <c r="C27">
        <v>11</v>
      </c>
      <c r="D27">
        <f t="shared" si="3"/>
        <v>2011</v>
      </c>
      <c r="J27" s="112">
        <v>4</v>
      </c>
      <c r="K27">
        <f t="shared" si="2"/>
        <v>2018</v>
      </c>
    </row>
    <row r="28" spans="1:11" x14ac:dyDescent="0.25">
      <c r="A28">
        <v>26</v>
      </c>
      <c r="C28">
        <v>10</v>
      </c>
      <c r="D28">
        <f t="shared" si="3"/>
        <v>2012</v>
      </c>
      <c r="J28" s="112">
        <v>3</v>
      </c>
      <c r="K28">
        <f t="shared" si="2"/>
        <v>2019</v>
      </c>
    </row>
    <row r="29" spans="1:11" x14ac:dyDescent="0.25">
      <c r="A29">
        <v>27</v>
      </c>
      <c r="J29" s="112">
        <v>2</v>
      </c>
      <c r="K29">
        <f t="shared" si="2"/>
        <v>2020</v>
      </c>
    </row>
    <row r="30" spans="1:11" x14ac:dyDescent="0.25">
      <c r="A30">
        <v>28</v>
      </c>
      <c r="J30" s="112">
        <v>1</v>
      </c>
      <c r="K30">
        <f t="shared" si="2"/>
        <v>2021</v>
      </c>
    </row>
    <row r="31" spans="1:11" x14ac:dyDescent="0.25">
      <c r="A31">
        <v>29</v>
      </c>
      <c r="J31" s="112">
        <v>0</v>
      </c>
      <c r="K31">
        <f t="shared" si="2"/>
        <v>2022</v>
      </c>
    </row>
    <row r="32" spans="1:11" x14ac:dyDescent="0.25">
      <c r="A32">
        <v>30</v>
      </c>
    </row>
    <row r="33" spans="1:1" x14ac:dyDescent="0.25">
      <c r="A33">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Kursus Ikhtisas</vt:lpstr>
      <vt:lpstr>Kursus Master</vt:lpstr>
      <vt:lpstr>Borang A</vt:lpstr>
      <vt:lpstr>Borang B</vt:lpstr>
      <vt:lpstr>'Borang B'!LBulan</vt:lpstr>
      <vt:lpstr>'Borang B'!LHari</vt:lpstr>
      <vt:lpstr>'Borang B'!LTahun</vt:lpstr>
      <vt:lpstr>'Borang A'!Print_Area</vt:lpstr>
      <vt:lpstr>'Borang B'!Print_Area</vt:lpstr>
      <vt:lpstr>'Kursus Ikhtisas'!Print_Area</vt:lpstr>
      <vt:lpstr>'Kursus Master'!Print_Area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 USER</dc:creator>
  <cp:lastModifiedBy>Hj Ismayuda bin DP Hj Muhammad</cp:lastModifiedBy>
  <cp:lastPrinted>2023-01-31T02:21:21Z</cp:lastPrinted>
  <dcterms:created xsi:type="dcterms:W3CDTF">2014-05-19T01:15:08Z</dcterms:created>
  <dcterms:modified xsi:type="dcterms:W3CDTF">2023-01-31T02:26:47Z</dcterms:modified>
</cp:coreProperties>
</file>