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townbid-my.sharepoint.com/personal/maria_downtowndc_org/Documents/Desktop/DowntownDC BID Data/Cabi_Data/"/>
    </mc:Choice>
  </mc:AlternateContent>
  <xr:revisionPtr revIDLastSave="0" documentId="8_{C46D7461-2952-4810-9181-DC23B0014415}" xr6:coauthVersionLast="47" xr6:coauthVersionMax="47" xr10:uidLastSave="{00000000-0000-0000-0000-000000000000}"/>
  <bookViews>
    <workbookView xWindow="-98" yWindow="-98" windowWidth="24496" windowHeight="15796" xr2:uid="{3C4B6250-174D-4E78-9B98-85594110D728}"/>
  </bookViews>
  <sheets>
    <sheet name="Historical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1" l="1"/>
  <c r="D71" i="1"/>
  <c r="C71" i="1"/>
  <c r="D16" i="1"/>
  <c r="C16" i="1"/>
  <c r="C34" i="1"/>
  <c r="C35" i="1" s="1"/>
  <c r="D34" i="1"/>
  <c r="D35" i="1" s="1"/>
  <c r="H52" i="1"/>
  <c r="G52" i="1"/>
  <c r="G53" i="1" s="1"/>
  <c r="D52" i="1"/>
  <c r="C52" i="1"/>
  <c r="H34" i="1"/>
  <c r="H35" i="1" s="1"/>
  <c r="G34" i="1"/>
  <c r="G35" i="1" s="1"/>
  <c r="D17" i="1" l="1"/>
  <c r="C17" i="1"/>
  <c r="C53" i="1"/>
  <c r="D53" i="1"/>
</calcChain>
</file>

<file path=xl/sharedStrings.xml><?xml version="1.0" encoding="utf-8"?>
<sst xmlns="http://schemas.openxmlformats.org/spreadsheetml/2006/main" count="111" uniqueCount="21">
  <si>
    <t xml:space="preserve">Month </t>
  </si>
  <si>
    <t>Systemwide</t>
  </si>
  <si>
    <t>DC BID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</si>
  <si>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</si>
  <si>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</si>
  <si>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</si>
  <si>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</si>
  <si>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</si>
  <si>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</si>
  <si>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</si>
  <si>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</si>
  <si>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</si>
  <si>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</si>
  <si>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</si>
  <si>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</si>
  <si>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Compared to 2021</t>
  </si>
  <si>
    <t>Compared to 2022</t>
  </si>
  <si>
    <t>Compared to 2020</t>
  </si>
  <si>
    <t>Compared to 2019</t>
  </si>
  <si>
    <t>Compared to 2018</t>
  </si>
  <si>
    <t>Compared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</si>
</sst>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0" fillId="0" borderId="3" xfId="0" applyBorder="1"/>
    <xf numFmtId="164" fontId="0" fillId="0" borderId="0" xfId="1" applyNumberFormat="1" applyFont="1"/>
    <xf numFmtId="0" fontId="2" fillId="0" borderId="2" xfId="0" applyFont="1" applyBorder="1"/>
    <xf numFmtId="0" fontId="2" fillId="0" borderId="4" xfId="0" applyFont="1" applyBorder="1" applyAlignment="1">
      <alignment horizontal="center" vertical="center"/>
    </xf>
    <xf numFmtId="9" fontId="0" fillId="0" borderId="0" xfId="2" applyFont="1"/>
    <xf numFmtId="9" fontId="1" fillId="0" borderId="0" xfId="2" applyFont="1" applyFill="1" applyBorder="1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horizontal="center" wrapText="1"/>
    </xf>
    <xf numFmtId="164" fontId="2" fillId="0" borderId="2" xfId="0" applyNumberFormat="1" applyFont="1" applyBorder="1"/>
    <xf numFmtId="164" fontId="2" fillId="0" borderId="4" xfId="0" applyNumberFormat="1" applyFont="1" applyBorder="1" applyAlignment="1">
      <alignment horizontal="center" vertical="center"/>
    </xf>
    <xf numFmtId="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FCB5-902D-4F30-8BC9-960D5ABFFE2C}">
  <dimension ref="B2:H71"/>
  <sheetViews>
    <sheetView tabSelected="1" workbookViewId="0">
      <selection activeCell="K15" sqref="K15"/>
    </sheetView>
  </sheetViews>
  <sheetFormatPr defaultRowHeight="14.25" x14ac:dyDescent="0.45"/>
  <cols>
    <col min="1" max="1" width="4.1328125" customWidth="1"/>
    <col min="2" max="2" width="10.86328125" bestFit="1" customWidth="1"/>
    <col min="3" max="3" width="13.73046875" bestFit="1" customWidth="1"/>
    <col min="4" max="4" width="11.1328125" customWidth="1"/>
    <col min="6" max="6" width="10.86328125" bestFit="1" customWidth="1"/>
    <col min="7" max="7" width="13.73046875" bestFit="1" customWidth="1"/>
    <col min="8" max="8" width="12" customWidth="1"/>
  </cols>
  <sheetData>
    <row r="2" spans="2:8" x14ac:dyDescent="0.45">
      <c r="B2" s="14">
        <v>2022</v>
      </c>
      <c r="C2" s="14"/>
      <c r="D2" s="14"/>
      <c r="F2" s="14">
        <v>2023</v>
      </c>
      <c r="G2" s="14"/>
      <c r="H2" s="14"/>
    </row>
    <row r="3" spans="2:8" x14ac:dyDescent="0.45">
      <c r="B3" s="1" t="s">
        <v>0</v>
      </c>
      <c r="C3" s="11" t="s">
        <v>1</v>
      </c>
      <c r="D3" s="12" t="s">
        <v>2</v>
      </c>
      <c r="F3" s="1" t="s">
        <v>0</v>
      </c>
      <c r="G3" s="11" t="s">
        <v>1</v>
      </c>
      <c r="H3" s="12" t="s">
        <v>2</v>
      </c>
    </row>
    <row r="4" spans="2:8" x14ac:dyDescent="0.45">
      <c r="B4" s="2" t="s">
        <v>3</v>
      </c>
      <c r="C4" s="8">
        <v>175233</v>
      </c>
      <c r="D4" s="8">
        <v>21852</v>
      </c>
      <c r="F4" s="2" t="s">
        <v>3</v>
      </c>
      <c r="G4" s="8"/>
      <c r="H4" s="8"/>
    </row>
    <row r="5" spans="2:8" x14ac:dyDescent="0.45">
      <c r="B5" s="2" t="s">
        <v>4</v>
      </c>
      <c r="C5" s="8">
        <v>259718</v>
      </c>
      <c r="D5" s="8">
        <v>32826</v>
      </c>
      <c r="F5" s="2" t="s">
        <v>4</v>
      </c>
      <c r="G5" s="8"/>
      <c r="H5" s="8"/>
    </row>
    <row r="6" spans="2:8" x14ac:dyDescent="0.45">
      <c r="B6" s="2" t="s">
        <v>5</v>
      </c>
      <c r="C6" s="8">
        <v>333309</v>
      </c>
      <c r="D6" s="3">
        <v>42031</v>
      </c>
      <c r="F6" s="2" t="s">
        <v>5</v>
      </c>
      <c r="G6" s="8"/>
      <c r="H6" s="3"/>
    </row>
    <row r="7" spans="2:8" x14ac:dyDescent="0.45">
      <c r="B7" s="2" t="s">
        <v>6</v>
      </c>
      <c r="C7" s="8">
        <v>386085</v>
      </c>
      <c r="D7" s="8">
        <v>47909</v>
      </c>
      <c r="F7" s="2" t="s">
        <v>6</v>
      </c>
      <c r="G7" s="8"/>
      <c r="H7" s="8"/>
    </row>
    <row r="8" spans="2:8" x14ac:dyDescent="0.45">
      <c r="B8" s="2" t="s">
        <v>7</v>
      </c>
      <c r="C8" s="8">
        <v>377657</v>
      </c>
      <c r="D8" s="8">
        <v>47598</v>
      </c>
      <c r="F8" s="2" t="s">
        <v>7</v>
      </c>
      <c r="G8" s="8"/>
      <c r="H8" s="8"/>
    </row>
    <row r="9" spans="2:8" x14ac:dyDescent="0.45">
      <c r="B9" s="2" t="s">
        <v>8</v>
      </c>
      <c r="C9" s="8">
        <v>393683</v>
      </c>
      <c r="D9" s="8">
        <v>50417</v>
      </c>
      <c r="F9" s="2" t="s">
        <v>8</v>
      </c>
      <c r="G9" s="8"/>
      <c r="H9" s="8"/>
    </row>
    <row r="10" spans="2:8" x14ac:dyDescent="0.45">
      <c r="B10" s="2" t="s">
        <v>9</v>
      </c>
      <c r="C10" s="8">
        <v>389656</v>
      </c>
      <c r="D10" s="8">
        <v>50609</v>
      </c>
      <c r="F10" s="2" t="s">
        <v>9</v>
      </c>
      <c r="G10" s="8"/>
      <c r="H10" s="8"/>
    </row>
    <row r="11" spans="2:8" x14ac:dyDescent="0.45">
      <c r="B11" s="2" t="s">
        <v>10</v>
      </c>
      <c r="C11" s="8">
        <v>332821</v>
      </c>
      <c r="D11" s="8">
        <v>42820</v>
      </c>
      <c r="F11" s="2" t="s">
        <v>10</v>
      </c>
      <c r="G11" s="8">
        <v>431952</v>
      </c>
      <c r="H11" s="8">
        <v>47199</v>
      </c>
    </row>
    <row r="12" spans="2:8" x14ac:dyDescent="0.45">
      <c r="B12" s="2" t="s">
        <v>11</v>
      </c>
      <c r="C12" s="8">
        <v>310435</v>
      </c>
      <c r="D12" s="8">
        <v>40470</v>
      </c>
      <c r="F12" s="2" t="s">
        <v>11</v>
      </c>
      <c r="G12" s="8">
        <v>389243</v>
      </c>
      <c r="H12" s="8">
        <v>44003</v>
      </c>
    </row>
    <row r="13" spans="2:8" x14ac:dyDescent="0.45">
      <c r="B13" s="2" t="s">
        <v>12</v>
      </c>
      <c r="C13" s="8">
        <v>254250</v>
      </c>
      <c r="D13" s="8">
        <v>33018</v>
      </c>
      <c r="F13" s="2" t="s">
        <v>12</v>
      </c>
      <c r="G13" s="8">
        <v>290430</v>
      </c>
      <c r="H13" s="8">
        <v>36191</v>
      </c>
    </row>
    <row r="14" spans="2:8" x14ac:dyDescent="0.45">
      <c r="B14" s="2" t="s">
        <v>13</v>
      </c>
      <c r="C14" s="8">
        <v>154317</v>
      </c>
      <c r="D14" s="8">
        <v>18117</v>
      </c>
      <c r="F14" s="2" t="s">
        <v>13</v>
      </c>
      <c r="G14" s="8">
        <v>207591</v>
      </c>
      <c r="H14" s="8">
        <v>25762</v>
      </c>
    </row>
    <row r="15" spans="2:8" x14ac:dyDescent="0.45">
      <c r="B15" s="2" t="s">
        <v>14</v>
      </c>
      <c r="C15" s="8">
        <v>109619</v>
      </c>
      <c r="D15" s="8">
        <v>12272</v>
      </c>
      <c r="F15" s="2" t="s">
        <v>14</v>
      </c>
      <c r="G15" s="8">
        <v>204077</v>
      </c>
      <c r="H15" s="8">
        <v>25865</v>
      </c>
    </row>
    <row r="16" spans="2:8" x14ac:dyDescent="0.45">
      <c r="C16" s="9">
        <f>SUM(C4:C15)</f>
        <v>3476783</v>
      </c>
      <c r="D16" s="9">
        <f>SUM(D4:D15)</f>
        <v>439939</v>
      </c>
      <c r="G16" s="9"/>
      <c r="H16" s="9"/>
    </row>
    <row r="17" spans="2:8" x14ac:dyDescent="0.45">
      <c r="B17" s="15" t="s">
        <v>15</v>
      </c>
      <c r="C17" s="7">
        <f>(C16-C34)/C34</f>
        <v>0.26437392310584817</v>
      </c>
      <c r="D17" s="7">
        <f>(D16-D34)/D34</f>
        <v>0.41334511284234199</v>
      </c>
      <c r="F17" s="15" t="s">
        <v>16</v>
      </c>
      <c r="G17" s="7"/>
      <c r="H17" s="7"/>
    </row>
    <row r="18" spans="2:8" x14ac:dyDescent="0.45">
      <c r="B18" s="15"/>
      <c r="F18" s="15"/>
    </row>
    <row r="19" spans="2:8" x14ac:dyDescent="0.45">
      <c r="B19" s="10"/>
    </row>
    <row r="20" spans="2:8" ht="15" customHeight="1" x14ac:dyDescent="0.45">
      <c r="B20" s="14">
        <v>2021</v>
      </c>
      <c r="C20" s="14"/>
      <c r="D20" s="14"/>
      <c r="F20" s="14">
        <v>2020</v>
      </c>
      <c r="G20" s="14"/>
      <c r="H20" s="14"/>
    </row>
    <row r="21" spans="2:8" x14ac:dyDescent="0.45">
      <c r="B21" s="1" t="s">
        <v>0</v>
      </c>
      <c r="C21" s="4" t="s">
        <v>1</v>
      </c>
      <c r="D21" s="5" t="s">
        <v>2</v>
      </c>
      <c r="F21" s="1" t="s">
        <v>0</v>
      </c>
      <c r="G21" s="11" t="s">
        <v>1</v>
      </c>
      <c r="H21" s="12" t="s">
        <v>2</v>
      </c>
    </row>
    <row r="22" spans="2:8" x14ac:dyDescent="0.45">
      <c r="B22" s="2" t="s">
        <v>3</v>
      </c>
      <c r="C22" s="8">
        <v>190847</v>
      </c>
      <c r="D22" s="8">
        <v>24193</v>
      </c>
      <c r="F22" s="2" t="s">
        <v>3</v>
      </c>
      <c r="G22" s="8">
        <v>105829</v>
      </c>
      <c r="H22" s="8">
        <v>10343</v>
      </c>
    </row>
    <row r="23" spans="2:8" x14ac:dyDescent="0.45">
      <c r="B23" s="2" t="s">
        <v>4</v>
      </c>
      <c r="C23" s="8">
        <v>242057</v>
      </c>
      <c r="D23" s="8">
        <v>31733</v>
      </c>
      <c r="F23" s="2" t="s">
        <v>4</v>
      </c>
      <c r="G23" s="8">
        <v>334210</v>
      </c>
      <c r="H23" s="8">
        <v>17903</v>
      </c>
    </row>
    <row r="24" spans="2:8" x14ac:dyDescent="0.45">
      <c r="B24" s="2" t="s">
        <v>5</v>
      </c>
      <c r="C24" s="8">
        <v>328225</v>
      </c>
      <c r="D24" s="3">
        <v>41482</v>
      </c>
      <c r="F24" s="2" t="s">
        <v>5</v>
      </c>
      <c r="G24" s="8">
        <v>229832</v>
      </c>
      <c r="H24" s="3">
        <v>22591</v>
      </c>
    </row>
    <row r="25" spans="2:8" x14ac:dyDescent="0.45">
      <c r="B25" s="2" t="s">
        <v>6</v>
      </c>
      <c r="C25" s="8">
        <v>309197</v>
      </c>
      <c r="D25" s="8">
        <v>35644</v>
      </c>
      <c r="F25" s="2" t="s">
        <v>6</v>
      </c>
      <c r="G25" s="8">
        <v>249899</v>
      </c>
      <c r="H25" s="8">
        <v>23324</v>
      </c>
    </row>
    <row r="26" spans="2:8" x14ac:dyDescent="0.45">
      <c r="B26" s="2" t="s">
        <v>7</v>
      </c>
      <c r="C26" s="8">
        <v>271994</v>
      </c>
      <c r="D26" s="8">
        <v>30760</v>
      </c>
      <c r="F26" s="2" t="s">
        <v>7</v>
      </c>
      <c r="G26" s="8">
        <v>251603</v>
      </c>
      <c r="H26" s="8">
        <v>23029</v>
      </c>
    </row>
    <row r="27" spans="2:8" x14ac:dyDescent="0.45">
      <c r="B27" s="2" t="s">
        <v>8</v>
      </c>
      <c r="C27" s="8">
        <v>312426</v>
      </c>
      <c r="D27" s="8">
        <v>36914</v>
      </c>
      <c r="F27" s="2" t="s">
        <v>8</v>
      </c>
      <c r="G27" s="8">
        <v>228348</v>
      </c>
      <c r="H27" s="8">
        <v>21813</v>
      </c>
    </row>
    <row r="28" spans="2:8" x14ac:dyDescent="0.45">
      <c r="B28" s="2" t="s">
        <v>9</v>
      </c>
      <c r="C28" s="8">
        <v>275380</v>
      </c>
      <c r="D28" s="8">
        <v>31025</v>
      </c>
      <c r="F28" s="2" t="s">
        <v>9</v>
      </c>
      <c r="G28" s="8">
        <v>214048</v>
      </c>
      <c r="H28" s="8">
        <v>21544</v>
      </c>
    </row>
    <row r="29" spans="2:8" x14ac:dyDescent="0.45">
      <c r="B29" s="2" t="s">
        <v>10</v>
      </c>
      <c r="C29" s="8">
        <v>254177</v>
      </c>
      <c r="D29" s="8">
        <v>25677</v>
      </c>
      <c r="F29" s="2" t="s">
        <v>10</v>
      </c>
      <c r="G29" s="8">
        <v>149052</v>
      </c>
      <c r="H29" s="8">
        <v>13455</v>
      </c>
    </row>
    <row r="30" spans="2:8" x14ac:dyDescent="0.45">
      <c r="B30" s="2" t="s">
        <v>11</v>
      </c>
      <c r="C30" s="8">
        <v>216763</v>
      </c>
      <c r="D30" s="8">
        <v>21713</v>
      </c>
      <c r="F30" s="2" t="s">
        <v>11</v>
      </c>
      <c r="G30" s="8">
        <v>75472</v>
      </c>
      <c r="H30" s="8">
        <v>6346</v>
      </c>
    </row>
    <row r="31" spans="2:8" x14ac:dyDescent="0.45">
      <c r="B31" s="2" t="s">
        <v>12</v>
      </c>
      <c r="C31" s="8">
        <v>171165</v>
      </c>
      <c r="D31" s="8">
        <v>16352</v>
      </c>
      <c r="F31" s="2" t="s">
        <v>12</v>
      </c>
      <c r="G31" s="8">
        <v>162531</v>
      </c>
      <c r="H31" s="8">
        <v>21189</v>
      </c>
    </row>
    <row r="32" spans="2:8" x14ac:dyDescent="0.45">
      <c r="B32" s="2" t="s">
        <v>13</v>
      </c>
      <c r="C32" s="8">
        <v>77505</v>
      </c>
      <c r="D32" s="8">
        <v>6813</v>
      </c>
      <c r="F32" s="2" t="s">
        <v>13</v>
      </c>
      <c r="G32" s="8">
        <v>177901</v>
      </c>
      <c r="H32" s="8">
        <v>26447</v>
      </c>
    </row>
    <row r="33" spans="2:8" x14ac:dyDescent="0.45">
      <c r="B33" s="2" t="s">
        <v>14</v>
      </c>
      <c r="C33" s="8">
        <v>100070</v>
      </c>
      <c r="D33" s="8">
        <v>8969</v>
      </c>
      <c r="F33" s="2" t="s">
        <v>14</v>
      </c>
      <c r="G33" s="8">
        <v>196969</v>
      </c>
      <c r="H33" s="8">
        <v>30414</v>
      </c>
    </row>
    <row r="34" spans="2:8" ht="15" customHeight="1" x14ac:dyDescent="0.45">
      <c r="C34" s="9">
        <f>SUM(C22:C33)</f>
        <v>2749806</v>
      </c>
      <c r="D34" s="9">
        <f t="shared" ref="D34" si="0">SUM(D22:D33)</f>
        <v>311275</v>
      </c>
      <c r="G34" s="9">
        <f>SUM(G22:G33)</f>
        <v>2375694</v>
      </c>
      <c r="H34" s="9">
        <f t="shared" ref="H34" si="1">SUM(H22:H33)</f>
        <v>238398</v>
      </c>
    </row>
    <row r="35" spans="2:8" x14ac:dyDescent="0.45">
      <c r="B35" s="15" t="s">
        <v>17</v>
      </c>
      <c r="C35" s="7">
        <f>(C34-G34)/G34</f>
        <v>0.15747482630338755</v>
      </c>
      <c r="D35" s="7">
        <f>(D34-H34)/H34</f>
        <v>0.30569467864663297</v>
      </c>
      <c r="F35" s="15" t="s">
        <v>18</v>
      </c>
      <c r="G35" s="7">
        <f>(G34-C52)/C52</f>
        <v>-0.49332720242841843</v>
      </c>
      <c r="H35" s="7">
        <f>(H34-D52)/D52</f>
        <v>-0.54655979792830867</v>
      </c>
    </row>
    <row r="36" spans="2:8" x14ac:dyDescent="0.45">
      <c r="B36" s="15"/>
      <c r="F36" s="15"/>
    </row>
    <row r="38" spans="2:8" x14ac:dyDescent="0.45">
      <c r="B38" s="14">
        <v>2019</v>
      </c>
      <c r="C38" s="14"/>
      <c r="D38" s="14"/>
      <c r="F38" s="14">
        <v>2018</v>
      </c>
      <c r="G38" s="14"/>
      <c r="H38" s="14"/>
    </row>
    <row r="39" spans="2:8" x14ac:dyDescent="0.45">
      <c r="B39" s="1" t="s">
        <v>0</v>
      </c>
      <c r="C39" s="4" t="s">
        <v>1</v>
      </c>
      <c r="D39" s="5" t="s">
        <v>2</v>
      </c>
      <c r="F39" s="1" t="s">
        <v>0</v>
      </c>
      <c r="G39" s="4" t="s">
        <v>1</v>
      </c>
      <c r="H39" s="5" t="s">
        <v>2</v>
      </c>
    </row>
    <row r="40" spans="2:8" x14ac:dyDescent="0.45">
      <c r="B40" s="2" t="s">
        <v>3</v>
      </c>
      <c r="C40" s="8">
        <v>161879</v>
      </c>
      <c r="D40" s="8">
        <v>25993</v>
      </c>
      <c r="F40" s="2" t="s">
        <v>3</v>
      </c>
      <c r="G40" s="8">
        <v>158854</v>
      </c>
      <c r="H40" s="8">
        <v>26296</v>
      </c>
    </row>
    <row r="41" spans="2:8" x14ac:dyDescent="0.45">
      <c r="B41" s="2" t="s">
        <v>4</v>
      </c>
      <c r="C41" s="8">
        <v>447026</v>
      </c>
      <c r="D41" s="8">
        <v>34764</v>
      </c>
      <c r="F41" s="2" t="s">
        <v>4</v>
      </c>
      <c r="G41" s="8">
        <v>221057</v>
      </c>
      <c r="H41" s="8">
        <v>33355</v>
      </c>
    </row>
    <row r="42" spans="2:8" x14ac:dyDescent="0.45">
      <c r="B42" s="2" t="s">
        <v>5</v>
      </c>
      <c r="C42" s="8">
        <v>337553</v>
      </c>
      <c r="D42" s="3">
        <v>51824</v>
      </c>
      <c r="F42" s="2" t="s">
        <v>5</v>
      </c>
      <c r="G42" s="8">
        <v>343021</v>
      </c>
      <c r="H42" s="3">
        <v>54465</v>
      </c>
    </row>
    <row r="43" spans="2:8" x14ac:dyDescent="0.45">
      <c r="B43" s="2" t="s">
        <v>6</v>
      </c>
      <c r="C43" s="8">
        <v>360266</v>
      </c>
      <c r="D43" s="8">
        <v>52607</v>
      </c>
      <c r="F43" s="2" t="s">
        <v>6</v>
      </c>
      <c r="G43" s="8">
        <v>325800</v>
      </c>
      <c r="H43" s="8">
        <v>47672</v>
      </c>
    </row>
    <row r="44" spans="2:8" x14ac:dyDescent="0.45">
      <c r="B44" s="2" t="s">
        <v>7</v>
      </c>
      <c r="C44" s="8">
        <v>720090</v>
      </c>
      <c r="D44" s="8">
        <v>54683</v>
      </c>
      <c r="F44" s="2" t="s">
        <v>7</v>
      </c>
      <c r="G44" s="8">
        <v>403866</v>
      </c>
      <c r="H44" s="8">
        <v>65872</v>
      </c>
    </row>
    <row r="45" spans="2:8" x14ac:dyDescent="0.45">
      <c r="B45" s="2" t="s">
        <v>8</v>
      </c>
      <c r="C45" s="8">
        <v>713292</v>
      </c>
      <c r="D45" s="8">
        <v>55890</v>
      </c>
      <c r="F45" s="2" t="s">
        <v>8</v>
      </c>
      <c r="G45" s="8">
        <v>251603</v>
      </c>
      <c r="H45" s="8">
        <v>67101</v>
      </c>
    </row>
    <row r="46" spans="2:8" x14ac:dyDescent="0.45">
      <c r="B46" s="2" t="s">
        <v>9</v>
      </c>
      <c r="C46" s="8">
        <v>700290</v>
      </c>
      <c r="D46" s="8">
        <v>52467</v>
      </c>
      <c r="F46" s="2" t="s">
        <v>9</v>
      </c>
      <c r="G46" s="8">
        <v>392338</v>
      </c>
      <c r="H46" s="8">
        <v>64203</v>
      </c>
    </row>
    <row r="47" spans="2:8" x14ac:dyDescent="0.45">
      <c r="B47" s="2" t="s">
        <v>10</v>
      </c>
      <c r="C47" s="8">
        <v>337704</v>
      </c>
      <c r="D47" s="8">
        <v>53032</v>
      </c>
      <c r="F47" s="2" t="s">
        <v>10</v>
      </c>
      <c r="G47" s="8">
        <v>374757</v>
      </c>
      <c r="H47" s="8">
        <v>62200</v>
      </c>
    </row>
    <row r="48" spans="2:8" x14ac:dyDescent="0.45">
      <c r="B48" s="2" t="s">
        <v>11</v>
      </c>
      <c r="C48" s="8">
        <v>347992</v>
      </c>
      <c r="D48" s="8">
        <v>55565</v>
      </c>
      <c r="F48" s="2" t="s">
        <v>11</v>
      </c>
      <c r="G48" s="8">
        <v>328895</v>
      </c>
      <c r="H48" s="8">
        <v>53071</v>
      </c>
    </row>
    <row r="49" spans="2:8" x14ac:dyDescent="0.45">
      <c r="B49" s="2" t="s">
        <v>12</v>
      </c>
      <c r="C49" s="8">
        <v>253811</v>
      </c>
      <c r="D49" s="8">
        <v>40540</v>
      </c>
      <c r="F49" s="2" t="s">
        <v>12</v>
      </c>
      <c r="G49" s="8">
        <v>238998</v>
      </c>
      <c r="H49" s="8">
        <v>37681</v>
      </c>
    </row>
    <row r="50" spans="2:8" x14ac:dyDescent="0.45">
      <c r="B50" s="2" t="s">
        <v>13</v>
      </c>
      <c r="C50" s="8">
        <v>158130</v>
      </c>
      <c r="D50" s="8">
        <v>24832</v>
      </c>
      <c r="F50" s="2" t="s">
        <v>13</v>
      </c>
      <c r="G50" s="8">
        <v>182378</v>
      </c>
      <c r="H50" s="8">
        <v>27220</v>
      </c>
    </row>
    <row r="51" spans="2:8" x14ac:dyDescent="0.45">
      <c r="B51" s="2" t="s">
        <v>14</v>
      </c>
      <c r="C51" s="8">
        <v>150780</v>
      </c>
      <c r="D51" s="8">
        <v>23557</v>
      </c>
      <c r="F51" s="2" t="s">
        <v>14</v>
      </c>
      <c r="G51" s="8">
        <v>251603</v>
      </c>
      <c r="H51" s="8">
        <v>24795</v>
      </c>
    </row>
    <row r="52" spans="2:8" x14ac:dyDescent="0.45">
      <c r="C52" s="9">
        <f>SUM(C40:C51)</f>
        <v>4688813</v>
      </c>
      <c r="D52" s="9">
        <f t="shared" ref="D52" si="2">SUM(D40:D51)</f>
        <v>525754</v>
      </c>
      <c r="E52" s="8"/>
      <c r="F52" s="8"/>
      <c r="G52" s="9">
        <f>SUM(G40:G51)</f>
        <v>3473170</v>
      </c>
      <c r="H52" s="9">
        <f t="shared" ref="H52" si="3">SUM(H40:H51)</f>
        <v>563931</v>
      </c>
    </row>
    <row r="53" spans="2:8" x14ac:dyDescent="0.45">
      <c r="B53" s="15" t="s">
        <v>19</v>
      </c>
      <c r="C53" s="6">
        <f>(C52-G52)/G52</f>
        <v>0.35000964536720058</v>
      </c>
      <c r="D53" s="6">
        <f>(D52-H52)/H52</f>
        <v>-6.76979985140026E-2</v>
      </c>
      <c r="F53" s="15" t="s">
        <v>20</v>
      </c>
      <c r="G53" s="13">
        <f>(G52-C71)/C71</f>
        <v>-1.0443540632367711E-2</v>
      </c>
      <c r="H53" s="13">
        <f>(H52-D71)/D71</f>
        <v>-0.18234134176224101</v>
      </c>
    </row>
    <row r="54" spans="2:8" x14ac:dyDescent="0.45">
      <c r="B54" s="15"/>
      <c r="F54" s="15"/>
    </row>
    <row r="57" spans="2:8" x14ac:dyDescent="0.45">
      <c r="B57" s="14">
        <v>2017</v>
      </c>
      <c r="C57" s="14"/>
      <c r="D57" s="14"/>
    </row>
    <row r="58" spans="2:8" x14ac:dyDescent="0.45">
      <c r="B58" s="1" t="s">
        <v>0</v>
      </c>
      <c r="C58" s="4" t="s">
        <v>1</v>
      </c>
      <c r="D58" s="5" t="s">
        <v>2</v>
      </c>
    </row>
    <row r="59" spans="2:8" x14ac:dyDescent="0.45">
      <c r="B59" s="2" t="s">
        <v>3</v>
      </c>
      <c r="C59" s="8">
        <v>176469</v>
      </c>
      <c r="D59" s="8">
        <v>28466</v>
      </c>
    </row>
    <row r="60" spans="2:8" x14ac:dyDescent="0.45">
      <c r="B60" s="2" t="s">
        <v>4</v>
      </c>
      <c r="C60" s="8">
        <v>242345</v>
      </c>
      <c r="D60" s="8">
        <v>38916</v>
      </c>
    </row>
    <row r="61" spans="2:8" x14ac:dyDescent="0.45">
      <c r="B61" s="2" t="s">
        <v>5</v>
      </c>
      <c r="C61" s="8">
        <v>373233</v>
      </c>
      <c r="D61" s="3">
        <v>129719</v>
      </c>
    </row>
    <row r="62" spans="2:8" x14ac:dyDescent="0.45">
      <c r="B62" s="2" t="s">
        <v>6</v>
      </c>
      <c r="C62" s="8">
        <v>248404</v>
      </c>
      <c r="D62" s="8">
        <v>36648</v>
      </c>
    </row>
    <row r="63" spans="2:8" x14ac:dyDescent="0.45">
      <c r="B63" s="2" t="s">
        <v>7</v>
      </c>
      <c r="C63" s="8">
        <v>402550</v>
      </c>
      <c r="D63" s="8">
        <v>58109</v>
      </c>
    </row>
    <row r="64" spans="2:8" x14ac:dyDescent="0.45">
      <c r="B64" s="2" t="s">
        <v>8</v>
      </c>
      <c r="C64" s="8">
        <v>397621</v>
      </c>
      <c r="D64" s="8">
        <v>156430</v>
      </c>
    </row>
    <row r="65" spans="2:4" x14ac:dyDescent="0.45">
      <c r="B65" s="2" t="s">
        <v>9</v>
      </c>
      <c r="C65" s="8">
        <v>352209</v>
      </c>
      <c r="D65" s="8">
        <v>49263</v>
      </c>
    </row>
    <row r="66" spans="2:4" x14ac:dyDescent="0.45">
      <c r="B66" s="2" t="s">
        <v>10</v>
      </c>
      <c r="C66" s="8">
        <v>327577</v>
      </c>
      <c r="D66" s="8">
        <v>46283</v>
      </c>
    </row>
    <row r="67" spans="2:4" x14ac:dyDescent="0.45">
      <c r="B67" s="2" t="s">
        <v>11</v>
      </c>
      <c r="C67" s="8">
        <v>342934</v>
      </c>
      <c r="D67" s="8">
        <v>52173</v>
      </c>
    </row>
    <row r="68" spans="2:4" x14ac:dyDescent="0.45">
      <c r="B68" s="2" t="s">
        <v>12</v>
      </c>
      <c r="C68" s="8">
        <v>245387</v>
      </c>
      <c r="D68" s="8">
        <v>36330</v>
      </c>
    </row>
    <row r="69" spans="2:4" x14ac:dyDescent="0.45">
      <c r="B69" s="2" t="s">
        <v>13</v>
      </c>
      <c r="C69" s="8">
        <v>226299</v>
      </c>
      <c r="D69" s="8">
        <v>32539</v>
      </c>
    </row>
    <row r="70" spans="2:4" x14ac:dyDescent="0.45">
      <c r="B70" s="2" t="s">
        <v>14</v>
      </c>
      <c r="C70" s="8">
        <v>174797</v>
      </c>
      <c r="D70" s="8">
        <v>24814</v>
      </c>
    </row>
    <row r="71" spans="2:4" x14ac:dyDescent="0.45">
      <c r="C71" s="9">
        <f>SUM(C59:C70)</f>
        <v>3509825</v>
      </c>
      <c r="D71" s="9">
        <f t="shared" ref="D71" si="4">SUM(D59:D70)</f>
        <v>689690</v>
      </c>
    </row>
  </sheetData>
  <mergeCells count="13">
    <mergeCell ref="B57:D57"/>
    <mergeCell ref="B20:D20"/>
    <mergeCell ref="F20:H20"/>
    <mergeCell ref="B38:D38"/>
    <mergeCell ref="F38:H38"/>
    <mergeCell ref="B35:B36"/>
    <mergeCell ref="F35:F36"/>
    <mergeCell ref="F53:F54"/>
    <mergeCell ref="B2:D2"/>
    <mergeCell ref="B17:B18"/>
    <mergeCell ref="F2:H2"/>
    <mergeCell ref="F17:F18"/>
    <mergeCell ref="B53:B5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7CAB5D0ADDE4EA01A894328700DF9" ma:contentTypeVersion="14" ma:contentTypeDescription="Create a new document." ma:contentTypeScope="" ma:versionID="8d2495602eea53e96116dcf0e96c1cc5">
  <xsd:schema xmlns:xsd="http://www.w3.org/2001/XMLSchema" xmlns:xs="http://www.w3.org/2001/XMLSchema" xmlns:p="http://schemas.microsoft.com/office/2006/metadata/properties" xmlns:ns2="25b5184b-2c55-46f5-866a-a877b99ece27" xmlns:ns3="00999afa-8017-4367-b468-11be2ae6f926" targetNamespace="http://schemas.microsoft.com/office/2006/metadata/properties" ma:root="true" ma:fieldsID="d28b79c2c159c531521be025fe3fa5f0" ns2:_="" ns3:_="">
    <xsd:import namespace="25b5184b-2c55-46f5-866a-a877b99ece27"/>
    <xsd:import namespace="00999afa-8017-4367-b468-11be2ae6f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5184b-2c55-46f5-866a-a877b99ec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e59d31d-3387-46d0-b861-1cfd8e7d6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99afa-8017-4367-b468-11be2ae6f92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e31871c-442c-4d66-b4fa-41b1a6fd88a4}" ma:internalName="TaxCatchAll" ma:showField="CatchAllData" ma:web="00999afa-8017-4367-b468-11be2ae6f9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b5184b-2c55-46f5-866a-a877b99ece27">
      <Terms xmlns="http://schemas.microsoft.com/office/infopath/2007/PartnerControls"/>
    </lcf76f155ced4ddcb4097134ff3c332f>
    <TaxCatchAll xmlns="00999afa-8017-4367-b468-11be2ae6f926" xsi:nil="true"/>
  </documentManagement>
</p:properties>
</file>

<file path=customXml/itemProps1.xml><?xml version="1.0" encoding="utf-8"?>
<ds:datastoreItem xmlns:ds="http://schemas.openxmlformats.org/officeDocument/2006/customXml" ds:itemID="{EC39777F-EA5C-4A4C-A4C7-3022374AC8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5BE101-79F3-4C2B-8B7D-513C6BBD0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b5184b-2c55-46f5-866a-a877b99ece27"/>
    <ds:schemaRef ds:uri="00999afa-8017-4367-b468-11be2ae6f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A31E0F-E77E-4018-9721-B966B131843B}">
  <ds:schemaRefs>
    <ds:schemaRef ds:uri="http://schemas.microsoft.com/office/2006/metadata/properties"/>
    <ds:schemaRef ds:uri="http://schemas.microsoft.com/office/infopath/2007/PartnerControls"/>
    <ds:schemaRef ds:uri="25b5184b-2c55-46f5-866a-a877b99ece27"/>
    <ds:schemaRef ds:uri="00999afa-8017-4367-b468-11be2ae6f9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Gomez</dc:creator>
  <cp:keywords/>
  <dc:description/>
  <cp:lastModifiedBy>Maria Espinoza</cp:lastModifiedBy>
  <cp:revision/>
  <dcterms:created xsi:type="dcterms:W3CDTF">2022-01-18T01:53:29Z</dcterms:created>
  <dcterms:modified xsi:type="dcterms:W3CDTF">2023-06-23T18:33:47Z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0x01010097F7CAB5D0ADDE4EA01A894328700DF9</vt:lpwstr>
  </property>
  <property fmtid="{D5CDD505-2E9C-101B-9397-08002B2CF9AE}" pid="3" name="MediaServiceImageTags">
    <vt:lpwstr/>
  </property>
</Properties>
</file>