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https://d.docs.live.net/2182dafc79368242/Documentos/Data Analytics Bootcamp/"/>
    </mc:Choice>
  </mc:AlternateContent>
  <xr:revisionPtr revIDLastSave="10" documentId="8_{AE762F20-5D1D-4B48-831F-2C738B77A884}" xr6:coauthVersionLast="47" xr6:coauthVersionMax="47" xr10:uidLastSave="{38A07541-B9EE-4A6F-A7C6-B01397533273}"/>
  <bookViews>
    <workbookView xWindow="-30828" yWindow="-108" windowWidth="30936" windowHeight="16776" xr2:uid="{BD957325-1368-4E7D-B69A-8D84DA99B789}"/>
  </bookViews>
  <sheets>
    <sheet name="Dashboard" sheetId="1" r:id="rId1"/>
    <sheet name="Analysis" sheetId="6" r:id="rId2"/>
    <sheet name="2012 Workplace Fatalities" sheetId="7" r:id="rId3"/>
  </sheets>
  <definedNames>
    <definedName name="_xlchart.v1.4" hidden="1">Analysis!$R$13</definedName>
    <definedName name="_xlchart.v1.5" hidden="1">Analysis!$R$14:$R$63</definedName>
    <definedName name="_xlchart.v5.0" hidden="1">Analysis!$N$10:$N$59</definedName>
    <definedName name="_xlchart.v5.1" hidden="1">Analysis!$N$9</definedName>
    <definedName name="_xlchart.v5.2" hidden="1">Analysis!$O$10:$O$59</definedName>
    <definedName name="_xlchart.v5.3" hidden="1">Analysis!$O$9</definedName>
    <definedName name="ExternalData_2" localSheetId="2" hidden="1">'2012 Workplace Fatalities'!$A$1:$L$51</definedName>
    <definedName name="Slicer_Region">#N/A</definedName>
    <definedName name="Slicer_State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5" i="1"/>
  <c r="M46" i="7"/>
  <c r="M17" i="7"/>
  <c r="M2" i="7"/>
  <c r="M44" i="7"/>
  <c r="M4" i="7"/>
  <c r="M50" i="7"/>
  <c r="M42" i="7"/>
  <c r="M9" i="7"/>
  <c r="M12" i="7"/>
  <c r="M20" i="7"/>
  <c r="M48" i="7"/>
  <c r="M37" i="7"/>
  <c r="M11" i="7"/>
  <c r="M40" i="7"/>
  <c r="M3" i="7"/>
  <c r="M34" i="7"/>
  <c r="M27" i="7"/>
  <c r="M39" i="7"/>
  <c r="M49" i="7"/>
  <c r="M18" i="7"/>
  <c r="M38" i="7"/>
  <c r="M15" i="7"/>
  <c r="M23" i="7"/>
  <c r="M13" i="7"/>
  <c r="M26" i="7"/>
  <c r="M5" i="7"/>
  <c r="M32" i="7"/>
  <c r="M35" i="7"/>
  <c r="M43" i="7"/>
  <c r="M7" i="7"/>
  <c r="M30" i="7"/>
  <c r="M16" i="7"/>
  <c r="M47" i="7"/>
  <c r="M25" i="7"/>
  <c r="M19" i="7"/>
  <c r="M29" i="7"/>
  <c r="M31" i="7"/>
  <c r="M22" i="7"/>
  <c r="M36" i="7"/>
  <c r="M45" i="7"/>
  <c r="M8" i="7"/>
  <c r="M28" i="7"/>
  <c r="M33" i="7"/>
  <c r="M14" i="7"/>
  <c r="M41" i="7"/>
  <c r="M10" i="7"/>
  <c r="M21" i="7"/>
  <c r="M51" i="7"/>
  <c r="M6" i="7"/>
  <c r="M24" i="7"/>
  <c r="C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461DF8-C711-4EA5-9E17-B933065D9097}" keepAlive="1" name="Query - 2012_Workplace_Fatalities_by_State (1)" description="Connection to the '2012_Workplace_Fatalities_by_State (1)' query in the workbook." type="5" refreshedVersion="8" background="1" saveData="1">
    <dbPr connection="Provider=Microsoft.Mashup.OleDb.1;Data Source=$Workbook$;Location=&quot;2012_Workplace_Fatalities_by_State (1)&quot;;Extended Properties=&quot;&quot;" command="SELECT * FROM [2012_Workplace_Fatalities_by_State (1)]"/>
  </connection>
  <connection id="2" xr16:uid="{42B414AB-C325-424F-AE38-CCCA5956FC92}" keepAlive="1" name="Query - 2012_Workplace_Fatalities_by_State (2)" description="Connection to the '2012_Workplace_Fatalities_by_State (2)' query in the workbook." type="5" refreshedVersion="8" background="1" saveData="1">
    <dbPr connection="Provider=Microsoft.Mashup.OleDb.1;Data Source=$Workbook$;Location=&quot;2012_Workplace_Fatalities_by_State (2)&quot;;Extended Properties=&quot;&quot;" command="SELECT * FROM [2012_Workplace_Fatalities_by_State (2)]"/>
  </connection>
  <connection id="3" xr16:uid="{48F7AF66-77C6-4FA5-8E97-F9056787CFF4}" keepAlive="1" name="Query - 2012_Workplace_Fatalities_by_State (3)" description="Connection to the '2012_Workplace_Fatalities_by_State (3)' query in the workbook." type="5" refreshedVersion="8" background="1" saveData="1">
    <dbPr connection="Provider=Microsoft.Mashup.OleDb.1;Data Source=$Workbook$;Location=&quot;2012_Workplace_Fatalities_by_State (3)&quot;;Extended Properties=&quot;&quot;" command="SELECT * FROM [2012_Workplace_Fatalities_by_State (3)]"/>
  </connection>
</connections>
</file>

<file path=xl/sharedStrings.xml><?xml version="1.0" encoding="utf-8"?>
<sst xmlns="http://schemas.openxmlformats.org/spreadsheetml/2006/main" count="515" uniqueCount="133">
  <si>
    <t>State</t>
  </si>
  <si>
    <t>Number of Fatalities, 2012</t>
  </si>
  <si>
    <t>Rate of Fatalities, 2012</t>
  </si>
  <si>
    <t>State Rank, Fatalities 2012</t>
  </si>
  <si>
    <t>Number of Injuries/Illnesses 2012</t>
  </si>
  <si>
    <t>Injuries/Illnesses 2012 Rate</t>
  </si>
  <si>
    <t>Penalties FY 2013 (Average $)</t>
  </si>
  <si>
    <t>Penalties FY 2013 (Rank)</t>
  </si>
  <si>
    <t>Inspectors</t>
  </si>
  <si>
    <t>Years to Inspect Each Workplace Once</t>
  </si>
  <si>
    <t>State or Federal Program</t>
  </si>
  <si>
    <t>South Carolina
(33.99882060100049, -81.04536765699964)</t>
  </si>
  <si>
    <t>West Virginia
(38.665511497000466, -80.71263935099967)</t>
  </si>
  <si>
    <t>Federal</t>
  </si>
  <si>
    <t>Massachusetts
(42.27687306500047, -72.08268985899963)</t>
  </si>
  <si>
    <t>Tennessee
(35.680943063000484, -85.77448642199965)</t>
  </si>
  <si>
    <t>Oklahoma
(35.472034350000456, -97.52106845499969)</t>
  </si>
  <si>
    <t>Illinois
(40.48501278700047, -88.99770813999965)</t>
  </si>
  <si>
    <t>Nebraska
(41.64104043900045, -99.36571864599966)</t>
  </si>
  <si>
    <t>Delaware
(39.00883351400046, -75.57773943699965)</t>
  </si>
  <si>
    <t>Hawaii
(21.30485166200043, -157.85774691599974)</t>
  </si>
  <si>
    <t>Iowa
(42.469404401000475, -93.81648936699969)</t>
  </si>
  <si>
    <t>Arizona
(34.865973091000455, -111.76380949799972)</t>
  </si>
  <si>
    <t>Florida
(28.932042899000464, -81.92895558499964)</t>
  </si>
  <si>
    <t>Virginia
(37.54268075100049, -78.45788924199968)</t>
  </si>
  <si>
    <t>Missouri
(38.63579372300046, -92.56629737199967)</t>
  </si>
  <si>
    <t>Michigan
(44.66131575600048, -84.71438724399968)</t>
  </si>
  <si>
    <t>Indiana
(39.76691364600049, -86.14995579899966)</t>
  </si>
  <si>
    <t>North Carolina
(35.46622388600048, -79.15924924699965)</t>
  </si>
  <si>
    <t>New Hampshire
(43.6559537330005, -71.50035726399966)</t>
  </si>
  <si>
    <t>New Mexico
(34.52088247800049, -106.24057768899968)</t>
  </si>
  <si>
    <t>Pennsylvania
(40.79373106100047, -77.86069775999965)</t>
  </si>
  <si>
    <t>South Dakota
(44.35313342000046, -100.37352811899967)</t>
  </si>
  <si>
    <t>New York
(42.82700023900048, -75.54396639699968)</t>
  </si>
  <si>
    <t>Utah
(39.36070374600047, -111.5871285339997)</t>
  </si>
  <si>
    <t>Maine
(45.254228663000504, -68.98502952999962)</t>
  </si>
  <si>
    <t>Montana
(47.066526051000494, -109.42441687999968)</t>
  </si>
  <si>
    <t>Vermont
(43.62538292400046, -72.51763944499965)</t>
  </si>
  <si>
    <t>Arkansas
(34.748651751000466, -92.27448794899965)</t>
  </si>
  <si>
    <t>Nevada
(39.49324126500045, -117.07183978499972)</t>
  </si>
  <si>
    <t>Kentucky
(37.645973909000475, -84.77496612599964)</t>
  </si>
  <si>
    <t>Maryland
(39.2905806980005, -76.60925970899967)</t>
  </si>
  <si>
    <t>Alabama
(32.84057327200048, -86.63185803899967)</t>
  </si>
  <si>
    <t>Connecticut
(41.56266394200048, -72.64983753699966)</t>
  </si>
  <si>
    <t>Oregon
(44.567446178000466, -120.15502977999972)</t>
  </si>
  <si>
    <t>Colorado
(38.84384047000049, -106.13360888799969)</t>
  </si>
  <si>
    <t>Ohio
(40.06021029700048, -82.40425685299965)</t>
  </si>
  <si>
    <t>Wyoming
(43.23554147100049, -108.10982744299969)</t>
  </si>
  <si>
    <t>Minnesota
(46.35564867700049, -94.79419697699967)</t>
  </si>
  <si>
    <t>Kansas
(38.34774033400049, -98.20077655499966)</t>
  </si>
  <si>
    <t>Idaho
(43.682630058000484, -114.3637261449997)</t>
  </si>
  <si>
    <t>Washington
(47.522287905000496, -120.47002746299972)</t>
  </si>
  <si>
    <t>Wisconsin
(44.3931903350005, -89.81636715299965)</t>
  </si>
  <si>
    <t>Mississippi
(32.74551123200047, -89.53802764499966)</t>
  </si>
  <si>
    <t>Louisiana
(31.312662564000448, -92.44567554599968)</t>
  </si>
  <si>
    <t>Georgia
(32.83968004200045, -83.62757601199968)</t>
  </si>
  <si>
    <t>Rhode Island
(41.70828281900049, -71.52246918099962)</t>
  </si>
  <si>
    <t>Alaska
(64.84507923900048, -147.72205669099972)</t>
  </si>
  <si>
    <t>New Jersey
(40.1305700530005, -74.27368565099965)</t>
  </si>
  <si>
    <t>North Dakota
(47.47531738700047, -100.11842599699969)</t>
  </si>
  <si>
    <t>Texas
(31.827243635000457, -99.4267664729997)</t>
  </si>
  <si>
    <t>California
(37.638640488000476, -120.99999889499969)</t>
  </si>
  <si>
    <t>Grand Total</t>
  </si>
  <si>
    <t>Sum of Number of Fatalities, 2012</t>
  </si>
  <si>
    <t>Average of Rate of Fatalities, 2012</t>
  </si>
  <si>
    <t xml:space="preserve">Alabama
</t>
  </si>
  <si>
    <t xml:space="preserve">Alaska
</t>
  </si>
  <si>
    <t xml:space="preserve">Arizona
</t>
  </si>
  <si>
    <t xml:space="preserve">Arkansas
</t>
  </si>
  <si>
    <t xml:space="preserve">California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</si>
  <si>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</si>
  <si>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</si>
  <si>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</si>
  <si>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</si>
  <si>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</si>
  <si>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</si>
  <si>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</si>
  <si>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</si>
  <si>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</si>
  <si>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</si>
  <si>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</si>
  <si>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</si>
  <si>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</si>
  <si>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 xml:space="preserve">Maine
</t>
  </si>
  <si>
    <t xml:space="preserve">Maryland
</t>
  </si>
  <si>
    <t xml:space="preserve">Massachusetts
</t>
  </si>
  <si>
    <t xml:space="preserve">Michigan
</t>
  </si>
  <si>
    <t xml:space="preserve">Minnesota
</t>
  </si>
  <si>
    <t xml:space="preserve">Mississippi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</si>
  <si>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</si>
  <si>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</si>
  <si>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</si>
  <si>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</si>
  <si>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</si>
  <si>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</si>
  <si>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</si>
  <si>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</si>
  <si>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</si>
  <si>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</si>
  <si>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</si>
  <si>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</si>
  <si>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</si>
  <si>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</si>
  <si>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</si>
  <si>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</si>
  <si>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</si>
  <si>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</si>
  <si>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</si>
  <si>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</si>
  <si>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</si>
  <si>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 xml:space="preserve">Virginia
</t>
  </si>
  <si>
    <t xml:space="preserve">Washington
</t>
  </si>
  <si>
    <t xml:space="preserve">West Virginia
</t>
  </si>
  <si>
    <t xml:space="preserve">Wisconsin
</t>
  </si>
  <si>
    <t xml:space="preserve">Wyoming
</t>
  </si>
  <si>
    <t>Sum of Number of Injuries/Illnesses 2012</t>
  </si>
  <si>
    <t>by :  Justin Blackshear</t>
  </si>
  <si>
    <t>Date</t>
  </si>
  <si>
    <t>Region</t>
  </si>
  <si>
    <t>Southeast</t>
  </si>
  <si>
    <t>Northeast</t>
  </si>
  <si>
    <t>Southwest</t>
  </si>
  <si>
    <t>Midwest</t>
  </si>
  <si>
    <t>West</t>
  </si>
  <si>
    <t>United States 2012 Workplace Fatalities Dashboard</t>
  </si>
  <si>
    <t>States</t>
  </si>
  <si>
    <t>Years to Inspect Each Workplace</t>
  </si>
  <si>
    <t>Sum of Rate of Fatalities, 2012</t>
  </si>
  <si>
    <t>2012 US Workplace Fatality Rate</t>
  </si>
  <si>
    <t>US 2012 Fatality Rate</t>
  </si>
  <si>
    <t>State Rate of Fatalities, 2012</t>
  </si>
  <si>
    <t>Program</t>
  </si>
  <si>
    <t>Program and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</si>
</sst>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8"/>
      <color theme="1"/>
      <name val="Aptos Narrow"/>
      <family val="2"/>
      <scheme val="minor"/>
    </font>
    <font>
      <sz val="18"/>
      <color theme="1"/>
      <name val="Aptos Narrow"/>
      <family val="2"/>
      <scheme val="minor"/>
    </font>
  </fonts>
  <fills count="3">
    <fill>
      <patternFill patternType="none"/>
    </fill>
    <fill>
      <patternFill patternType="gray125"/>
    </fill>
    <fill>
      <patternFill patternType="solid">
        <fgColor rgb="FFF0FAFE"/>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2" borderId="0" xfId="0" applyFill="1"/>
    <xf numFmtId="0" fontId="0" fillId="2" borderId="2" xfId="0" applyFill="1" applyBorder="1"/>
    <xf numFmtId="0" fontId="0" fillId="2" borderId="3" xfId="0" applyFill="1" applyBorder="1"/>
    <xf numFmtId="14" fontId="1" fillId="2" borderId="0" xfId="0" applyNumberFormat="1" applyFont="1" applyFill="1"/>
    <xf numFmtId="0" fontId="0" fillId="2" borderId="4" xfId="0" applyFill="1" applyBorder="1"/>
    <xf numFmtId="0" fontId="0" fillId="2" borderId="4" xfId="0" applyFill="1" applyBorder="1" applyAlignment="1">
      <alignment horizontal="left"/>
    </xf>
    <xf numFmtId="3" fontId="0" fillId="0" borderId="0" xfId="0" applyNumberFormat="1"/>
    <xf numFmtId="0" fontId="0" fillId="0" borderId="0" xfId="0" applyAlignment="1">
      <alignment horizontal="left" indent="1"/>
    </xf>
    <xf numFmtId="0" fontId="3" fillId="2" borderId="1" xfId="0" applyFont="1" applyFill="1" applyBorder="1"/>
    <xf numFmtId="2" fontId="0" fillId="0" borderId="0" xfId="0" applyNumberFormat="1"/>
    <xf numFmtId="3" fontId="2" fillId="2" borderId="0" xfId="0" applyNumberFormat="1" applyFont="1" applyFill="1" applyAlignment="1">
      <alignment horizontal="center"/>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3" formatCode="#,##0"/>
    </dxf>
    <dxf>
      <numFmt numFmtId="2" formatCode="0.00"/>
    </dxf>
    <dxf>
      <numFmt numFmtId="2" formatCode="0.00"/>
    </dxf>
  </dxfs>
  <tableStyles count="0" defaultTableStyle="TableStyleMedium2" defaultPivotStyle="PivotStyleLight16"/>
  <colors>
    <mruColors>
      <color rgb="FFF0FAFE"/>
      <color rgb="FF960000"/>
      <color rgb="FFE3F6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Injury-Illness-Fatality Workbook.xlsx]Analysis!PivotTable2</c:name>
    <c:fmtId val="5"/>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100" b="0" i="0" u="none" strike="noStrike" kern="1200" baseline="0">
                <a:solidFill>
                  <a:srgbClr val="0E2841"/>
                </a:solidFill>
              </a:rPr>
              <a:t>States with the Most Injuries/Illness by Program</a:t>
            </a:r>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Analysis!$O$1</c:f>
              <c:strCache>
                <c:ptCount val="1"/>
                <c:pt idx="0">
                  <c:v>Total</c:v>
                </c:pt>
              </c:strCache>
            </c:strRef>
          </c:tx>
          <c:spPr>
            <a:solidFill>
              <a:schemeClr val="accent1"/>
            </a:solidFill>
            <a:ln>
              <a:noFill/>
            </a:ln>
            <a:effectLst/>
          </c:spPr>
          <c:invertIfNegative val="0"/>
          <c:cat>
            <c:multiLvlStrRef>
              <c:f>Analysis!$N$2:$N$6</c:f>
              <c:multiLvlStrCache>
                <c:ptCount val="2"/>
                <c:lvl>
                  <c:pt idx="0">
                    <c:v>California
</c:v>
                  </c:pt>
                  <c:pt idx="1">
                    <c:v>Texas
</c:v>
                  </c:pt>
                </c:lvl>
                <c:lvl>
                  <c:pt idx="0">
                    <c:v>State</c:v>
                  </c:pt>
                  <c:pt idx="1">
                    <c:v>Federal</c:v>
                  </c:pt>
                </c:lvl>
              </c:multiLvlStrCache>
            </c:multiLvlStrRef>
          </c:cat>
          <c:val>
            <c:numRef>
              <c:f>Analysis!$O$2:$O$6</c:f>
              <c:numCache>
                <c:formatCode>General</c:formatCode>
                <c:ptCount val="2"/>
                <c:pt idx="0">
                  <c:v>345400</c:v>
                </c:pt>
                <c:pt idx="1">
                  <c:v>203200</c:v>
                </c:pt>
              </c:numCache>
            </c:numRef>
          </c:val>
          <c:extLst>
            <c:ext xmlns:c16="http://schemas.microsoft.com/office/drawing/2014/chart" uri="{C3380CC4-5D6E-409C-BE32-E72D297353CC}">
              <c16:uniqueId val="{00000000-F875-4378-AF10-81E6E5244377}"/>
            </c:ext>
          </c:extLst>
        </c:ser>
        <c:dLbls>
          <c:showLegendKey val="0"/>
          <c:showVal val="0"/>
          <c:showCatName val="0"/>
          <c:showSerName val="0"/>
          <c:showPercent val="0"/>
          <c:showBubbleSize val="0"/>
        </c:dLbls>
        <c:gapWidth val="182"/>
        <c:axId val="151653296"/>
        <c:axId val="151651376"/>
      </c:barChart>
      <c:catAx>
        <c:axId val="151653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1376"/>
        <c:crosses val="autoZero"/>
        <c:auto val="1"/>
        <c:lblAlgn val="ctr"/>
        <c:lblOffset val="100"/>
        <c:noMultiLvlLbl val="0"/>
      </c:catAx>
      <c:valAx>
        <c:axId val="15165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3296"/>
        <c:crosses val="autoZero"/>
        <c:crossBetween val="between"/>
        <c:dispUnits>
          <c:builtInUnit val="hundre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Injury-Illness-Fatality Workbook.xlsx]Analysis!PivotTable5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Analysis!$H$1</c:f>
              <c:strCache>
                <c:ptCount val="1"/>
                <c:pt idx="0">
                  <c:v>Total</c:v>
                </c:pt>
              </c:strCache>
            </c:strRef>
          </c:tx>
          <c:spPr>
            <a:solidFill>
              <a:schemeClr val="accent1"/>
            </a:solidFill>
            <a:ln>
              <a:noFill/>
            </a:ln>
            <a:effectLst/>
          </c:spPr>
          <c:invertIfNegative val="0"/>
          <c:cat>
            <c:multiLvlStrRef>
              <c:f>Analysis!$G$2:$G$57</c:f>
              <c:multiLvlStrCache>
                <c:ptCount val="50"/>
                <c:lvl>
                  <c:pt idx="0">
                    <c:v>Illinois
</c:v>
                  </c:pt>
                  <c:pt idx="1">
                    <c:v>Indiana
</c:v>
                  </c:pt>
                  <c:pt idx="2">
                    <c:v>Iowa
</c:v>
                  </c:pt>
                  <c:pt idx="3">
                    <c:v>Kansas
</c:v>
                  </c:pt>
                  <c:pt idx="4">
                    <c:v>Michigan
</c:v>
                  </c:pt>
                  <c:pt idx="5">
                    <c:v>Minnesota
</c:v>
                  </c:pt>
                  <c:pt idx="6">
                    <c:v>Missouri
</c:v>
                  </c:pt>
                  <c:pt idx="7">
                    <c:v>Nebraska
</c:v>
                  </c:pt>
                  <c:pt idx="8">
                    <c:v>North Dakota
</c:v>
                  </c:pt>
                  <c:pt idx="9">
                    <c:v>Ohio
</c:v>
                  </c:pt>
                  <c:pt idx="10">
                    <c:v>South Dakota
</c:v>
                  </c:pt>
                  <c:pt idx="11">
                    <c:v>Wisconsin
</c:v>
                  </c:pt>
                  <c:pt idx="12">
                    <c:v>Connecticut
</c:v>
                  </c:pt>
                  <c:pt idx="13">
                    <c:v>Maine
</c:v>
                  </c:pt>
                  <c:pt idx="14">
                    <c:v>Maryland
</c:v>
                  </c:pt>
                  <c:pt idx="15">
                    <c:v>Massachusetts
</c:v>
                  </c:pt>
                  <c:pt idx="16">
                    <c:v>New Hampshire
</c:v>
                  </c:pt>
                  <c:pt idx="17">
                    <c:v>New Jersey
</c:v>
                  </c:pt>
                  <c:pt idx="18">
                    <c:v>New York
</c:v>
                  </c:pt>
                  <c:pt idx="19">
                    <c:v>Pennsylvania
</c:v>
                  </c:pt>
                  <c:pt idx="20">
                    <c:v>Rhode Island
</c:v>
                  </c:pt>
                  <c:pt idx="21">
                    <c:v>Vermont
</c:v>
                  </c:pt>
                  <c:pt idx="22">
                    <c:v>Alabama
</c:v>
                  </c:pt>
                  <c:pt idx="23">
                    <c:v>Arkansas
</c:v>
                  </c:pt>
                  <c:pt idx="24">
                    <c:v>Delaware
</c:v>
                  </c:pt>
                  <c:pt idx="25">
                    <c:v>Florida
</c:v>
                  </c:pt>
                  <c:pt idx="26">
                    <c:v>Georgia
</c:v>
                  </c:pt>
                  <c:pt idx="27">
                    <c:v>Kentucky
</c:v>
                  </c:pt>
                  <c:pt idx="28">
                    <c:v>Louisiana
</c:v>
                  </c:pt>
                  <c:pt idx="29">
                    <c:v>Mississippi
</c:v>
                  </c:pt>
                  <c:pt idx="30">
                    <c:v>North Carolina
</c:v>
                  </c:pt>
                  <c:pt idx="31">
                    <c:v>South Carolina
</c:v>
                  </c:pt>
                  <c:pt idx="32">
                    <c:v>Tennessee
</c:v>
                  </c:pt>
                  <c:pt idx="33">
                    <c:v>Virginia
</c:v>
                  </c:pt>
                  <c:pt idx="34">
                    <c:v>West Virginia
</c:v>
                  </c:pt>
                  <c:pt idx="35">
                    <c:v>Arizona
</c:v>
                  </c:pt>
                  <c:pt idx="36">
                    <c:v>New Mexico
</c:v>
                  </c:pt>
                  <c:pt idx="37">
                    <c:v>Oklahoma
</c:v>
                  </c:pt>
                  <c:pt idx="38">
                    <c:v>Texas
</c:v>
                  </c:pt>
                  <c:pt idx="39">
                    <c:v>Alaska
</c:v>
                  </c:pt>
                  <c:pt idx="40">
                    <c:v>California
</c:v>
                  </c:pt>
                  <c:pt idx="41">
                    <c:v>Colorado
</c:v>
                  </c:pt>
                  <c:pt idx="42">
                    <c:v>Hawaii
</c:v>
                  </c:pt>
                  <c:pt idx="43">
                    <c:v>Idaho
</c:v>
                  </c:pt>
                  <c:pt idx="44">
                    <c:v>Montana
</c:v>
                  </c:pt>
                  <c:pt idx="45">
                    <c:v>Nevada
</c:v>
                  </c:pt>
                  <c:pt idx="46">
                    <c:v>Oregon
</c:v>
                  </c:pt>
                  <c:pt idx="47">
                    <c:v>Utah
</c:v>
                  </c:pt>
                  <c:pt idx="48">
                    <c:v>Washington
</c:v>
                  </c:pt>
                  <c:pt idx="49">
                    <c:v>Wyoming
</c:v>
                  </c:pt>
                </c:lvl>
                <c:lvl>
                  <c:pt idx="0">
                    <c:v>Midwest</c:v>
                  </c:pt>
                  <c:pt idx="12">
                    <c:v>Northeast</c:v>
                  </c:pt>
                  <c:pt idx="22">
                    <c:v>Southeast</c:v>
                  </c:pt>
                  <c:pt idx="35">
                    <c:v>Southwest</c:v>
                  </c:pt>
                  <c:pt idx="39">
                    <c:v>West</c:v>
                  </c:pt>
                </c:lvl>
              </c:multiLvlStrCache>
            </c:multiLvlStrRef>
          </c:cat>
          <c:val>
            <c:numRef>
              <c:f>Analysis!$H$2:$H$57</c:f>
              <c:numCache>
                <c:formatCode>General</c:formatCode>
                <c:ptCount val="50"/>
                <c:pt idx="0">
                  <c:v>2.5</c:v>
                </c:pt>
                <c:pt idx="1">
                  <c:v>4.2</c:v>
                </c:pt>
                <c:pt idx="2">
                  <c:v>6.6</c:v>
                </c:pt>
                <c:pt idx="3">
                  <c:v>5.7</c:v>
                </c:pt>
                <c:pt idx="4">
                  <c:v>3.4</c:v>
                </c:pt>
                <c:pt idx="5">
                  <c:v>2.6</c:v>
                </c:pt>
                <c:pt idx="6">
                  <c:v>3.3</c:v>
                </c:pt>
                <c:pt idx="7">
                  <c:v>5.2</c:v>
                </c:pt>
                <c:pt idx="8">
                  <c:v>17.7</c:v>
                </c:pt>
                <c:pt idx="9">
                  <c:v>3.1</c:v>
                </c:pt>
                <c:pt idx="10">
                  <c:v>6.7</c:v>
                </c:pt>
                <c:pt idx="11">
                  <c:v>4</c:v>
                </c:pt>
                <c:pt idx="12">
                  <c:v>2.1</c:v>
                </c:pt>
                <c:pt idx="13">
                  <c:v>3.2</c:v>
                </c:pt>
                <c:pt idx="14">
                  <c:v>2.6</c:v>
                </c:pt>
                <c:pt idx="15">
                  <c:v>1.4</c:v>
                </c:pt>
                <c:pt idx="16">
                  <c:v>2.2000000000000002</c:v>
                </c:pt>
                <c:pt idx="17">
                  <c:v>2.4</c:v>
                </c:pt>
                <c:pt idx="18">
                  <c:v>2.4</c:v>
                </c:pt>
                <c:pt idx="19">
                  <c:v>3.4</c:v>
                </c:pt>
                <c:pt idx="20">
                  <c:v>1.7</c:v>
                </c:pt>
                <c:pt idx="21">
                  <c:v>3.5</c:v>
                </c:pt>
                <c:pt idx="22">
                  <c:v>4.3</c:v>
                </c:pt>
                <c:pt idx="23">
                  <c:v>5.4</c:v>
                </c:pt>
                <c:pt idx="24">
                  <c:v>3.1</c:v>
                </c:pt>
                <c:pt idx="25">
                  <c:v>2.7</c:v>
                </c:pt>
                <c:pt idx="26">
                  <c:v>2.5</c:v>
                </c:pt>
                <c:pt idx="27">
                  <c:v>4.9000000000000004</c:v>
                </c:pt>
                <c:pt idx="28">
                  <c:v>6.4</c:v>
                </c:pt>
                <c:pt idx="29">
                  <c:v>5.5</c:v>
                </c:pt>
                <c:pt idx="30">
                  <c:v>3.5</c:v>
                </c:pt>
                <c:pt idx="31">
                  <c:v>3.5</c:v>
                </c:pt>
                <c:pt idx="32">
                  <c:v>3.8</c:v>
                </c:pt>
                <c:pt idx="33">
                  <c:v>3.8</c:v>
                </c:pt>
                <c:pt idx="34">
                  <c:v>6.9</c:v>
                </c:pt>
                <c:pt idx="35">
                  <c:v>2.2999999999999998</c:v>
                </c:pt>
                <c:pt idx="36">
                  <c:v>4.8</c:v>
                </c:pt>
                <c:pt idx="37">
                  <c:v>6.1</c:v>
                </c:pt>
                <c:pt idx="38">
                  <c:v>4.8</c:v>
                </c:pt>
                <c:pt idx="39">
                  <c:v>8.9</c:v>
                </c:pt>
                <c:pt idx="40">
                  <c:v>2.2999999999999998</c:v>
                </c:pt>
                <c:pt idx="41">
                  <c:v>3.5</c:v>
                </c:pt>
                <c:pt idx="42">
                  <c:v>3.4</c:v>
                </c:pt>
                <c:pt idx="43">
                  <c:v>2.7</c:v>
                </c:pt>
                <c:pt idx="44">
                  <c:v>7.3</c:v>
                </c:pt>
                <c:pt idx="45">
                  <c:v>3.6</c:v>
                </c:pt>
                <c:pt idx="46">
                  <c:v>2.6</c:v>
                </c:pt>
                <c:pt idx="47">
                  <c:v>3</c:v>
                </c:pt>
                <c:pt idx="48">
                  <c:v>2.2000000000000002</c:v>
                </c:pt>
                <c:pt idx="49">
                  <c:v>12.2</c:v>
                </c:pt>
              </c:numCache>
            </c:numRef>
          </c:val>
          <c:extLst>
            <c:ext xmlns:c16="http://schemas.microsoft.com/office/drawing/2014/chart" uri="{C3380CC4-5D6E-409C-BE32-E72D297353CC}">
              <c16:uniqueId val="{00000000-AFED-4687-B6E0-7D5405B3064B}"/>
            </c:ext>
          </c:extLst>
        </c:ser>
        <c:dLbls>
          <c:showLegendKey val="0"/>
          <c:showVal val="0"/>
          <c:showCatName val="0"/>
          <c:showSerName val="0"/>
          <c:showPercent val="0"/>
          <c:showBubbleSize val="0"/>
        </c:dLbls>
        <c:gapWidth val="219"/>
        <c:overlap val="-27"/>
        <c:axId val="14872416"/>
        <c:axId val="14875776"/>
      </c:barChart>
      <c:catAx>
        <c:axId val="1487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5776"/>
        <c:crosses val="autoZero"/>
        <c:auto val="1"/>
        <c:lblAlgn val="ctr"/>
        <c:lblOffset val="100"/>
        <c:noMultiLvlLbl val="0"/>
      </c:catAx>
      <c:valAx>
        <c:axId val="1487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Injury-Illness-Fatality Workbook.xlsx]Analysis!PivotTable6</c:name>
    <c:fmtId val="2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400" b="1" i="0" u="none" strike="noStrike" kern="1200" baseline="0">
                <a:solidFill>
                  <a:sysClr val="windowText" lastClr="000000">
                    <a:lumMod val="65000"/>
                    <a:lumOff val="35000"/>
                  </a:sysClr>
                </a:solidFill>
              </a:rPr>
              <a:t>US 2012  Workplace Fatality Rate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5"/>
          </a:solidFill>
          <a:ln>
            <a:noFill/>
          </a:ln>
          <a:effectLst>
            <a:outerShdw blurRad="317500" algn="ctr" rotWithShape="0">
              <a:prstClr val="black">
                <a:alpha val="25000"/>
              </a:prstClr>
            </a:outerShdw>
          </a:effectLst>
        </c:spPr>
      </c:pivotFmt>
      <c:pivotFmt>
        <c:idx val="4"/>
        <c:spPr>
          <a:solidFill>
            <a:schemeClr val="accent4"/>
          </a:solidFill>
          <a:ln>
            <a:noFill/>
          </a:ln>
          <a:effectLst>
            <a:outerShdw blurRad="317500" algn="ctr" rotWithShape="0">
              <a:prstClr val="black">
                <a:alpha val="25000"/>
              </a:prstClr>
            </a:outerShdw>
          </a:effectLst>
        </c:spPr>
      </c:pivotFmt>
      <c:pivotFmt>
        <c:idx val="5"/>
        <c:spPr>
          <a:solidFill>
            <a:schemeClr val="accent3"/>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Analysis!$K$1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E42-4820-99B6-3DA5A44C6D6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E42-4820-99B6-3DA5A44C6D6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E42-4820-99B6-3DA5A44C6D6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E42-4820-99B6-3DA5A44C6D6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E42-4820-99B6-3DA5A44C6D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Analysis!$J$2:$J$7</c:f>
              <c:strCache>
                <c:ptCount val="5"/>
                <c:pt idx="0">
                  <c:v>Midwest</c:v>
                </c:pt>
                <c:pt idx="1">
                  <c:v>Northeast</c:v>
                </c:pt>
                <c:pt idx="2">
                  <c:v>Southeast</c:v>
                </c:pt>
                <c:pt idx="3">
                  <c:v>Southwest</c:v>
                </c:pt>
                <c:pt idx="4">
                  <c:v>West</c:v>
                </c:pt>
              </c:strCache>
            </c:strRef>
          </c:cat>
          <c:val>
            <c:numRef>
              <c:f>Analysis!$K$2:$K$7</c:f>
              <c:numCache>
                <c:formatCode>General</c:formatCode>
                <c:ptCount val="5"/>
                <c:pt idx="0">
                  <c:v>65</c:v>
                </c:pt>
                <c:pt idx="1">
                  <c:v>24.900000000000002</c:v>
                </c:pt>
                <c:pt idx="2">
                  <c:v>56.3</c:v>
                </c:pt>
                <c:pt idx="3">
                  <c:v>18</c:v>
                </c:pt>
                <c:pt idx="4">
                  <c:v>51.7</c:v>
                </c:pt>
              </c:numCache>
            </c:numRef>
          </c:val>
          <c:extLst>
            <c:ext xmlns:c16="http://schemas.microsoft.com/office/drawing/2014/chart" uri="{C3380CC4-5D6E-409C-BE32-E72D297353CC}">
              <c16:uniqueId val="{0000000A-3E42-4820-99B6-3DA5A44C6D6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Injury-Illness-Fatality Workbook.xlsx]Analysis!PivotTable7</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Years to inspect each workplace and 2012 Fatality Rate                                  r = .122329 (Weak Positive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no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no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no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no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no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lineMarker"/>
        <c:varyColors val="0"/>
        <c:ser>
          <c:idx val="0"/>
          <c:order val="0"/>
          <c:tx>
            <c:strRef>
              <c:f>Analysis!$K$9</c:f>
              <c:strCache>
                <c:ptCount val="1"/>
                <c:pt idx="0">
                  <c:v>Years to Inspect Each Workplace</c:v>
                </c:pt>
              </c:strCache>
            </c:strRef>
          </c:tx>
          <c:spPr>
            <a:ln w="25400" cap="rnd">
              <a:noFill/>
              <a:round/>
            </a:ln>
            <a:effectLst/>
          </c:spPr>
          <c:marker>
            <c:symbol val="circle"/>
            <c:size val="5"/>
            <c:spPr>
              <a:solidFill>
                <a:schemeClr val="accent1"/>
              </a:solidFill>
              <a:ln w="9525">
                <a:solidFill>
                  <a:schemeClr val="accent1"/>
                </a:solidFill>
              </a:ln>
              <a:effectLst/>
            </c:spPr>
          </c:marker>
          <c:xVal>
            <c:strRef>
              <c:f>Analysis!$J$10:$J$60</c:f>
              <c:strCache>
                <c:ptCount val="51"/>
                <c:pt idx="0">
                  <c:v>Alabama
</c:v>
                </c:pt>
                <c:pt idx="1">
                  <c:v>Alaska
</c:v>
                </c:pt>
                <c:pt idx="2">
                  <c:v>Arizona
</c:v>
                </c:pt>
                <c:pt idx="3">
                  <c:v>Arkansas
</c:v>
                </c:pt>
                <c:pt idx="4">
                  <c:v>California
</c:v>
                </c:pt>
                <c:pt idx="5">
                  <c:v>Colorado
</c:v>
                </c:pt>
                <c:pt idx="6">
                  <c:v>Connecticut
</c:v>
                </c:pt>
                <c:pt idx="7">
                  <c:v>Delaware
</c:v>
                </c:pt>
                <c:pt idx="8">
                  <c:v>Florida
</c:v>
                </c:pt>
                <c:pt idx="9">
                  <c:v>Georgia
</c:v>
                </c:pt>
                <c:pt idx="10">
                  <c:v>Hawaii
</c:v>
                </c:pt>
                <c:pt idx="11">
                  <c:v>Idaho
</c:v>
                </c:pt>
                <c:pt idx="12">
                  <c:v>Illinois
</c:v>
                </c:pt>
                <c:pt idx="13">
                  <c:v>Indiana
</c:v>
                </c:pt>
                <c:pt idx="14">
                  <c:v>Iowa
</c:v>
                </c:pt>
                <c:pt idx="15">
                  <c:v>Kansas
</c:v>
                </c:pt>
                <c:pt idx="16">
                  <c:v>Kentucky
</c:v>
                </c:pt>
                <c:pt idx="17">
                  <c:v>Louisiana
</c:v>
                </c:pt>
                <c:pt idx="18">
                  <c:v>Maine
</c:v>
                </c:pt>
                <c:pt idx="19">
                  <c:v>Maryland
</c:v>
                </c:pt>
                <c:pt idx="20">
                  <c:v>Massachusetts
</c:v>
                </c:pt>
                <c:pt idx="21">
                  <c:v>Michigan
</c:v>
                </c:pt>
                <c:pt idx="22">
                  <c:v>Minnesota
</c:v>
                </c:pt>
                <c:pt idx="23">
                  <c:v>Mississippi
</c:v>
                </c:pt>
                <c:pt idx="24">
                  <c:v>Missouri
</c:v>
                </c:pt>
                <c:pt idx="25">
                  <c:v>Montana
</c:v>
                </c:pt>
                <c:pt idx="26">
                  <c:v>Nebraska
</c:v>
                </c:pt>
                <c:pt idx="27">
                  <c:v>Nevada
</c:v>
                </c:pt>
                <c:pt idx="28">
                  <c:v>New Hampshire
</c:v>
                </c:pt>
                <c:pt idx="29">
                  <c:v>New Jersey
</c:v>
                </c:pt>
                <c:pt idx="30">
                  <c:v>New Mexico
</c:v>
                </c:pt>
                <c:pt idx="31">
                  <c:v>New York
</c:v>
                </c:pt>
                <c:pt idx="32">
                  <c:v>North Carolina
</c:v>
                </c:pt>
                <c:pt idx="33">
                  <c:v>North Dakota
</c:v>
                </c:pt>
                <c:pt idx="34">
                  <c:v>Ohio
</c:v>
                </c:pt>
                <c:pt idx="35">
                  <c:v>Oklahoma
</c:v>
                </c:pt>
                <c:pt idx="36">
                  <c:v>Oregon
</c:v>
                </c:pt>
                <c:pt idx="37">
                  <c:v>Pennsylvania
</c:v>
                </c:pt>
                <c:pt idx="38">
                  <c:v>Rhode Island
</c:v>
                </c:pt>
                <c:pt idx="39">
                  <c:v>South Carolina
</c:v>
                </c:pt>
                <c:pt idx="40">
                  <c:v>South Dakota
</c:v>
                </c:pt>
                <c:pt idx="41">
                  <c:v>Tennessee
</c:v>
                </c:pt>
                <c:pt idx="42">
                  <c:v>Texas
</c:v>
                </c:pt>
                <c:pt idx="43">
                  <c:v>Utah
</c:v>
                </c:pt>
                <c:pt idx="44">
                  <c:v>Vermont
</c:v>
                </c:pt>
                <c:pt idx="45">
                  <c:v>Virginia
</c:v>
                </c:pt>
                <c:pt idx="46">
                  <c:v>Washington
</c:v>
                </c:pt>
                <c:pt idx="47">
                  <c:v>West Virginia
</c:v>
                </c:pt>
                <c:pt idx="48">
                  <c:v>Wisconsin
</c:v>
                </c:pt>
                <c:pt idx="49">
                  <c:v>Wyoming
</c:v>
                </c:pt>
                <c:pt idx="50">
                  <c:v>Grand Total</c:v>
                </c:pt>
              </c:strCache>
            </c:strRef>
          </c:xVal>
          <c:yVal>
            <c:numRef>
              <c:f>Analysis!$K$10:$K$60</c:f>
              <c:numCache>
                <c:formatCode>General</c:formatCode>
                <c:ptCount val="50"/>
                <c:pt idx="0">
                  <c:v>94</c:v>
                </c:pt>
                <c:pt idx="1">
                  <c:v>58</c:v>
                </c:pt>
                <c:pt idx="2">
                  <c:v>126</c:v>
                </c:pt>
                <c:pt idx="3">
                  <c:v>237</c:v>
                </c:pt>
                <c:pt idx="4">
                  <c:v>179</c:v>
                </c:pt>
                <c:pt idx="5">
                  <c:v>122</c:v>
                </c:pt>
                <c:pt idx="6">
                  <c:v>107</c:v>
                </c:pt>
                <c:pt idx="7">
                  <c:v>175</c:v>
                </c:pt>
                <c:pt idx="8">
                  <c:v>238</c:v>
                </c:pt>
                <c:pt idx="9">
                  <c:v>138</c:v>
                </c:pt>
                <c:pt idx="10">
                  <c:v>79</c:v>
                </c:pt>
                <c:pt idx="11">
                  <c:v>108</c:v>
                </c:pt>
                <c:pt idx="12">
                  <c:v>137</c:v>
                </c:pt>
                <c:pt idx="13">
                  <c:v>104</c:v>
                </c:pt>
                <c:pt idx="14">
                  <c:v>98</c:v>
                </c:pt>
                <c:pt idx="15">
                  <c:v>110</c:v>
                </c:pt>
                <c:pt idx="16">
                  <c:v>124</c:v>
                </c:pt>
                <c:pt idx="17">
                  <c:v>206</c:v>
                </c:pt>
                <c:pt idx="18">
                  <c:v>80</c:v>
                </c:pt>
                <c:pt idx="19">
                  <c:v>108</c:v>
                </c:pt>
                <c:pt idx="20">
                  <c:v>123</c:v>
                </c:pt>
                <c:pt idx="21">
                  <c:v>45</c:v>
                </c:pt>
                <c:pt idx="22">
                  <c:v>57</c:v>
                </c:pt>
                <c:pt idx="23">
                  <c:v>112</c:v>
                </c:pt>
                <c:pt idx="24">
                  <c:v>118</c:v>
                </c:pt>
                <c:pt idx="25">
                  <c:v>135</c:v>
                </c:pt>
                <c:pt idx="26">
                  <c:v>128</c:v>
                </c:pt>
                <c:pt idx="27">
                  <c:v>49</c:v>
                </c:pt>
                <c:pt idx="28">
                  <c:v>119</c:v>
                </c:pt>
                <c:pt idx="29">
                  <c:v>123</c:v>
                </c:pt>
                <c:pt idx="30">
                  <c:v>191</c:v>
                </c:pt>
                <c:pt idx="31">
                  <c:v>184</c:v>
                </c:pt>
                <c:pt idx="32">
                  <c:v>60</c:v>
                </c:pt>
                <c:pt idx="33">
                  <c:v>111</c:v>
                </c:pt>
                <c:pt idx="34">
                  <c:v>112</c:v>
                </c:pt>
                <c:pt idx="35">
                  <c:v>131</c:v>
                </c:pt>
                <c:pt idx="36">
                  <c:v>31</c:v>
                </c:pt>
                <c:pt idx="37">
                  <c:v>125</c:v>
                </c:pt>
                <c:pt idx="38">
                  <c:v>103</c:v>
                </c:pt>
                <c:pt idx="39">
                  <c:v>111</c:v>
                </c:pt>
                <c:pt idx="40">
                  <c:v>521</c:v>
                </c:pt>
                <c:pt idx="41">
                  <c:v>82</c:v>
                </c:pt>
                <c:pt idx="42">
                  <c:v>136</c:v>
                </c:pt>
                <c:pt idx="43">
                  <c:v>81</c:v>
                </c:pt>
                <c:pt idx="44">
                  <c:v>68</c:v>
                </c:pt>
                <c:pt idx="45">
                  <c:v>82</c:v>
                </c:pt>
                <c:pt idx="46">
                  <c:v>50</c:v>
                </c:pt>
                <c:pt idx="47">
                  <c:v>173</c:v>
                </c:pt>
                <c:pt idx="48">
                  <c:v>104</c:v>
                </c:pt>
                <c:pt idx="49">
                  <c:v>101</c:v>
                </c:pt>
              </c:numCache>
            </c:numRef>
          </c:yVal>
          <c:smooth val="0"/>
          <c:extLst>
            <c:ext xmlns:c16="http://schemas.microsoft.com/office/drawing/2014/chart" uri="{C3380CC4-5D6E-409C-BE32-E72D297353CC}">
              <c16:uniqueId val="{00000000-4AEF-40A4-BC55-750FCBF01FE4}"/>
            </c:ext>
          </c:extLst>
        </c:ser>
        <c:dLbls>
          <c:showLegendKey val="0"/>
          <c:showVal val="0"/>
          <c:showCatName val="0"/>
          <c:showSerName val="0"/>
          <c:showPercent val="0"/>
          <c:showBubbleSize val="0"/>
        </c:dLbls>
        <c:axId val="143698720"/>
        <c:axId val="143695360"/>
      </c:scatterChart>
      <c:scatterChart>
        <c:scatterStyle val="lineMarker"/>
        <c:varyColors val="0"/>
        <c:ser>
          <c:idx val="1"/>
          <c:order val="1"/>
          <c:tx>
            <c:strRef>
              <c:f>Analysis!$L$9</c:f>
              <c:strCache>
                <c:ptCount val="1"/>
                <c:pt idx="0">
                  <c:v>US 2012 Fatality Rate</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28575" cap="rnd">
                <a:solidFill>
                  <a:srgbClr val="00B050"/>
                </a:solidFill>
                <a:prstDash val="sysDot"/>
              </a:ln>
              <a:effectLst/>
            </c:spPr>
            <c:trendlineType val="linear"/>
            <c:dispRSqr val="0"/>
            <c:dispEq val="0"/>
          </c:trendline>
          <c:xVal>
            <c:strRef>
              <c:f>Analysis!$J$10:$J$60</c:f>
              <c:strCache>
                <c:ptCount val="51"/>
                <c:pt idx="0">
                  <c:v>Alabama
</c:v>
                </c:pt>
                <c:pt idx="1">
                  <c:v>Alaska
</c:v>
                </c:pt>
                <c:pt idx="2">
                  <c:v>Arizona
</c:v>
                </c:pt>
                <c:pt idx="3">
                  <c:v>Arkansas
</c:v>
                </c:pt>
                <c:pt idx="4">
                  <c:v>California
</c:v>
                </c:pt>
                <c:pt idx="5">
                  <c:v>Colorado
</c:v>
                </c:pt>
                <c:pt idx="6">
                  <c:v>Connecticut
</c:v>
                </c:pt>
                <c:pt idx="7">
                  <c:v>Delaware
</c:v>
                </c:pt>
                <c:pt idx="8">
                  <c:v>Florida
</c:v>
                </c:pt>
                <c:pt idx="9">
                  <c:v>Georgia
</c:v>
                </c:pt>
                <c:pt idx="10">
                  <c:v>Hawaii
</c:v>
                </c:pt>
                <c:pt idx="11">
                  <c:v>Idaho
</c:v>
                </c:pt>
                <c:pt idx="12">
                  <c:v>Illinois
</c:v>
                </c:pt>
                <c:pt idx="13">
                  <c:v>Indiana
</c:v>
                </c:pt>
                <c:pt idx="14">
                  <c:v>Iowa
</c:v>
                </c:pt>
                <c:pt idx="15">
                  <c:v>Kansas
</c:v>
                </c:pt>
                <c:pt idx="16">
                  <c:v>Kentucky
</c:v>
                </c:pt>
                <c:pt idx="17">
                  <c:v>Louisiana
</c:v>
                </c:pt>
                <c:pt idx="18">
                  <c:v>Maine
</c:v>
                </c:pt>
                <c:pt idx="19">
                  <c:v>Maryland
</c:v>
                </c:pt>
                <c:pt idx="20">
                  <c:v>Massachusetts
</c:v>
                </c:pt>
                <c:pt idx="21">
                  <c:v>Michigan
</c:v>
                </c:pt>
                <c:pt idx="22">
                  <c:v>Minnesota
</c:v>
                </c:pt>
                <c:pt idx="23">
                  <c:v>Mississippi
</c:v>
                </c:pt>
                <c:pt idx="24">
                  <c:v>Missouri
</c:v>
                </c:pt>
                <c:pt idx="25">
                  <c:v>Montana
</c:v>
                </c:pt>
                <c:pt idx="26">
                  <c:v>Nebraska
</c:v>
                </c:pt>
                <c:pt idx="27">
                  <c:v>Nevada
</c:v>
                </c:pt>
                <c:pt idx="28">
                  <c:v>New Hampshire
</c:v>
                </c:pt>
                <c:pt idx="29">
                  <c:v>New Jersey
</c:v>
                </c:pt>
                <c:pt idx="30">
                  <c:v>New Mexico
</c:v>
                </c:pt>
                <c:pt idx="31">
                  <c:v>New York
</c:v>
                </c:pt>
                <c:pt idx="32">
                  <c:v>North Carolina
</c:v>
                </c:pt>
                <c:pt idx="33">
                  <c:v>North Dakota
</c:v>
                </c:pt>
                <c:pt idx="34">
                  <c:v>Ohio
</c:v>
                </c:pt>
                <c:pt idx="35">
                  <c:v>Oklahoma
</c:v>
                </c:pt>
                <c:pt idx="36">
                  <c:v>Oregon
</c:v>
                </c:pt>
                <c:pt idx="37">
                  <c:v>Pennsylvania
</c:v>
                </c:pt>
                <c:pt idx="38">
                  <c:v>Rhode Island
</c:v>
                </c:pt>
                <c:pt idx="39">
                  <c:v>South Carolina
</c:v>
                </c:pt>
                <c:pt idx="40">
                  <c:v>South Dakota
</c:v>
                </c:pt>
                <c:pt idx="41">
                  <c:v>Tennessee
</c:v>
                </c:pt>
                <c:pt idx="42">
                  <c:v>Texas
</c:v>
                </c:pt>
                <c:pt idx="43">
                  <c:v>Utah
</c:v>
                </c:pt>
                <c:pt idx="44">
                  <c:v>Vermont
</c:v>
                </c:pt>
                <c:pt idx="45">
                  <c:v>Virginia
</c:v>
                </c:pt>
                <c:pt idx="46">
                  <c:v>Washington
</c:v>
                </c:pt>
                <c:pt idx="47">
                  <c:v>West Virginia
</c:v>
                </c:pt>
                <c:pt idx="48">
                  <c:v>Wisconsin
</c:v>
                </c:pt>
                <c:pt idx="49">
                  <c:v>Wyoming
</c:v>
                </c:pt>
                <c:pt idx="50">
                  <c:v>Grand Total</c:v>
                </c:pt>
              </c:strCache>
            </c:strRef>
          </c:xVal>
          <c:yVal>
            <c:numRef>
              <c:f>Analysis!$L$10:$L$60</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yVal>
          <c:smooth val="0"/>
          <c:extLst>
            <c:ext xmlns:c16="http://schemas.microsoft.com/office/drawing/2014/chart" uri="{C3380CC4-5D6E-409C-BE32-E72D297353CC}">
              <c16:uniqueId val="{00000002-4AEF-40A4-BC55-750FCBF01FE4}"/>
            </c:ext>
          </c:extLst>
        </c:ser>
        <c:dLbls>
          <c:showLegendKey val="0"/>
          <c:showVal val="0"/>
          <c:showCatName val="0"/>
          <c:showSerName val="0"/>
          <c:showPercent val="0"/>
          <c:showBubbleSize val="0"/>
        </c:dLbls>
        <c:axId val="150269056"/>
        <c:axId val="888188928"/>
      </c:scatterChart>
      <c:valAx>
        <c:axId val="1436987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95360"/>
        <c:crosses val="autoZero"/>
        <c:crossBetween val="midCat"/>
      </c:valAx>
      <c:valAx>
        <c:axId val="14369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98720"/>
        <c:crosses val="autoZero"/>
        <c:crossBetween val="midCat"/>
      </c:valAx>
      <c:valAx>
        <c:axId val="888188928"/>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69056"/>
        <c:crosses val="max"/>
        <c:crossBetween val="midCat"/>
      </c:valAx>
      <c:valAx>
        <c:axId val="150269056"/>
        <c:scaling>
          <c:orientation val="minMax"/>
        </c:scaling>
        <c:delete val="1"/>
        <c:axPos val="b"/>
        <c:majorTickMark val="out"/>
        <c:minorTickMark val="none"/>
        <c:tickLblPos val="nextTo"/>
        <c:crossAx val="888188928"/>
        <c:crosses val="autoZero"/>
        <c:crossBetween val="midCat"/>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Injury-Illness-Fatality Workbook.xlsx]Analysis!PivotTable1</c:name>
    <c:fmtId val="2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Highest and Lowest 2012</a:t>
            </a:r>
            <a:r>
              <a:rPr lang="en-US" sz="1100" baseline="0"/>
              <a:t> US Workplace Fatality Rate by State</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pivotFmt>
      <c:pivotFmt>
        <c:idx val="5"/>
        <c:spPr>
          <a:solidFill>
            <a:srgbClr val="00B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pivotFmt>
      <c:pivotFmt>
        <c:idx val="8"/>
        <c:spPr>
          <a:solidFill>
            <a:srgbClr val="00B050"/>
          </a:solidFill>
          <a:ln>
            <a:noFill/>
          </a:ln>
          <a:effectLst/>
        </c:spPr>
      </c:pivotFmt>
    </c:pivotFmts>
    <c:plotArea>
      <c:layout/>
      <c:barChart>
        <c:barDir val="col"/>
        <c:grouping val="clustered"/>
        <c:varyColors val="0"/>
        <c:ser>
          <c:idx val="0"/>
          <c:order val="0"/>
          <c:tx>
            <c:strRef>
              <c:f>Analysis!$R$1</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A1FD-4010-9056-27E98195BE8F}"/>
              </c:ext>
            </c:extLst>
          </c:dPt>
          <c:dPt>
            <c:idx val="1"/>
            <c:invertIfNegative val="0"/>
            <c:bubble3D val="0"/>
            <c:spPr>
              <a:solidFill>
                <a:srgbClr val="00B050"/>
              </a:solidFill>
              <a:ln>
                <a:noFill/>
              </a:ln>
              <a:effectLst/>
            </c:spPr>
            <c:extLst>
              <c:ext xmlns:c16="http://schemas.microsoft.com/office/drawing/2014/chart" uri="{C3380CC4-5D6E-409C-BE32-E72D297353CC}">
                <c16:uniqueId val="{00000003-A1FD-4010-9056-27E98195BE8F}"/>
              </c:ext>
            </c:extLst>
          </c:dPt>
          <c:cat>
            <c:strRef>
              <c:f>Analysis!$Q$2:$Q$4</c:f>
              <c:strCache>
                <c:ptCount val="2"/>
                <c:pt idx="0">
                  <c:v>North Dakota
</c:v>
                </c:pt>
                <c:pt idx="1">
                  <c:v>Massachusetts
</c:v>
                </c:pt>
              </c:strCache>
            </c:strRef>
          </c:cat>
          <c:val>
            <c:numRef>
              <c:f>Analysis!$R$2:$R$4</c:f>
              <c:numCache>
                <c:formatCode>General</c:formatCode>
                <c:ptCount val="2"/>
                <c:pt idx="0">
                  <c:v>17.7</c:v>
                </c:pt>
                <c:pt idx="1">
                  <c:v>1.4</c:v>
                </c:pt>
              </c:numCache>
            </c:numRef>
          </c:val>
          <c:extLst>
            <c:ext xmlns:c16="http://schemas.microsoft.com/office/drawing/2014/chart" uri="{C3380CC4-5D6E-409C-BE32-E72D297353CC}">
              <c16:uniqueId val="{00000004-A1FD-4010-9056-27E98195BE8F}"/>
            </c:ext>
          </c:extLst>
        </c:ser>
        <c:dLbls>
          <c:showLegendKey val="0"/>
          <c:showVal val="0"/>
          <c:showCatName val="0"/>
          <c:showSerName val="0"/>
          <c:showPercent val="0"/>
          <c:showBubbleSize val="0"/>
        </c:dLbls>
        <c:gapWidth val="219"/>
        <c:overlap val="-27"/>
        <c:axId val="544530527"/>
        <c:axId val="1711704543"/>
      </c:barChart>
      <c:catAx>
        <c:axId val="54453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04543"/>
        <c:crosses val="autoZero"/>
        <c:auto val="1"/>
        <c:lblAlgn val="ctr"/>
        <c:lblOffset val="100"/>
        <c:noMultiLvlLbl val="0"/>
      </c:catAx>
      <c:valAx>
        <c:axId val="1711704543"/>
        <c:scaling>
          <c:orientation val="minMax"/>
          <c:max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3052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[Workplace Injury-Illness-Fatality Workbook.xlsx]Analysis!PivotTable9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2012 US Workplace</a:t>
            </a:r>
            <a:r>
              <a:rPr lang="en-US" sz="1200" baseline="0"/>
              <a:t> Fatality Rate by Program</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Analysis!$R$7</c:f>
              <c:strCache>
                <c:ptCount val="1"/>
                <c:pt idx="0">
                  <c:v>Total</c:v>
                </c:pt>
              </c:strCache>
            </c:strRef>
          </c:tx>
          <c:spPr>
            <a:solidFill>
              <a:schemeClr val="accent1"/>
            </a:solidFill>
            <a:ln>
              <a:noFill/>
            </a:ln>
            <a:effectLst/>
          </c:spPr>
          <c:invertIfNegative val="0"/>
          <c:cat>
            <c:strRef>
              <c:f>Analysis!$Q$8:$Q$10</c:f>
              <c:strCache>
                <c:ptCount val="2"/>
                <c:pt idx="0">
                  <c:v>Federal</c:v>
                </c:pt>
                <c:pt idx="1">
                  <c:v>State</c:v>
                </c:pt>
              </c:strCache>
            </c:strRef>
          </c:cat>
          <c:val>
            <c:numRef>
              <c:f>Analysis!$R$8:$R$10</c:f>
              <c:numCache>
                <c:formatCode>0.00</c:formatCode>
                <c:ptCount val="2"/>
                <c:pt idx="0">
                  <c:v>4.4206896551724144</c:v>
                </c:pt>
                <c:pt idx="1">
                  <c:v>4.1761904761904765</c:v>
                </c:pt>
              </c:numCache>
            </c:numRef>
          </c:val>
          <c:extLst>
            <c:ext xmlns:c16="http://schemas.microsoft.com/office/drawing/2014/chart" uri="{C3380CC4-5D6E-409C-BE32-E72D297353CC}">
              <c16:uniqueId val="{00000000-AE99-46EE-BE6F-C93E5A4FE446}"/>
            </c:ext>
          </c:extLst>
        </c:ser>
        <c:dLbls>
          <c:showLegendKey val="0"/>
          <c:showVal val="0"/>
          <c:showCatName val="0"/>
          <c:showSerName val="0"/>
          <c:showPercent val="0"/>
          <c:showBubbleSize val="0"/>
        </c:dLbls>
        <c:gapWidth val="182"/>
        <c:axId val="1711702623"/>
        <c:axId val="1711704063"/>
      </c:barChart>
      <c:catAx>
        <c:axId val="1711702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04063"/>
        <c:crosses val="autoZero"/>
        <c:auto val="1"/>
        <c:lblAlgn val="ctr"/>
        <c:lblOffset val="100"/>
        <c:noMultiLvlLbl val="0"/>
      </c:catAx>
      <c:valAx>
        <c:axId val="17117040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0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_xlchart.v5.2</cx:f>
        <cx:nf>_xlchart.v5.3</cx:nf>
      </cx:numDim>
    </cx:data>
  </cx:chartData>
  <cx:chart>
    <cx:title pos="t" align="ctr" overlay="0">
      <cx:tx>
        <cx:txData>
          <cx:v>2012 US Workplace Fatality Rate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Aptos Narrow" panose="02110004020202020204"/>
            </a:rPr>
            <a:t>2012 US Workplace Fatality Rate by State</a:t>
          </a:r>
        </a:p>
      </cx:txPr>
    </cx:title>
    <cx:plotArea>
      <cx:plotAreaRegion>
        <cx:series layoutId="regionMap" uniqueId="{648B3CA8-9B04-4594-BE79-C67186042512}">
          <cx:tx>
            <cx:txData>
              <cx:f>_xlchart.v5.3</cx:f>
              <cx:v>Sum of Rate of Fatalities, 2012</cx:v>
            </cx:txData>
          </cx:tx>
          <cx:dataId val="0"/>
          <cx:layoutPr>
            <cx:geography cultureLanguage="en-US" cultureRegion="US" attribution="Powered by Bing">
              <cx:geoCache provider="{E9337A44-BEBE-4D9F-B70C-5C5E7DAFC167}">
                <cx:binary>1H1rc9u4tuVfSWWq5tPQTTxJnLl9q5qS5VfsJHbi7s4XlmK7+Sb4fv36WbAkx2bSSXzLmSrpnGpV
SEIEsLBfa2/A/3Uz/OcmvVtXr4Yszev/3Ay/vw6bpvjPb7/VN+Fdtq4Psuim0rX+pzm40dlv+p9/
opu7326rdR/lwW/UJvy3m3BdNXfD6//+L/xacKff6Jt1E+n8fXtXjZd3dZs29XfuffPWq/VtFuXL
qG6q6KYhv7/+865uXl1HVRDl0fp//6/hj//7+tVd3kTN+GEs7n5//eT5169+m//qVz14laKTTXuL
tsw9kJwKxyVU3X+c169SnQfb25ZrH0jCHKZsYt9/2O7dF+sM7Z/0bXfrW92679T69ra6q2uM8P77
q+ZPRoK7169f3eg2b8xcBpjW319/zKPm7vbVVbNu7urXr6JaLzYPLLQZzser+/H/9hSN//6v2QXM
yOzKI8Dm0/ejW1/hdaXbJny1XCe6eWm4OD/gTBIuHOebcAGkA8psrojkOzQ2QD3u1O7Oz+P0tPUM
pqvlXsL0R7r+vM5eGiFGDxwJkZK2ehCYJwIlD1xuM0btrcCpHRobnLa92l38eYgeGs7Q+ePNXqJz
fVdlOm9eWN1BfmxHUPwPeuwxLA49kJJKJV22ESyxQ2ADy7Y7u4s/D8tDwxks1x/2EpZzYLLOX1po
uHMAkRBEOfybQkNsBTMlCJVspta2/Xk+Lg8NZ7ic7ycukP46eWlYJD8gnHPHpvZGKDD5j4WGCHpA
HeUag7RD4EGLoTu7az8vLZthvH5qUn9//cfZXgrLn+s6hKvY6Pyl1ZhzwAlhcNv+xQ2g9oEQkrs2
37htZAfFBp4vHdtd/3mIHredyc6ff+wlTCe361C/NEL8gLnKdignG9FxZ6JD+IEUijk2pzsMNtjc
92Z36edh2TabIXKy3EtEFus0+kdXvyDccQ6o4FIqsvXOIBhPNBqBoSEOdcgOtx0SG3C+dGx3/ecR
etx2BtNiPwXnPMrzu/oXRDnygCGE4Uy5G3dghpKCXVIusxmdyc5Dh56PzqOmM3DOL/ZShk7y2+jl
PTWmDiA7ylFbj0AhfHksQK48oC5xbanEBrqZv7bt1fPxeWg4Q+dkP9H5o4om/eJ+NOMHVEEqXMK/
TQ8QgjCHCyWFvIcHgrVhkrZu26ZXu4s/r9u2w/nacfu0n7Kj+5f2pTlF5MmlcPi3QxzFDozESGJv
78sdClu3AF3aXfl5XE7uW81FZj+tzR9Vss7rdf3CnhpkxlUwNIyIb3pqioJyU0QIsTVG81Bn263n
g7Mb0NdSc7mXUvOxWYcvDY46YJQ5jqRbcwKD/9jcEKPQHJdSKmfyYjrzfEg2rWby8nE/KYHzdZTf
vTAeXMAzMxaEbYVlli6Q6oAS0AFQdQ+MwWMDc9+n58OybTbD5fxwL8Vkleoqun1p+0LdA6EEKDI2
98igv1yHcQqH+f4zy+Bsu/N8UB4azmBZ7SfhvNDAZX370kQAEmywLkIgzt9M/yyWIbY4ENxxmZzh
suvP84H50nKGzOLtXgrMZYjc3quTOl3nty+tz2A+qEuVgAtw/5nRNA45EMRFOAOf+f4zA+lx154P
1NPWM7AuT/YSrIUGJ3DTRDfti+dugIUjiECi4JuShBSOw1zEPnTmoT3q0vMxetJ4BtFiPx2Dt2H0
0lqO2yCkhQBr4zwYmcd+mgtsbMWES7d06Czrabr0fGw2rWagvD3eS7k5j+ra/L8oohfWcSYjTW3X
cbcq7CvKBpSnkBQGamuhZp70o549H6InjWdInV/tKVI3YRSsXzyngzjU4Y5CKc43TZEroN5sMG+G
fzOfr2DadOt/gtGu5Ryg/TRBy7t03a+rl459QH3aECNJd7HPzNF2xAGXruSMbJ2JmRnadev5AH1p
OQNouZ8R0J+jRoVb8MJ6DgybkQoq/4XIIbaDpCgS2nAf7gVoZoO2vXo+PA8NZ+j8+fde6rejO41S
w5eOT2GFkI+mruv8S6EhO0CpAUMByJZmm3na2149H52HhjN0jvaTBX2bpMhWv3zZGqJQl3EQ1Bv/
zZ6FqQqyYxsGYVd4OBOeXbeej8+XljOA3u5n0ccxbE/00j7cfVoaxsdmsPqPHWs43QeCOoZc2OQN
gNtjwm3Tm921n08c7NrNMDk+2UuVdpKmUa6jl04dIOohKPDgYHc2BmXGHrgK9VOuRNizc713QGxz
Ottu7a7+PDy7AX2VOjjZT/Lt4q5/dbzOCtRLvbjfxtmBdIUkCD+/GZsajsdkGJDS3tyfFRU86dvz
oZo1nwnUxX5Gq2e/JBPngqnm8A+cLYkwt0EuaqpsFBfsHHAkHx7ruk2ndtd+Xph27WbQnO1nePrh
bnj5HClBaMNc7pLtLpA5MkjToaQdwG2dOyjCx8jc92l36eeB2Tab4fLhr720QUYPnN5V9d340nEP
rBD25yjBtuDMcqQOKg1B/mC/0sZIqVlJzpeOPR+hx21nMF2c7iVMZ1i37U3y0iAx+M/UYRQMwVMH
DrQOdaHw4Hpv4Jmhs+vP87H50nKGzNl+xqXn62r8BSkgk6Az0AhENI89a0eCssauOKa2qexZQLrr
zvOB+dJyBsz5ci9F5o1uo/pX1BraB8qFTnPnm3UUQckOQdWH+2VfwmNz89Ch52PzqOkMnDd/7CU4
H+5MjW599+JsqMA+Nlh7G9nR+8/M6qAQlHGGYut/8aof+vV8jB41nWH0YT+LQS90hQ2ji3WlEaa+
OPEGgoBho4FA8uD+MyvZcRCkQsJcKTclofYsr/C0c89Ha95+BtnFYi/F6nxd1+ubsK3vmubFaQV6
gC0IoEKR77n/zLxtBKzSFtgw584CoCedej5Ss+YzoM73U/9d3HXrFy+2QiqIYXsVyuC+TfwQIpFT
hVA5W+0IBB8bqE2ndtd+PiDatZtBc3G9nzKEfLduq5fmSuHQMemgWne7982eWSZT0Os4qLfaFf3M
FJ5JWZtuPR+eLy1nAJ3vZ+HVxd3n6hdsK+Ug3LDDypT1ftN1UOoAbp+hEr5dcb3r1vMB+tJyBtDF
fiZSN8cy/CrHgR0oG9EP3ZE+CIAeB0g4GsRVSNehBnvjWMzk6Gnnng/WvP0Msqv9dBzewR+vx7Rb
v/zmRqQjXCURtJqgyXxmgDnOgctc19CrG8BmLN3jrj0frqetZ2C921fnoX91fjdENy9dL4dNJ5Ar
hm2mWxU4g4rY8oAg34rw6ivXYdel50Nk2LrNcL7KG12c76ULsQkufs1RO9hjD9IbAGxPBJnxQ5Ax
kOJmt92OV90BsknuPe7a7s4zPL37kHAzsK/B2k+eyCy/v3WVvDT/jbofpig3Z+p8U+0J1HjbNjKA
WyJvZqd23fofgLQd0NcA7SfD+ra6C17+rAq4EWAXkAbfEtxzObo/qwJeBJtpuk1vno/Krt3MBL29
3EsN96vOfUM+AuS2bTy4bwoNzoWDo+Dy3baVWTHjrlvPh+dLyxlA1/vpI/wZ1Tc6r6NfUA8sYXkE
w0lim8/M/VaoB8bOFRwi8oDgY47hoV/Ph+hR0xlGf57shRDdfPfQwM0sbWzxkyefe3aiQk0cDuGB
aXkKDQJYOOEM/MOXXZKPoZkdYvjv/fn2oYmz5k+G8P/phMR/Pz3x4bDJ5bpZH96fUvnoAMXv392d
vDhr+urfJ2h76+T299eUI3P6cPal+YntzY07Npu0zU8+tLtb183vry0pD5TDGHbpYz8eDiAxXHiP
0zd/fw1CdqcwmcAJMi5ip9z4aL+/Bh3LsIMPhNJ271Ftzn9EEyQWkQCBd0jAdigcKvNwTOg7nY6w
tA+zsf33q7zN3ukob2oczImIoNg8Znpp3khwDBcO46QOvE5U0uL+zfoSddR4mvyflMRVTvpE3LnE
b1p1SAteWOnCLrpouhaiLZI1typRr/JyrEe+bOggwmFhad/+HOQVz62FpkPinKpQjO0yUVZeHvcq
S+vzVGSFNXo6GUTxWSRNPOgl5iqN2SJwHE7unEGP7WUaDk66dl1R+DcsY6W8CGRUFszLSFSjK7wQ
VfY2JHbT58sgFVVSeLoXWfaGOGOJLgdZRsYzmrE8/seqO402jyD9xiSB/34yR6iCoFyBmVXmiB9s
aXk6Rw7JojaUoXvn9zqPy+Mm4yk/TnlXV87xVAdN1C+mqMDhQ6ntR9Rfff/1BMzi0/eDVzRJfobI
DSc5KHP/EUZTzNxa2jK6jUnCkmjRaCZY6ClFrTJeVUMfVM2yCpuAh57FranI3/WcjTVdED7Jnp02
MszrxNO6ZBW5wLbFEve+30ks4cd9RAkpYyhKVOYYUWwlcWZ9HMLIomHFrFtpVZ1Nl8HkBE65Sl3e
MNvLq0bKT4mw/Qam4EHcfoyNeS9XqO7CTn6Kw3vm7y3aUTvaYu5tMGLNSa+zi7T+K+Q+zQOvj6M2
epv7OKC38cJQY7+/9/3Xw8ucDdtB+RIq0BXHLjTI0FNoAtFFlj2E7NZyUqdkC9HbUqwhSFZzoqfI
SS8ii2hyzpJybK+S2ran0EO5YopJeW5PkBaQqLRG9trwa/bTnoRO6KfxaFe3XPYQudVI5ESSlaj6
tuaHketz+alqMQWlV0twqJ+0PXaVOuwibRf9D1CBG/d0WgRFWT7OtjBbwHAq5mw1NDKy4zHJ/Rtf
TbmojnRZZP54aPlZrcaj0a0GLJHvj5/MNBnspbKRGjaCijPSUNL3dAICNcVCFY31GcWgTmYdD01o
BCIbdIjjfts+5hNfRFk90sIbFGWYCBHZYXuVFTIeF7lFqvxKZWFW5ctS6IpeZl2U15+/302jTx/p
WwcBCYpybJw6iU2nkJaZLml7363scho+D1VTYRHYbWIDH3vombC8oWKddVXQpDRC0/TafEVF0P4A
n68mC6kkHBvDcKCSyxmHans6WW5J62aspf6cp8KCDo+hvabe60a7GcUZ8wX0fh20OKQki0UOjVoV
WUXEsWvFVpd4ZQhtazT/GKJVHk1pd8aHpNDZD9QKmQsYWGCkXag5jcN4RKbO6bHuG1ifFyqf2Ofa
p9LKDuOmLtL2XTk1UZEv+nIs0TnLyTrc02OZ6XHpJtNoXfVF4Z/UqkrjYJFNkz2eZWGZN76XK1v6
zaIVtpVeykwFU7bA8QcDVCK14pHkp/akUvxqEvl9Wf5ATAnCzycLABuJQKcqaeOgRRzVZ5y8xwPC
yszLLu+KT47QIhaLAoUqWIq+3ypVLcjkWFDt/rjRnmnLca+9VycF8V3cGvqGyXLV9uzHMsTnWhwn
oSJ6E4rgwAcju7NlkQxJnfmhLj4VFaSoPGR14vJzSkI2nrG6HTEdyu/S6ToLh3F0vDas+jJcQOH3
8jIoJ986rjIeT9eV1dbywo2kcRAG3mWpOkpaYeDRNVNYQmPniO6yqOJkup5SmfSJZ6epMVoRZh8A
6VyFuMhGnC517WbDAOyYiEd81ZMdNO6yEDWrV9JpDXbJEERwMMr71ys3sMbec/UQ4yc0nAf0PLJy
4xs0hciS9VDLvCxWqqtId8WZnpo3VZX4lZemWUWzhRX42XAccBjXv3M39/l1Z3cEi8xxA/gZXZlr
uCjf1w1zrYnZd7ATxvj4jkTd5WxpMH/MA6KK9NNEsroKvIHaTlF7vY51esLasoei+P4b59oIWzy4
TQnsNihj9dUb68quwz5j/d9sas1i7Ftu1B+tnQTGW3alkJ/8mE1YhD1tmzo4d6BYsE6/3w2zlf6J
UDAcbk0d2ArUk1IOL/mpUEysa0tLyew643nWMK/RrbDudBmW0EZhUufksPIdHb3rajeAxilCoYPD
wG1opz3UQfZp5zU0KM9S35VXA6tSd/TqnsjusnEtO1qUYhr0GRaRHXqxzf2o8LgviRH20MY61F0I
7+LEj5PGSH6HHP1bHA/kFKPHkooN3dH3RzzXay7KLGxzvBC9P6MDMcHTESfSD/O+rJ2PXZvbcGJF
VVE4sd1k1i2Hk8WPQ9IPWLZDohi+gubes7VkYZY0a+Oe+lf+IM2SpmU0ZdVxVFBmVGQ51TZZlWlX
1NHRJMYEUuf3mfGpyehmkE6HlBCj7w+JzjSbCw/IhdmEVgOCyO7NVHXJ8mzScU4/uk3IIFtNEZgO
NBZrjejeyzEY1RF988PBiDh0pVEpVVHC0FghgRtPBmEu6TLBScCpih1+HPWpmYdy7LW88MsBT0Uh
M0Mcg0zWq8RyKrYq3Kpj9WKEvcBwfzC0WQSAoSmCs24IRMUW2JozG1ozJMRJWz1+ZEFnNFVTlVha
UzpF+qax3YTm3tjocrp2aG7sY2ZpAkAGmaXBeDhlkjTBSjGr7T/CS60wHb0TM6w+1k3QJnlkKSwx
3qeF0W4t1OZxRIseaq2BR4IXRo1v41+IsQimIgs4pqJpnNBqFiJtY4hEqGiMf23mx6hCc5Dy9zzt
mYy6cBfgXTlUuAg77a9cXdJPXI6ytD50maOhHTbuLQ3doUsWiCzDIP+RWpiZI/NKju011IZZwmEp
88DLjjW81mJwPtQtwQppRlRNRUew/ZgfHhdci0O/t/RQezJlIyY87fwcLguUHmapr4a0eefI2vXj
ld9wF8oAAtldVshHwwJkFgS/GXIYqi1sQdnnmMohdXPICqTIwBEkgwHCiiOCLzXGqru0dabRE5Ek
sE2JbEyc+v3Z5oo91YkYvDECUBIEp8Z+HVHBHaytwB7GD2E4ytT3mjZhxcLvbT++kHTi1XhYhpUs
XE9RquLQq6oyKk/ttGWD8Ap4O9ZZFWQWP/ez0GGLstdDcGNHqX3c+y2Xy8TJdXrL43SqLjMtM/yF
komk/VveEXuYlm6cK1EsSviPdbvqe+F2F1UZ+oP2ZGZn5A2zK6KWeV4psoiHpq18Tw9uOcVemHcV
HxbBkHQQhm6q+jH1BkvEPF4pSlp+JdNm5MHCHkjbt0eF6kPiw3/zg+akCR14ZgtnSvtpQliLpVic
DMnot15ZF7FcdcoJ2FJk1jB96KWm0XXL08BfMt5QshgRn+rRk0FTq6WKaJ8sApEGxyiNa5altvvp
zFe5bR+RnoR0FVi1G9qHRaIz/nEUXZBYH5W2h+HD0AysObfqJrcuYTGc9lZUUlYfJ6cLcu0VWpOw
fq+GKU2O/AjsxmrS3M20pxLNaLhwqqku3c8ki938NqSF7oYllspY3qm26Xt7kaR9TeLjxs9L4S4R
B4hUHvmZlcgLRRwrSY46WdA6De9CN2cNZnkgzK34+cR0hyU9kaouwvdgehtpH+Y5LwrnpFV+FKZv
cjEkZXAYd0HTd2964QdRtLI015G8FE1V6RMZ8zBwV1grkiVe0U02zHpau1GvvMDismyWoV9N8XjS
B7UVRkd9lMHaLBLVcyjYroha8Ze2WinqEyyO3vIXPYPbQi7aAl6X8pqRuYN8m1LHwVezuWhFUYp7
ONSF43WTrnn5eWpLRbvTWFZFQI/JYFmOsxhjkbTO0ZDHJEs9wTtjF21hRRhOwASMynrwR5Dci1iE
SgRvx77oC+dd7Ftxn66chFm0OEnaUbndWxkzESmvVMpwEk7ViDC5dgLft6YzztMaM2WNJVT2ObR2
GYozi/mVk74hURmR9F0c97HrH/YxFEFwqCOkdqsFVJbp0thZqU0P7SAco3JpF0lcucu8sS2R/0UD
muN9WZwq9bEN3LJcVAi9MbPUbSNYkAWRofkR9B8ui1eWyvj0PKwx+kURkpzJVRz2ZsZY2iT40nXY
WFd55hiVz7smcJ2F6huNBTDl8DeOGlVleK7YDDVsxITpK2MHH9iS2sfb0pAgyMxJZOAhBQ+p+JOk
g5nnnKsYXJLVWhWgsPLEDfldWSKgKVdVFMHTWvQuGZ1yEbmhaC0gyNuyvW7ivI1yzJcVTvoobCdO
hnM3dkyXIyBdTFcSKwtvYLhVfvatwSwwWVkGeTFauJaqzExN1xE8ChPrlj360CFHgjFux1NVjJWf
QbiFuCaGQsurRHBfsQXvFQggr3BCgrnYrh5/qhV+0oktMzi/Ge8no8WqqRZbH1eJSZh/sVok58yO
KutqO9XW5vHdJG+eA1NAk3OHFhk6QHIr7D4nkSyi6ijK2YhBl3TCH4byAsqCyL5CAB5o5YkNUHrq
Giw1RN5tFZzkRI2+8EgSdqN8q7JWY5Y6mqV4hBbg2KoFaA6/U15ij8bpDTJBcTF1Arv8rDYzqAtI
EPTaZkwhjRCjLQqdy54cj61ronN7A+1meUg/STE/kkdocSic1Ax+kGOIdRqQyrwm5KHExVGXthN+
nKyIt80pRsrM9G4W0tSOLXqJQZpfIVFVox1SGgyrq25C0/XNhFpTP+EfOmWaO4eWLfIkPpnwh6OG
4iiwQSLZh33Uasi0igPDfNQ98I06h5afiQxyLJ9awGPF4KsOzu7bGly2+UHamS/eBS6+0tw24pBN
wvQ/b2UQ9h/bNEiDaJUHLn43LBkJ2HFSjw5pzthmrURxrRrnaDvlKu4qdGeIWIIfgQXQeHlcRAns
fEfKSdof4bnFbrcsSqvJo4VdBz5eLuIQR84vm7QAt5mCMABlA5jC9sTRgRHnFvYV15KxlbG7SuAs
DuMpU3U66OOGazvLFqniadZ5fh2ANiSKtHg+bMoaX3AaRXqRlS3+O2Y9eDth9wRUUQkuP73oksYH
KdBXMd5OwkB31zL3B0QB/jiZtd8rqPJ4NbCSQsO4VZi27mGawcRmh4OV+6o+EQqmavjblkMMfROk
WifJ8ZZOjps0rOJVG6aId29GXqNe4riIQ0zHEbuXmVK7KSas9vvEn65Z6Oq++ViyPuzlcbMZ+qCC
GlPEimFKMKIk6GtxKCebQMs1FTfTR4bCrBrwVWaJb/hTt056zABpqRlvE0UUXxUWOJ4vI7CPlhel
E3hlFBsmufJAWYwyO2cFqfCEHImJYTvR1lhXG5JlIiKt/FWbl5VPTwK/nPAb04Z68xGWgzUsBU9A
UfokQeibZYid8kWTgpgQZ1kijTw1vI9AwgeJ20BVMumPsHn1CE0TrxDZmslrI2aoAtq6Cbj4OM0D
NMc2NIzy7x7umW+d9n5dVdGFYrEhKXULc3fuJD6TzXsOGmv0Dwc/tsZwJftCpPUS1AX+OJfngASS
n3jACEJyGEMF8CeLTxiVzDNjNjLhm+VW0Ypg8W1mMm40mGgW2RHrTvtJZL7zPpna3rqq4EyDVZiK
UslP0LdYX1ZfTJiBmNtmDH6RW1D+CC8NS5VG8FfhWatM98UnqcawJJ/5kMr0QsqyGP0Vp7purH/6
iMSDfwiLxlLh1Sn4b2vhpsSprsFI9knzwQ7KOAgWvhhZOFz2Dnyb8lZ1UVfSv2vfBTVxVCVtl6mF
Rac6uZ54S7n2WliHAcE+IRo+peMI1ZIWqzyLFV10uGg5nef0yEwNy+1INliWRQyCeIHy+tEM617d
pGln9J8aA6NN4P0b4Y3qzDyR37P3fkzNNUFsC0+MwWge9BnYiewQkbvJbUSpX0CUA3iL/sXUjKQ4
jCGoRipVZu5slyx8SmgihUMDcGtDwRt1agWLahgr5niEVrb7rg2doNdeb+cg7Pk4+Yqe9GVupDyw
JkMH1sgT4YvDLWtOysnG+uY28g8X4C1Nz5MImcZP2xeJSsGklVgq1tUmYsujeHISL86Llr9PNgor
2RCNJUpAsRqstDQkZF3JivNlFmSl9r2wlK111UaiwJibHlm87jSigXHjQj7gHU6Xmm619wJn6QR2
xPNFa4S8oCbNuMz7waxJx59oEnkirPMsOwzjFNK42kwIeGCj9BKU/eB3eU2s+CykLHXcHxBfs4Ae
XA70A1YwhXKT5CtaOWyQQwBfTa9CrSV67QTBAGnoNdRsaXEjQWkH4iX0uqg0ff9BdPc0tjOvx3HH
OBXHnK2L98941qodtNXXDqiqjWqMwQGjF4gDIEnff9WMQIc02Tj3AO8CZYX/ShPWP0oe9m5Suj5c
yd0asZNB60VZ+Jy/xbFxZnUrGRpQ2ygGwppXHJBtleP3+/KUQsA5GVg/Lo7adCXS4Vjn9Glf/I5R
0LdxcIW/2AU1Fgli/PG6xkHDh5OG6/yjef76hSj3B3EgXUVBLprD7R4PPgkrm6SZ7V+WQw5DESSw
+CfOmEDNbSX7+wMkhrb7kt4xIwR3awuH4PhXnLk/JzKHNOZB3qQIsjYaow8nQ9qPko1CrAZeu90q
Lvypet/2bIyXWZsbfc4qqAarnjjs0Q969HSlo0cIpcy2VuYoga1F87TYqGyrd0ZWXqYboerh10HG
hzbxodcjt4sAQcjbEZKpGIwDXAsrNB2JC1a206IrEdmvRMa0sL0BqmVcQNWXeBzy4ZOLaGSUlYt+
k88qNmr2+4OYwwjg8McNbRwPDkqW4LC8GYwyLBs6WN1FWCdGM033jlBRi7x9P1puy3F8zc9TXQIJ
EJzMawNI8zE7GJ++zxngjWCXcHuxNXtDEJaxZ2toVu1VNY5xfN77QPmb44AhGCi64l+pA9b7YKK7
KL7YmCU4yQYNJ0khF3ldGoPx/Rca/fJomWJBIP1ktiuhHoWD0Zzxmf04DVE1ieTYya0qEQsnyxz2
SVYQmB+J4NevAnQ4nk1iXy+CzLmqy3yajW0gg+ONK9IJsCNYR7TM8PX9UW1LMR4NDFzh/UlwoAux
0dFFfehT5GwbeRknCuujaqJ2WB9SMZhqhBbHlLb6n3rKkUNf6DoAt6q8zJ8QLXqNCBqSncFaowQn
WOikAPPzhnJwD/a7zBdBoI9H+AZCX/hDlJBhXPgUKae/67LMEAZVMeV5eZil7USbha1tWWdLtxKg
2t6wgWgm36lNPi+RCEbYWz/PSDmcJ0HYKZTMtJ2MCDiRGKUaxwg0nChbplZcAIqtg+JYaBZ6ycat
gIfuwljIezW2CTWS3obq7sOMQnUjNDRuQN9RCw6txuF56UVOWzwAF0u2zgWrU+PMWRvfpkByFNJu
Fy6ZIi+pm4xMXl5XKo+WsnDSuPV2lEcJsxl6W0fm3oNCZq3H/E6la4y4U3asPEFskUh6WLgar8wS
RBXdqY1sRRQs0iHDYbVH4PPTOP3I4PYqdiHHRvHiJJa2ZciAuqvAs46bOEz1Y83KZZi0GWhXMDAO
sgxeHDau9hdWq4PezrwS21MEfadKVTj9YVBCuMsPYlTdpD8g32AyWvABbSovdFMjifAhKsA2B0sU
IaGcYBVWJSHxIiNwOv8ZEXrW7qmQQ08/ETGMjXvBs94v3udKxQk9jPPashEJQ3EMzQKlXMilH+Z6
BLbLfqBTNXq2BWaiW8A1I8JdjHz0+zeJqpt68pCO7iNE08qtkBeNQrs+4nba9J+lnSVjuPQ5HO7c
y5w8q/7KwbxYreduUm5bXVQiHx7IN24GvR2v8jCVtIUXfe9ngfg2fuKYN8bobJZGeu8N5k6aIGSr
FCpiCq+rbJkRaLJAO+gGTRLq9YnVqQ9Q4tq9KnJlpassEoHwwiDor8QYiXg5Rr1/FPGOHUc2m06y
auiOwWToS6eSdDEoEV44UZPa4Iy76oOPRX3MA6FrD9IXfo6rIv0rsCO9zFvbzj0/rPgKwS4oJZqL
M7ewP+kE4pj3hXwj+6hYOjwMga5tVavYGfhhrKP27RSnjX0Ir7w5dEebpVixMrsJi/aKEl6cVdwK
zrKubg5FDQoatS/BcadbtQxV7753irBEXr+IbqO69JdpWATeyPN8KXxVnroTzVajnyMLnBeC46fd
MV/wOHdWPX7yxEU89rkadHuEugf/tlRJepQMJJ28UcViFca2vio4uHkvBUVTexbTwcd+mNx1auUC
oXybfehdGh3atLFPccRBGHnastgbDppuVTU1jlyIHf89yMMI9UoNU7cEqR7EM6Qglx2Nw2hVjLl1
SOqsuaw7DsIBqmBZj0N7yupqTDyR9e7Cd5Qfun9FHVXjCSoQ2pua8pgc6rZoEOZEWTh6Hfax3rmN
cLKl5VvVaaZQjrDkpInfDx1LECdl+kzUDSkXvhvqtR3XxZsB52ye1ZKYFeoLk0MNuv50gDt7bjtJ
dwL22zqNEhbSpQvtd0v6nuXeNLkkRNhcWH/3RdnflZY1LGhEpnVdx5qioqBA+eA01Vi5YVqkHiqm
qnZZTH0ynMo2KAPPJkV0MRIHihgh1aLrWcpO8Xcq0+K0GspqRYuWnok0GzwwvdeiH2/s1vcvOIH4
dHXbLP8fZ9/aW7eOJfuLBEiinsDgAlfS3ttvO/GjnXwhYieRRD1IUSRF6tdPMU5PHyfTOegBDg7g
eHuLosjFtWpVlQAthn3V2snkTeo4OSS5mm9El8hPTljkZCHa2+1a6QEciKHO+zYVVaBJ8gWdaV6R
eJxPHEBBFYeT+mCjefiwdk4N9aBU+7h0bnmWVkxxtVhtaxpJwSqG8aHjWgBzw8az3V4nttjuynjt
xnreDfvCJrFXaPJMT7AZXCohTPShRBPhXMSyqLUM6UXSz8mXtcjsFQPeb9B2SDQuSlVFdbCgItXt
VVYEvK/GaCi/yABJTVMgP2NVytblLtuy4YhAn2V12e/5mYp4dweeDrgdWycfYz6Lk9E2OjFhsi+S
0McNdfLjvkx7cVpE4iq2TO03hwk5dSrX+oA00N0rWaa0ksmCju3QqirsjDnPykGcFuShUdXma/lY
zqp8IVaQByYpfzG72b9pLPDG5Dy+TkAsOIU4KZrFLuoe+WVQpdtsrgK5Dp/3kM8nMkYUzCzAyTed
CxOcZRYRKWR9ATwoHbIzGCDRWqwzOw2plo/gdhGM38QXUTiTI8vI+gm43HJXzp08i9xY3k+T3C/b
lS0HmyPkogye+ps5CdWF1Ml2N69UPsiiSF7JYBAc4sWZm8RN2DzAtG4jovSllfl23m+WcOA2xXyi
2ZQ0KI/BsATsUZ7vgaRXFOHtwx4X3WMB6OTTshfqAQd+e4bNll/vUaDAYcr641jS9Aod7ojUairH
ptjdTLDe5Xzc24DfDYDg71rLxVKDGRIe5caWT0LppEVxve9Xskz0JYhKA9CBiT+0ZC8nxOzJHkg+
FGcRen61EXtyW5iWAJmXwdeAxuCgXbk02fuydpNFrtvkGpB2cTWkxOTqEEJvNapqLAW92gLR3gFl
GW+CxM1Po5Jf8DctgN4+elonZDBM5+zGlgz0y1RE/UXJRfxZB1Rv9dht4TWoPvqxj41ZTl08kqQu
uyi/TCiXxbEMp7m8mLpCNOjjJntl0O9uinKf8ortqjTVROh8wwP0+y9dsOSY6yzclLxaSoNGT2Rl
tJ3PyTLdEpsEH/K57EWdWdnxQ1cK+ZG1vZkOaPm67nLqB943gZxTkBApjYJTbtZ1/+iKWeru5FOP
sCkXi3e6DJg1vrXDxYCaXI51lCNzqdNJU3MNtIStNdFR+7DlO3c1D8fsCnQ9GjVbhBTxUqEQV09p
j+pPIo5IodIMiVM7g1Z0ZlSWX6SxDWf2sBNHY1M5u4SlvogR7MLzIkFH4LSMbpZNZ9ZU35dBOzAw
cNqxlJUMaDsOdZCU9r4nYM1UcZeMH7iLgv20Zagq6zBf4vBqK5md61gCx7/OR4TTBgS5veFAti5Y
rPoarywdLlTg7MpuRxdk5U4w/XNopwY4zTR4lpaI0+lWqYQVqnEZy8YYAPvKsR8KtDdrHbl4OiSR
HruroUN3tppmwLz1ruwyV2RyaPzkmg1nc5+k/NCiUXg99IBJG2Z7e0baJCqarAi7HJAYk9H50EqB
dqROc1fFG7rfmYrVTZCWNq8nRpO1ypOBAIoDZvcUiUB+NSVSEyKFi0+c04gcWtPFOq6RwnUBr9Gb
BxVtq/Iu++iChOdIzHTh+rFGJFX4AA+DHlpdBKGlyA6dGEWVtktky8Mw5VHeHURseZpeR4HJ9COa
uRM9Y0uRfGmN+bzvXfvYduJzW4qUVSgTpvsN3I4DLag8hTg8QgSJTKL9le+Xo4vHG0l6fTSdLGux
iF1UOWiaopqmdLqX85g1Umau0kWfIL4aNb2qlu7HnI9o47WWXqPDWIR1ZNdtaXYcNslduXbkPgeB
SDa9AdaD9YAFU4EPt32NuBg+iGVei8Oa5+3Vymd+r5dVtQdtW0PPgRq3eRVMtjyfOFuaeF7G47DQ
9H4ewuhQqo5fDjQNruPBJpexQNOStyua1yXKoiaOKSTpOten3cbxWIU5DuEmLM2yHkSU8RvwBzd1
LuRGq3LdQlsvQ8vqJFuNqMpoouCQghCpz9cMN3dwALnvd4r3XFH0vZcTQ3+tkdiUW7W7Qd7glMfh
32fD2PQM+QWGQD/i1OmPOi+zWs+ie2J9G30G8maPIO2UJx6W0zEXObsLWChrM2XdczhPjyMDE6xF
4XbMY8o+8S1WvEoJ559ISOWFjgm1FZWWFXUPcPSCihg33YZAuHtrahS75JahLLkwW9S/Dh3JPw+0
jZ6HiGxXBp3bJhULPyeAjJ8AvseDj2lWVISFy3VGKUHeiuDoF2Hymgy+GHbz5E9tG68v3BRBfxiz
Ho1QgMk8O5/Tuef1Knur0GvaOcDCfGNRTUbEkSoLepZej2KNX7quU0MVjxhDxca8K+oB31sD/sKa
6JxIz6dMx3mjOhA5JXKtob2YBFf/EKjaunoQhISfcfBusiqDYjNngRqyRgkWnPVLGj963sAx2s2g
q94F4jZNLXvRphA4HlB5HrmmYENxmpIrtO7kpXAglVSyRUpzZVctXoZY2b5eATOaqjejfVXKYa9g
U6JO0wIo5leDrpWp0JEzh5kZcgGQugVlqrc7knnQRr/h1YqGHqe8U5eJQ/1WBUhHVDPSJUgPwTKB
8xvuJn1S6zh+yoWx9bCStRnDYAlv9JZH9+iuFSVYQcjhqkxt3XjakFRdIPrN28EuXceQypVIPcHi
CPgN6bYoqDX1TDw3hak4SGGgMAAjBYuoTrqpY8lgjq3J0EqZhpoNSNLkwZexpqZu6WPk1GSm+/O8
6nm4jXm0rQ2qCjogpJUZ30UtI92O7hSEMZuT20wTWlRDtPTkywjaaDDXJigso0c0zAYbXg8dz3hZ
o9q2iaj03k2rrnMcuKlrOvSvirHSYHMnrpmNo9Nw6Qoak7BetS0jcTcaoEOksqB5l/ootVj657Yd
Et42G7YK2ihQ45BZVsYuPFPHFrnafK47HUzf12W1Jj104D9N8yFd0Gu7p2GM3stJgCil5ka6JAjZ
HdNiwHNIAtClNAOTGT0AA5o7bv/bFJR5iHlc2eyaUnQ2fU7RZeru38DaQPiGgxpLD43GEbXiEoJG
37oHX8D3QbAP9/xrm9DQZifwqnfstyVay/6TFlsXdNVcAOgKUNlStmU4IhCO1ZPuACgUVwoJpb0J
WRm6pNbtqpfhtKO7haeFI49x9kIKPZupSUel3XxJNG5vr3oOlsVag/RCJnpPVCr67JCBqNqTi1Dr
xXHwkHqFHAe1Q7schSgY4nGgeDOAhXQdg8yF1F2UiJiu7JFEFcmpV/nknAAKa4Ck9jUoVXrckkM7
26QfD2ID46YEdjDz4mpH6lccaDBmFF0wQ0uhqyhZyuSQu50kJ/T9pidR6PExALtGVTGHWrdKNPbO
AWyT6Ws4D8iywH7v5HDg2Vp2jZHgqdhqjxc0H/dMux8s+4uyb80dwFJzBhy4v+IhJfUQZ/qaRc5N
B0EmkLVMiUawCMZ7VtotP1+QwuUVmYVLKjtvw3ySKgSL0RZimyHOMcNXsYd0QGhNJlplOEd1o8ju
Pq59sFkkCMF4QAaKCpEykaYnmSVqauhU2Jdgp9aJKmq3JfpYDP2QNhteJf4q8XobWa3MoDSY98Cg
GpEs6g5IJ+R6prt0MF/bwHrEBRl1PNf70LVH6LQMDY6TjgqQc+KlnGsaJpwfEheuZ9HK80+jGZNo
rXMat7wGoNinqFBzt95MRRbqJg5TrZ5BfQBtopICLLsanI7FIEGKYvCKAG7dtKi8pypZkIdfWzTc
bLWRIT/kQzZeBO3KQWXXKcQV4NaJCdSN2Om1Kea0REsqUN0JugU8mNy2QUXArTtbxLiwWgMwe9lB
WMDaoOUHHYQc97mLYxYJe+fwsJukpEV5YOBWfAtAXgJ4yER7FSAMr59RXG7dh5xN0mddJO7PkMFk
FzLJ0/4FIZK4EzEJ+8g3Qq9Bk2y/tjLCzBfbbkFXoxrIyL73thJ9uD0WNtV3mxw73AJkbOgO5xNH
NM0niBWGtPwYAT7Mm5Lx7TwCaNE3G7gx/9hIAh1hOqzJ2ZwwBnqiTO8X2vKjiufwOZNrVJU5eIid
HHcw9NfdVZAcuRtoKuO+ifVqIOoaZxDky96U5rzNJNhp67yDDtrSzWK45eipEaiGazHnLj6iQ4Q+
K97Z269Na4hB6A2gd+grJXLQC0m7LkgKZrdeEy30VRtHpmjCtBX5EUQI8bDZXIF1rGbcJdgA+edE
dkVbTUjAb5fAZ7wr3K7nCjm166tsoCXoKMPSdw0OdAbmFeCSu30CAlDtmRDZYTAg2DUknPrDvlj8
TZuCTgfayCQaQ8T3be3mQ0xXW28qdZ9yRAtzadUsRTMupvi4plJpXC5NFxQEPVCgKebXZKTxZdGN
Qw6aEHVTJSNaXgZBF7+4sR8ubCDWO3D1WA0OWPwFqhg9o8+Ql67u05XJOt+S3jV6c2ytRlkoetBd
X4yIv5KMlyyKXXpU2ZY+BbQT9gbI1UAABvDJVaOYok99CcZDNYGIccPBMAkP+ZY6FAVlDFXDQsN0
OkwR6x6G1MqtxrmJrA75edMRuRR+3rLbjWyAoUnM6U0xTuR5AcuirYweP5F14s9ScV51eDvDxxyM
ShClWoMlP8pPbbCFLXIrG9QBMo9rqSHvWYG7fJ5bHZxLhk3dyH7Ib5VW/EKlC7QeMh+ugAvkZwEN
iycgxn2OZdBmLyLeycEm4frRSBefDytXcc1MsflsLZxAnZkB8eTrWpytpJuzZi8DJE5TX9rTnMZm
/Ai1bN9IgFuNxFJP6oWk+oD0JbqcHe/ADdyi5446+1xSFVVi1SGkk+lwmIqRfgetOGySNFGPBdL9
U5TQ6IWDgf4c4k/SKrCYOFD+n6G5Ka4tmvwnYRR2XaG/gKCs7oQOHa0KxcMI+2C/K9tgQEYTJdMJ
54GcUWaspClykFPw11fbEst/MIAdTWFRqCzQFO+V7SL+FBRjcs86kkx1AlT/XIg5QisMTMuBkFen
gf7LwyCAB8kXHFDDZBr0wKFiekZFyyfxUSYrT9JbxboFUX6FnRS4SXKB/hkkAevYtKDXgIYjv00c
qDTutMXQasQN4aFV3Xmou4nt5yByO/VIe7ulr+mc8OGM8WJSSU0TGaqgKUyabBLBawCbBT0t8CNY
GfVZ2IB4F+1IG4vQ9bUcMhnac+0sUMwqi216TJJ5Kz5n86wQVBYxjHZEHEu7MG2Q54Gn0AQua1sQ
WhJwrEBHRhoPVpWDFhqbBjT2JAUVtBP8W7gELl8bNDRB1DusYnNDh45l3w5gC4mWehI51uCCNkjL
2j1cPhhSKJQwPbGZlE+82KhhDRqxBeo+SIZ6y24Y46vmzbrBECU6hILodXnRw24iV+FbRO/qjSdI
yapddIgMZxQySVbWQKz9nSRZG5bjqWutyZd/6KDd47TqaTHgd+DC55m9DNSKgvmSuZWOWW3DssjN
8W/ac+8FImj+QUBdQivrnSXKDMSH9825OUTNwawoX0MGFcnPrnecDSnaT5JMLdieW2HmqQ6nRMZ5
lcsRQqRqRB9lrRWZbf7IfjS6/jyu991lDCtHnx5yVZhioHmIXtH7YfWpgzSp7fOvAxde2zS9ET+m
oRyxEAOOdtnfNCrf9+T9FSHjxmx47TBavt5i4K+0BICGhQqhl/g2vV3RvLFqSDpLtObXvEs0SHAm
tAEkHz1Ds/LtUfz0T7h764i++QC8cgFlTdupX378fw98wn//5f/mfz7zwyrhXz9d96+Sr/y7+uOn
8Cosb4aw/vqhd9+Mq/8cnfdQePfDb3YO/8aw4eO3VY/q3/zynZvDO3uRfxqVeL8DUDLQy/8fKsBv
dg7/f/TGlL//xU8jB1jbwMkhhlwOjBRwavxS+ZeRA1QlEcT5aQyOYgYazl+MHCCIAp0A6QnBm2ax
7NFI9l4Oqfd4CLElIJ5H6yQmyX/k5fB+f715OUSQJ0FhivsEiPZ+WWHHumlCq/tbF+6CfR+nnZKw
2TbYBAA0UCx2TwycWHVcHRlxKq7gpLxaOgowt3nKl/goAp+VgzEE/haEsjRE4liMQ2cfZThBHFvL
RGR7htgB8CiokUKh1QcMQqP2ACSj1/g2yoG2yKoNRbA9dkqjCEYLuYVcM0HBg7Jt12FanMjaAk6o
LHALbLlxs0FBj7NBl6mv3dpRyEb/8iB/rvi/Ol38Qs2BvBFMGLxFHrycLIVO/NfZ4ehbof27p99A
MjblCBFVjhQJaQshw3XZ4ihHKzTq5+n7ksnePfhXymBoMTBz3A9MMlr7+Ochxe/ZQhgSXnsWpTlY
OT80678GxJzFFjoi2X6NxhD8T5HglLjYwajH4dAFWQ9UfwKbIWIVsNVCI4e3YgAuHgqouwCXe6Vc
rtOAXYyhWcPusNN2180+WjyKg1J7tz9BIgS2Pei2A5w19n2I8LGpTNZ0AR69Ajf7m9j2nu8Bzgwm
OYUlWhFC347XH8XvFyHtBtsHwzh/CzccmfeArQL+cRop3+/+PHu/ENtwIbyyOcGRkiKGFrje+wu5
cVrKPbP0KzRkMEU8iJEOCbjXIXa4JTlLbreVe58Ml6UjlHECZDPzERQeCO7+PJL3B4i/ZQLzB+K7
+RCygjv0fiQRaV1YWpZ9NWshs5tUOIYsQk4ByqGLds329O9sJ/xO/hfNxV8RwSSBNB6LsCC/uW3E
/TwOok/jrzZq1z75Fjsgfd05FRproeWLv+3RZRrC0j/favT7vUIJiff+ZimoEdhTv8w6g+ppALNk
+rptWZeHZxQslO8jugkLuNyQ1LTi1pY7Dacr3svZawxMB4U3W3MBSd00InJQdPDoVH5gDDTBpO7M
HI9Xg2ll4c70lkCBfPbnQf+2JOF2VSDwwhgzxBs5ftXaBlEbAD/PyeuoFwnt0uKEF2maYvdymP/0
Wlj4mf8vBufkNwISZDxgzrBhfUUKpYu9YvkI3SGNgx5L4s+X+m0RpOBSwvsE3cgojGCE98uyK4ci
hkR8fp2dkphciGkGKNMjF0CYxaeME+AmhkPC+OfrRr/PJzwCMjC6wJ+FKPbXsEWDKLRCpsELyIJR
vNclcAMNnKQQ4FvWERkB3p9hmwz5FzT00bxsUB7IUtSQ7MXmoYeeA7UHhKO7godQxMojmTOon9PJ
gSDZ/Hm0eNK/bBbvdZH+ePAlNBHRr0s2bTchJy35S1dAQpChL+/UfreiR4jns7uwdeZUrgIyUMi+
eqyPdUY5EAAydw7BshyS1r3iWU7sewYDF3xDTxMvEjFRwtn3twAM3g6iS2pBdXte2xLVHHoNOdgB
lRlhWUF+WODgGJ5JZPBEuon6EB2scKVxTewgOf2AWlrZT7vzKQTA551iLmLGPOQc7r1XccTJkmLF
Lh2g8DuRJWz6lm066qMK3PN1v8OCLtPnuZ+x4yS02BhjJFg5AyIEJvWM8lWw+aAzCweHXZHcPBjp
hcwrw79A+QOwHVPSdRnHM4s7C9wd7deuH1zNAPL5Wq3AdxDIYxgDhuZQ8oLYsm4gGICQFvWefdSD
wz1lp9TYTn1QAINwmLnFenHyCmox9NCsLXHpf6oXCHSpMIZqnchuCHo5y6el6AE60sQs/fWYzAWq
wWi182WH0kpfaDS9sJYsGmyYut700IMXBj4GMJCgsGKCOwlwbgQRUSwKxRZPZgFNxs8bSJn6YVkC
M+OMNWFIvf4uDWcsv9W2PmD+FMcsK/V+I30u3MTq1Qv7/vkdi1gCeSA9KDBdjSXHATaRbk8xB5r0
XodsRYdA7AjHPcEuws9qMgwbZi4thMYHtk11w8U8Sg2pa9SBpDsdSJAja3OCepKdcPmC20Po8suF
lwqnFoEYBYuG0YxNH2eV8hy4FCF+uaD5GGNPGZDUsGpaaH3wzIgN8YUoeiKaH1WrhoJcBInt3esy
WYM55NYwXB+mDHD/ui9GcGFZs+e6GLdzms3Gy1z22eduLLIEv3MZskXcBCtFBq0b1GkzBJHgO2DE
eWwQBQ5yJz+8WGLq168kS4JbawuygAVYAv7Dt3DHvWhNw9cKPwWtyhGN0RJQGJLD3eMfN838WJIS
mENWZ2hduldXLOCuNwSSn+TMZIW3wmJTX/i8jZpw6G9WX+Q99zrBD3VJnEcXWFL6OV7Q2Gbftd28
F8Fe5H7NjUgBkzOmLNS9aG9kfon61No8iGLG/5eoGLGBc6YQG5A67sgyIP7BPnfS7T54dAMSMbYQ
r+jvoDvGl0oQfPEk0hV5I5BAERHzkPcDuJiHjsPOw50ZG65suvbgMr5wkavE+HbkYn5Vk773OMFQ
7nDbscUIhKxh4QPc1frSNBFedOgjUzd2bD+CMHlM0YgV5KgG1yYhmnr72AHaDMV+lzo09uO6WAt4
NR3KaQOhAEcfmok3WZqaQVZdqMYlrDMQcfpbqJl7CriPaf+E5x5WQBHgh3w1wXm/hmPv0LZZFF9r
O65rsKErvOYYIw1WPJslKXqe4vWO0ESC3AScpuX35bTQBNyNlZe2qLOwh8HBAYEY4eagSMsA3LVC
87L8p6oHFj+qO6OEaZBuq2JAmM1e9y0NICVBsHW4Z3Aahr2H2L2zXddeDbzTUX6jbLn6xdODT4qV
qDYH/wlIxv26DGEPgzVESY/e8yXf+Y7fLbHRkG3tKdR+T+syY5aaacDzmCsbBpFeboC1xAi5bF40
ntIcJeATQ6E+bfiucgl9FNSYfKzcsIf0zxxDJTZ8EiXMgt8pSX1cGkIz2Q+lYj4jRFnfIjyJxGaY
P9Whw3VjMIvYC1GsViwos0ji+Dmevjc+KcBxSM6Kcd0xcDhmQLRfJ1DqYvwIlziOjBM5TnmgWAI7
r0hGf8gqpb25h83Sngc4lKVDfHBFFyS3NnTQWKNvO6XJmVjUjFsquOQSjPrYZyvQCgzudSoWVCM/
6xBEfT85kA0QDg8ftCoWWO51bCPBOYwndvBbioK0zUK3mR4S8O6W+58mHRyHvzsYt+UYcc62ALPE
4UWAjc00QB3YSfXaz+DPZT31m/+dSwC5xHDUsz5xhsGJD/crIMj9KQqwKgmoTbKUW4Wstw2xP4O2
x85NCgpdRgUngVzcxD3CbrOWAN2CKt8jB13bvI3yPpzs+PDOMCGbhRmOGTdavP7umgB+XL987hFz
9+O/M0wA6DuGFTpXil8Kkm5irv7ePGHEsQqWiDJRveAZ/Y15QpK7MYasWwZOfXpnocCWZLBBVY6x
o3Al+PdOCiXEkqE80njf+OWbn0KmhustBLny+FdPhZbFIE/1eabyi9UB3K3+F2cFNNJyTzTKYzBK
/+CvAG1cNKtK5fBKqTsKV4u7N68FIJiS8VMocieWw++WC0mQrPuTmrGqq3fGCyPoU1Kc0HZqd1uF
JhdZU/5fXBhYSrSudS54Xnm5sgpP/4EXAy8GHfMmSiETRwuYKBK0NzLGzbC7n9l36EZ4DH3c2omD
BL3x3h+oYiKTSB83lwqRNIJuEo1cHoYtcpQ3T6yVhhs2DFSBPteEQIMhg5LwIPLHSolAgs29FD59
lDjAsR068GkQGqY0zBBK+sDRiB6ZG7d29DcmtuJyX1pvuJN2i8HRkwJNxymj5rSN95PLc3znUado
Uu0VaIy+cshZtGO07s26Sy9Tnz2n8wo1/gmsq3woT9AqA2sQekkRJtN1RWZfDLAnik9JnCIL3kLk
bgHElZtALGMFzDy3SxpsMNFs0HxKwwMoKtlOziDfhefW2Ryjzg7OJz2FuFHkJQXwJtCQpQ+I0xjj
jN6gvkJqsrlSYYLQ0/MnJ3wCLEYq2y7HtXW+5xw6+iT1xnDoPll8mTeSQZhZ4eqH8a/wOEBEGZLc
u7zFLCoxopmKNZJfSgkVSH96MzmL4WmSvWxQX/JjFrN8vmo5MzgWlRA+l5pF7lOWrlTe3kxBda+i
7zpY3VA2YHSiWVXhPARuUOWCWsxtGcoU048Y7gUa/AfcA7GIP6V+nmBJxDGPAwiFiGhZufnRR4R6
iz7RJqzkJ9eDp/V91AEmFmGG+RFoGHRg+fxzJvYFriWVFmRHRprPHb6RT8qzVIdodp4WEkDc2Nd9
iDzgYzpZmj6PaK8NEF/4x4gDM4qeUP5p9VAs1OKOCZu9oRGarjmaenM7mK2728EToeUnM+QpGH5o
IbfTdp4gHTUPOwRBuKtoFx58klKbvjsX4eyTilAx7zW4xc7XxAWYX9nzBLwusnW/gXiimmSIkaW0
kIzguDRcSJmehaJdTXG3qy7m/VVGwd6VZ25P/D4g4HbgVs2AJPNhXBO/RSDN8YAX/FrxAWrQLPrC
ohGlcb9EfoERCguO+LTEOaihDdSf/nQFi7nFoekdCfATIQJZYEbAQfCkTb8e4bHJkFmHmAH2ne75
jB/w7/7TyErQYtvGIsdxGXUYF8D7Lvep4QAWu0/mifCjfdseg0J/8GHUG8dDlSvUwxPUQsS0n9Fe
bHt5BgdJ6BTracFaGOveISdgR7Cm/Nod57icr6ctao2CJ+5aRGj9qgkc6mbcoEXpax2YCdead9Cs
HsIfbr5sjXxqXRqOkq/Ny15+MRJS9alaBygDEFwcbGOvki1SA+QZaYx1NsHZDzMLKgYqthDcVjyQ
NSmRXqLwxHMGv2iHNeAWo37K0ECGi5UFh2X4YrrIYlLoW+aztqFBrrHyQuJuewsPAHfwprCIV8U+
l0gMbNuGqL7mFsoO8KhQs4A9FUAq8OrN4fa7MDBhWJNOdChHQJ+E+vmsyNAJe8j2kcCKJNgizH/Q
lb7ozjN0/QGJ2MgX+ejq+ES+FRzrg660xVNTEwBd3tgi2Mu6lyadkaNABAE/JyQhiAF7tKDmPV9y
MW+rrx+wnLIUlwe0R3cfKgVicnYm8hQtygMYNFj6Z1D6dShVYPPgXt+23mxguQBJSDCVkC7BZgZ+
M40ykKhgYUDsgmEGlDi/JPOw2ObbMLF2XjAhu6+4U1jJYiI3MFGxxXeyteI6y4YEyavbWHuCj5zV
HzKb7xCogMg/nhVrjJoCB1uQwGKJWLCE8mM2DhxfUyZKIlaxZfaZaDzHiOL19lY12qEdsEsXZiIE
KST8OgNXbEN0PqC97qvAt8JipLsfNIdxgmtr7DIHJYgqdlS8CWgOWOgokkKs/q2bZzzSPtJ+6Hq2
OAkPttNUqUNg5wSOBwLgCD64O6woOKv4gKXwGIOutjDe6H8wG9cdnYGOwLKLcOsrdPcWOUq7+kR3
iga/Kv+MGv0vmFEBF90Sb+JD8y/6FTIsrG/DluP2YqnydabpgrFLGzDglxGeJFrifv/mkr+iaoCp
0PZOoVpMQLhH4vQeznPQfRVwclIvKSwfEOHflsZYBB6r/PPd/X4pKE5hCkYK72iHl9G8vxSs2sRu
gE68gGTs4xPPEmKQFCJYI3b9+Vo/0MC/YtXwLgPwSlJ4TcKK6reuFHj76+h5Ai+WTBqFDFr5MVZi
qpIO27CTk7eZ2MGhG77oOUlXgChojxdjLVSMuhsohO9slCh5fex5i8w/ex8zmFc+RcrTFWdCni0b
fvrz8H+bKpjehbAMi0KCcjz+1YLOSjqpFkyAL1A7wDzygAPKl4U4XFFC/flSv605Ary7RCsIcm2Y
YP6qXUUa1cM9MBNfyq4g2gFaB2foCY6wfotktN3+dsn92kLxr4rKvUEzrgmDgV/N3yUcZooWvYIv
MIHyMQrEXKCIGt5AOCDi0p9ZtISTGpIJh5+/wcsrlLeIdlN6/ud7/3Wa0TWFEwJAWrRJ0+i/2TuT
5bqRbMv+SlnNEQZHj0FNgNuyuexJUROYJFLoWwfgAL7+LUiKFyKVKVnWONMsIy1Szb1E4378nL3X
/oUdqap+QvQbmx/pSXBunhNYLl+8yl2P87//pPdX2bBNnZ/WhIrgMkF637zOKQyhV2bi44BTOL/s
m2I9mqeZZbLJJ8ZaNf7+A98O+xnQ4Can7cyQF4gkRdP6o/8EYOgzb2ExmbuPHaIoniA8Vusyx6K4
wm6jroXPhJQpnhM/dHM7YWf8/Rf4Jif4+Q2k1FqxvgCYXBjhtvl+ZbHipBCNW31sE0hS1ZZZ1pJv
6XokfobodS1bxi5ZS2PHstb1+0dTXLP7teVVOuCOkqP6fnF+8KBp/c+8xTVcQ04Ly3diIsCe2kO/
aPYox4NU5Hi+V+3XulmO81CPNUw5nRcfYRcz9GzTuwPNIwGpUaWUb7TotmA5UqM/QqppPcwquFL5
GDnKtezSUIVwipFpu27nYLeobQCGrFt803SoUEP3e4NeUtqzauJrXYsmvCvfKj5DrMVylCG6omsj
wRDRHoszmNtnxgjFkiZLldOW/f3l/+WBW13E+hr+4Bvmr4/2wMki0fRlfq6hUFGzxkAlOXD4S79W
AD9a1r//yHX9fnPDWWqRQjOjQQ6EfOvdZIiZ07zq29UzTuG1xzikvpNf2qhfcu2ky29YS6vwBw5R
k4A5RBO2KNdv8/uv8f4nRz9u6ayc0IX5h/dt/P3Tk185baW4l8lzXtP+PEvLri8fjFzhBDBk/wfO
yfsVZOVbuCadIsdEY2nZ7x5yBDdxmjRSfhxX0s+jnbnrY5FlqGOqP/xcRGy8ub787TAosJfCUGdf
QM709pWO1QSquhqNh0r2ureJBuHAd41po3LSTTPF7hAw8C75H5eGDc/lZJv+I4c1u/OChrYuLRiO
POv8vsHLSh0qFmst1NOYEwosf96KpM7QjYfWBDbNQcTn1LyEo+esbeK8ZDpyP2rC5IfTEFBZhzjW
1kmRGMt1veZAkE/tEc1nOhe7qtZji6i+/xXG/As9xbvrzTUAqWKCe2ICCUXi/TWwgSb4OEmmh6EE
UYigu2ZUkQeaqunT/f6jzHfP83pPWbwcBBfo21hH3z3Pqm7oqQoruves+ttnDTat03xs11J/YKln
Cfo+ey8Q6XAVqqlau6Q//q0bh7VDgDKUi2tb7trP5Cy4coKNEr2bOmo56JvlQvKq4tNLmzJX+xmR
He8OKQYcj1MwLhxLfgz+mBatQyStyAzencXTF35trMv1hi92xqdo3ybx7vfWxCjogEJVXOWEjB+/
Y/bckYW/3vRdujaWf4zQeCN5djNmHux7UUSXwwxmUSpaIL+/pN7b27dq3lAN6DBqIBBBVnl/+1p+
gtHTiVzBBuJ+gLxjI49mPHpwcq+x6PEnOD6sycc0AuBq01hRdSiNvHgc4RoiccccwdA0NjEJzR78
XXB1DxHnV3ldTHJMwsQbjUPqZzdl5epfxsaSTQDuMZlDZjnO1WhH9Xmip/KSHSlZOK0nY77RZGY+
LcyRx7MIoysU28LXrQ1dw/xRW7Sew0ExYZoC639tsSvlO6vQzEt37kYcSnO7FVjyHxNZWGdFYTAl
yJoetGqdK0Z4vSg+ogOwz2fU9Cl+mVYXMOk6995gf/7UJLWwsSU4CS2MWMo9JpzqXrnm8JiaJhJO
T9esChmo3Tzngy9fCq3B1mdJSVkUDYdsGsAxMKRoQpJ4nCmclJ9qAUD18Qx43rZX+FUDL8mypwE4
FF3zaMg3verq+wWZ/obyc7WsaJoV6o5+Y/Wz/hlakvwo3MV6SAZ7CBN40ue5K9Mt8uz0/PdPxC8P
BOXXqk6jUlmzO96rCQZb+nVudeVLW5E4AW+0IUSkNPHo/WH1/PY3/bM78ehxnjIMhBhEGLFPvT9b
TThLDeTeCXiAmkfJNFhFg5pzQLqZksK9rYwyuk1lpDWwK22/2ZjAZos9IklnMxU9aig0bM5V53T+
WYUj+IFtSFI+IB58LEv2dKOvyiYwemHd6GNWfS0H07uo6FrejMZsPPkZx7eAVBa9geIXX5mlz+3V
3NKhqZEzohLKp9/U+fNLVsd9mAFA2onY1j+hRTbDhXPVf1QifLsi364+ZdoKyXkvZappvbmtHVcv
vCvTtW8Asd46Rd1nvDK68/D7G/12Mf3+YS4ixbXEon5+Xw1Gi0VZ3fnVi6O7JfqsSb8XVWNILKj5
5WiZA2fvuC5vGM+6+R9q4XciPD58LQMog3gAiB0x3pcEQnPlZHnz8mIN61OGbSrZm3VWHKZl+oR7
Bnk/KPTNYMTQ/dpOcw5WNdt/YhLZ6wb95hF0V7GmhR5EIBwDtP12Axd5VDI+SHCPDeCbaad1Oap5
2/U3kikJEFqL8Ae37CdMjlpTgseuy0NN3+pyxAGL7cSNtatFxNYB6xKNsy7yP5bY3rDy5NplOlfu
xYyLpsJBd08PtLgClIyf3mEwNocLOPlLhaI7Ct3Gd28pG8d6h+Xi6+xk6cl0m3Sf0yk+pHHdXJV2
X/SbOpID5o1keNBtI7/RqhXw4kxC7UyjV1hXkADfq8JPsjBpdX6AZAIpBHaWEYCbtRk4avbEO8vW
vIs0ma0nsTIFYZtjwfjD+71eu/fXFpE3x32H06xrrAvNT1XfQEuY++7CR8HyfcJNlD02qTnPm7yt
9JNQnCX+8InvMlV4qlyOWahu0SOB0EIa9/YjMasXXcnW+Zo1mXVG20wrwWPM2jmNymzHIKJnpbfj
7qUx9eIxjaf+Ik19/Qbijbn7/dv16xPOd/GRZSGOItzhl86RaUAthxifvwLB093Ax4X/GR3BDB28
ql6p2t2XRQ6r8Vr7PI8ZrrjZGZvy/+OSQIGkMDPRRlqcPt9eErQ4spSLW7xGpUMumwOt5NpZ4Lhe
pAVmTn0B9gNIddjNThJtGz+anhOvG5tDIhdx/4dr8i8eCWKG6F7ycCKMe68JXcpBjTWeidfY1Z27
1hHy1ig0bePSOjxnixlOQ9H2Z41VlcdiMsVlX7nsCW7RT9cpFmYkrxWM4BQgy1e02a0deG2a3/3+
W36jur19cFdVvodwj/v2L6CMqrRJF+EmxROjIToudfSx7hYs6PBYbThExDIFQ1lHRdDbdHk3WeLY
XK843dDh8v2QUXWZbLracT+AQRrXpj3Dj0qTyWXupPLQmuZ0coYkPsa2G1tB7foG5NxZGLjOGr0c
sOZ4dQjv2G72Gg/0bo0juSQTbuQ3KFe7+HYb50lRiGTwd3axou4Ka5HmFyUDes4CZjnGQdEWIHpG
lTF9h+//CNZ+3lJFyrvemKpjUhYmHAkXCjBrCIO+kLwueW36acWwHInnBMifiWDvFEUc4oRsLlXj
SwkHrHFQRHu4d4/IirDawLc2nmBGpR9w9vZfrdTAsS7HDIfn7++O+GXbwjOBfJ5XHM00h8p3D/RI
fljpt9bwSte7jR/Y3WwZ0kmElSD18WQ4BHMESi5guLzOrr8mC0iiYImMRu1Nt5aPtl/EF7qr8gej
ww8LuiKPdl3WFbwMceaGIES0H9/6vz6L+7l5/X//99/6LIiPpdf4v8fJX3wW4SfCELGpp2+8Ft//
1N9eC2H9JTjKM7ReG5SezV/43WuBppSc+/XMQnsBL4awMEL8MFtYBhmpMPxos5GQSXObx+SH2cIk
apPFkOOdjiCFboz4T8wW7/YcbM+8dqudgJ4trWHDWpsfP21zPSEMTTsM06lSJil6CvVmUJsZJVPu
qvHG0ez5LJtGKjldz/vnvrbGh9ySE/xev2qffrp6/+IwLt52JL59G1otK2CRlBQEXas15KdvQ5GE
ZCwZeA/aSpzifGFzH9waoMM09hDoR2UNz+7YcPDpSo81A6gtVkAA+a6Fe9KtXvy+16/4OxKMzUUh
HmjweWKPdj56RVEspj/sk9/KgH9W2+/fmMKLphh9G/2X5pC1rusApPsTCRRxvHFQcDyMVGxo2dy5
tukXTiLbpC4MhGXdJ4I51819iQ9TgASp+5dkklKElGf2BhRRjRu+TDhOuJ2dg6aneXLNMe2MwMFE
boBi+Y8yac/J3LCnLVIE5zLtkrHc//4+/Hob6LzpLNt01VFkv6993FnDwN4U8kTQnP9Yx8xfEH4a
PBpNNUzXjPP9uyYSxYfff+zbRhvaZkw19PmIq+dZ5B/r1/rp7tv6FFuNjKtT5S3iRKLAcALgSEZD
lDz+/pPersLfP8nXKd+YT5BJ4717zpoKInULW+kErs/6RKRMV+yj3puNIG+Srd4Cuw9NfWYXA8Sm
yj89NG/r9vXj1+MD1gM6IA6rw7uPB2iaYpuD2OW2uU004WB/yov1OxBzIbcYwOtg1rn1e1W0Chhb
XruvECRIKPFn62JilM8ImdIbPocLBAZqkGFuEm+eXxttbDa6BnYqtEGwMX43KZf+tIn9eqNoHLJs
UJcRpUQP5u2N0p3Brmw70i7FEJWfUHrKOBBa3ldWQIVcxWcKVdjn2PObi2lpgb9j6kxDQ4zu195d
ljqck5idChXKa9qZ7svIPNr9w2GUZibf4udXE9cFpSNOlvWAvnZV335Lp/NSHf6/eZlZcKJ9b9P7
ybJf83D8XT+imeqmVr8ZKYoGxOKJC7ik2jN0bvaF1ZDEV7TlbUP670QFp+InlZX1cZa06hq7bR4Q
GNEy5fSBzCLLUqKtzEwFUSark2o0iZEez3UcCz8LID7gBjXGpDzA0ypujSy+juGjTUExuO2pj9r7
3sBms3FGgwuZzgZrgzUsCBmVl10wsfWeIx16T+J44mLB/uqHSk9wMXM50qOG7q4M1MycQSAy3SzZ
9IVOY3836JoLOaDs3V0k2+FImqxx3yZCkfTjaiJdhb/RZ4bHAPnSqtU+DiUcxaaRWMQRDB5F6xcv
KUdF3nuzzO9Syms3wCsXn3VRN4Qz1wE3t+FfwYua0BR37U6ISYzbAgkjwDZFWEw4GlTmJeMNqDj+
VRIBCtyAve8PbDWGCgm9WNvCbvFhKvXk3EAXcmdDJNkPfqYZO+mUyyfPqbut1CeEs2PuxTsNU/Un
3BnqKwjcxqaX0etDUMXGGO+mPqt5OZTazvE4eLuujpJN0ZvloeK3Agm3upoLDUExyGSWIS2NFB7d
2p4Qt/dFFDL1qUqAHfk2tsBJ3yjaAJtUdtBSM56kfmfSA5P7yXSnCweARBHdDKpFtRJA4wJ29pJE
iWEsz1Jp0wqP8JH95PUXA6VrT7069MPQ6Kc+72HKAidplz343D6CQ5rSSsiMor7TSc88ZrNpouvj
HkTILXBmcbtg2yHxitgP+yJX7Za8yVgPUYWI6IoDswNZMp9dlWxwYvg9dXZv8kSpqBZShQN74c7R
kiy6Gnl1HEQPXgP3QZjEZe6qIu18Sm42L0IboFOFWkQFix880isL2HBEwkfik/y6U4VblFuJap5g
3ioul9BbbFbMysihOpYJcjZwlXMsr6GhlCjE4tT7qg2jm+obvTZ64Kve4J1sCHDRWWW6PcKrsEIG
scwHqbO6ASujq0G8gRyXdud3skp3c+GU80GXsmxQ+gOACN3Jnot9R7gR8jzHMp5ocSyckE0nLzf8
V9euwGNp0DD7qnrKytIvj2bn98U2T3rndhl6E7giClBxnqhEuhVwNSPp9xHnx+qOzdg8w9lu5EzJ
+Qbbui/iZeuJCaENWqlGXZYe/NStxqvSQeZFu9SZtl1s4siMh40LCbsJUldSn1RkXy+viAd8B35W
D1uMmLekPQq05Acs27kTAq9t8Z7WabRZhiiHiqC6xicHSmVWiOY7WwBRZIt2rkcFvNkmgiDpJr7b
bAVN/PqYpDg7t7lvJcRK8vsC4YOv4PGJgZozlgT6w1hcY3o7Ey4BsQrX1UksZN6mgTdamnmP0NIY
Tk7jz8gI4Rpc2kPFlhTjXecP+ECUzB2hXKJ6hoRVJWctQUXTTip7Sc/JBezvLezwn+wpotXqCR5e
Akom19xiHEz58pB94UGjqZIhmhTUNDhkCqWoLLI4G++w7avPTZeYkLFUHG09UrZh9HkRf49d1MSS
Vd2IWAgMp3UjObjeix7CVKActB40xWd32uLny9JDNxkGKEU3xsWbaq7/WOnt+nBmWSv3biETeT3N
Vu+Fequ4N4mq+GI1zE1xzg7mPwJX4OkuWSW7jSf8qT720o+M66yDqnpreJVvHSeL6dhlP/Vr8ZnM
07WNZHTa1qrko+t6WYBDGWW/AAZ11x9+/eqK9YnvBVjkZNkVPwWSUy7V6r3Ae5aPvDpNgXTppupc
XvluoCqI+TXWVDrByVVLU35VVzWJzu1m1jxclhqjwiDVhxZMHEoBczuPLRxl/h2oIT8RCwiQrLVO
ppf8CDbLP4OUn3o08O2c5wJl/idFew8pbpfNt2Y/6fI8pszNzusGfvudx26xl5UuTq0ft8+Yv50W
A0CSGme1F/vDOTG7MEvmjhkRBe5s7huDyxqCbpy/5EVuX0+DBOvTktKdPymnjOUBXF75lVifdQ1h
BJ5sOAd45jZlliN3DVHGT5oelbtSNTG6T4tlbu5Ucptiez6HSZbZG9voDPJGCoZgAWIH/7HLtDHe
FkbFa7IgQ/OPVlWL9rVkQZ7PPMEjtYV0yjOS2QC2diC3xi2bjGrPRTcYCPz8oh/Zac1Rp/Rus4+d
T2dJwyAjzha/78QLWOOZ5rIQ7gg11eCvmkqxwnAVVPhjw21RoQawgwbZOPaX0+wWd9mIDMhz5YE+
7GgfFrwYUG9REi37BiFbfVk5k3Wh9QCbtklbleN5jMwYM5Yty+SeSkS+6PDLIV27qRxxT0sFJkiN
XssuMLd3RdyK9IOoF9Mbg4UKbH5oEHD7/GUAYLcJ6XvxmRY16nMSIzwkc0s6+ZGWobiZpBYt+271
aG/TZeAhZcSdmddTXiz2qXSaFdTYjLqDzDeBQD1T3citgisJkt2r0pUo55asHVIyaZhM/D1jAZB1
v3gtT39uTbG7maNZlyGSZKd9Ap0j7jN0UkjdutR/5Fkv5XXlV6S7D0bjkzpUJg6plcMzsXLKE8ge
RvfBhuSoNooxrQVqdzWhthFzMzZ3nugtHVnuJgeHebpIzT6vL9yuScxrqKSFc4ymlTeWTpMWX+ad
1qgNY1LWDKqxob8siojv36Hh3MnEyxOw57p+nPEhdBjEHDclWjdxv4+b/9tJ+UMnhYOOQTv137dS
HvpPyc/Aih9/4O8uiu7/RafEI12C9hkzF7rxf3dRaLAwSeT4LXTO1Qiv3nZRxHqk5ADzd/vE/Qts
i86smOR6Dn6G/Z+0T97Nn/lGCIPWxglVCXUunr63Z4wauBDOV2++JNxdW3K2tmaed6WjfGZ4lnnM
J3xe4RjHzbm0LfkCci7dT6kzXc9t1R06jp7QSOsJwiAaoxJx3m0yz/Y10CmpI04tppVvE5jwYsbl
UJaOFalbzZ1R1oZ4juiZPxBlSkDTYSA0gbhQNcL+0otII4oP08NZTWtQ+py9RO19NXGppMNBObwx
kMZcPLfRMXInJK8cktvxrhm5yHcEjLvGdk1UBN6XQVw651pa5hVOtilE3by2cRvdIcmPrOogtpa5
v4XdVIaDKtITdWICPhvkFIpcJ7qv4IrdL31tHvihEHYvg/aZiIf03susjpQ/kJM3kGkxv3XtcbHT
eJfU0fCJbOvXlrkXocF5B+RXz8zQr0cIASE2GZJuKc6YpbpxsOQEFmyV0sf23HCXsiLHtfKmU4K8
XztOqlYMbXKsZnfaLDBsbTCpZPEushrEnnsjRcq7HyO97tsD6ptIpEA1VlHGdOsUJCleNhO4WW4C
uYVGOX5XMPx3QfjTgkC7k7bIv18Q7la2zP8JP3V1kVaf3iwN3//oj6XB9f6CFaOTvO5gtXN4n/9e
GTwTLA2PMq+mC6h6/ZUf7VXT/guqISIBY9V2GawD/6wPdF4ZetkuYtIfK83fqJ4fDczvAKL4tf4X
DU3ERG+bEMhT6BGyKK0yK1P8orEaAKZWXZbWB5hVQqH/zU3OvFXq75OKyYhTGdR9VZx5Nz572RjA
xEhPykFSMxYJp73OHNg2o9R8+jY0IeWruhulE5EWKDDPI6RvDi6UrUMDego6MdfoPNVQKLp5VcPb
m3Kn3MChBIGXoD0zL7xCS065qBkSFJZtng1LW7TbFkom9Md5ViLMByeZNoD9q6+yHKg+MERYxJNL
6yohDu86TyIrJK561OiUaSa9AJC/WBUgkmyQ+hvIuyZkMmM9O5cGpmq8nEZkHgdOEGcKAdLRn1K9
2k6cNZ/1ki/FYCrqX/kUMcKxqUgIjoZKmoEHyxUbrFPMW3+2zeMUVcxtCB+u8y2YTSbLOj3frbno
5VfkR/bBjuzpGis/1R4hMNHL4qxm9hxE7VOzaC5/L9/sifdePlVKz2/9HJ0CYTjJlRqi6r6RXn3V
y26cz6cWRP/GGhA1UeAjtQqKEop/qAuylzmIN94NlRLR1U7DhcxEFJWBjpV+CizCXW448TQfRex5
11FRE4MHpQ6VTgRJq9r4qOZ2rlfKwF7c49SUzRV0XP8aq3WaXODztg+S64cQq/UvYCe3+yVJ1EUy
+MZuotdbQjeEfi1E690g5UlPWZ6U+NM8+1CKuAzLqBP3ESKYI3M780wrUs4rNNGv8q6FQbtY5bx1
8MWdWVKpsC3ygfYGumZ5WLQS0xI+YUAWaftZLWX73A218dRAl2X1XVobwXtss41ppbfteo7R4Cln
/2bivB7Ms+XfGUzwbyZzmeItnjXND+3R/GhENLkhMGk2UY6Jpj55Sw7QWQr/AguGG+/os8Rn1pRV
6SFCY7YchwF3xD6NBu3CiLRRhVTcoAX0yatI9DOxDx45wdgEqqpmuHXpU+QXiTn5142HmjAQneM8
VGK2LhNibhT2kQKO7+ozqxc7dLBmmPsYY6IfER+UsWcHGhcCIxZmY++5HWnDa72v2hA3mBlxfzQ1
BpQCQ6u2aJO9HSTRxRgOsP+1/qx3IBQei7ad0yejIZvtzOY/wJZ4fD64UazdzaqTHPGjS2h+43k6
9vIpacsTib/xRTHAWfzCuYTAh8Awy9rSzuJSd6uNaxT6A7I3oHrLzK6+9Ms2Ih5lpzv8a48IgNzE
WD2mPSRRzU/qSwmYEFhff5sNItmkRWM4TEKZL3F2SNSjg/zeOfB6a/dVbEb7uusWOlI2Vs4QdkID
+8qAYJhPtNhwLcQvdsV3OMx6ioJkHIxhM/cTkD1Pz471AFRw9qvbegFDnMnoiOFGhr5XT2cKhtbW
nYD+Wj2apLae9kqztBd7YaUpoi5sOXtMnsiwARoCOn/vEj063fWLJM4oVnuvz+xH0RFCRF00QDcZ
6ivl6bcCHVAwdgu3jYHIJrYgW48EV7JUOOzolQxlZlfnOjjV12x2iZI0oue2y9UBCEhxVzmjd5WN
mP/nlR5sFXK8poVt7tqalpVCUbK3nOWUtrA6CsI0ML7JYgcVWgQT6OdQ5HOOyaqrm03uLc915Noh
BcnV0nSXPXxmmMvJGOZmDQc8qoj7cTT9susideXIwiOSs/7ss9ruq1R42zQiZ7TuelpfETPgWhjt
YanrNCzGUTuDCEFQRDGPzL/ij3VqgHoFbcBUDvyB4Q91gE27oyndqoOOVvZhVYPxYChtH3fTVxyf
xX5OmJz3nRL3ozCij2ZuIyiZosQ6Qj8v6UszpTgOTq3yg1la9nnVMosHFsZ0rYlrKJxDbp15QJrD
Ncz8ZmgSf58ubE3Zai7tbYtR/+gs7mlGhM+gHqJBtkXS0N/6xBI9+vQ3tiY9DgxzQ3JaUDx8rmra
HcFCuMQHMrnKnRjGLohSw9sh3AZzv4zNMzBg/cnvYm1Ll74Ka1UtTISM+pxYgu6A79i7MfmFS9SJ
2hVSByLQ2xJgj98Ou5jJOfblSEzBQHdGnIF1jy/8vPSIg6/sNiz6dHDhP5tEzbROumDyAveKi6em
US3Mk0niCRiBZIIp31Tp3q0jb+82JEyQJQ5ytYmHoCVY/LFvdPnEE1e1m3RQzbludrcgKOobcED6
yczyauP1XOmh4DGw1E4HiA+YLbEOhoFLfpQWGNfIzV5NaZWvwFToWSYmvVRAKcpmH3TmswrwmhkC
mLA3YBDEA5SI8RZnoPcCGzVG7tJ6F21kfNT84Ssus/gDh7Ap0GC6htKyH7AhaZe8U3logG8HPcE6
t8xt9BB3Fv3r7GNEppJntPZ+qa0ekcECBC+dP8zj7EPnr8nuc7tPbQlebjT1I/y8fNsJo3mNI5cj
Pq1TEuDN7DAamFBCY5lJ4HUicV1IB4yqVPlNJXA+cVK/KJdu2Ja9oROHQdmOWS/pVLOVolxOMWGa
26aULwMsXZqPlFLUF+liQkEwx+Lgimwh2UoHugceoyfKhFCqxGxp+1mdDEiJwzteRekneqj3muEg
QlWt/jEx3BSxm+e+dqK7HUbxNSrpxtAvJlrOfa4KoW9au+c4lusEN83RctEwZAlcs32uYyjUC1Em
qsqxNyZNsx2rlvCDmNSwbJppJI/N0SbeMMgc8ZBCR73ADxkBHHHETnDiQnfbJ2GjZ/tuJN6p7qc7
a6G/JZakCsjrDQfQJy89J92wN4f6LiIOOMS2xLWOSnPe0Lgat7ZT9xB66c5PQw3/WPO+RLHxQRAj
8KxDR7uCqVaEpWfftKLnubK/lEYpjvRzyK1I0ua8qfDDDa3x6pYKj454keSoJhucaU0oKqkOXhNl
gbQaa5u2ZAWgy0/2VCzuLYiKeJMUKsPnrE1XkNWja9KPzjpuel10ezLfCDOSVmi7DY+o8OLNnEzG
psOTdMIg/DDljXMbrWerRqVM2Dix1bdg9xmpSuQ5o8NPF9eBxZZ+obXS2dAnfsRSvV+LzVZUV7Xb
x3TX/PV8/JVj4aE1iG7Hg3IVKXm1FERFQQsNO8kgpyk/4gclo0tO90oO143orxjjXFKtkdHgLDPv
PWdXKBA5NSDpiHPGa060AKoo20zJgCITzL6oMrKDnLKtwsTp4HJgyMOWUC7XQIny70Ll/x78/nDw
EzRffnfug136+VP55sD3/Y/8OO951l9QEpECYvkhMpDOyz8HPu8vi8ha3ICrdIR/cqz758Sn6zR8
aBCtM3cSgf858el/GUzifd/mCGkjPPiPBDVv9ecQI/Egct7EYmnguPyFwpuJxrCkaWkHHwl8hiFv
Xg4DnMo/aBHfTeC/fQxrP4kaq+/1F8vjImQ308PWDoTtCkALJfj1QfeuSgW16g/j/rWH9dMcff0s
nE8mDS6WE4cz4dseF/cik/5oRodZ1P6V7nTjJTBLgusWTk/06/8ohAXt9ctHogLh/I242cPdqb8T
SGCatlvhdtEhhSjDiKWt+4u6gz5A0GBZ20h9aLAhqjKNnT6wJm/sosjmPaWMUe2RoA8cO0ZLUQOw
hTcZGAKgVpQ1s9/pnytCYy9athKKtNjfq6VL96hLDeqwqToD0F7eFDnu8kLr+gfRO9WZP3awimgX
n6K5T09WTJG5MeMqgQgHPj2NJSfBXpY3Bhn2r4RTwivFhPDoNvGlPszpVrkFsziCzw4LW/GlhXfB
C5PMHG4MOZRfF3OprzjKZw+GnmZBxYxvZ7dJBdi+HNEXVNR4dQR/cAH14I066b0QsLYiIYmH0bY8
d0Vfn2AaKZwluflJL2LtUDhrtFKnqUNLjRoHuGAiB5S2UX+RXlleOMuKdKqXZAiYhDEH7jxrp6N/
eE5zzVc5LobOZX7hzgqL4bPPEXGWF0nVZDsX6X0VqojnPNSTmtwn3SyrzxBmm2cgud5T5ufGrR/r
foJQQfovmSdJEhR+x5C1NGZKQOJVpl2Hd4dURETgn/Ok8OwwraziSi+I4QlJNqWbP6jhfEaT+YjY
vgjzKO02BDTx7GWQxgIL7O5VaorbhI5CGE2MsJLWdygr9O65dGs4TZPe77wRGVsw1U750q3NyaRK
vsxd1mxi4tXPY98biONYoMlsJReHUqK4bKEOPyEv0W44Ci8X+gIxMJCTyBE8j7q2yUEp6YFWa3eW
k9rHCDkb1O8KhseMiFXP4uEllpjgczFnxXaJF6faan3qn3EJJO5R50vbF6HCMnqqgN6y/RQvujkp
UgMs6DL9xPQjfvAlLPw2aoq91niUpeRbhXJS1MRYNUM/SjndNf15pnUWCTh9TKS17mWfbE8HDqe5
H4GDoAuqnZmUQKe9jVRhXDjMP+2JwSu8K9fi0ebtmWxjvDRzi1hYMb5OpQuQjYPtZW5Uy+d+IhqO
O2t/bqY8v2KqTGT20ve3FE8w3HrvtqV7tB3s5YM2dObJWBJja8yLPGlofbbKd9RdVflDiBZm3M2l
dVOp8sk1oxpnVe6p0Qp6ss7mL5WTEuDK9oyNyMH3lxXwvhq62guhKJs8LnN7ywCNI9hctM5y4YGC
m45Yq4CIhUnc6noQaUDhHyk9LeTDkzFIRXtYq9vNMGO9vbe6zIv7IqCL5Y3q3p0BXvhCuvHGJn6J
MLoIrm5gI6QI/N6rqr0aF1TQk2bF3o68dYPUKU9JnZM1drGdhK/RWrTBe2cX52qJb8fc5neaTTrG
J6cljC+oy65S1zGpVZ4ZNE4rk3OfhganD0mZ/2w08PXI5K4iDVN+N/nGYzYozd61E4qmFxebGK5q
Gi3aWT5z9uju8EwShLUXvsyfNbvJ7/yxhKukr36EunTtwwgO79GNZq0DFmdEc6AGx+QcNNK4UsuI
y8KGLrK3UT+cEWfcXohpsg/oj5D5T/lMYka5+OIeeFZMadiu/7cbOdEdxZP6QvsRJWOF02ZHfp15
XAcUCe4woo/yofgf9s5kOW4szdKvUlZ7hGEeFrVoDD7RnTMpShsYKYmYgXsxA0/fH6hQZ4TaMqNi
H2ZpSgtJFJ3uAO4/nPMd8yg6tT4RbOBFfTWsNdiXGA01NurmSpomS2mHMehOszsWAW1G5pLw+qDu
VHdrWxhjKTEWFFIPq0BSvz2snUp9atXKQJDIOFVMlkzx3cT4deaFsCoodBNY2eJVazjYSYktHTLg
kQ2+d1Namf0KXZnXZxAjhgTKqe4Aw23SVrTpdQCjgD+zlL56Z3FZPhtqP9+WRW6vwFyq5iGpKKH9
juaV9r8BfsN9W4Yftc0/VeBfVIFYOjZV6b8f/18z+Uj/K3wtmv5PteDvX/h7MejZvzHht5nl2zhr
gfj+QV2tshcEJo/ME5sz/0dZ83sxaLJMRHWN55K9IdP5P4z/Tes3z8BB6PBlGE9U4+8Vg86mhPxX
7QSn08EwQhniQBOnUPrVpcbCkuX37OjnVbXMZN1nUCb7OGx01a/I54GJ49H64hCh9bJy2lPTWD8r
emlrW7TwoRuFco65AqNFKtUuAbsTwAXrLk1SH1J2AydgWU5olp591Qy18kBEIjzUOlGu+owVujAr
+4HTdCbwEfaqj1RR2Wsk+vkV2bGBDTsf6dsKIVNKKDWk0Rn7XHoxYzwx+6mVHEDpXGz8/icM1Bjd
ZHw3rfKGjVjo8D76Jju9g+wEw3rbJXC4tE8YnLGSww7jkfxtsLQJQqrA4zC2edAa9XKJ2wQ1Rq+G
86h+3fjwviw7JYrznFAidV33MPzRTCX6nrjp+pOHvYiZZpGBZzCjcm5v2oJJA1mi/Wur98audCo3
EJZomWLZfP9KIzmJPT5gONc7LN2Q3TtJ2oRoN9aDKHTEkw15MhM5xYekz2/axSPruyvWiIeF5g/s
eWlLBUMF1TJCoIwWGsphZqFRdqcicy6pxtxYM6p7Ul+nqI+dvVcNB2Fu9nE0KFSZTRuYBjpHPVb3
ZBpqgZUuz1Y/Lkx3th9CFGDrCMajzacZbS3Fjkp3eEPlHRrzXJ3IpcmuBPj+wNCRFa3OTmGYu2N+
SrZgYaPfApLhM44/eLF36pdGDdxCR262xsrzYmREPauDxdxNQD0c5nmnm4nnw9JajnqT5o9OLtZj
p7kjE55J7ihsrJ3eKTCjZ4zKNR0BzXGynwfb9CUrNE7J/IuYhXklFfe41DFyVotA+6FrJ56uyT41
BkxiUsiwLJWoyOUjQQXPoLHPuY68Mhltc6fUmRpp6poyT6teMZh/yWVv7oHatcGEgyxSUXyeJIAW
EwgTbCnPCrkmIKHNPrUsJNU2oWDNm92wka/0JKYixNg6ulh/zA52pdZbR6kDRVnMlT1W213NSvHG
XAqxTuqKKKcdO2yKxWBdaxfjO9dCBlqNmbMwD+lqkmmEmitQS36v0NoXAHRVWDhzHNp1N+IhWjh5
CRGKGgzBO5vosV1s5E+tbicXKKTVznDfEpKiTqhfZIC7X3kEj1t1ATN3M3TKLLuvUN5x4tmqz95m
2YvMax/Veoa15njFPa5xMyTL99IBuNq5eTFFepwiKioGMvwQtEc1rHy/1xX1NrPbNVLXoiJI3U0D
MK56iNw5x5CV20eNKWOQJe7IXCg59taoX7EKGUIFGf8TI3/eRcR1oW7iGbITbwrRuUtftbaBiZWr
Tws1LZFcGui2Ua67PhUs3odVQ/dT1A+FYiy3cPrVk9YjAURWazOcnpQijWzakHDuK4JMS2wjxtIV
O17qcCb6EZ+9rZxJCS/3HKhEbRZv2YialX19eRwlXcrgjhjqVt5PsXbWgWwLmmhDfWds7Ybs8q2T
GNdt6tY/qG52JNvQPrnrJtZprW3+KkEbGVtmMg6VdSKH1jRn4gOl93VAeZ0h1Yu14bYcgHkSwI0z
JFO+VygYdiUyh7Z3CLHm7yMG3U9w0/3arIlWTailqrYTCJpGRo+O4fqamb3KJmEB5a4PHYneB+jP
WNYKh6RGd4DArLpLpGcMUdtackkldntZdGeHTuPVA8nmuxmKhhGC5EMMySqoHC/C6+lDIsn3sym/
j+ibYb4u8bXVbhHjpaadYlJMdnmpjxHVYOeT+inCyavcQ2qoN02pf7Ht7pxDWDx21vxMqUrtltl9
UC6GfRzUrH70vPETG5gJmbfz3U7ZAI7xNo5NykddG64cwGrXwtVPGU5232qa8lI6oKnU9rYkzQSG
AUmssZTvsBApgz0zZos5NHsTK1oYW0seyakvz2hJ270Jmd63jNg7lDmRckb6hSWl97iYy6Epa+1q
tXMShPVF7nq3HEHY8R3rdX1Egpzdgu88M0yZWbywVC0mlsKFlpS7drDIR6ysB1FgUrR7mbEW6I5J
K9k4j4biJ/2gb5NBNUxB3X0ui/lliofh4CzOt2YgpDqlTERx1k976BrKLmH7EjjV6N3gdbxVSVPx
qVS3Fz5dBDK6oLd0kP/xPRz6JprIOp9lBjTfNsujliqf4JiQsarM34xM6DwLh+HojmvLsyZDpYZW
+8DzNzuljCNgjfKUm1yF6W/rVixEdYOFimHBCZyMnQ6xOiADVdsnTv5pQtxCBrv7CDzhqitk6wsl
eTcU4cBhKOOdAorWNwXjZgDqbqSZlXrCzaL78DgZhPJU3YEWaMKJztmo30q7q/snMwOwT8a6qxAU
yU5MyUxg3b10m+m5jyH9cytKu6Pzklx9lXsTW603oQBIgdpxkzU55lKDSSwQWA3bt63HT8aAgtQm
Y3tpWcZEMMx4ekOvX5n7kr6jx9Y9gWuO3X5uxrlea1TSY+d4AZlnCLf8Oi8zJS19RNRr2/4jt/te
91m//FV5DTGJUvQ/lNff39pfM6KYIm5f9LO0tn7D2EDg2zb/ozjd/uin5G4rrXG7qQwft6jJfwlr
TIPKGtMNdkJGrISVUHRTnW4hUfAx/oaQBvPtnyrpTWmHkEZjTouM2SYwZxu8/sEctrExSQFMxzM7
MhRol7VodULXfMOU+VKfUciai2AWN8bp93RQXHQfWTE9WkTZHLu1jx/KiiQ6nmSGfmFJYd/obWef
5xyHE0MzRQT4SVL0N0ar7IiWH17MrqquW9eReTiycN0xEciu9dklPdZqE1xAnEOkg6ddYCFOue6T
ygrAucqdOrrVbVGo9W0/TcO9RygIZ9iSFM80p9PJVFp3QG9t1y/M3eLnQU0VPF5u492j+KnuqWmB
1hbUZ3gN9njmkltbWuu9qpXt/czafof8wb5Z436OlMlgHya8FYm/UQSjrWHDSU0HUXghy8chy+dX
x6nkgdUzc1SToKFbKYnNxNKYfpJVMQCBbZiEGcmo77zU0R4cBo8EgNh5NBIhkPgKxcm5TSb97Mru
ieSbHscI7ubWN0dDD1RDrI8kbyL51uY35I5s5LZE0gN64+xMU8GjoEZw84UQxolHK5/hEz12dc3g
J0VlkK4npIO4ANIF+jqTP4dioHBdP4+V7Fb3uvyglMnNVOSMHYHmh2uKWaTD9HVQUfad57QezjVm
putUq2wX9+S0PIANG3YFeNagtwv9xm3n7rBgKb04Up3OJkruA6sF4zU3jeZEtGL/AO+jnIOqUIqo
1gVh2m2qu8dKmMMFgKrKQspR0FyX9R1qbeOhx0DwGQtj+b7onfqoj5x+yCbqG45z5drIyGGw1B77
fCKWgBxo7xaOWfUC3mLcaa6ow5pVaMRycd2Tc61EitHO3+TUdTdaL5pzjkmN4IcxA1nLhZNAJ/K8
rwaBAkgnWg2FJ+aymrV8mRaRadfpHdWpSgI4tg3OnArHgcrw0+1AErme+Trqo3tVAy/em4Ylrk0g
yaTMq4xb9BUeT5dgH9AAlkSj4uVnAcPrUCbCPaijXX7PUafdqoLtWlYk601h5QKbEu6/r25jcIrF
CToeX052SVatYw1X7EAdnl9pekK5WfrI0gDlKyX0Ka1SP5FFj28K5RW87264EEwCugMP8njXMrv7
LNGsYH4pxXwlWPo9emZh3bhM2VpXJPtxdOpbTP79PW46PSowimGcH6mBuSZrh4JFDiS/9DML867H
ON9NtQLCz7Xjo5Hn8VH3tJa9bU4WoouhYiW1U6JtseFjPvMYEbdLXa4H6L1gvYfKQmYm1IuTavW0
H0YhAkdmCJ/SRd5USZXctKmph7a0jS9lViJV5d6eP3UIxpg+usPyAOHWSEjtpSdayXLG/hdXKO6I
4vQrxZniYFSkNe7ImVZv8hjsXqBYdVFdK7jcnh0NhSDytwYFnSllzJMkE2vIaOobu2visAe7mi8G
MvyFj8bKihCCs/KcjF1HZDKZS3FQKslMkLeGJW4lAgIB2SzXyhd093eIi7RPbRfXTGYFXgO5K+0G
YfCFSYaLdoccYbpenSG9SCovSKbF5nifVfwcDzF2mcV+SpwKrVFvIEs4NJCqs/q0CvrINejdvJpF
aI5w8h7afE7cr2ZSAPkNUqdUJ+upghkincgVllLslGHo82+LI4RW7HG8ty0zIQ63f8Zsf1EHaN5m
6P/3ZcD/aTN4LX8asP34kt+LALhqDNEYc6Bj3aqBbff3swhAdw9ki9KAZec2XuPA/rls3TT2fNUP
PgF/wmv4vQowiIrUUfHzz7lcgeAx/k5RoP95vGYR34qtF/YRQiWNl/er/L6STtehcJ3OWiYIFNnU
iEDsya1AOaFiYRpdvaKidfp12BfIB3j+9DDDNHB4CE4e9crsEcDhPlL1qEQpL6acCTW3nfuQEajB
BicYECVqWLOm2ax3pjHh5GWbsRxyZZrgOwOc20ThJN1XHb3h2tNZiktdLnnNxDpja8QorT5bJMae
2F2O6jHP7OWymHH8mBtSgP6yGTM0435qRicJ1NkLybwV5w+NVQWOTfMtOvvHFLFSHWQp2wHMeJtz
Dc6NF03QEidm6Su7Ubu05/u1GK1XVeiM3QG4jZeMkOU20tMNr9RyToHvZzJV7ut5LPeEMZRuiFM8
O2LNks61B8Oc4xXF314qCj50Wyz9vm+LceChjBIsrcziIGggd/naOjDJySPBemvmyCuqMR5vdCuu
P5Nco92TrFePe/BffZh2HaUEh6HOAitZVlDtFYFAlhxf+tZcnuO1gRHfJlLMR5jVM4O01uIHNbE9
6y/Q6uV5srQSdzbKIlMrxshOhNT8TmvPE1l+IgRnNEVIsGEUUPZZR5tx/7OX4wui08OuCxkX6276
YeMdN0evAptYvZPYfPUPw6+xeX95AGIDHvPeQay3mYOtD6Ow+2EaRhwEyg/r8EFunmKiQ7EX65vT
eNo8xwT/Yj9e9M2K3CYCW/JGjH534kxl2KWxq7C4G3fbDjPCUbu8Vhv6A3drhde5mcWDVrfpFerm
8oVcMtuPVYCLAU1ffyhH/Fuh3jo3VbXgo94c1dALGDERk8xZTumF6RpIltwtYzJj/Gq9m9nCnS03
n/awObbTD/N2s/m47ZIqwLfSgZ0jIq5jH+f6sd+83+Bf4y/cDRjCawIl3gjewya+dP1Y7JNe6o9x
mQ3Hqa0culXgd75Xx90Dae5feaYr4bh50OMPOzp3QHYEuWNUwZJshvVk865XNkzDYvOzb7v7/dil
NgMEUE1ayIAq8TvWUEbYYYi3SAG6liAp38q+ikN8rMszWvTqEH+Y6RWFYSEdMR57RuTdzdLM9bW0
0PL6/YcdnxSvOLA2j76Wxs2TncieaBuvPtYo3T/17HepVvq4vC82rz/RRGI/9hXpFy7XoRObbMnM
Qr2zUonPvZ9BBjS1qUM+tEgluRLCzdHN9uIGP5uHSV0tv2NkW47ICppgTiVSqnnx/Druv+aYfPH7
MmmxXOy+eQliqTH113laPlllawV1kcCK80Zq6iKUAL4SBj9CpmKwbydsethG/cKyh6X9Iez451T8
y1PRQlDyn07Fgoiv1+6PphMU5HzNTw2S9xs6GJsVkoev7cdu6fdj0TN/g7nFuBMwxgfuhz7157HI
soovgSjHcgmD/R9dafTNyJksz900PRxnf+tcxMfy52YZTjH/w+PmaBrQXOvXKFeZSZ3LejCPVum6
TIaV8bqt+3G/xul8wjWKF1VpyAFppmn5ZjWdc7aKTUvtatp03yDt9odOKK/4/NVLwYSAAJLYeLTh
XCScCHYdJp3pXKfl2N0v+Zg90vaU+4IG41gltvalEbFLXLKTnxBqRT3y4DfW7/mBdOQWUkYOQMbv
BrF+VUWhBBmidAjic6E/AO8uTl5d1lexY5T7waCZnPv60lg6SXgYNkMlr9KTNnY4qbMKL0Sl2Ayx
lcQ5VRKBDQuY+YatR4nB1vXOS5eMOSX0rN+RjOJdk2CnXrQlUy9wDRUksY0hd2DUyj2BNcmLhmf+
GhvtrTbbwyXWtcdVRZCq2TFHnDQ9prNSGO8wTjasxoKaRiP1NWirtr/FvWIiLMDwDjFy7vyWJ+Xe
KlXxbeKM3hmtwUwsw1BfD03xJM0cI/VcmvleVHN+8OCKhBNa5FB1Fg0/uz58atwsvumHdLrrm2z9
SlDO8lK3g3GXFETMGkveXttGPt9ZNm+OquvZTsa0X+psy7eKrU9IqqGzE2M5MkUo+DGSGXtKUZeH
sf6gypjDN8Uz/Ky12DN54kqvExghsN6GjGVKoTZ12FnxpSqYqyiucmS4XYSJbFDGELi5l3K03hMv
b/wu77OrHpXz3sZScdSrtLrVVmfldGMUeEInGivYdPLhSpB+95wsmffZkXbFkNQWp1igEBHjJB+9
2MwuK27PCyKLGel7a2Sf4t5kpj2o5YPZmGJfwY3y/AkbzsGaS4dM6dIw7tbFyS4JVsQdMVBYl9HL
QGDNBI6imvEm/A5jPNvkedwiLHdO8FDtOMhXs/zKdFZcx7aNzWEejCsbkv6+Enb2eXCd7EWKVEPB
LKy7iuC2w8x26JrJhnGlT1ZzwByT3CAd7x7z1fCCuerKY6UMR1HHE16s2nIBWQn9M5Ym+yITE++1
VopDnpdmhccQb8FkptZNKaYrPZ1MLkfZHhS1j4Dr4ZcdXOTSy1xokS5i51Ua03dLztUxWcTI+pj0
goZkQrxEwg0Xp9afDbP4ukyGSAIlMfXPjls/NqNBMmAnlv2q1updk9o22YBQWE6WQiAFxaCLkHfU
LI3tjS1f8Y3nt07C9Mg3DcP7iv003bNkqf1kzconN2NqMBrkhqpw7q/yhA9xMgzKx4FdCyFn1YNj
dP2b4aKZ8xHgP5IndeQEs0/NhPGh5nhFUlMxTCjz4o6Ot7y34vJgL1N/suO1PppF1YQd1gNWQZ4B
cMzLjg4mgt2SsXB0OqRRcT3n9yhNzO/rzELcKOCCrumCD0tYxYujKvOTAyf3TuhVE/CBwgdsU5Zj
EBvFLR06ABNbXsmWlJfA83ZWn1f7uJvUC8Em5V6Wd2Mcjy9KDN6+wNR3l6uJcaiJ1OyCEpfpda2O
7VcmD7wSwiondXb2jTYxPSm1QaH4MtwX4F/07kLdZMoTIDASjJbkZu2aYq/MPcwNTL4Ah8bZBiYC
bNxP4iUa6hWb1NoMgxuyp3lK2FzmrJRgB5fUxjzmwLrCDKrWK9IE5YU9LAtVTXnJ9YJVS5JQDTGG
QMZjk4fpkVvNACD7hMYKd5LaqRF1pfT1vGhYB6TrVdyk3p1VuQxIWRdV/kqKzl3WKwVb4TogSah7
tXNn3ue0erdqZ1ekj1eGej26276ZMRO5bG5pR+Q1ec8ep8b1aqbpJ3SEGYL/8QvZAPaBE3FFbt2N
111iZlxKU37ucrsO+kXxztVgtrd9HstLTlrcsxJn5TW9gYgg1iQ7zWuScGVhyVZBGp/gX+sHG2Rd
1MZus0vnXP++OslwmcArv5qG3A6XYTVfIENmT72ujaWPpswj9stL9gO0I5IvEzANWpzeahrin4n+
2R8TOT8w1uj8OrXWcFl6jAmz7l5h/rZyWM1NekMQ+8SFRkHuKURv8MkOJM4lxoCXZ+6PJF2Kp3KI
9xlBxezm4vW2GA0zEuOIOHLp1TUPBgU8lsWozZbNeK2NiX7yICZ/maRehJPO7HLUOG4zbvGrDt4j
vgfye3w2P97nwrazsMKz+MLuLj7wZCIlvdfDRbet23XIla/CdNST6F1lRxosY0Si1Y+WqcQ7dJTd
XblM7hPJK/FOU6X6kI44J/3RiRUk8Yq9M2gYrtsFe063Ll/VdeDxj51oxfU4m8gAjEkLYUwYPrOd
K6tWddjBdZuxYiVizKqAzdQsF3miZerd1j1w9ud58jhYFCI4uGS5BLXh9XcykeWhSbml/RlLDUYg
9ANgd2JXvnutKI54XiHNsZc6Z3oVLW5d3Y5Qhg69NXy2WosJdtMx/YQPMbwVvf2Z5OJXNR7e2YV9
xnh2X2srQ811Al5uyOrY1s4StTJ71GUiTjDGnMcRAchzgdrgKwLk+RMRWJ/dsQYi82pnC33uSYBg
UYcTqz859ns6arnaF0qtOrF9YEAqM0G96c1oyzE4z3iLw2GaB/dW9nIhM9uO34dsMVx6tokPDlGb
jnQYqXYQN+p+WKh69lUqmksmpNJ8FjxAqb22TNw5LnaS/Nvq5CogKDaUfkiRV1xpsMJOQ5s5n1k0
yC8wiRnI4qwor5zU0trHIV3TeF+ukDvqYO6mlZTGpLfyby5sQeXJIvrOQis8xjXq6axoyALLjLBm
nbInxqzejXb3CQ3k5LczDieV3h9BpvlpVvTpYGes/ZeqH675m/POKx3KyZLJbmueMaSiGlYVKIdF
wimjOOjRqUWe6jUtoxSs8IkTRHlIlSw5I3DVggRL5jW9rLxu+TRPa0+3lmbTq1l4y6lFGoAVRRn2
Wj2zeR+2cstY9cH3LKO9yrIjoFNCzZZwbOKePFnDDAoytvcdqn4Cl827CoNNmEslOa5m0h+HOI5Z
LujZqVeTs62VJVgaTZxR3/bhgkDjy2DYBC+Ckdpncsx2OaAfdEUqzXVWsuuFEMBoOiViuIdhElh8
zIeB0Qr7Ir3aW2qsvpsDGcGBKEQ2Z0x6DO2b7da2+6lTB9i/XwdzI/w9xdLcCOzAbjIsLP+MNv83
K05UdSwX/30TB/uuaV+/NX9s4n58zf+bbW5WfwoRLh8gjGQb/Wu2+YEbsU1sDEj4fvABfmoHNTo1
nbUn3EjN/PNs0/4N0qDusfy0LEwoqvd3hpvsR/8oHWThiY/YgV3oQCmgxfoVfa3ylCDWHeIXYwqZ
exyGnrsML+3omXV7ytXK4eFa0Eym+Z6yCBn62YCpNEVM603L6VmGLKbAVu1BEDEutaIb+IbxNTNL
ypGfoL/t9kOR93O8L4iqz7KzlXzgQ1Z+lyiIGJCPZz6pFqX5yvRuYB2QnrWxspa1QOSC0iWldgkU
Qszr6gTQHNwUeIMtYxvZ76h+1uuWnKPG7luxPOSSMY8RuSYI6DseTUPq3WRZz/AMFQnIDZdwnQDm
GPjncmhXBWXigiCbWN5GuuKfu+Z/JQxgLY8p6j/dNYDBv/YZaqg/3TgfX/b7jeNov216Wo0gG4Mp
nasxffh9+uEYvxEUhjLAQKeGYG0TDfy8cbjbSAVEY8Dk48eI4+dSwFR/Y/BhW6gJmFgwT/l7otsP
KcC/RLd8E4dzBQMW3iHHUpH4/lkqYLGa8jie2UnViRbqKT70lHROsvr6l8Uu3lziNHzRrH0EzdYL
UHzjIp2XAlBYgRG+dx/d0cXwW/bFZR7K8+iaHYNum2auNfxSVShZckaay2AyRKRqZy9QYSZNkMGm
rvR2wlMYV9gDSWiefie4FUKm8KQBm24RadKZ/UTje3LUjFgna74nVVmYF93LWHqUTeg3pWhIy7Py
N5sNZFhW/PVCo4pgSdAexdi+aG4qghW6gp+vbJCr2HkmGeg+N7S3EQc3XyteygZ8ddLjDWkceIm2
fqeRgk5eJj+PLeY+Ulv5Ymu55/ebM2dS+PFquHl0srUajopzbFv3mNQEXSIbEsEIGjLpK9KB8uKd
EC50mTZvJXGoXahK/tFy5C0wca7wI/A2qKzQs64LISoyEFV5DSTo0CHFOlBGAnAPEIDErikpO1ii
8qeFebeJ56LtK3MTp0HmDfg/9K39XHgLRGn0kdVr613SlHfeUoIa3cTHkBmtK8uUvPzJ0KNB8oIM
YRchTPSnooOdGTtbU9XU70stwdEZrR5Y8ULhXSzMnWGqf41LReN98B4Jieoj1uuktas5QRQV2FF4
gS7x1iPDntzrHmM3LrCQMUMgrW3diVVdD5PLu2cAWINW5hxdTUFly0WSyYXu3JRdKByuA8CId9Xo
EvSseo8T8yOwEPxSqdbdmPGikhxwB/01z/t86MImqeaT4/U6Y+7tKur5uyzXrrNOY1bcdHrkjIRl
2DG+71XnwmIPhVrNsq65nt9RQFCzs4/zyyl7w7bIZ79+aCvYuY+aUodT73ZsvBq+puJd6jRGCboj
1osqoUa1Xfvy8XlXiYu/n2Yy6Cd+3iTlkiF9hY9eUo4PtlueVC155ybnquY0gC/I1ek6XCrNdi8w
fV+eypT/tN38zdB4Idx5tCDIuq8H3i7WN48LRM5oApzgI0qOTxMmjUtKIx94TvfiYMIObIdP2B24
mFzuxo83oxbcFJPCX0UQ+FZhAIxi1ZGnUu+syIy5aMuii08LI5h7NO/IfNjx+RPuycDoBSbvStej
tmjUsGpN3lJ15DUkaXfldsq8ZzCpnQ0ZZ9hRUPsUDjclAxZEoigaGeRxlWFDQXxTFxdX50Y1VB4E
7kj9SyVfRir3CXa27G5MreuP28vI1/WgaoMezSart4Fll98MzNDITehCE3P/KUnVej9T+Ucki3Mb
FmCoPz5bshS2kN36bI9oIhONS6AW0oN2y3vzcZWvTrHuCJr29jTbRQSh09uxEyvDCUVF8HEBbFc4
t/hdZq713li4Qr2R+9tcPfhi28fcD5PBfcBlxES2j0bgNq8is5SDlfKjkmlLczVoygF4CU8vK3uj
3eEj0Ip3pkYIfLHRRCqq/qAyesBjtRaf1Haoz9Bf52trtvbulL8pCUUCCoj6HBd6EdFWkGSwqsoh
sbhPgbRo5wW86Q7ZIH7IyqjPAD/47jWPLyevGN/zcABf6mezuSdUtaMPmfnHtGlECm7YgYNMJ2xb
DNxS79rjZBOW5tQjGuKsUnFTWkaEroiHYqLxcJv46D7S4ONBv0vJgyE2uUacDT43Ijx7DBBFEbk4
8hKmAXsBt0hzoGLhF6c0fjybdA8K2cdNCzx3ZAKnPPJvp7dWyyXRWuadvmwW1VhBW8pUi2Nn4mKS
s2B9lPH5NSWSVanW8L3N+XpwinfKON4aVCngKXmLbSA3YVHxTw4an6tZs7tE3NyFimvxCNzGEk6p
xLc6TXBIEG25d2P5Lh1+uxryKI9Z+iUZzxMTJtBOa9uvLklyEeKpJGik8wx5pokKJb1VpuHa2WKb
DGyhpyWbMYIpZVdq2PIWNULSgZUM7SyOqLVcvxRWWY2+TUVgR56r4e5f1zZ/0/NmDhmHeNg6Vf3R
Sooy7ODj5RfIwMOJjHQ+QkOFAYyESEN6n6uszdIm62/TxIRU49OyMcBuu5mV9FL0asRKre0ihkxC
C2wplZMAFKf0TfMNg/JXM1ObwU+MuXh3paGsqAGUdQUJ483Toa/bZgc9dPYEHAVpBCJvuedzE7l5
wlEUAsmJL96EeHVXGkRlX8O7dx3WhegAD/2y9srLkphjkOI3Ls9x6hkEaLcl+ni5FDK7tkZbX6IE
W5pyXw+UD6ljP/6hFLv9UcH8Vz1Ut03Gav5//ptK7Q9moo+6xrQZs+BfR3rp/WomKj3kWiY26IOT
LfTua/qeFRwuRu0+Dm1jcFlx15nZX2Yf/2oAp57CUsd8kyGU6vx/DDOADPri9WI4aNPHw4570MiK
bzVyf+Y4xft//il/9X5/fDeHJZpuah4Kj1+qt3VKFBOpw3AoFy6QrRLwCtYHCePq8OM7/bP//Iv9
J7qc/7j/DL+Xr9Nr+/2PHcCPr/nZAVh0zh4RES6kA/tHmf+zA7BoDmC9uVugyY/2+Of60/uNS5fu
wGMBhoh3axt+qoIAN5isKlUADD9sd3+ncyaY+5cbZcuMZZ1KNhqoCKRJv1xCRU5NpK2ePCyAsl4Q
oNQitIWBUGVGPRfMTlv1OyGXWxg36xSg+6UCR5LOPJ2wohHRqo8lX3uJswGAe13D5waaO32fe1vZ
Tvec6TfrvDLpb2uCzWE1l182WS8MBghKNQ4gYjfVJMLPS8fNmwjWjJrsIe858Gbm/9dlbjH8cgfq
RgeTgbnF+bYnW1MLSgIOd9T9EL7SVvqMKVtwdByDdmWw2JqtfD/x4vAatLY4OnDujo3S9ve1l5gn
FqhfckcqL1lZcf7IGisb+lNg+jq8oK1BEVjxb9aZh0Q1d3ejC+QL1w5KBX5SLdXvuNcLIFDwcFE1
K8C5634PMPMdviC2B9XroYOrtE6WQMyiy17s5Mp3T0f9zjZm1c+c/tIT4oSPjiJDcx8xdF+0GPlo
SnIbkwTtPHMIsNaoUVujAuaX6tws1dl0xQsx5Xqwav2M3Tn5QoF93Kbl/rbig731BbEk69ymeZhz
Zf1clJRHglBLaFxi2A0wpgMwSCBpvMfZiCPoSrZfxPb2EqRvW/zTnpyNvbM66o1RKMoOXQs+384r
nxuauWdtNqiJtsofwo6xsxnAsz4krzOFMNit4pYon/UQA2jrzUW+NibTV4FiigBA2NqBIUrcHbq4
JZ3lELuri1qklzfLmLYvZvF/2Tuz5ciNbMv+Sv8AZHDM6MeYIzgHmWRSLzAymcQ8OUbH1/cCpari
VORVP9+HKpNkUiLgcDjcz9l7be/GaeJyW47gJgR0/FMnSN31REzUzq8dVKWZ9yObKq2m8Tb8CK2A
0k1Oa54tykyW8IPul6aTdYYGVTevWigI5znQHkHvIBo5nET1tM6i4tok5WZNoK4ErF2axyZrEah4
eHdMMwJ0zZuDqLiPgftAhO7zsfa3Ej9Sug8rIdggqHKBeBQlNdiE8twQY3cS0hjqNoPU7B/wuOMT
XKX6nxY3vmrgYSxzsHExAh6I1qibiYagaa/0kwFuVbsv6R6hYEta9Yydc9K2HvEmwbPy3eEsMyT5
f2HBVjWjJo0Sj6CuKk/E9f8u9P+TGikJlXOE0n8v95z/Hv7PfSnT1yv93//Rv5Z68YdnU5P5u56D
gPs/xR7/DxcDNQoY8o+Qmbwu9vCBYI5QfHFcMbtB/rPWU+yxfJ8CKjBUBC+zCuYfSEA/bBbsme5K
IBbmEAqv71d60Tt1r+thue9pmkDHK0L7woQsdj5lg/fXduHX+H8/h7l+2AZxLWpTc2EWuOoLXei1
A6VvyNWpPVHsXfph51OvxHnSkYetGIHTup789atH8T/Z7qHb0UkYdYkpMuY+/NsyltSwlVeezvVy
gdxz0CsAr8k4CVDJoKXJZnIQm4BRvMGVZnyz13wXAWWhkMUY72BQ5+mh8533oq/sNmAfmrFsZLFn
cW+fUM42ziITvXeqxDQex2DyiRPQv7vlT4bYZrTYbvJZ89x52ry+KlHyiaSwTOcuh26bYuN76ot8
1qzGcrwMdfWPLzhDhuAAcEWf3GB7/kGvbjPh1IhgXfq7SCPJ+S8lRdRC4vZMDXxK79x//UzFh3Gl
ImniJiFZjsE1XoDiry6oGgzQYTD2OySfNRoHdKrGxUSIc4922UJcrLpYnHtZYe0BjogjGpviluQa
d1hGpM1QB3Mb99gqg76Y7O2uX1RV1MDw8MefyvC+mQW4xhmAt7VUGzcPtVyLp8nLbr0doCL3vTCh
/7dDiB1aN1qOvvekCTN8TiF1+VVeh2I4iDJSGfLN1hY3vIPqqPmZ3AHPxY/PecTc56oizcJspLOI
HPiA0E8AOuaTJ84BiCDp6gk/zdcvGR+5oTMO9M0Ic+mgkHL4JF2cgCNqVxvcIuJcky4KlM7VYX9o
ajyKFl9TQDxRtphkX9qPXm9WaoU/euxJEsESfkI0C2hgVglnFXt96u8SvdfukgxZ7LGWhmTKYR6m
9+A2pJ+V1MkiIX4zS0ckbyLGSHUGq6G3rsZCDad4vQmgoTyLEdSH5kSTm4WAGCbe07FvRo7QLQnI
9O695RjU1X2XGNX9JHVz7/QpeRxjD+jSy80eXUVTgu+tJ5avUU9m54a0Hzypj0cSwdjmoaqu7k08
LUet1sSN3VIgIbWFqBWQTOhZlT/ewwkkWYIzHK3fJrDHI7IK7rRKYWDlWcMF8Y4Et0g/6Cx33mA/
ZB3j6E094yYhiHU+D22idn3LDs1+cEgzOYK18teIjmxzoziVe3DXKf4QixmMx7/mapSggFhGbAwx
8qQjYeIJHeaFZXOzhuqrZtsMPdkrGtDaCMR8EOf7tNbqnAxh+mjdurWM6C7qgXl5Fevpqk07gjVy
ZTFP6MpbD2XjVfdRWPHy17l/6is5J0fkCUoAMigSgDWVtrTCsTyROMvwrFSw9LtOkfXAeZwh5e2u
7seR9J/lX2EqfTcnBvqRgEgdJQBehmq+18HysQSFpdy9jD91FXtpdp61jlLXXfmehs+vLnz9/OXf
aYMAto3SE9aNKdpp3OtV5LIfGkIERV3dMIGj+fVw2hRAd9MkQXAi8GhRQ2+Gjgzh0fOPRPAJasY4
EpCMtxlU3fO2dpqKXFiyxcdrhJa6hH5WjkG/IcpILQIqw9S4s1jo+0G0bk8ZMNcI42mIK9K2Su+S
gT6EpoJjVRU2uMTSpupTRARMnRqTr+7Rpw5PvdJqSnZJM8WXg6LPf9cw/BFBLwj2GyMqyHLR0xJu
T68tSz2NF5oNshIlyU1lBtF6jBFABrggNr6ZLeuoHvdoHK0Nqmjz3PbKbgmshwKhGk/asBxvnBzs
Y1QFMY9dU8TfcKBqcFX9bIB6rqpIOQvUVOJCc6L2OEQ1cXK4ke0/W4QBFvOrGcxl6MfjSe9q/c7y
qIovOt0os4VeTuceYLgnckzEOSw69wAIyTmv9AJGB1ogdYp3K+eBj5gs6FuESJCqqX3y4wjfRKN1
xN4yuf2DhZ8SOLfVN/6CnMLg1iTPvVgJzfpBxxSVqqwfCuEm50lGn2tXDyZLtgBjlS0kWrhwoVLA
2JHgbxasy+ORzxxzmRD0KN45WsBXegbNoaWv7m3R+re5iuhtuKGXsz/ue5wbyPJuZ+DTeWWJ6h5u
wkiOVjo84IgIbxMsLSd5aaQ3iaYnd4mk9Ab1Gyx6oEPjjemJ7b3KnyV9Ppt9PqPljQOAFyYvMk5u
AzkV6Fz7QFKX7t9NTSX+zKWmTfspsjpvD+MFAt1SVM2IWFWghHEM03ycwt521uAvD5lfBafEQoaX
Esz0PsTK70ZRfZu18kHl47z6x+K2yf1ulXSM0+gnrPN2JeKDX1bGn50WdPNZG51d5Q/uNcWm1F3F
/bC38fb2K6CtYsl76Z5YYLW9DZyx4mLsjLHbTJZxmwPwWJVjg2evz6NhZWHodClLWjZaSDMgNNLV
rMdMmPz7FV8s+cOOiKB/9L0hlgtMr0G5mTzIEwsjBHlOvTzVTtGJdQxdDkF6au3wp3K9chdbhXfh
RiYdOW4J7WwFGkwZQXNfjh57kaq1vVOTSC2IBD2PtQaZjO6usVgsrCxESeU1ak9gjneuUbG8lTm2
+ZWGA/8JsIiPF8hmeUudiUlTd8yUhsSlVQjogKnUQRWkIFkCUTXonMAoNljTE58/pzf4NU4b+afN
wKNZZpnPOkhpl9/kegqbY2XxD6IUfeJiNEP/1MmqOF+FBiGTmezBm0czPr63w6bZziDLU7/KtGXi
zVnQCR+TfElfF6ajyeUde6CC7Cq+46Ca4q0ZTNbDpGAWLl+WQDfq8BW5YHiY+oOeRZcUN2gfdNVg
nQ5dp5O1ZRNoIFuteSpM2jcgcyQzwphq++ElE7uJ7TmTx44zuYJsRBJU1touOwbFuWb7188ShY1m
GjYtOwnobny+XMlqX2dS7npFGGnbs/eFyuaD/M8IezKQ0hW0lwDNYWUk19lc6sic7geUuBHupJ5f
HecV9wrcjUuiY1Pu0aqJO+Vr4aDmzcFHhHUKEJxGsesuw9FyDl06A5Pi2lbXAYqneycSLKxKasnp
UEnEP2nWJQ2fDBHeDO4EMq8kgujUQjZHqJXniuus1FDodZH23ErO3Bi5aLjxm9nlvMSUGePAtECW
wZe89ltxY6Jco2IvR2L2pGuRIxOO8TyiQG2nRWbjcl52lUcQLGyStrjmaO+dJonJY+ryOWyt4TFq
gnCFRWtMOuVuG1F/DGkImPItgF+8/4wTW8trxySU/Lp3xsyplvEQhZF3zFLaeXyqcJfPtJIQuv1G
pbEWCmBS7JbRBQ4tIXSC7UZGQ2Ud6/TblkGWxyu6hACWYGpuc81nD+IakX6AiBmdm3lLkUaL1Jr/
1avRsv1DlkzVGY+/PpYeK0vaR9rPUfPjg9bSHMAkxKdHefkuNKhdqBE6YdYNNvdRO9SiAPlSuzux
EJkv6xx1vMeSbsqwQ+tI+19OAnIyvtd92WNdB/8njoXFErNgGyIXSY9oVNBVWbROnj4DxLDhRZbB
zp/KHCEcWQCUUUhPZFV4LmT9rGXqwh+tYc+8ZmPQ1foFtXH9ws5Vv+pRRzuNyncj2kdwUmFwjZNA
bRI+oijTooGun3Vh6YRZQScsrnjafJeLMTvw5cu3FgZ0hAZmu/RyZx362RkEdortDNWFrqrwR0XP
5V6Whnle9vmccxnqbCDHepv5WUGq5aWZiyM7v2JtIAZ4xm5so8GDp4I40/ATnaalO9BX32nJ9Nuu
HR6I1fEKbxA0kRqZo7Iv2WhrfbXU+AJDmMHTwQoSQSRd8L1iNcTqNhOltb1jInE+a9KMSZpHrDZA
fpiRUx/w7AOs6c2lSoeErj7b7m+O4vOp482pBGkUBw6bwoKgBPH+2D/1RuLzxat2FS5nNv39CPhE
zhvfr49rH04/JE4hSqKWwbHf4uD29vTjB1FLb7atdhkS0XjRua64qRtJWIA1ivLEseajy8ty+PV1
P3R6uC4qmplIbFoWJ8W31+VInpm0z6odEEznodVyuPfNSNzi4M5uzjIv1BHiEmtx3c+73K+v/s5V
a3FxVG+cinnB+REzxOP1oVg1CdUT4ZS7AbObsZg8adzAUChPkpc0S6AGrPl6JTmWzDtvdDgs7i8/
4X9bM9+0ZoQJzvDV0/oQOb+jMxPHr+t1f/8n/1I12tiyddorvB2mLfD+/Ltex5vyB9U60Nm0Ruy5
A/NvcZZh/EHZzyVEjVoTBT2PKfF3b0Z4f9CFAxmLPPCfi7PehTJTTgKpOxNleGc9D47SXNB7Vf/Q
HT+bEjs0rvGkVN2imnIQhOgcIOZNGSe8ygrlFYot+QuBOK7nKNWOhl+rbWFpCjFHDCUYIByCIJak
YaU5mKV8DYPAyIG60XX+HFirSHpmxiqZnfQnMQOxSy5JL9h0lNtgtrAJA6A2XkZ+MZB5kqptSdfj
OKe07nwKLItIaN3vOdFNLiJrsC60OSNo5NzFiapphwc/rNSDa0YqntdGgoWisGd9kKmcNi61kYOt
tOoRn27y0AJOuCSZESEaqbH3CsrR0kdk7i5Nmsq/exmKhVGBTg3xuF+FkXMlWo31Gtig8aMzxyn9
Zu18aRP/Z/F8eQQOxTWeqk57Vcy619ePIAfvkWhB41xPkqBMNt/2ujJG9h4+jGyAOjR1sD8buX+J
f9c4xSvGrVWOB3cb+xwmwjlWxHXtcu9PXX82BXZ0jtewfBKAo++K2m6OkcJFZsdJcoZJViDYj2DS
ErjobcMIxVfXmOWF58kfLU7kHZvAU+TnBshZY4vo4wkEVf346iX5pJY6891ffTG4aWvuXGOZ8Cj3
sbF5V8+swFOGdPcKTGR5cC/mpx9iHP9J7YtqjavLfZeYcp8nA1qYqMipu2jttGnQ66ABHPXHihAg
JN72MF7MDYvDUJqQ2xR/VZuG8ZuQAnEScpS+iDoHzRCekkvbC25DazS2fhxnt2mBNsVJYYDHxVBs
I01qW0wizkqxv15Pes6cNlu9P9En86lwutNBGmLXdoG9UwjsWszwBAQj61qPNionvfKjjR3fZ5Wf
HCyrHH6RRIgMpDWHX5Ukb+tl6y4RjBFgRYOz6rtNC9zuyEuZnrs9xKOsSeNdaj7pNHDkwgmk06xS
1IQnaHRJmSKSolvFcVPPQEF/q0/I04yY6pNbFJSAC57Soi3i5CyPzPpUQTO7U3Raf3sEpxN+NMyb
fdumC0tcn9gUMAB2/ljFJ1nb6mcvqbleIfozgmi5OcNEubauoynZKYm8bImE3zhqcTteNK1gQA1o
v/HkobOz53dTSyd0dANpXhHuUp9TyKllSR/O3jiefz133q1Z1IdxFNJ6NclvQ3RBKf7tC0NgSRCE
lB6OUOWmq9bviq2Gt/9WjfQYpIvMk2go5o4sp1+D4U3Lpm3g/liDip4SClLnFZy0Q93q9Z1bW5i5
okzfomn+OUK3WdVgXH5gXkUR1EtKNklPE5JTgDgt5ywavSV1usE3hJqrNI6jLlMySqiDUSnW1Jk1
i7JYrtSmp+w2L6hlepB21Qp0kprBphz7DV2DfjxH5TZdvUzbCsYrnVI4FLJGaSUqGnIl9aefnpY3
d34iyEej14HKMKbvnFfscugeFvFjoafbmswroh5HH7q12XXO1kIO7q5TL/IuPL0u1TdtEGPuc/xn
vZqHH60A2yHaOwaW6pcS9atPBmWBBjKQDI6GBKi5aoXLKUDW2nVCQWtmeRk6aqBGu0lUTDSlPVZ+
dTbKIhq3nh7zeTF5B7uFkdXBwUv76iHtHZKl/JqA4WUlZHAPgoKboQIt9nXcaZuv589nN0B2Aj/L
MfguG+8DFIopbaSIQveYOTTOx0SM53UVhpvaCTKM0AXrTFAPrBfGvMnEhKat0VBWOJt0+0QMWIp4
99CWAs5/MEdXYGQd0RcZVRds6swLbjJ3PuRFRUjI1Ne//eV7/G7wCS906QEYaJWt9799yGUsJ2uw
jyXgRSTCTRM8M5s5QiAOzW6J2ZvOkrEZLzK4Kds297gDoygcalFxfyhzdH2Db8h9Zg8SHkSt3XDO
8rf+YNE4lnVXXExeE5+6Bvc/5H6GuYaQ42da5hWPKLYewaR3e6jAHsFa9URxF8xusQUjLpFw2dNi
NBBJtF0X3BmkE+7wKXuHBv/7OkCmsskaM9xUWTTew1sj73jogz3FS7meCrcgQMgwxt+C/rpcwIKh
H95Uhlhz3sUzWKaPgn13E5kFKoy0qvaZ1Qf3hcurzp5gvHx59QJfC58k9HaQJCn/sCMw6DCN0jii
QFUdCjOUe75RR0961UybBB34PTOv/41Vdl5B5qFJ3ODQwUc7s/SJ4bMgiRyrWOoLZeTpjV4ZE+Vu
9NE/3Tz5ZZY5Dq4wGvfpQKKUlAZaQwuwfzQOzcp2s/Ec7Qvfkq8nApvE968huh32DFAKaCywHXy3
bWCtRqFKLuoR5EiLKUznBaPmx9qcDZxAVVBHS04n3AB+tHDDVqx6cIx2upoEaxKulGYfabWL7iDJ
DjX1smGhcj2GWkcWRI57tdi0pMPzugpXf5xLSj9Y/ttHY7D6313sWtoKD0HurkhrJpysYDt21het
vc5dXTEPrAJ5TGZmZGeQ1IhC0Z/ybueF2rhSU0XSopX/ACArTH5lozLYZ2QN1Q4JD7xYlII7vXuq
bT4rzK9oJYn23Y1iarYWb+0OdO+85ZyfK1jL9g7q0A7dTK9WoxFPa99Ud4KK+8oscUnye6IcUzwv
BJocJmtiEJTkcOT7hUkmX8m+Tw+lSEgD8TOQr445EfJYQ9w/M8bA8pe4n6NbvgPxbaMluNlBaYKc
LeM8uWswpVL8SWsnpPfg6lB3TFaDRRNVEW5+VxxJS5w3OJzXDrqH9EdrcocqyFyiBtTVrtsxQpDa
dClLXlY2DFQzzEkFQdvxGuBXnIKl51DNJKpXFDdh2DaUmC2+OpNIzMfIDMBSh8Kp0hOtbeftj6+u
wjYuYZzBTXvMs5J1ta1zZO+s7PpSK9D8hPaQHhQTwSOysSxPNEtF5ZJmsDnnl8ce86mbrhKq9h1V
9WQ8SvaWO8g8PoXlZpqeYT16e6+btDUG6JRCGUljnELlNKwR6OKiRkUbLQG5uai7NWZhXLPLXIyh
XLUIZzUq0QHEWnPKnpGXH5Eo0cGz2bZSqEqxO2cD3DXXzaNLI6fZysfAZ2R8NV29vEj/e7L97mTL
Boqz6H/Xomzw68VPD2+Otn/9N38fbT39D/4I6hHsBF5Ce1mB/lYdeu4fOJEcmurCwHc3i0r+5TuC
OKbrQM1esP66gZT130dbw/qDLHEHiQMyFU6k/j+Soryv2fhEEFimJSiV8Zf6LG98fawKh1GfvKrs
4G13mD2x7VNrp7/pn1o0h5Gt27I4JUUipssUfVsRm8/Nr77TNq15vFXYGJGncLoGIPPm6nUdQkWd
xnY7dNChXUX9UMRGBhciznevHssnZ6lPLwV5DUkkZwWUyG8vJU2CPkVut1vkb/E2MwQIeJafNcS3
+puz6meXYih9ExnRbBx7V4maBP1dZVn4sGEo40Of6hVyFLCeo9vtv76rd0WvlwFERQS3zmRSwK57
e1djD8M0sxlAPw78Ra+MK1grzvPYOysQ0WDhStSQc5rJstIJi/z64nM97/3To15jzVERGEvfy1BY
koPArNp2q5WWA0VmjNaFsOrTr6/ycTRtaggGvlJKPCbbn7e32BBB0/R10GH7tghStgw6nGyXa7df
k6BHR+Try709ctuMqG3M5222vgbT5L10BLibYUai7bZYt1raUvK3axrPVEuBdWb5CbD2v6uG/1Wh
9XEYbYPzmcHxnv3LB91vEOGp8Myym4kVcLUCP+Nh+eX66/uah+ntw+IqKLJ8ziRYMMx5mF+dR7B8
iyKt025rxj27FU07RZt+odhBI+Cgmfv11T4bxddXe/fQkIiFdWhn3dbrB4EWICZMgW5FlaQV3iof
E0KaPn59yZet3Ps7ROXm2Ej3fCbku6VMRanjDezQtyJyaFeUVnYb6h1aXLJ+ES6FiJTro9srj/ho
q3lyWt07UGPbdaEst33n92vAofAEBrf6NY6mtldooRZG0NbUnNQic+HdC3bz3yxM4pPnb+qALgT6
c9f4MOO8Br9W2fIaIUixZhorX/YF6Ub9WtNMpMmNgJgH63xFPGu1hvhr/alPLpt2mLznQCJRGVSh
fwEPMvzmXbA//Wmsz/Mbjo5wDr95PWkSP0O9ZWftdiRzikgHexXLaFzWntOumzpsfoyxmSz1gfoo
+ZpQ0scikacNAL4UoTYS457mDc0gWPPEu7JHrkhZKTx8OEaoTsLOkOeGM2n7CXPOCnIFNCnXRseM
3eu2o1d92/YesS4m6afS0twNm96YVFfprRGiHVqyMrB/Zt2yDWwfLpV9Elnpj27w8MFYylwoc6IJ
ibx9NWjtRem7066OwT8qC/vTSMfnVI+UfqfJut/Cb9bQGavnVJnH1gOm7AMU2rW0uC74k4vN17P1
4wvCiYSNAW89nZIPmsGxwTJmD/NDbyLAuV20jD19L+LxppuCat11ufjHryRXtFmsEZ2683rz9ln6
cuw9f0rbrQyCvWjIcxHhL7+wTom3QVjgOz+/vsOP6zaYU1YbiAOzavClvvBqwWlCvy94Nu02UVm1
MEgS2IflgJXekGr19aU+TlMPmhx1CtB2FLzeN57CDoH90Jd8Bb3ehjJUi305dO43A/jpVWgvsU0x
ke667wYwh2uQk5fN586ROuIM19d2EB69y69vRsxH0rfrGHdDAw+5JZx0PkdvHxTN6olzCm6MkW7d
CqRQsnHGPIQNXZA8CyGULQUTn8pxeJDenTTCbWlRE/3mZ8z1wfc/gy0MgmhhQ7Sy3gl567q0prh3
OUoCLMPh6mebYEjajTUQ0oQrc7L2IE/8tdTL3y/hu2mbEBZh6/1ZPk3mwU45pHz9m4xPf5PrImj2
SDz9IHwNLU3TgshstkXYFXtd2mtf75B9QUs7D8BvwWnuqvuMg9MyqzV10VWc+hyMfCvfKwh/KrLf
mRj789QbV9M0/AmDyFgS/V1dq6KjXdDGFPbDaDgUKjsHafbd5uLzG3jJJWVLz/s/P/tXL0UgpJ8r
Ek62JPYcQ+nSVRis8EfEKrasajdZBUhtSVVxWr5YMj+oaHrwYvcGCaq/76ogWBI40pPxVPpXBCyV
Nx7RnRPw2oPpYTylNqgwhyca34qW2JG4rr75JIh3dU32R+jfX93Bu9lJTgo/uFR4hbQkPKCoLg6t
jQYNfdeqncs/Zod7KEn0vVnibGkI8/pmFpifzgIsdnSaPUMg9347iJ5iLVF212wTLWorzOOe/ci2
6tKFkb/gAPxUZv14RxM++tXIZdv1IbEdBn4bM8IPHjYbQycJTDoWh+5YDDlCj65aRlxwi08pWaJH
Er9VIQRLpQsZLl3bekK6o+bfoRWUO9Hb+qlmi2xOvn/AH3/tKC4UWi/EZb+xvxnzj1s3j442pGh2
CI7Oaent/WI+c9MAA/+2TrK7IqCMmGQrbUI0h+XY/Gaf+MmyjTaBbif7+pf69duLNVnqYDoVzbYK
i2c/9gK+2tiXrPGfOgXmmcSV6NmjNcYb+n5jT4xtV7mBzUyS4U0qzBBh84QuAiEtLRiVUkLSHeqi
gUMv7uuF5JOvr4NJwUFeyIfpQ1+tDSm1BokOScZV90HrXY5ufUQI9Jy57SNHXuebD9TL3vPdYgpz
HHWwMDhw4xd8O6p+rzVjHDNlOYYXx85k36NojKmCHpfZT7/1IL9B5TeuQlWxubEoQPcNRSCd3crX
t/7pZMKjwZeFst0HzEjctb0d9by/SC3blV65eO0iOjZaXIYEviXPX1/uk48mxFl4K3MJlizr+ee8
WvAcPyECtRt5yEpCJqhEsJw6L/rmjPjp+AoqGcwkhtd6b1BIGhGWwqqaLWdkufT6MYIjSj/OCSCA
Do3J29lbxIipGrNbQJ+QakC2HnvtZJoQj319zx8P5R5B3uyWdd4hXOzvHvagSJWNmpQf02P/poUS
bho5nalehcswF9qyanJaqW5L7FHa6d+8wO9jqF/eK3ZDDDb7djQT7y5PLC22PjTYWyWs6LFyMcBR
XAzbC8TGdo7ArXScZdnxB5BeOqs1e6fO7BV4JYJsgdNHKWgKNZz1kYmQzWjbjiTAEJnw16P0yUKD
Umfu6esIkGgzvZ0ZkebFyi6ceuuMgUTjMPVrq6mJYA3s+Jsh+eRSkH8sxAPwrbAGvauSEGXYVLV0
6207BfmzZSr3aioi6saao/9/3NbsycFFPJfUPqxq1azTrjyr3gL/lVfwmZ1NqdzgJJFzZOi/C42X
f60er431nyxiXImyCFtEl6LWu88gFe8wKTuuFOPaXQU0sa+h4ZNirDcTRf/cgjsYqW+Wj0+HkvM1
QfaOQOb47qmFoV60fmTTOQFUucxtwp/jJCcuTjeaby7lv7Tp3q2a7DR0aGLwxGalz9sp4qVW2YUk
2WwdS2LdIdqulYQJWMO0gq1KlIwjG5JM2JOj5zf7QdtwcuzG9TS6Zg771ublik1qjHuiP7JbA6ow
PRKCerpVlWVEeMIoix6AQWpnKQqgBkRMhj2jIccSbzG3RNfFIfALzLk9iM1g6qY6secc4lgRI7Au
0YYmizCNxI3TGUhiM4tQ6k0i8tFZwyaOjJ/+QBr6byehWBIuKk4w0ckYSTI0JTEz0Y8mK4Xakyvn
29uIpBkSQvVKHPJpHLUt3Y6+ObdzwAxnVtup4MppRFZs+Htt2ORIFVLQOZafksyT9lZ45rnFTHYk
JjHZIOXMrknGcaAJFlq5QxtfBAsVSkPiI4lvscaZ1mKklZDs0bGEgG+6skxnsawK13mlCnma9Bwn
cQz51UCKQTP4xKv3thpXZa8C/STXmkCn7pBXxqrK7XlzFUMJf3DB8cJBw5qwnDzQD9dk4mjQZtsm
UZdD4PbXRWyhHsHP4btHnXZruCbqOuz2bGLHTe2NfgwoJHSqBSi4CWVCg5KjkHyi1lkwl/90zSC3
pm5s70cS1XOkUF6ay8YCCQxOt7KhnHRX1Hk3XW9Xd0FlZD8zzdOPbeEMi4B8CswvJJybtX/RZWpT
1M1mBNpzDFyKqFYUrvGsxVvDSodV6qdE2Hb9wezVsDSgyyYp+aJ2Z8D3T0Zzk5vmk2Vqw7ovFNgO
S7pbByzv2rdiVAYIcsEYIf+nSRSeNLAZH90WD4fVKRAxbv8w1Q7p1yimFrD3F6jKb7GnrrEy1Ze2
n8u1ICP7Ej7dtARWKk68PIvOzIHnwWmBOG78USNZfFtbE1dxjKIR1nOwD5BoLMck7dhU4MXO+Eqs
msadrtJs3Net1ZK5qmz+L71IqS6NgyUPpGAZKww09XokxXORRAG9axdc8mBGGB5i7zLwrGOuReNa
DF60AZcCIheL9SowkExPbF2PQZhVf0K70U+LyKWThjFoNeqtfHa0mujqtq9WHgXrLWZ4ey8zeoJu
EYx7U4+NfYONAfZAf8C8vUFjL4ieUD9zlCA/cYHtXNu6jjv10x4D0gh1n0JdF/zMkc1J3sDc2/ed
CxVUq4MVZLEbEIPBoQnMeOWEpQfSyNJ4DjXhg4k/rSLODcdYav1lHUrv2HRwhAezOW0VjbhsnEnH
WvG7QWux88w2Jogsz3dF7vXPVtN2CxUTSQ7Vpo/bSS27si4mmnbsNGUYrMvYb2/S0iPFymDy3GEM
NMeVW3OO4GPKIpGE3XAPhyA9rwdmWaJgR3mp2OtdiL68bEss/JN3wl+U65EXYh3Yhq2aU8wS4dDc
owNwm5oue4CmYDU1hrzXhLnREyTkC83gN29dzSh/jS7xEDszzQz6+Z50+4UqheudapoDJCd1yaVd
ZKq3tQPlWb2hSFvHOykZKQjYRbaavLy/QZwwXhpZQoZGXqTxfkiIMrH9uD4XaIY24OoGmtg1xbgo
bvRHRw/YT1LfrdbupGcnaHDkr5aARZKCVVguk8GOTVgSyPisPg2efYr7HcxmLFCLF+DcpLzxB32m
/FlWaB/otTfizwL0xYojmn3hE3N2H8/6x4Zu+LZlx3LjgZu+7xv+HKVlxA63Rn2YSs7T8Ygd1bDM
5o4q3AyFIFgMdkLHTACWVP+MQq/+VVdWuklHrf7p1ka8S0A/Znvo/aS/Kr25s8tacT4kcWCFKj1v
V92EgGSRGaRhprSXV6Hj2MuEDde+ow2/cikh4xFofblJOTflu7zCD7lo47C/rYMBUZRng5dY+OEM
pSl1C0lTTmsQ+HqUzXNQGw7A6aNrQJoZCjbZGZuG4dRuQfpwi26V+tFJaEz8VCftb3uMRsNZiNLr
IvZw7pU6FLQS7NspgXr8qWZFepoeO9d9ayA7YSdSHxxCzi6Soan+pHRnrCmc2RchInhnXZT5tJk6
JKdDifBg67pueJFlVe+SVA3ynZeo5qXi6VKErw8pyE4sR1H1KPtQXlmTFDdNzHi/iFMnBYvKixhU
DaXSicbUvKpsWT3ioyvksnCmqsdSmOAOYse3s0f42Y6GN0ZIqz68yF2nvqkeW1XJn33EuE6uW/8q
RYh0ZuoihrUu8uAQUo3Ydn7bPPlDY19YU012Wl/64cUIHhSnpEP8zBMqWQsuRmUMpoXhchABHjs+
y3MSbQJ5HgJiDdMhwnbmIcsBwFXq4qYSyr6I7TL4UTlRiLuoK/90QmB5BBxM0cLQpkAsehDrT3YH
dCtsvfqgpB6sQq3rT2aK746MqvGHpyWsi2EQ7174fpWuhRcdMg5S3zybHXiBjv/CMutsL9Ngdr74
FHFWRAIFhyhHWLsA4oUEIRyydpVMVdktJt5zylhFcweTXT17bt88uaFFmGOgiHiV7TzLO9JY6LkY
9nWcR/2tVbadS4w4PzL7f+ydyXLkyJmt3+WuL2SYh8XdBGImGSSDUyY3MGaSidHhGN0BPH1/yJK6
S+q21tVeC5XJqjKDwRiA389/znc8s7yGQ9d8OEXmPxnRgt+uqXV2P/uipqIIWuu3anUuYaoYX81m
Kq/5+nbTzxzeetDVrq2r+EElHr4oCAgyMGRk927Pq0YcZqaT1phxgOF5MSYXDxaiPV440FWn1syA
wTmaR5RLeWVkn14ik43MohWQkgXCa7YzRDb/ChpkvjgZ6cLZoLf0+DN9ymjxSkvAj26xCBKOhp9c
3Ywj16YZ+3Y+CUU3M787n6TFaDsuvb7LJ41rVnZPh6O0YoG158FwCkRcNVe81yZN1IpoiAzrmE6L
XxI8DoR1UxRkczTpGVlYr266xnN1b31BjxwJi9pT+8jVYvkl7aLBwG3Xcwlo0Ru/bBwfHu8ZBB2j
aXhZfO7k/cHUtHNvQBDR0GFXxjUaTK5mga++piZsH4ekRvhv7eYyqJn4L3x5XNVhep/4bX7AwLkW
QoTOiesY0b05XGkK9Cy9tdBjTHoIw55rvCzXgoVZ8uKR5LzjTJzscdxRUoyXIEA3HZyRhbATvi99
OFwSsfYTVhX5VF/w1nDbvHVAClIkFKT5g+/2zb4BvPnSNSqhRDv7RTSWf4UNvtkmqnF+eFHq7d2G
WGfj0jpiOxMoGwzCB4vXa8NG092WQ8f3cHDEfMWbthISODWs5VuvdpW60P7lEzTdO8jua5jcpJJ5
6LqtHqPiQnH72RwzdS5E0/FjS//e1MK6ZIHguuEsrNfN3Lib4I3e17OXPPkk9E/RlI+EcXMqJa2a
ZWMLTuHk5cNZzXNFbm1Ud2aqu1uaRmrAhfW8YdRnBCRlTLA6/YgoUDphr5muJU0Un4r6pzY3rQN3
J/7h9O2u9q21gti9IaTtvjFvY3szJ/kj0uueSdLZhbJ8ahMZsC3LGEhVIee3cNLpFQea3gekZHxZ
tduINuMU1488hnr5QP8T30sB6od7Di+STQCWCz0nnDiYZ5ee47LsT6VhOhuVGOZ9KVxAfOPo3YiE
6hQMdeKR/xMgyifG89gaPpe6KL2OPT9k9JLgYTRhGiFMU9FBX9RHlEf+K6WT1THPg9cJPvMBuTRj
DmSU24gVqyNJ1t3lIcKNtOxTAsTpB8EqvYdKYB4GsH3bMB+drVZ8Gfsmo7CqRCpM59m/Ybhw3wrX
O9TeJPd8nbgAS/Lbm9QnSxjRKfVLlaP9NhEdvkQiWnAtCPe5oSMBAAFd9R7XLn41XMuWFwSPs+Jd
8iAVtPuAuXDTDV26wzrdfC2smuy4wdB1aWn5fKJIICX/PdWU6zQNuW9XkHOcwOfFLBAw2UFVGgOf
gd5Niw8K1wBY6vo40CBSbDzXuB2XyXkokvBjyA2x56u4x4QFPpMdGwNZMF6E662dsJIxw1UQ3gMT
Om845NcQd9e2FE54089gnRIz22VeVW5Kp/PuReNJQuUUg7O0qJbTPEt153sGtx1MqCVfOL8G5j8V
91XhZKT9CDXxvetoM91UOA5JVkqt7qJkKL4JYjMHz0KAR1ojbkt3NZLGmBswHJLV246YveJMFYXW
Y0ejTUSTzNUL4G3Rj3FM1BCrsC/vIF/Lm77WAVd9SWCOBQ8++H4Aml3MG3q1jxa5xm8RO1POOR+d
pHtT0DkRtw3EyCKoM5CoarC+TRAQTtIOfuDk/ErwIr4zsVbvVY/3s+iB+pOtNfaOGtPdEIzicfaZ
WKq5s1h6R8MaFE3gVQpzOiraCQlSOlK7WxWYfXAMSsy+XDR8eW/oNb1bz4G8R77BCUhEBfbFWFVc
hKTlFe9CFPWj3YbikXoEIrH5zAW0yPTwSTzF/FGTBP9sE3OBq2rwgC0ugDN19fJpdmF7feuYeHjf
cg45Au4Hdwnqmk5VQ8h4IQvwnbsl2tkC5oISUgTJk0zWNG9dcjKl3909pytVQpRy+OzHHhEBS634
VcJ+yDZrqfO72RfWjzKjhY3e83l66NspeacNhUO4m+QGVsol6T8NrzEEwWMVAdwqvfqpaskk4JnE
D7oP0kHJvRtpFA0A53w8MntkwJF1JZ8yfyw9ZkyZvBO24u9EzURamTxE6W3d2uRjVDvzUG5Vz7Pc
FSDuwm2NSyvgEDPxQwtyo/1NvngD50azVlYWaxykKdENi0dejHCS2ImRH7eZG83GwZjXEWBgQwq/
YCIRVWSmS7azo9IprhJ6LSn/5VYXV9OYvKtOZRC0xnxFHKee+GWPIz91bB0CR9p1ovc/XkxPGem4
wYJkAVHtTZxpgbXQLsJ5Qh6cyEtjB/JESc/9Kgo4lls/efjHCCLkBXIPzoKcA2aJ67WxUIHu7RYO
y37wCIvM3SCfPI2jgreQfWusk5bfryQgVJy6xiyLmx4XgzqIGePHHbRZ9Uv5aKOb0faa7M43rOy5
nJVNM1Zdv9GKGDyWQdTCVoZ+9Azbtp+PEzJ8cu+O/NJHW1EAjNTu8qzzOuHN8+epNtj/Sa+KeU9W
G2sTZgBgKJ4nQGzAFeIiYfefOaeXfMOTXavBVP+VF3TdH6Kxa1lgRMRgDsAu6KisSBUz7/J2UgaM
/nfWeW9QiSUHJjovc5viZPodIkrHbgV4b5t7HV91lwM3N2HuXzFR2rWBEzq4iO1lWqr7TDlm3K4j
ZEVX0wCw1c5eMAHbu7aS5pmddHfUYgQPnYYTgNEyf12WTL9oG+rob73z3x7Uf+ZBtfH3/Uka/m/p
ysOX7NIc9fgPmP7p8//9H+uPv/NfHtQVKxlhMrKBYlEf8V8eVO8vtJshTQR4fFa/Iv/pb+hLtN+/
xikd8y8YHqBNrUkWHAH2v0I/ozcX3fZPui5HHhj7PJiJhIx67a8i85+WQpEt6zCRYXV0wvS7LnHk
Dz3XIZaE3yiWfepoZKlX3ScU1jcqKK39GMx7gLrnYdWImOrtk0OT3alfFaTaojg1WlWlbjapVF2V
pkFF3a8ZENZWrjqUXBUpY9WmWCmbV+O3XrUqV06FrtaEeb5PjJoGOdIugDTDB73k0BkHcVPrXPNo
43pkbNtdb9jUF61qGaIWKWZxP/c29aqrolYgrXWrxubBMtrKQAexNevx2c5pdE9XVS5b9TkXoU6v
il0/pG++KwierGpesOp6w6rwFavWZ66qn+X3iC2rEsgov3ORBkckwjVduZlX1VAgH8rRAlKP9r3t
Vm0xX1XGctUbnVV5bKqWEWFVI7tVl9SrQqldVBLQlJ/Dql66q46Zr4omQ82HrdA4kenO3CnEHlCj
5riJRrUMdbrjXd3oVSUVyKUDsikqy32y6qij0U7HxkGTmwJpXaNVbx1W5RVfzl5EmjDFIK4lrpfb
vAq7cVOw0Qa6MFZ3XeOkemeHiqtM3ZbfRk6Mjyzqwcn3xhCT32IMblLVPbWOkTzB/PJu3HLmnmYI
rzvSiNdy1WnySycr/S2JuFxiVI1eJ+GUNAfJEeFGonplKhK7XoOpb/ELPAZac52rHAaJylbecXAg
NgV5wR2qCFT1Wpc1aH44Wwcs9dbFrX/f8a0KgTw1m+4WsSjcNrlj8eJF9mhx3kQ/6O2mBmaaJJBY
pVmfW2NhSm3DOmhpjiupBrbAM4CAJ0qwpgz2tg6K98BmvthOSVrv2Bklr4XNLTx0ErGbRC6fKEEE
q+ITWXfXOwDjbvHeNGtiJbKCNV5YLtZeFERXB4TGh9lTwOmHMgVqkrrTricOd1hIRB2dQbNd97B/
brs2dD9a0yHLg8z1oxsD52Q4zljEaT/wqnaSP5OB2eIFNGKE6RyYHRaFZ7QiTH4DD4lngqCQCTbt
wU75aHojxQRHD87WavaDy0WimOcoJEgw/ONMmNLzS+LDvA80XfKAFgbilgLrvN7NSpBJGQTULL5/
hxzs3WqB5MSbTDmBzGBN4jZWnV9mChs+83ZRB2t0mi9v4jyZjLK5//3MCty54V6NFg9fkQ17TJcM
icDrPD8GARU+utMqjRmD+FWtg1rt1eNzX7g6lv7MVjRff/HfB1V2uMNLMAn+YLUWDXuKi8gWm+68
M6Meu6B2i/ffn7TCG/hpC3Y3MiAz55V8AutC4EXea9KuSBFpgcaJwPLKuGa/6XrdYwzCDR7pBnNP
soRMZjHTbbuOU4mdjoF7bBRv6ji69ZmSAN41G9j7vtJi+ByCLKfLT/r3oeXPNy2sg2tiFuFVt4bY
ZXwiKSiLvOSd/Fq7oecsQ15KJh5IhfzEYIbLUqWZ8SQXXI+Lz9RLwVl0kBBXd7/fLaGFfMrTuQ/j
vkzqIbZwYcay4JWbA9e7tdreTTa0J2QKcZ2HHzWLbSJcfOoX/sEO6HuI5BfbIF9isAyXvs4uCnDx
aPTPqmVWV558r3MULeHPcRTe2cPIuT59yJQJoHjIjqLofnk6uokcTiQDE3FtB9epdzg9ZIfBX15T
crpbz5zCWx+BH/HY25W9QSZ9lnFo1/I6cB8jPrn6qq3c8q9MPy+9VYAIUlzDSytMt37QOLEV4H7M
xXzJ6TDXU0GPszw7dZA8kGif7q3JLvagu9jW6NDPDr4s6XGIlLubqW7YBOyVj0rB3h0g9mVbo7M+
63SKVWt/tbUC+ZPlzU2xjP2utoV1wmb7s7OGYx16j9wmK9Kzo8Ncmibfyf9/643w5zxiNV/qXuwr
VQ24YWqMwMKZ4TotHCPtjuhc4/vyaQTCEYN1Xj4FmDPQfxzs8R3sm2F6qouxAV1XHvCBZbHnLbzB
uW/tp3aExqnnkkyH9eLPDO0MradymsWJQLFz1FyEt2Y4NjsAPgnkZErl0qXZ06r+vTVHNoa1NG/n
0gzI6wJYKmYfQg8JQ9MSbUzXw2a05l/O3JAFDIOv3EYDc3VrvgeIdlurLJ8HDI0fFPg5O77r/SZ3
2jCmd4wFBEL3md4nt92oZeF64KjqmBaLw/Aamm68oC5FyVMrAJbNQ0IdeThfWKZqQhwpq5i4Hmxo
c/XSjTtYK/WttPwLgb3ykY8V1Z9Erx4cyil3GogNzeejURzLumy2bk+pbm/ZzVfvUetAucaJ1DJM
gab5GIFtb9uwj7aFpb6ZCb0dpuRuTzjSwwg6/iSa8b3NnIM5t8mLtsh/Ok6pNpBpSgqz2Sx3LlVq
uJ9jn68hJ6s6/QZSoY/r3tkO2BVu6Y5JdwwJ4SfMWHUNOGO9lFCImSGgkrNR9OezHhKNImmTbsfJ
UrwUAVWjbu+Krx5e9Bd6WXWOKDhfi3AS1rMGkoTv6j3JxLNOhbObl8G8BEkhH+l4xmaUtUxWzuoM
abrw0qhGv9fmXL1r23IuPjyp2GPC2nR+vmwrvkVcyYcc9TirvTZO2LdFG38q0lvFqsQ693ZiTUAm
FtqGonbcw10SJl+J9HXwJ+PetyBKlg6CKW8iLZxJlxo7VRbjLV4raE5WTW+CbL2GGsVFcxucRnmR
9CSdXfb8u6SFCJf0bfIa4dW8oi/lxW7p25raj6g2LkMaeicmhfJgmbLd5VOVEIzzJGSzbvoFFcG+
t0Q6vOgu10f6FNs3vx1Yy3It3HIs5GwbEEI13IZC4mA5lYIpDBXZOJuSC1hj2e1R4lOLm24o2PXM
CXsvK+RpVdgg3OpH0JNg7rtE35e+Yd51Sd3RxiC7A+FIFY+6TGJmhruJrTwG1gOcD87B4fK96DrZ
bItascDWLSgRq7Q2eUbBrgC2FENAdg+LhOSQZxQnsNLa2COAb6/q1cNSMuOVSvbcuVR4P4M9e2qL
XrOvLI3vzhBdaGjqv/Rat9b687CPGj/djxXMOMOhM7vr8nxLYRlfcUz16w7jyh1U3tfBxMogGudN
b2rv1WkmgFlTuu2d5Wn2nQDwqU3hUBgWBxySB8qJqZe1gPsomX6103xwBm55Ci7aTuXFuJvMaTrn
yupjQGPJiaKc2zxtr27ieVsaNIvTvPjTTVLgXmW1YWTUBiPrXqOSq6t1E4xUsqw5H9K7zaEUukgf
Hb9ooYePvU5Z6RGzBZNoELV/TdPW5LQbmemMUKCreTpNzL/LrceoUsZFKkpvByZIbaewsZH5xhJQ
0Yb79ii3ws9xP1G8nc0/szJkE7HxnUTaR+6Gb5ylHw0zUntRR6vkM+qnJFiWnTUv/SUtPAl+33Pv
EBa+tYuT75bGv+aRBFK3DEDm2VpuK0pZ79ug8X5AKJ7jwq6XH1ZvDXdaQAbLLfXVpTPLOM9Wd6FS
zpa+AvdMqahej+79A0KPfYvg0l5TRpWdnSC5zkbwTtQtgQk2Fh96SGe2IZ0LapMKSWHk/iYtTJMA
el+DtsynOEFf4FZJVzTSdX4wgSFGBtXE1KjfLA6DNrLAZ2BDt3eBYVx8q4wr6f7MCIWjyefReU7J
aMN6XYf+FAnlh4lY+BmUHjw5XffM8b17dPyc5X4RPZmEakw6wdRisCsfytOyJLRwLCvf0mX7/ggT
dXmrOrO66zPxkwNoKnbSphF9o4dVo6kTuc3r7GcrBHd9CKyfgfLXa1YyDPuxztW+s8zuO+OLv7PZ
PFyHhNpeZqCrkxcgtYsl7TcWzPmz6UbUMM8L37Sx1q8+Vaw3lKLXt0ulQgIn81Ddl3UbeDhWnOwH
hhAThGmRT3thZdwKzGitGuNoKJkDqij8DFOTC4dKPevKriF8G/Byf18cUf9YMpawyPOOa3DJD6I6
Hk1dP9frOt9bF/vJuuKn+nDahdZCrp/1f7MaAeDjlZd8NQdYq03A/+0Y8ABxslQqNHBffvg9mNTp
vvjtLqhXowGi3Wo6IBj824PA9LxaEqY/DArOalZAJVK/stXAEKxWhm41NUy4G8rV5tCvhgdU9duy
GwXnLMwQvjDVQ7oaJJzVKlGupolltU94q5ECRku+LVZzBU/shYNfsg2iTO5puA9P1W83xr9Vn/8f
Cj52RQvj+38aAv+b6nP6/Mj+rif0r3/jb0gtiwgxyV6yvVSe+CiN/6n5WFYAOMuxPOKAfvin1LEb
kTpeAUv2H2j8VQz6qwLkWtSEYvdjEeZBUoDD9S9JQO4/mBeJIJkORiZizMiywNP/IV1SWkk7ekHi
X9AljVNKOXp7Q+8xl0AjZOkeQKQGI+Fw2DQjv3pacph5P0iJfmV43p/coHS82JLOs+9b01sZGPkN
btgJfZJu74RNth8Ktjx9JLcGM99wZT2U0oiRat2+mHWbGJta5ZUjbsoo7w9M8EVxgfcYcWQCTrJn
BV2fRDJjACzGNhazlW5rUblbYjveHqceRK4iGh/hTK44RlMntxXj4m0/2sNh9lV7tqNOfy4WFSti
YLKLevN7pWVwMJu8ee9EacbMNj5L5/7D6QqgAFh9OGQEdpfdLHM2Hc1GunveKONSA75ijR2ofWaG
kF/ijl4U1WEGGS2h9h5lGZx0aHe7N7LMflPztIa3my1pMtoA88y8zkSHrsPY1lscyW+Vl0cvkzfN
wMEoFmns6G2aQn+nzDlOHCUe3cJoj+7Y2ZdOCBhTiBGxWVC1KpTUJ8/P8rvIqD6ioeWIheN159Fa
eNOKMjrAC1U/+jJITnMCgrusreoLXi3okiK0vtbMbQv0oJPHyM6/xtHudmylpm+eFWoo8Tkk2LYJ
07gVVfhu2yPRi6DIeG3km8jFW2vwo+u2wd+aaYVznyYwBj+5I/8UxF4TCFDouuZYQbmXZ22cPBJP
wQIKdcMerjmtn8iXVvX+nn0m2xgUqPKIktGC/wgCAtsUVdIxzf33YLLDnrGJTnrc+KWVXt3SKh/m
uV/uE52ZcbaQdM4c2u03uTl5/BRHIpEF7sEtKuyPwnDyJ+331a2HmfIWWrRzRyiPLFeW6Afdtd2+
7vvp5xC6Vb0BKTDEY2k0vyLMjvSBadc6COrbbxnR8uPk1f3tQDkLaAhfp58Z9oG4atgrE1WuQdmO
TXBjoTbITT4E5gWhz9z4XUTXfVfbZh23voo2aYiVg5ITElNsWmwcSmXLvYKGy62dZmqvMhtXkyEM
GhIBb96A3eU4PzQuJgwmum4f6ek2b3lSQes3536Z+5eU+6KA92xnvyTa3S4Mq4imr9K/7Tzj0188
AkFZVkDDT1KW0Z2hbeqMMOA7eJP2QQHUGUGq3KguuGkSRE8RsnariJH9UDSp7W3O7j/LNlnA0wgF
KkNl/mHtdNlwjNbfIuk6cOqSgKQEPfEjFXVpXJd6vpHacCGSojOfQx+c+VaAu9nN2HQfsBLK3dJy
Z/Z9kkvD5OA+ZP0GENaj6K/S4ytuJ4mfssY/XSRgOIIozW+MhrW5R7eAiMOIX8mXTF8QmqKexJbG
lNSpGZ6vKhivknmX63B5UVNLaaVurX3mwUvOaP9kbe0md1lYdw++326tJOyeYdD518gZj13tLPea
iSGWU3D2Rr7WKMv2dMoTwXCvffmA3drAgmn11Lg24fxU9lVzJ3oFis5ui3eMCi2EQQ7vo+70KZzz
LDnV1G9SP9TSJcSRwZka8465kyO01I+p23a3c9EUMRdP84KdoI6R+bKYDguHi0IbbVNHm6eltT7R
2sGUu219wv5tn0Q/+pvc6kXMpt2GWZikh46c8DbJm2cjaGYcx7YzPHHImr+E2dD9agTzcS4YqIO5
RfwGMQVE27Gz2Mq98oB/rtnmCRdy016Gmzwbp5e6Mt1929QpMBrl35lszRB2uRBFJPW2CZaV7440
s+OMSzk2popIojvMBnqJ53/nJrjgwYqML6tojc2kMycm1z3+KgAiw3TP5bVvwTE2xNQYosyPdBHp
rqV2HYCuUuTXewNmEz7x7wCNhttOVNceVfScRX4dO13X3GBiGR6WmlOAnsLlwbTy6L7PunIFPCXL
zk397iBcTpJMqOG2L0O1HYPM/UpXZUcH00+q6bHacs2sNkmps7jDEHCbGeggsvH0W4MdOoatvlzJ
t0fIk9L/ToSG74bjN5hdQ2xYeTndwcs3uGCleFi83H0vK4VdIaDkz0rq+rCY0vrQInXRWZcXjg9J
bFNOcfSU3wgM1Qkmsdyatg08kBNIq+tiWiemB4hEHWDrXWnOvMG17UXbIFePGprqG7VeJGlGAXHX
r7OHournemO0qX41U789R04bnFMwqyFX0CQ6ct3EIjKYtz204OuyjA9w7HHnVDhF8fOVscdnDx6a
LVZL6oavBMCkyMIstqTZiTaDa4l6zFm5k3QwOkkaYxIPj/nkj/s0HKodJlARm2Fyy1q3PEicazCA
ihBJCFORbjA48YXK9qPAlZbCyN3YHBDx2CYC0k/H5Vsn+iPLzeZgKNO/WVQf/LSCqvrRgaC+eH33
2DvCe8LU/mLOLiHzKGk5+Dg0Dg/GcgjHYNy1XqBeepGNZ7w8H8VSDKesIAHUltRoKQ6ix3GpMMlO
Rtqfc85xLHZSF5p6LR+W1UKK7dZTBCgfMVDZ37G76VvsHCDikHbVm5XnxrFalHcrmrw427m3lw6M
b4JeqA/u62Rod2PiEt/ltZMA6lfVM2UozWHEm3iPQcWKp77BLtwmXyFLghgFNzugb3HmQnk49sT4
bzPX1TeNV6bfVNSzQu/BSTcLbiXX95ZfBAueM1HXdAAXwVOZ8BQGq2RXg6dy4xfOneKqumsy6z3p
OTZQ0IndtJEAtyD/Tf50OyeW+1K1JQsSXJk7OujUAa5AtM+nMnnvxnkic5x375xSOMJGY4S6YKtT
oItxD4/+XVtcVyJTWPuUo2q5nhqrMfswRo+tBRV2cOWL5RxFZBDKtLqZhptAElAnDiPUxa3IuZH1
xIVjBtVLAXb6iaGqvKnbkFu9Z3EgynUZFvdSDtYBCEBzwaW2F77THMLJ7O5wkBK4mDzjkBWu2JuZ
nd4G2Pt3nV2Mx5RTI0odRukHBK3pBFwf2TUcgcUXhcf2Tb/39IvGeHu95sDxfrlv2ALFpddZZ7l0
9d4L9fQxhklYbfoWl2lS9r4HqT1t643P/mPryWX6WcOmf/dJ2JqMuR8ijZItT+SXGEW7L9ApZDzX
RneaezOMRVHSUbt0FFgEbSmKjeWW9V0z2exjSvpPtRJg0PCafeK8s3GILJpbGmDsjRet65uyuGfu
jYfcrPYaW8XeTBruoDqxzgvXAXROps0sDM0jVR/mr5BQ3Gag5nozDqw1pD+kO1Iw3YbRo9uRMH30
8KY7KEwz0k/Sr6s/G28Cb/U7ydP0CE8s2QX12PQb1hCQIbHRxOws+m2rKzToNkiCb21mrn3TY7Dm
GMzHoOGGtGETUWBNH6yfUxNUNAZOXBCUXbH9Ke19UgPbt57CKRkLQBQqzORPyhIV209RV5F4Dqas
LN1z4oV5eTPQdiKf9ax41bDyTIYB269mUt4UHQ59h9WhFai4xnCxxRJPLcScpfUWBHkxEDOep68G
q/WnjniGzAjeN/6OfDdwfu9nWzUnhMSJ8jhFFh0Dan4eVdjetQ1/Wva+/O7wzXPKudvzE8knRQgY
IxIRxQ9eIzdpM9UQ/EzrTuZTeKLxeeEbzGHuEoz+84Ipe9Oy9fp0q6ZPNkuwNDcwMvSOTUB37dZK
5sKnu9EQjXg0NWWEuF9nRNhMj0e3GsL1ajBvmfrsrXQZYWzdr7S7vDz6XeXucHLZN2bd4yUzYfDm
OAp3LISmrefPApacwc8zy0YCCFHuG7XfVHf3eYNATamHvWnNqoxNXrkriDgAvdUwfwfbfZ8WQEw2
ZhVNTyzR0q2i+SSJh3Ex7wDJ23Ex0MveOdXErpUyzxH3UAO/k7swS3B2G9jM8PZueooSzpMoiuc0
rIbvA6MnZ6ZeXeZ6SZ+Et/TQ8nmxaY8sDgatBenGswUcjkTpDgsV/Uv+2JinuejbpyQR5rDNJX90
ZLF2KukXuw5pROyktdrXLuvg8eLf/VbL9DUB63fr0tads8KhGNqxV140DTzE1JV5E0SiecLL3tfb
JGnq4A7rlvtYZ+1HsHQsd5plSoniZuYSh2Rc8jhfUooITBxU92U1V2+FyRorLHRygP5KA/I8WvaB
o9DwgoBDRQ5JkLjB04h5KW22PKN6X3SIR1vIogtq/uCh6be4gYeWCPQWoov+sTD1MfEbtE53cpof
2iCkR7OOqvzapbhnTaoyWckUtH/3oWHt7IBAHZv0/JQtS3FLmjg/CYd6d9x9HGAnnw+TafyoQrm8
0ImceBvf8vnlWArJnemV81vJpcLmk6/NeCmC5d6YJVsG8Ab4SVV1rdc5yVn4XAHxHDZWawIa+F2L
xOQLATaSx7pILMywpH45f66DrOV1t57DcI0XevW4LfgV5hbwPB+7QrTf5KBDcW+VRe8QRfE5jLUW
dwGCAoAZ4zHzkbsxfvrLp8GuRj9YEdshP2MVl9fKmN+Gemqm50UbLH43xsCBd3gYzR5wKqyWwA4a
KsS7Sd/wknQhwZi0pbbS6S3Jnub/Cpc6CJd14mVJp0NiBO1zVYnp9U/yz/+QB7XWGOufbDVmaEIC
o78QaRiyhPePWeumnXRROZa+QHbytkZk041qK94RcTIIMSbpuy2cgyrss1N6e8Pt9l5m7cIguWtG
aL1y2PGrHqKlIJaRH/73J/cPudE/npsPyIuoP5SWfyQJCUu1lF7Y+tI03SVomBWTY67+GfP4f3gB
cBQRukbPNYN/fAGo65w49Cp9yW24SfzPN6p9Hcj979/l30a0f2ZE4zjLZ+5/kSSrKq9JFP6dE+2P
v/Q3J1pAjybkAZgyuFNQH3m8v9IQI+sv3kr0WOEuEeiblfD+Vyeaa/Of8HyEEDACHm9VE/+qSzr+
X1Z8EqHuaC0AoLv5X9El4ZD9/UcIBBuwRZxpeOLW/PxvIvufrGm5nyPfWH12nlrcNWxHJT1XLLlv
mjZA6qHvyyW7yXKjKVsiM2tYHW1MhR471Z4D5LGzBJSWUFb+eVkCN9lVSi56M5jm9MjGXrgHqwhm
47GMiu6txdDsxcQoUrriE2psWPH2iklZhO2mSjitbEZhLpizyOvfRoUfcHPTHe1X1jK4m7qQ0Y7T
hNPtFEG9LHa0JPXYJw0bnNCAMF7Mwc/fRo0hjLDKLyZdgVlTDX08h57tbS2EJvs2sods20fCv9MA
6enuGyngtY190EPl2DDImQ43dit/aopifpwyc7h0qS2uq+uo3gWTNEgmhFPqbWrPTDntFc218ho8
OqluUUTkfExhhJ3tpstvuOweWCJ25JNkLvdejTfH7jNs2oO2S2s7eZjt3SGw36qIlVzudNWTZROo
jjL3PSUZc+/JOdqy7nAeRrvoTkrO7jaz7IfMX2AJ136wM2aWX1NjVA9OYFQXp9ZXz2Sm9aqK2Fgz
BdlPgiLNwYWPGKNglTeWECRD/Km9qo6L+mbM8vSOsdO96GxF9DKDjLem3rW2lJek6cSvQvnRXsEZ
2/ceQCSEsP5q+9FPL2FrZSXkJXwjo8C5/w/2zmPJcuRatl+EMgQQEDE9WqU4mVWpJrCszC5orfH1
b0Wyy0j2u5eXnHPCpll3qVM4gdi+3ZfzP7jlnxXOv1WDQrmuMuc0jPQnekQZH5OmtR9smjDPduWN
93FrkpNLo58JHMJ3p3THDS+NM9LUvHGw8a/gWEve5JVxHcopf8yaNEfxytpbi7oq2NBEHAKVXpss
6WjySvt1zDf2B9ueAMOANd3OhFk3FTn1rXD4nRpkUjbmEITfF9/DhE0/Ebb2pCiZtIskwTdRVeJs
R7V5mmENZ/z3d2EvsyvkbLzn+BrVg0dc9+rj+EUCCxLkd0Lbt1I3AiUVb5SUZMx+MfriwbR4oj23
7y5WKuV5BpxdNbbccXVvb0pIma/ogOAfQPRGJ5lQE008M6sZ9ge5qdN03HNxD3dG3Z/pYm1PVHXe
DENLpRp7SfKANDGt/WTi3lVkA3hhnkHyxyQ4+wAzobt0TwZvBHwKD8AnzF3gneWABx0rAW6IPrmP
7ObOwGomINVvVCYfuHtk28KvPtrK8+hZKJ9mDRFiIfqWe022w3fdzVRJW2dHoj5h/Tln86cRsmYv
BWyipTefZa8wBM0qOFTjYNyMvlLboK/CTWLKVw7D9s6q8mlnoIrDXw2d44zB6kmSdCPC7bUIlw3u
eZb0bmKcPK5sK+IGr6Sl6m3v5c0ejrrFxfe0dPGly7toVXcYRPHKFQEjBKZemkjhN6Pl5ttxrOId
/UbTWnIVeqAQPrtSxhUeQQqRKWYqOwJzm675lC37oksJ9vPC3i/p5N7IZiBpYo/HZqYya4MAOV5H
2T1h+DEORj07t4jWUcEXrGzlaOJBgvCtNrVgLr6fg9HOL3jdb/PG/wmm2tm67qK+J9wKdzA9U5KQ
cXA/2358x777vZAVak2Nn2iJxbtbDQ4wzsbs3tqGPzLp2GrTVJl1DrOCEdxyeKTNMKMZXGbc76Ls
fubYpbyd8w6CL5kbr5jfll5BOwk4n9n5d5d4nuY36h7JRuWxWT/WDcYpk36I0C/yuxKDIDQAxb30
PqRS6GhXzERsSySXvcwZ4CwvSXms0oF0Ylx0EBCrQj10iferKtFvQ4uswRj5GaKCL7BhkLv2V7Rj
5mWwlnHeTwzOvYPYX8WusRML6WTf6vLdHBEH4XBHzpz6pyijfVceZqDhp5wGV4rsANx9pAaBMmpe
EhAXtC9azAcNFZarpJz8Q9ojgFwm2bjXiRf2o90EfEXSkUcPpWpwXloRN6doyed2BT/S+dnx9Mdr
Ac0OHdYIPElqtvIeaqAJDAns2E+lBS2zngPa51VShIeg7o4zbI27KOuzR/KttrfCt+3tozTgwVXL
GL2CQWm3gyXzg4jD6N3n1q9WRNFBbIVzJy+h3QjUJVkhhy0jpM6hYtId7WEYVpic8QdwtP8qUsnV
HI7TeNMNLfVck1WbhDpnhmdQ3xUuEMK30wpCVf9sEnx6rxszfuWdjAWWaMIN1pX8jmJO9cucop7w
fxbY8MbT4dlIs+U2N70jdBrWVLntfjqFcqBwR3bdE5gbsDnAcTg65XDMOW3XLfeHeTNnjV4vBnyK
CHWR/9QPs3NBmso+jcRMMF/0FjgUt4rHa1BL94n3iNpW7D12PStO2kk9rwqAidKvcGziafpImWok
h1GIxyktBs2jwoBA2aZxHyduCz+RpstXUAHprZ3RwsBT3Elvbal8wftep5+yq9MHbASPBGF9tlM8
licWVjmWu4gva1V29d1S2+RTKCrw55UFOSLfzpai15J2y1dnnMc/Aj+q3+g/Ggi7sb9cBQpdaTXV
s3GisGK4hy6CimNTJfYhzRl6LLk0+GAkTw849Kvm4Blj9abCiZKCeQn6YyU6Gwt5nNRIJ/QAPNd+
LOXKL+3uIZFs34jo2TV+syo78p0jydJbJiUks2TC53eutrbXmK+B6gK5LWIznTZiMJx9n8n4IVAV
hSTAfNYFKwtcx77ElGRHCL6OGNgwpZZ3mceuPomoczduJc3NPPQtfjYeOC+rljUwPbmtTSxtRMG7
LQgTJVeira6ib7tNyyb8khkDzggP08Zm8pLq2HqyKagnLprXtEk6xMKwb8UaxFX5ks4YwLcdiaia
2HW9/AGvxb4JTLZPtuX+lGGkfnhRkb+XYVvu7AiD54YjPshX85BiFwKwwonIYtY8xp7p3ahFem8D
VZK41io8tlbo0KU927P90xvZE3eBsJ8Uhqt45ef2hDDWsPosSqs8kMbh/6ZLn/oHkoTzg58GtOdO
1E28D2ogK1k41RvTeXd1FC66dTJZ5mu/cIHchubY8yyZbb/Cui4+Vc1eaRvkbmic8KAELxhPih84
Ct12Z9OncO7bfmauNAyCo03LuhzWxTEJ03tz6eOXuvBuQ2oGyygfSBwaWwyPLJfmTl1lRzdxj+9n
E6qcNaRDdOCOxJ2x8kXo7WmPoK7SaQb5E3arBakMSP9TIWePtVw+Ii4LwxbzWrSxSZw0DG9bOiO3
I2iko5Vk2Jul022Wys52vWn2F8EG0O2b/I8osXpIQr3rgeZBeqaukfaE1O2aHyGuhJ8ugP3dUJog
O/jbXLT1T/Y3kTWlFF7ZKV7VwEHSiZswkdBHZPJZYQ8rVgyfmHmMKONoscebkrXRcxZM2XcEsmhv
xo7BfBD0l4adDioswOJz2uRqHZrcEfMxPPlE2tsdjY10QMSqhkJE7+tL61O5vGJvzBYgih28r1Vl
uVu2oss5NUR1GrF/XPgTZheL1sSPYIk70htdB36iHnahsotjnYX2xkqX54oCoH4tLNFQbV5793Zd
sxwz4+ZvaPL/Tsn/95RMPupfTcnFZ/xe/HNcS/r6x/wekuU3TzlkesDzYeDx0FJ+Nwb43zDlcQOz
qbTVwy7/6veMLL55jqJ+0fMcRJYvBN7vGdn7RvwYjBZ34r+N1v/JjIyc8v/NyLbgd0GAi1PLt/5K
7e+Z1uIlmgwdBp82UCuyd4eqcBLmkFYhEGG+BjbTzoCbeno91mlILZRL3PVmcQM5rQUk8i352uHT
w8Byt5BOeFNmQtY8VCmxbX5UvpnKgGe4WIq33KEXjCiZdYd/1yVoxYR2g7OGyqo0yVn+tCpzyYz4
jx7Bxodm6oc7c3jPy4bvDIPlU4f9+7VMY2rBlyGjUCc1q+kd10w+Qdc25oXbdUgMalIojyu7g/u8
rdw6/RnxLaZ/pMmJ186QLzAnzjFm+XriBMhUf6NjXTZnCy3DG6exKF7PSt9jpLSpoyLllNj7WmlS
CKj86GIn3uBveWHFpJeKzLUxW6Tlh4YpvJaUdN327Wyueztrz6Fqxw82gcUrjUPkQ7nMzGfWUvV1
rpLw3YosJuPEKldUcJF3yas1ADIT358/3i6E7e/RQkviWv5UEyvNR48ugji99e18ugK/XnbV3G3m
tjx63ggqAS78eih64BRy3o9W7N0T8lDWKrHzj6nNMNJMuX/vOoKtRZd0j/aMYTpu23YLidU+BEsl
MgAgbPScLvQ2ybz0Z2AHcXBcoJefdGUxHsoQVgSrgtq7+GZuFevGmLMnO6/6R7jn3KR6AUwI5pl4
iQGevnQG67NqpJK2KJRxGRc8uzS3uVBPZ7kep2C5LKHon7N0ruq1hmVdxqCpzyyihl8K8wtotrkz
0k2bsYEcZJFtK0wfyaYYFas0wfLmhnG2ESsag9P3+svUClvA2YdxjvBrwch5S2iyyXQ4uK5WaW2H
94WvCnFAlo0fuGTZz1aYx1e1OPxqtuk1jwJr8a6vI3kWVsKQEPVldGAUxok64/a2uqE+jLMYHsIo
B2AHE+HVKMLmZJu5+gPDhtfsXJM1/UrYox9vSR2qB4SfZWRzHpbGSxLa7n0kYyYm2OhGsVLtkn7I
qrQVogXxhdBc8o1yWPTWOU04/D2m5BLa6N6bkvamFXN08siQqK0oRxxMQSFxi8xhvuFxhSdsUw0M
DajEEF/z70UZypt6kH25RQyvbhPk1Bjqes63/GUqRCIBE4RKST6eiUUCqZMhNvlHWYiw61aTGubE
xTKhJjO7FKhgBbV5RPsWnNUYkYIB1MTDPA72fIrAj1JR794LP+HKKr1lbdsMZ2AF1ONE4dSwbac+
ew0CVrsiC7g9eT3OunVaWSVuldZ5BIWBe3iORbfu5FwTV4jNW8l4femwre0lcIhVW7bkblIodyoY
0i0EKh5Fvi8PQYsXahVjBvwxfY2rCBVmcu/FBG/URlYM849yacnSZYgYhXNrido4jH3zJLlCXw2q
pwHk6QnZZlQewsK9KfX0nOs5OtMTddXn8xWVwjr2et4u9eTtz212HRsb+9GfczlpVFtlW4+a0Q1F
MCsAGLQ919FtnvD90BO+yag/JCfWTPxMtlHve60GKGQBV+sDDkJBkiBiATFaUaXZ8tNoNUHrChGO
UXCIaA1Cqw6e1h/owH5VWpEgmMqyXasUySICdtmc1jMSRqG1jECrGun82bTDuVv4DIPOPCdfAohQ
qbkz2+jH9KWOIJP43oxegnBClgPQamw9mFpTgZfzxNh3545Jct8hu7AeYrk4nz2tx+Rm+TjEdr7K
J69bj1q4gZkzbKwvNQdrkH/wIkzpuE0y9mmt1n1QgGocSKfGbs+dFodmIPB7SwtGop0x4UjLY1xU
aXRqQk/G/PGq5ZUVXHujplHuXAz2Fo/R2dWylBk2FmYYLVVBNdsbTmHopkCeJlZUt/OXutWWtFP6
WvKq51k9sKhiXYaRJbumWhxzVfPplbo5PA7FeclVvTValk8gtCYA0UNBTg/e2xx+97BubwA0UH2g
5bhFC3OhG863EOgwTg2i+bGkYb82HLwmloqvTmPUfCWQ+SjjalFSkP4wJOWPQxYEV0cLg7g2STaU
5ryx+WtSzB6bVAuJ2RS8R1patLTIaGm5MdbCo6slSBgE+bqz3VOr5cmp59EB5/3saOkS3CV302Si
hsHld2ql3sfIaPHgU9sFyneadzTCKjAGXvbLbYPilmqrVoulYyfRTRstoXLGGJeki9FV6yivHwjW
Zptay662FmAdLcWqqY0+5Jc+q8q2XXtp/8BDmN0qKunvYbqwRtTSbqxFXiFMTfuWGy13HnMtBWe+
rTZGr+XhUbw5Q8P9WBjpY65FZEfLyR2L7F37pTFzHGq9GZPPGld1sZu/9GhHU4u0RG0g7Z6cdpzJ
6cXT0e14RU7p4h6NDCrq5r/bpH/H4G4JrrD/6p58UxbdX+7Jf/6Y3xZ3U37jhuxyp+V6CyIVv/yf
F2UhXNzvyjRtgOk0Plncrn9flP+FyV1+ozyCWzSpCdanDE3/0UXZZmP1TwtZYAIuRdfUwYFM8L+u
5P/IOdCtppROztGdV1VKwNjQ1tpRu2yd2k3ng1ficN/1aRiB8ozt6ib88vUiln22X2ZfL8wtED4m
iiDL9hp3c9l67sfSWGR1CdDyfdfm4rJOm+w51o7ksl3Mz4SGc7US5Jv6lekIb97kX55mWGnlD6/j
y3BsazUMp8mOm5EMPqGeqEsntAUrmznj3fSmAieBIhjgAZqNi8kXC7OmtmaLpFiIRM7N26Dt25YV
ZUc5oLKvZ23xdh2zd9AosEyREolotBwLJ1pLbRpnFTYe+6z3QAL2enGTJ9WK/Pd0HWpjj3sKswlm
9FG70iOD+/k6D0v9u5qX5Hly2mpta187BrFLpBDfDhwQjQAZQ5wANGOZ0em5YhuGViwYnFdWmTUt
ltOAiPyKv3k+ZRQJcR9jm2O9sLT3bYVR6zwKz/ngE5nPaauSoPkOE3w5dg3BUHn2mnBKtwnXxEqO
7lTtG5842taiK+imTGQWy4yixZkjqdi5GpopMHkBGLUPxIeisp5IUVNj7J05LAtupagVgn3WdozS
PokGMD3NhLtN5KlQwzkDRxgz5EyC6ARqg28gFW4qy5Gvg22Jh7aFF5TVypg+VeFVyS8GjRbUhWmN
9i3VWE4uHr08EDuX4xYoFIR97wUlWbumcjVcYCelJ/fLWsW0FETrOeuTYywZfbY4UK5ClKx8tFkL
lst4BzZ5WJlxnGA3n9JyQ+gZWKIlxIkrWrkFBw0wMo7TfQrlTsQVESy3lxDcyFtARmgiKgrrDl3D
7zy5ljaf9tpK/OBgFubQgaGYnWM+mc1u0S62kkrxD6urwZmqL9Nbo/1v3ZcVLuwS2mSLVpE2hWQA
iirMoMLFiTjIon/DigfPaimlc2/wCeKhAh38FjbSPKPRwLLQfr1BO/c8frkbhq9qLxYxXQvt8ou+
DH/Aelh+ftkAU8tMz5YIa8y0bGQ3PszKI34V5zbG3oWFvcvkxdU2wyJYTPJRvHAp8Xnn90hcXFsT
+wxeZATCedNL98LU3r7Q5R68RdroCGdz2Ffa/EglV3HqhVf9IN596xSec9VP9l0gWm4trGu3bi1u
cMkg9scVhna7cnZ+XFkNn0Bl/irFbN6V2qoZgpQ9N7UcL+WQYuTU22TWoOE+SYZ0H8TYwIK6aj+t
ETJ9hU/ikToVXqq2b1381HtacJAW2krqGYF7SbXFtIq53yaELJ+duhyjVZJO44XKJ+s1hwINe5pq
zJA8nMk9wpL9VpBp/mV4fsRtgk9jl2r3a99lH2Dq1bqJg9bXr+hakVx15WNlj+ysLW8oP6TPfchJ
ZGhCMGxYSGiLbkEWgp+jMo6ZD93Ntiu67Hqok6PplvCKa3z4SYIyOSQTQiRW4MlxKcasisFf9cST
d50TCk6EvmPtrKL+e6ddxoQ80u/Mefj7k/LBt+aL0sZkR1uUDU+7lRmCvJMPb1qtlMz8z0m7m1Xm
xwd2PcWnF5tqk335oaucSMl2LqXm/4lj4CYPHQuu42wPE30js/MojBJ/tdBWa6VN1yQbf+C3EmxO
nRDMnzZoI1Vysvem/VZq+zbmYWMzjUImLC9d5xVDqNrY2gBeflnBvWZ8TiO6Thw7KW+srEKQHPCR
s4wf2LfY3a8Q1sg6dWoQ5Rk7q0la9guJU7QWbU4ftE191oZ1oa3rljaxs7QxH1EZl3Td1njXd2XZ
hniCcMT7FeZVSSQbyR488XrWHvoo6Y2VFF34i62GeSiGwnu1wRsbm4VHiwQs29CowzsJrAuXfqH9
+j65Dby5ePitegnXfCPhz4TC+hHWqjr7oxOdStVU9zizhk1XmwOfrA4OAFvvHp0hrMFx6nABvlGG
p0gQOwimmuZBHUVYmnnuaQes2eMQWxAT8oftWOXNpJMNZJ6by6LTDhluMVzYiqHWYtPjfcUjGI/S
m0gHJwh7JxDrCFMkOlbh6YCFyfg8sb6L1INUU3cY/G46llMQy1UJhBkGQ2zeNUOVPueqrJ/ZHjb3
BVHrpwpz9LlHLlpFOgsC2HbW1T1sKXRSJJi7emW6RRtt2N5gSJ7gF3RHsIADmD+v/yGlCc8gptVm
Y8QOVm2dW4Geat7XrRfaWxIv5an4yrnkOvKCTyVPYZgA9fV1LqbWCRk5YSh1dGpmnnSAJtFZGk3E
+LD4+VlF6dBN2EUjKxDCOPPitAdTLrzofRhMWJDDNt4RjnYvXlxV36G3w402nMZNV2HANmeDW/nC
oNnsqPphkv7v5fjfuRwLSXPav7ocU2D2FwX56wf8eTNW5jcBEFNw5fxH+Vi53/C547a0aGXzLGii
f78V29piJQiV47/S6jHEsT/lYwn8y9WCNBRAX9If5/5nt+K/0L+gWVOPYbtI28rEbPVV7/QPFqs5
7zpOixiwa51PZyNpYTCnVvow2U76mRfDciTfzXITjzGLzvRr5/m1/fxahAZea9yzHGI9yk5suJd2
FzylC7Pvudab1KgjRHgsv1adQYE4soaayN5VBLguaDJ7mp1uvPZwp7C7znkGYTnxs89Bb3CHuvef
IjgNbJa/Vrzd17q30JtfFpnHSO+CB70VTiK9IHa/lsWF3hsD48n+KFglh1AobxM1Dc9dXMsHtuGs
nPuhCn51eg8dGsNNSlqBS20RJ6+L3lfLIByep5DXmTW30S9ATCy1wepClGom774iu4cePtstY3A4
3SxeQ3mt4jD55eWGcS2LhBiEN+Th7WBY9F1+LdRDVtX410pbXqwoSWlp5LLMMnfklrLQ7XTI3KDd
Qm6JXgW39Wlt+7m/b7UpboUTLHucBZhw5DSW35RnHuIxC/fQMvyTg9Fnb5ZTZW+WPHcf8yiEw0uh
SuZxU2dJhvXF6jFfEP4kNStL9TnDeK6wnDUeq+lswL2jmm5tBWl96oM02WLbhoWNtQowRj2pcwNe
/8t2R3u5qvxbyMJUQgBU7h8GL68PITXcBzC4LRJ94HdrFdPfvZZc2x/rbOxOjJ6cbKAsr6XKgOgY
VZHdCa7CJq+jJbmL3bkE5OB4w0vWc8ZyZ+18nGklfuFo0VebIPQUmqzLXBGCndhmgA7vSFixNZxi
ttlEr4jDcH8puR633alLcjtaudEU3vtd9QvU/NwfzG6p440BNeoX9+5MrkC7ZSMn+tJ9FA0vnUNA
yuMJYm9yHOyi3i5qTjQL3h3emb9Q3MeGvSmr2p0y7MZDj6/tnSgVW4mJ5rK7pWvD5Kk2QUgNV6ic
MdgNseCe2ntiiB/G2YvuSXLOIvvkb9ca5Rogf8xnS+88cYqLyVuzBEjmMjLchkxAm1yUOLNlN+DH
H13ESf169vk14K9s6Od6lO0UbscC//G648VbHIJCaDwQS2zsYu56YFg/4e5Id7BFc77edC/NJRE6
7iQrr2CPKRWvsdas8nXdiWCXROm8MrzOAtyiwBWEdr7JUnG2OkW4wRTeairlA8P+IeP+fVkqGVC7
3mB7MYv5gGOPz72HAUwKVc7BpvAbnkBZ1OatgVHQ3bRtbxPUC4gXgeM4WXmTb2N8kVD+1XjpYUhv
RqLL+9rBE0TwdanPblv3J8bR/GEWhSxWcek6ezcpiJGr9rpEfDHTMvkFKuKHMDgGMj/99JtSbhIX
9HgZJ+13o7ey22ycvHVbsMaNJ0c8wtXm1PKJmiDa4y0yXXxY5FK4WI+hv8YpQ26kT++ZUp6UbLJ1
CBF9ZZRMkl344HIJBdAlknUA+WadxObgrFjO+IdmcUnFpa7+tMvxO0CXaGNiODt6VDhSGOsSY7QS
68EFkL7heEq3KOrOkRhsvnUJ+0+rULb9jYOIu62nhIAWEYlnO5PyxcudZBOhLuCmjFgc9J33nQVk
f65GN5s4pFrOFDQ87DCxExgfJnhWNoBpuNyZjEz4osLkfhk4G9MQ9bZcpDz0DGiXURhq2oZtOO0C
a6HBtTDzNfx+GrLitL7NezBwXpPr/bj1broI/mQFh90UwPR2VN1tCbzCCrP5UK4wcNknLnj+SLNl
fNqWnfBFRaFUHzFtNnzm9oABK566aR2xM7nEWMzuktYnMWE6oIiKdEGlt8yt6VdUGUqv3zWtn78g
1fv3URdiSQn5639JCP9bTk8WELHkTgw0y85ZaH63lJX9amfZvXoilI9ePRXXuqZHZsZAuMu4GN0M
S+cfcfy1AM5Y+21RjDIO3SjuH2NpE1KOWvvdbnmkbbtmyrLq4sYXVQurwxF3betQ6NKx7GvzcX4M
Re76RMxFDCteIVuzybi0Dp56M3KS9ZC0KbEdnyMzC++EAuEcAwwkKN17PrOX72HAskNdEskeMeii
5WRmVbTL2afinc+CHxERsGgFrbp9QxsFIL0YQ3yxhrQ9wHqqgbiI6WdO+fh6savlu402QUg28RoQ
MnEXrry6/UEO1LosuBYuuEqg9GSumfC81dGD4/biEYSBBUIyqQBq1pgogRRFzxUTKpAud7qP2pKN
MgdTfeCNPr1HoLm/25H0WkY7gXwy2kSILLkAbOy7EyTba9dD92F5ZYuuezFrVyu/M/p+ar7M0D+L
A5HqJn6WCOVQ7brS7XkTpSZRv6WMCI8VxEe3vSCTrcc3MIXmtHz6HWNIkM7siJqYIziyJfJ/04zB
Kozmfj+a+fdxmmjhSkdqjMgrHfmrzDZQgbOrrdesDPWnPjSqTQ1897/3479BbP8vkwXrftTW/z2K
cH4v2vd/DiL87Yf8viHLb44PjsExfVoDlSW4pf7Wjk3rG52QFtdd3chOV/rfb8nEBX6bKggekEgQ
JJVQoMV/qBXj0PiLVqxsxX7YJ0rtoLi47l+AKDUtlFkSTu4ZxdcXa7orBehSdIOxXvetUTErevia
WJnCli+D27KYeQU3jmmwVls6nsrHjGndyPH/u0SRtsYyNTI4+AFPNKaCgXiXV2cLrSERJcfeLm8w
y463HezoaEL49bgdIHgS1tx1bZa7l0HW7UcajldYUR5uRcvw1jJyvV1Gnh7Xex2iSy7zo+Evi7gs
HfrUuiaujZeJ8zBZ9liMdBPUJDIqclpTD/8NONJDVvt9fQ/UJH1s6kC9ttlis9LipSv4kg1JdaYg
JsJtMasXA9m25JeY3WU7qcyK9xixKRW35yLfgqXz79K6cF9rfAwbQ5XjG3lD3jgsfHZlPxMtJJ+n
LSMWSIHSpnSQlL8BSmzJs2NC8P7NbZ36xWptvBSC6qaPUvkf2TTf+maDXDykYIb5n+Bm6F2bKpjY
PFBXJ7ZdYqv1xNKe/4YyoWufUOuwNueZFtwRGuGKS7jKEXVKjkQZUIk7Cmc4FMaS3/e4C5+mKMek
1szjnpjIfFWtNZ94MWq7BixvA4eZER+iLIk/eR6ca5ICJdkOpWXckb0mQeG4DWHtSeB56Irv0eJx
Bff78p5XrLceiBFyH/Y760Y6g/VslFkL0Ky27LtShv1GVVyXcw9L+xCL5ZwRCxw2ca8lPKvoKTDS
UVqgMzt7tJdDJpOJOHFQL2/GnFfIj5mxJz+4HGVkLR94Obxj1IrqcTHn4BYmVHkpAbfne7nQwTz1
izsIMtCD7CxUg9//ZCkuh+jGcHREch2b+P9A1Q2K5plTUrXhWJxYfI8Ztc3U9CVqR2SEraMgGLka
RriOy9aM8CZ//Fdx+LcUB4Z+zpx/caJyMPcf6fxP4a6//aDfvjUYUZ4SICC0SKC9aX+eqL765iBG
cMwSqPLZaP9dd7DVNyGJqpp6VUdKWbPC/37CooJwLuJnE6zx/jPdQeg6zH9IR0qf8CERMQf5QfEq
+Gsfve3aUePTmXkaWBYRlbKFdx2pBeAZL7p9XDPvDebPxBgxHdUAELDS+woo4tAdSO0Me7umiBLj
BUS9f/gY/4fcpmP9RRHht8YfjjeRaSGTC/OvhrqpdWYnpS356AHNLu8UF/E7fwFSxxo+cFI2eQB5
hTTkNm4ohwqx+hjVQESfgSn49ItCXFuo7XWzrWYv956RzMPbOarHjgO7Fa856yh627KhYlsDQY/W
DSdB7scx47cGVIfO8A9gKpeNNNOCLJigshCvdQlnq/kRUc3I1cnIE3z9TlaTGmmzecNNDKcGni+F
VN4L7Y1LtlOjvnO6RyBY1ejb9zQr9D9USQsLxKOcZVcGLWXVj0n9M59zEw4k3TkMbgS4KfbEtoAz
ApvEjgrbKDuBOskoYqOkiT5CwnNXuHwbrlkjDll6D4PQ2Dfx0pzqMBH7vrfbj9iMmjuVk8Zzk/ZM
PPhUgQH57hUxvWIKPKXX9h3MARqFJmMwNrG3cOJmGKxua3phaQSKdgb1ZcwwvSgfDKleTTtpV0YM
9GWzpFn0wka38lYsOccbA0PWFYs1+R4vmtvtGA/TJfSWR6r8srtmplKe2uyC0PvoinDnp4b82bTw
F6gGbVeTA5uGN7MZuw+mn1YPA8gOuiz8/N4ZFg8mDPmI9IaxprV/JCEu5UkY8d2y1FsGXWtXq2z8
PuOoWhURBt/JrZw9seJiV3kdHb6icft1i4SxXTBxHyY7qCjlU8bKXkygJ+DFjugQ41rUoXvlU6/P
cJKaXQK3+xQKW52UcP1TJMyMctnCzF4qyL3fS4/Bt9YL03XaG8gtbbyQr7Omiz2Y3mfoRe4OU3m9
xZjIwthiKUfJIGviuOyAcEWD3C31OOGPT6voPeWxX9lWM607nrTVwqn/YHoEeAkQD2dnbPstTn+F
b4uNK4iVAg4B4v5SdPZDxKIF6+VircImjnikwd8Gu5ERZV4vhC5eHH6SNTwg3qW+6reOGsW7FSYR
OIx5/sOCuXxTk/HZ+NPUHIgb4VTtUDBeeRMvZOhwGh2twU2aTTnac7ReOiJEe97A2BA9p239lVXn
noXxkCaMlWmreZOFWbiQ+KN7yZlavGSSJTZtVI04K4p/HJjKZnYcyPq3q1xk0SVkRqYPFgXdlrCC
1nLQWtgAAGu2HPpB/UB+4HMfISxkI2tpVlsXXZvEx7fU6Y2D7XZnlwqUjx/rb1fk1/jRuW8Me2Zu
G4ZRB33fo13E2Xtp6R5THO4qGpef3rDQYzS28qhAgK8QxNAYK5ZVt5yE4ysYVL9ZVb4LRywPl0Js
0rhJMaqDo5kxITTeW0FZar9xCE0BDwAPMtxi5ZTHSTDtrYBkeRjchy7KL3OJuLNS8zAcy9AtaZTh
EIEbhPRFlLN06deJQ+sOl+Z4dRtQsaATYM8jkLbZneSLgSPVjzBOwJg1mMsFob4KzePW5Tg45xGg
AvJ9Wf7ERaiGxml39GbCLL4JtIHRAPXbbjxta4y1wdHjCpVtRM/mwtQGSJdnFHSLtkUOi9PcjFYU
YRAY0x+Vtk/62kgZ0t+zyauRqf3LZ+m0afqRhB3uy/jLiYk459638ZwZL2R58WpO2rZpfTk4vS83
Z0idZbOT2uTZLHQnzrkYX2Ej/T/2zmQ5ciTLsr/S0nukYFIotKW7FzYPNM6kO7mBkHR3zJNixtf3
ATOrKpxZFdG5r02IuGTSYIABCn3v3Xsu0t5FDApivT7QOtnMhmdAllhEo+anfrRdpKSRIkhBDr1+
INsXpWlgedGdJWz7W9nn8b1ktGMdGt2Et7jjK1zEhPtkTFaj5rWcTABtLkYpQUAG3NZgEbtGtaoB
y1pjf2mRLKC8thi/Idvw0UWlVOI3xrhIZ0WPyQ2BJ+k3rO/qXhmEl9USCI9nKA4RKnO+woTm7JLJ
ITgnRdhQD0h2WRvGY7LIeDFaWfyHm451noc8RcDGsJSgolW30PkB+aAFTgSyYOtTISwne1ELNwiH
UehRT/f0Pc6t73mfP9vB8KNzTjVB28/hJHtLbpvI+0gctG6D71YAb0fnGQlodUwoFm6VE1kcNf+w
0cJyI4rUuRmN6opQL5YckV2Fkx8gcyY3jlSqlScMGNtWbmx8E7RhVbnJ9SQgN7oUDvzBPNo3BQ86
HrlFbY1H21xDKrQ3JBYiudT8J/ZN4zVZ1NradsazK2o3W5ONhppbqP6jXxTeACzlRmMq2y/7kvds
UYJzlwpnjb0Fgbj7KRafFt14A4gsQsvt6LPjL9pz4USIzK1mli6zTAP7M5pU5ewmRtagPtCpPntJ
2xbbelGx46VG0D59ittDdxG6J5+i9/ZTAO9HcqCW9hd16qdEHk6JfoF/mT4jqOLnAqzkJv2NQdrp
/WR6D+kYCDQFi/DeIVRkBmQeOZfmU5qPOs6+CVJyV9lila/TouFvFzU/8nZ+L2BciPxJXixeHbyd
fCYeAHtxA9BoR2oqF4+AXzfWVcNyxlO0eAjCTzsB+y6sBZkPy4WZuZ2+MeB6aQyLEIDJcpCDJ6o6
ISwxJE1236DVjjQ/WjOFhSdulHV+D7SxvS4XAzvZ5jF64sXVvhi0gGEvZveuae5DNfCyBrFxgf8X
4UHgEbuKmaiJDfpEVImDG+MoFbmLeHjJPwgWgz2y3frdVzWuez0b6oQyEYobUzDkUViGFV3Axa2v
F+O+/+nhV4udv/109ldxhid6NGZJgY9U46q2ZgHK55MJoD/5AGxP9DcbCQiWb2chCGBmwqL7yRUw
uQeCrVpwA32ieRPg/ynqA8REd0RDEETgc3BY4snNHP9hXPAF5SfJwF2gBr5OWWgjtaCtSi9LLjqa
0nHN0p6j9PbHZ4Rm9T1KdPlaB36yLz2k4asUWuEHYpnFDSbrYl83mgGZEebEEkbWzCujllG3j/PK
urURs+Unv0J2EHYSvGVhujFJVaF5rPwkM9cFsPpV43TECIzI5p327PmTzSDov8u6/6+yTtk+/av/
uqy7KjsSYL7oLK2//9W/1XX+32hw2Yj4nb/PfxFT/qOyUygwF9wKuA5kjjbj0H/vlTkO4kyKLiAf
zJuVvaA0/lHZ2XygotxkBo3BlK3Rv6SzdL5UdpbFA840mYk3laJk/Ejl94eBMvKQoYPIr4+CG9ff
JIlh3SOZnAGpx9WurBMfEWMlzffGkMGjJD2VfIciOBkokk4N739GzdK6KtFi7MHq98s7hTBmn/36
o1/l7B6iCihBabZqbSGFvrEKo/uZaFxNJO9lz4hO2m2V+zGMMjpFpDoDwiKwpCdnh+mXFZp62Le5
MR9Yh7yHrujGvwDffGkecgVcl9JRcBkWuspSX//xCiRs1ihUq+rIVnO8ZbCr9uxZ1Npu2+W8+N5/
uEX+s5L191r683i0KwkYoUkqrYUK88fj2QbzXISE1XEwEOWNYfa+jKrWMYKQvzjSF6/ZciTUuMxr
4SrTWnC+nNlMr3/m7Y7mi6nDxmb5ZieJlA8kcfwA2M3dT1ES3P/LpyfB1NAv4GbyYSr9fnqJaWPy
YPd57DzWw5WxaOobtAyCqEUB2/dfP5qgwwHdxoeOtCBx/ngxQ+UPcZEnUDzNQaSXQhPCDceI8W6X
qcc/P5b1hW+zXE94cxxEOiBuEIj8frARIGIEfDo+1tGYMReNqOU3dZ2XG19bzOynaLzpKOevhibt
D7BlCPsmgan5l88ZxI4PDdmkIyQRlfz+NTKrkROpgcmx7kjM3PCib8gSCoJH5QFP+IuD/fM9JExr
2Q37JIwROPelta4plJ1Wewl29Hm+K33dbFqDJxhTdRpBSIyZccqCAJa/OO5ym/yh48S1Fqb0LItC
2aMlZn5Zl9IwITLTI3WxGGokXT2/5uB0A9nHMezRP/9hvxzLJWqKEfjSR+PntcxFvvPHm8iNjcHq
IxUfY+p5/CSThCZn6ukcEvPy9OfHWj7rD+f1eSwBqdt1AY25wvry4yV5S43C3u04T/NgbUp2C6cs
dvp/OCM+xv8V/qQRnU1hWfyPostvS/AYzf/5n1/bYss54blAj8Qiw+1q/35OnZc12ivHGIgrQXLs
ZqgnVu5UMLLsHfEQxXGOUBqvGrA9GkgkAuVhdPnzc/1y7yznitCChQ7ylO2ZX+8dirM0rkXLd+gb
5h0WwU6rcDbCS+BM+akMfcpZz5n+Yj3/vIRfLrHNEgSHDh4WaI0vP2cfeuzuAgliD0TLN514+clz
3Om6Ysyw105FXFJrLNL4YRpDuQ6GbuqPg1eMP9Ah1fqjQjJ0IrwLD9cyEgqAPZyCOTHu/vzq/Gff
U/DDMPJgd4Ah+cujlQonGGZpGAfTkd47CkxXr/s6o8yCZjV4zDsowVZTgoqdXfiQXoBxAulzSCg5
dmnpnmEPBEdsq861MrxG7uB7lwmoACX7/Z9/13++a32Tq8nIDsiY908DNlORwNFkQwzc2CQOJoWQ
kFK7NO32z4/zz0+ib7LGsLhhd+QB+bLCxobNRTGaGAVfOd+peAmhLdJSnBnBiIc/P9bX5Zzb00c6
Tv+Y3Gl65V9jFCa/EY07JiznpAVtQj/oN0zyidzlUUFYUYXrakQZanWjfDHyItxT0rR/cWEtUyxP
4u+3q+8wvTSx4PBD43X5/UnNdGXYPBnBQXaDno4ys1lMWzU61THsqvmOKZ75LiLy3WN4q0vQbZQQ
gxvDrFmRNyLOBO8EJ9V10y16BrtbNXVSEbBJsAHY7DSfL8iYUerBrLyfMyf41eMqfPanbL4g1CO4
RtXaW2QXKfoeX5x7bbLgIpWw70n58R68qDIPLU7Iqwh6BLGFVWzAJx/muykMnG6V0XC6ycELvWUB
eYgzMcYXZq44w9VYBL+I5hbVqchrxCcFUr4Drma3oVUadWCZpV72CCWYmlVR2+5bBBjmg2XPeRpQ
8tWrMeiXaHSYPr+yvnWHTQ5xPoKlmUQXzLw5IVcsLZbu4/cuYvFGeC1+0Vn2bTytbBspx0zkuEOs
wg7asOfuB9dkM0RUU/PDl2A5i6SWL349aP8efRD3G09/mO7SUnF4HKgGcK6GtROih3yZsVxuxlSF
F7n8bUOhi49d4EWo46FBo8V071GVznThPZM91/U03Hxe3sAb2q1dROZd5dRRCqxYZtExsELPOdkQ
mS4pEA8A2HOU0Gn+XK1AQ511O7NC+WSIvxZlyh1ZmqNlrrPMmg9dXHHtJnC7zVqbZvQI99n91mmT
eAM7NIvbheGyCHL4nIH41AukGLKoahm/a1ORGBFoPYUgK1U2rxjkiwfs0c6TX/TaXhk21zZ37Pg9
w0a1sxBovdFmIkaLh4ZU7yDO5zsx0OjCrUCMpNnX4008MZTcSNeKXzOvZWnCgggOzAQr5Sz3Yb4Q
9vwOwdZ6ioh738yjxQbGyst5R5AX95LM2/kSDhMxJAGl17Rqm36+y4XB4GghLm26qEFPlHACdIGT
YQbJww22xT5bvUUDYnoQTty9hDKNtzpAjnrowOBf4740Hj3EcouT3p0uoZElp9TPtmqmUcesf7wh
IqzeAaCywO2RxVATRLuejFLfoe+Oj6avizPDkyXuMIs3nt2YF8sp5lNXm94BHXHwGLZyW7qLGd4r
0svE0daQTuRNPst9GpOXXpNhB8ckcV58/P04onKUoBMCy5Q8KtMYZ5qOtr22GODv1IirFFgOqF+u
qv2s4v4mDovplFhqF0UoGdGillDiHaYtRoe3OB8ULiVOK0t9vQbFnAHsWbJNlsDJFguUZuZ0wXB/
o0dYWkzEx00/+e6aFw65aHX85AUeVKOmss8Z1ASTGPR11RbDPlXk0eECW+Sdpsf8m/S0WEX3TTS9
w5x5qzqj2SbELG4mD8GfTc/paJj+93qxtDLhr7L1NPq81brKfs0d9zSDuATWGF9HXozF1vUe+z44
l4UMv7eoIraRO42nKMtZgN1lj5Tb07UXO84F53R9Z8VZczJ6aO/zjNdG1pNPMnAO7U3B2K/tsPmJ
qLM6TFYJH4y08AA4W+gkJ6t0S2sVGKG86kTGFyoz0n/o99rzk5hdZzcOGUj5tie+A3lmfcNGyY02
g7cMzqSZPWk4Qk+0LIeHqRTsH8oGT9+KiK7pksrZWSg/cuemRNbgrdIEqHk4D2uVc1B20Rcdmve+
GIZ7OUzT1pm7bru8fxAilhXmgriq89umpSkoedLwBTJAs1d2CvFMT+xFUp9hVVp4zdozZcxSVAxo
DwPeCDJU8lAllD6oENJNzjZvp2aTXhdRbNVaV3Z+05jts8xmTBoM2q7deob2FwLcSDatB4Nnx0wT
CWTVpLsiScWtCZNp58ku/NYm4XB2unHTxsFwSobOhEGAqebVwTAYrAQh6zEUTm0cCyxrJ/R3UAfs
AazV3OfcmAl7B0qEzLjLJi23+aSBPSMFNHN0soS0+r9ad0TF6hWW/WjnQn4bBwxte1PEBv75ATlx
2bEfI+ToUM2zuh6N2oPQyKTKKctqbbS1PFBBq4MaLbtdVVanf1a272+xJ06nunUuMnfNiwo0thpX
WVf0kQu2MIXE+Z+puyyoA9qrTuBQ/CcRxs1IW48GaXBrq83UiR8VgoJAic5LGD00ETfuxzibzZ2E
snEc64Js2xIgtO9xC6B0xToWhGI/QM/ceUjgYDbF7lMKMQSvSOOAJLCSY5DU9oUrGG8cyE51H1j7
XghubFVcPNoH6yBX9m1YZ+JAd9+5UiEQDF2R3xSI2trk/lDuM5Nw0Wxu/LduoVCx0NTrvmHIt/bb
UhMCAYt9H/WFDV9kYDQUNgEEKHN0rjvTL2/MGVI8joPSW1WNkZAknBqlCxqlz/ZZiidJEMn4yKmF
Z3SUfgl2282Ok6Gmny3l+BWq/g59kwHU3akUI3Xm2bzTCerVS2dSXFOxL8GDKGWC3ipPmTW1PF1t
dRmSPLutPNHe+M04Hpy6idQ6Vv4hH2d9HHxCShAa+GcMoMEl6ZDsuGGfvy8hc4RpVKr+5qLw33le
kv5SIociW0lGsqAH6CWRIPQsm+o156O3ui4ZHygxg7FvCCB9MxlJQM4wGoKzKrxMvFyJi6yJ5txg
au3O5DCQZFkyjRddvE1z+2MwFLEqALZR1SuHLNownC6M78p3aRX9idReph2KdyAN2Hk/CXTUDN7a
W8vsm/dEp6zZdcZbg0VAp2G77l1yBMRTS26rbD7wnOBENt1ijH5FBtSNNm6yiAe7LSiTWuNX7UXF
ZRSVfR0PonsCj9m/uzr2X8JOAVNb8C6A0AgeofEt8GTIfE1HpDgYnjudmLeCrs29/tvUonc105x4
G78HSpPUy+QS8++aXRSCB3uSmzar6WrYdYBtIRsdvlU7YhBNzIs7xBnC8oF3BqMsIiKzriPymcUp
Irg5IcHcChbrgAZIs2ldu2Q5m8DF+05ik5JEiORRqJHXiEV3iPuSrjxp2bPxGGfKxK8KPrvipbB3
zKo9VXPcfVTURst0JCNSKucqaD9+DezlVqajZF4iWdnEVTH9PnimEzxPwnbeDLsyftlIP66CT0tk
MSfknPGxozuqJxKw+5XdCf0aVG7MdtJUaybwT2yMyQAMPHAzaX3vOWRhLqC4meU1yAJuqvzZFIW5
MslQkf2YrhJZEDIv/R0SLTDrBfpbxOn5amRzspGSCE+rwOflU2MjiyUNVo3xe5rZ+HkN6mRIMy1m
YG+JajDsXecNP+FIqj21vLuuGRrsCFiW6zT3TnaTk9QW99YqF0swLPlMSJ8Nwj+5nc1ktM6TyCHr
W7hS+OCo7Py9PdXpKs+nbA/9aHyoPeKB7M4PL2Sl/jIqxgz1jBfe63v7FNPY3TZ0s06xnrKDMmkP
2GOPQ6PS3b6KWvM9bRGpU+Pz1mEjdIJl48KMiutdPrR4INoxuUqtcZ8ShbIiJXxcU1R7yPjGmwFZ
EpDN0TsITUKGmWMsbeoKVj1BmjZbwdvRasxVmyWo4trmZ6uNclsZ5by3vHiBM6lXPRn5Tk+Vd24r
egeYJY9whUBBG2+x5+7KIJrYp6hr8DVkdtYvQz7fdGlwQp78VOngwpJLwwhR9dnT86+kDp8tpe6l
XewrdtMgeslhM2NUhNAIV7IlJE+YeN71ovIzLPFULuFrZmm/j8piY0XK9MaPbKIadbtRtrlLugoF
ghzQ13sfeU8OjJ3T1Yb7QUUQDl33bXbmjxHGv4c/n9lvFg/rSU3hNxORHpkC2k9P6Hcgfk2YFcvY
wVe97ev4+9iPcCHb6ErUT6bfdwiDarWNmvhBOmF0kINK17ruu++Grf3tSIjBoaeGueo6DSaPsCoe
88k8CSeW373GLRgo1Z6/aaJBH+Paoz06JEs5Qf7kuC8xFOBbJzIXaTqZr1BODb2L8vFe2J76gcMF
iKVRZTR0iIhtfHNv91jmz0y/CVwDS9Jjq7f18nl2nRJQTdN5oHGBVuwYYg1QjN9Txr90Nd2ETAQg
4TuiSrD/pOyHDtLpJEHE2CPiTWOUCbRXRdPUawZKTiIG17qzgxc/TINfTeDxAHJURgwCDYRmK0Ih
tbH9krIo5LbvNmTCg0YOl5nGVHbBCwmjxjYwamqMkoT5JJ7H65p33LNfB9PFIMZqDbTL2LZT7ZnX
iSEIzW3VRNnRSZaloUmcNUl8VCdWPPY/k9kebhJvghlopfPOCnV6wu0fvIS5QZM7dKV1bzWi3XoC
Wyv9LoRxGHg9cWmjfil5VUuGbSSqBoJ5z9YhMzxzX1mOPrK356MJ1THgRVGgM55FYictSX0FvO3V
y3LAAJrt38qNqluhgbjhIjrCcU2Q2JT6aKcNL9LGCU5OJGgKoA6++J2kR7BMaj6P11eugena0xiu
HWY2RF3tgYDk3z//L+SzQRvyKPtLmai9FGI+AG2s3pocCvt61DZdAt8ZbgZS1jcGxSaznrnwHlTK
xUQwLEgXbHFAL41iAgAZo4ylv+lS/pnlcUW0QBypvaH4ink0gFOY22Lv5aL5VsYtJxAnfCLryIwq
rxtvRZxZ3/PO5FcvUpPvPIz6qEUx3qYj+92ZuI/DnHbkPFfT1JLHx3m5QOQfK0HZV/dRRRj3lNR7
tmrU9l2XSb3p02BICb6hK0LzksWAIBDm62jBS7cXJLoHZp5z/5uzcaXKsHqj+RfvzTSho+jPZ6V1
g88rUy0tGbTngCbDudy1MILdK4gN5rVAEHIuk5kJ2SxoXgVzevq874y4mHc9VnC2/9CcAKrPd1Hb
YPbpicjh+0V4HQ2GxzRFKLPusm65JlnHlM3in/xW43Upey4bTcr1kmt2sQur2AP9aSEHFfNFAou+
wSjnb8jfnneeyx3QuiafrfrlA7PEewhtZUCE731+IfQ9raz8zVhI83tu8icoEPRRggFYwLdcLcsb
uWEtR06Xng/aIvBSgjAhw/weWQKffdqSXRk33PeRwfbaIs+JJ3Ip+ImrCX7NlktTKeFucmY+FMJ4
+UYrsYCoWdj9U2ujw1bWEJz6KCjfgsgcAV5HPDpGxCPsOsBOBBHup6CyyrdUNojC6tFwgCT2mYlq
IAuse4oDzrBAIrrE2oQpO2C0C3tVxPYVdYv+1hJzHa9yonNOXcll6pvSvh/SFszd8sDaTRr9yOe8
egOyy6HHrulPBOsEx5aWKwh032jeZiiyoUlHrq35O6WJOWLxfe9E068jizC2qq0+CtNXWCoD7KC9
Dk5my6/TtgEP+8gTGHSTomNRqH2rQXiExFFfHFrglyrvgxc9oGVdz95snTOwjxAlvOAkModv3lL5
iE3Bcrg3HUHzg7GovxHLXTBgebgSlaClgFuDMDwfcd9qUB13iZzN99BMKlxgvgHHO6p4pkstiLmn
OkUByPqoXK4U6CzjkYjp4Jck4ho+c7vcg9okI0uKKjghMssD9gHTDOah8zfEqFD2+V7U//Q96mSS
nKzxe0Oe0uvY+0yhGjbkmlZqFeLaL5Cf2EB9r6ymL66joe0eY3Pwf1S9G/yKATOcegGrm+RO3kxu
PNS7ScgJHy+Wx2Ov6uAl8YQoyInHi7iRJQ3uTVbF5fT39vN/Y1f/whFkIxKnLf1fCx0ucVH8JMTm
N9v8P/7q34QO6m8ujWzeCK7CiMNw+z+EDktk8oJc9dmLLwp2jvUfQCl0Eci1MI45n8kl/y50cJ2/
MZTjZraYO1BZgXL9v//7t/lX8+Xff5yHWcy7f2+0m4SmoBLnzrT5giZy+d8b7Q4PT966hXkmXKqM
aji+5ARsRotBT9xaY7VN8cOX6PjoZuxYYSxn61Wt83PE+U63cY7BE+OSu4xT4KpyVROR/m2ccXqy
q8wcoP6N9R76dviUj51cM70U33rXbS/QyNtbGhRGsItLXOgEhRmSLif/47r3RkViIj7eg26T4iyT
EbjjKO4y3TrvxuAG09lsakpsNAwt3EIsHk9OGnTyqpnrGeIpoyKEd27udD+SedIsgg3GWI9HULGx
JmaWDAxkvRtHm5BH2Gu9kLk24Frq6KxfUicWM+jrXFa7lN/2IUQMSviSTbt5W2VB/GRFALnBkFDz
aFoD3tH1RPND6rJ+8NwOGBaC6b09Jj8AK5HbKuN43Zh1jDC9t+19YsePE1m5tx6obgCVanIuk0yC
fEMfPz60BcPllab7vG0t422kbbsC8JKTk9BIiLOFcrY1IzQyIHwUY3Mka7GdXaO5p70uLj3+263V
dtI6dgh7S9CKKniec18+VEtLVreT7R910DpLomklsmWOBGNbwiL83kMB3xINQalFSA7XgG143Y3F
yUMRRsGBH5NBBGFkNn1ME2HnNJzZpGI2NsIq2kpgevd1Ebrgs4Mw14fUwqDTYkpa2e1ATCs7JJbJ
ic6eiwVn509BcHDpZX6vZsaf6LWN+VFlEmd7Gw4yPrj0TLPnWPtdgWscf5G57QqXGnE70IZqmr3d
JZPZHKNQIEpF8yAId6CI1iG/HBW9EKS35o27tuvKBWQbDAjVAxhIrKLHuJ/v/Sj4DIJZAJ7lgGdA
UKW6yGrWkUdUme5adNnZTPbyqhH2sM3moF/rke5qYcjHdBSbXNjMpPRFTH6ymhGlypgc2HrGZUf+
rDvmwUmmxa7w0uYJoPndiE9kpTnMLpzxkOX99IJOgy2tjAOIBNODmSXNsdZRtJ29OrmqcwNpm8D/
jmvJPikD3mnaWM22MdAw5ww4KECzcjf4ZXw2smk+mjWPpu1l9pOa7NeipZ9dA7hYJVFrrN026Xe0
lVssrg56CXSW77rU2UnHpLzVtDdpIefmlr7uvjR4MbtVR1GPCDY16k2cG8U6rA1U/5WF8p2sz59i
rr/L0eLtH2DV9mqTIZerU39tuv6wUd0UXhVLZ7iJp2pfJ/NDGxN8hDdu6XcLBIakld/y7ZNzAhmO
McqI0NZyHPQUWTVRXEIXljxsB/SQ9JwroF3h3CJ9qtFBiIfaye5TP76CL7pXujPXiT0/Qjzbl2aD
dDIc7inNj7CKqFPNaRsmXP3Qi9Z+7z41db33p/GS2Abec3bHOzJA2m0fzDQGA/fZw8y/Gqikmcdk
PzPXpLYqBg9uQdQ9xAaG6tqy1qqlMqtbwSIY+xfgsKCH83GkOaJAgRJjc2fC59jmROatJWli3FtV
YxX8Ht6ebgY9wkiBZ9fZB8a9eFUjgTt5LJenTpO4ChA6uY5UmxyITafzLmPrLozqOzzZRNtzUnNZ
XI8UkW/ZspqlXUCciI8i9wzT3b2P7do7lRUGJX4wvavGSr3IOvpuGk1P7Mz4C9sD4x3Z4O2ICaDy
LH9aCyNQp444jm3Dsn5HU3Mp2jx1JKD1PvD0HbW1uWOZoB2JwQkmQeq131hXuo1Njky/qpw2uYaJ
T33Vpu2eZEaa22XdXYtQRPfOOKqLHs37WRstLcb8pQkZ8iSqu0F4vitwuq+gLAFjLZp7CgFWFxpI
QWcmu8RhHytoyb6BLL5OnYi3AxkUY2qx3U7ax6xIvZ2dz8HDkA6Xyqj1erTa5EkayZMISWshfuGt
mdV3L7SPNL5o81pdtcsz4AORPewIwzqWXrLHb8rWLqldmLxhvR98/VGwEd1SX4Izau3HKpApN3BK
IZdDIDmLejCvI8u571R1lTXRs5faEEgyTIWlS7pAU21RuL/SCCYu28XssqylleHf+o2zJ1JwvB/5
6XImJ2G9Zhn1X9MgtL5nwvcIqJQ8agYzKzSAVDNAuer0xNi83Qmm5GekSP4KRVBck9REmzGdMh8+
dzcfo7I9tFVy6uMg3beZiaJQGeQM9AaFP3L7OVBy5Q/u4ix1O/fDxd3Ags2s+HpiWHIX5WQiwIep
L1m3jB6GnnZUIqL3avTQSNsd9DZE78WQPVkubtSgvChGP4AAyCSyoWz1U3NdxzL/6MfioPzpOzqC
bNtzPjQtynTtChmf+8k50ia1dm4UMKQOKbCvR+FCCiS6CzzjHFlnEQtQvIYzQXMPnRfmH9W9Q7eB
fGjdIqtHW0mofO4UtxBxYCKUmrzElvcamSnFgdlUskFfVe0gFXZXdlgE69i2q4PqzJg5h/EUGcPy
eia7qlwCjnzCh0xpP4NVL27MsIK+5k6ZC0wedGR3TxSRf1RNOp/G3nlyMT+9EzpsEGOTF126E3KA
BuRk1gCdxC2n/sB71t72rfoAnHlrRTJeM7hv7xtR3A6FAVMoNe5IZ+lu0jH+tmzpd90Ik66evW9+
42aPwNZPqCTbrcXpLfzi+pXl1T0MRBcTCm3pLXGnGgSJYW+Tso/2XuYR4uFX6TpPAZzETf+yjEu2
1GLGJeyH9LlSUA8ZUfi/vE6Em452+kpETvYGcX56kAN93LQjCj0V1Tr3c/ksJWgTWH7YE2SUPBYh
DeBxMJu9klRHjjNiFcDAO+z4wYCXj066o3JkQVZ8vVA3OeL1H5VO3yfTkPdKFf03mMJMW7roOjNT
wWyWVzaZKBYcvli7WKQq7S6qs+zczHN5SDqok3NThBfLzg5tGqSgjGW17ToFdy/HgcVyG3V3Ru34
h1l69TdjVoeyncZHxFakgqmYzpma0/iqaNsfdep/sDpnGN88tel00D3FiYVXnMZzpTTxaIMRb4PK
4wURKxq4QKBpUtkmPesysa8Lx4np7on6CmTmvCIEb7rCAa8OQ0nuuYzqD3QCS5JLFlu3VdWDqPC7
Ztw62EyQqbRDRD+6CJsdEvyUl1djFPjOlXMOvUnsGDbEz+agnWld+hlzTsOdHNhIjvVeZMJ7xydE
MtdMcCytIdqD2L+2c8c1txWL5YxykQ1wD2FlNlZxZ24KBycFhcribSh0h/hFZZucnQfh1XFPThMj
uHyIzhry8i7N+/ABRFCrrQsbrTUUrWdQo0fPHn6UgeftMdO8I+CqV3lbjduOQNxjQCtxNY9C4U+n
eafdE/zFdsWUnv52iStzdLtX9CpwmuYlw7YKCAHMymBFmNQyJysPkfs5J6zoGvhWdnBa2yWjK+lP
BKhuA+1cJ1HiPMWuR0ZZ5fnnOMrLc4IlbJ0yjpxmbG59re81psC9ab3jxmfTlATlNsmDJ5qShNEt
GbWGi08jqqpNI/TK74lX0t5E7GCdHTCmwYjVWGJgBFvr0iiqdeyC61wSghkfCmIQvZ6WPcDuOY1e
B1gp6OPUzvS5zLmqnsayKLcImxg8xfl58OJpk1h+joKS7WHWkmAGiq/ivZiVx7J079WA/8ILnY+s
6J7KahI3hkc3JadWsXHRM38vXKbV7aZyJxqlFY4yQ4/9DmOI/YyHD91eludPYwu8kMkWr7sJs0pi
AUfA7LpOImGkKzspyyuaT095XY27smFfF5dB/CPV1sYa5Xw3x9zpdD/wUbk4lkiwf5JWdlVHnXut
XdWuu7r4xQaYBKCo2VrJTNq5gdVydPubMWqi3Zx1+ZMGiLvJ3I5wepf4chetBhtvH3qvkWSoeVhg
piHNd8oUZDT5wbvZACxXZMHtaXuO4M+lsVONZ62nTLLzsSp1Qz7xdUHO97UN0DAv62E9N5pwN9ec
rhnknfDvI4PxoH7LJeYLdfBwRRLKj5KaI7OMF9uf38LKg1/VdFeUuiRVJeluyOZj4Kf9djaMfQYi
zYe+ZpHZSzcmqQ7gj2/r2DkzgGSJjGoCfQkh2FUVJW5va2fvtCDhS2GtnCQ5+/QB2SuYJzP1n4SM
nJUTz2+j7D6CLqTPDXCegKq7rr3IMngqAfesKKnCVwON25rkw2Mbz9iSHHkFDe27X5UbrVS5T3lB
ruzQr66DAIuoUZiM6d3qLhnYoRlNYq7JkATkn/qheZ0GTHXQkd52Xs1MKWVozGshCThd3gY1CHpw
PJPvN0fNHfw66einkw7cIwH2y8ixG7pjxHT3q0jkL1mZ5OU2jq38mtcWypaxdDI2eaWWGzvSxd3Q
2v+PujPpjVtLt+xfKdS4mOBhc0gCVTWIlhGh1gpJvp4Qki2z73v++lpU+uWzQwHFu4k3qUEm4Exb
R+xO8317r01vRRlKGm4y3kah4gPk0io1WOZxU/yl9SJc0oAxOegU5WPf2rhUu6DbsbOOccUF2RZA
sLFBEOcferWVmyprj2M1kRySO7cOeqi7LFTETzOs28MUhHJPK7RygUnPtUpv3Ji9UR2NbJxl5toL
5/jomhoth3xfxdDskwtV5/6VPmBro5BtXgtVokcjvn2ro4Za0erIN51lzOlzODwq5BmenmXbjt7k
yh+gaqd4wAlzadDotqNCz1K99Y3WXiK/1td4yb1bKRo5g5pf7bQlU0GzXiw/4Y6xsb2G1pm5VTTu
6HfQ0uq7GwRdsxIvsFiPHdJp1HBVIlJeRSnIZqWAxmmwtwRcyI+vnX7Z8u34cmDLx8l/Y2hRRnVA
W+YDFNoAgv2OveMOun6E8C3tNnNMz5oZHdh2ambrJA63UQC6flTsLy25iVuOw1Rd9CH6qyP6nd00
zvxrlmtWop4Tw81YO4eszggUjCNjpXlAPlHSL5WOIwj4vfJgjTQmwWGFbh0bM1eFiPS4qdVDE5fN
vs71n+XUXo8O/af5fKFN4Y1gdl8DS0zvoorHmMcS5UtMTmiS9EulJ75U0uAgHNpWDr0R4ZJNNUBo
6bUvrSdgCTUeY1EuBxJQFggXNplQt35PzQO+COcZMxhhndM9VGwcb2HYvE15cS/zhmz3MQLG6JF0
qq+pNHDW0nTEIChWFz04As1DSiT1eqkGA7OyqXpuANp7PcWFycZl3Pd8qUs8wB6+/IY50hTVik3g
a2dFr6Fl7myjvBuafNihx9PQD5YHpuinwuuyjdEOa45bvMmCJDkSBiE+C0JDJtFqWzRulFImFl6j
0XdVIb4gZcbD166nTsbLshSZw2Fnyp5LQ6F00ve9vdEScWTu/KKN/sgVUSOPZc/pyyYTsuJI2CgA
oycC4akKrIQX9vvApnljGtkrEmXnPvIVHqRtbrEvE6U+6NOjLYw7vPtE0BVCI9lB3TS1SQetQhkO
Xc9UVjKxxgWHnOiYesGbLcqbetIOsS1fdKFtiuSlEXTZG/tn1Y0FR91wXGcCbUGdktAZZVDdi2g1
ld3PopkRyUr8LShJSysNwmDrApgwcEYKKzb1kgk9xirLqAdg9mPrEnnfojy6qwIm6GXdVnJYFpjG
bmG4aXisAkkvwqed2XcczDvA8fwlVvICrM7CUQvifeohq1YBWXp9SdByKg6VaoKjxVTYDsAyN1Ry
/D1LlkmgnbDgEIqxbK9os1dbo9YSCHSSfk+YlN6dzawG6acWlUl7NSgDm/zCSTZHxZBpvUnhXYyb
SonR9+gioNyGxISvMC21NtxESKvo0WfcI5OsE3royqhetZZtvNbxYMXNlQdMjarF4r0Q/d9ds9++
5Tcv6Vv9v+cf/J3NBfNc0PzfP/9IQfnXuKuX5uWPP6zfDYP37Vs1fnmr24R/+s9a9Pw3/6v/5/94
+6/ZDm2D2vQn1fiXMHv7AyXjvP+LX5V4CV1Lh2csdW2OBDcd1Py/LIeW+AekFMsACyMsVCTo7/+j
EE+4uElp3LYAy9pkOFA9/+U4pBCPRxHal6UKB3k+ZsT/uPhfRpTPCvGnEn8ql8jX+Dk4Q2DJyBN3
xujoVNnH2c/n4atem+M1DLnf7sYZ78vHIbBcmqaNmINfGV/jn4V+DB2zVMOZII7rvPX2QhmzhS25
pf+65//GKPNv8f3lC1RG7DjifwHFHAYzYBQr+1Yr3/LhrTEvGPguXciJWYjqqoGQjiHa6d5S70fW
0en186sQ6rsN8HcDgm1DmDCwXGi8GfRNTm5XnSjEonGYcE0lq77nmLH6Ne05bY3KZHJNj1w4WF30
MhNOUsyf7Wao9WHNHCO249D127CoqictmHSxpKkerarGutfMtDNXKEP6K6eSIVqdSl3pDbt5QYjw
A450tBBW2ka0BzjwWZEVHWrZIXbPke7ZBYladk0inOjclp0+oJCAIGfcYqsYzvx1UhQs/2WbL2RY
MRFVBDEEamIdOJxI3BrAUtnejcG1WiqSbmoC14Qy4DpQzO7Q+Gk7ELlF7DAAmvaqJQn2kcTHZBUU
AbU5q/wutdTC+ZPqa6Lgu1VtTRC5tPrKiLXmcchG476HDbdVUJCuc72KEB1A1ExaYWzq2C4XFovN
tY3ebk1QwbAYUFV90a2GH0J79oplYFznk62NqI9rce0RBujmLA1LP2+Dey/q+u9OQ9xVN+ktyitv
gOjcwelRwumtz6T3NSjwVa5SpPuPWIVMnfQp8VZVg5IsMbU0P5XSIB5giJLmydFCO9gMsjHuu07l
B803GE/ldY5ojqJ8MwfgjaYE0uE1BPGiOlxQH0/XHvBFwMM1oVFEolm0miLlJvKNt4ZoD8xTzdxx
Gh6NSXtzgDn/NWgQSI1WCb8ShxLt1BEZ9qIKSrHNeuNt1qc4sNzLyY1KuDsRVpuBohe54q3Kz0sH
fo+IhWKfOmb9FCrsKDiJWofUbgP647231s0KVBF8AKilWrTzM71bORXNOhgn6ha4zIREU0p/6Xij
t7aHUUUWk9j+3kRC7yJtYgBtkmw9ombbp3bsRmbUPcT51D40EDhRfjnA6qmw03/zoS2oiRfvMZkR
FaPk7brDx3VrO9xOmn/CW6Uoq1cac+dNQ/JItIswTbBdgO7GuhkSYk+dRXwBTuNjlQnVh4h62bAg
eMy8ZZ8TbQMiQLbCqLxXtqBwqQZN8W603mE/FgeW1c7kEVKpkd3ejkGlrdgTySV7TGM/FlV5VSoo
FwRpGDvpFPLOU3RlCyhDv7NE6l/1hvnkpSXna0gm4CDMTnWxyEiNfksDPoRSzbCMw8B7bfADQVXq
82ahK62yzTFn/DSi2P6J2LRZ1iRwHSqg6K+Bo4q135YGqX/kUa+VuqEgA/SP++GBrF2JaaANWHMn
625I1oFfqK6oxeim7NmvyJg1jih5Juj9NhxQXTHF1rayassJp/9qa14HGMcM7tW0VN0OlqpcscNE
ZGOFHbJpNMffRQwvukzb9IbY6v6l0vWMA4jv3A5i0o9IcnB4gBdS1kMpzEOv+eOd3iHT8ovKviOt
NnsZA7O/r0aSYAaaRDdDXcor6gLjNQRn8xAXaKJEaXZL6KPyoQDqsmqwarroXexuaaoaA5RinrwS
jfzfalKtbEEMX2wtMinNFW48Tlter/40aMykiyDJg4cSMOMPc5K1KzomoVhJ6y2vBlYi6ZicDIt6
2+Q9MYJ1EdYrVhXQJKpREmgjIcgEeRkcJ/QX/sLv4I7w0QT0ZRy4khh8pj2/rX/URD7tx3gsSTJA
cpuYHhXySGYqiWZp5OxsdgwbCB4Sf47v7MzaQbGEsgdQ60wCC+IQBrXUeSfQ7NKEctRmrY5Vtfun
xou6wLgBiKGsLa/1QFKpVMrI0eY+DPlECh2apbssqcrXvmwaprEuvk+g6G6DiHCjhlngWxg6RGp0
luUSPNa9AaKcNhz5zcO7gqnPQ45nZKEjNYtz8QowCvtPgpLmZ+3gVxtr4uGw8FIangVPWiZNCoTs
XPFwcpKaKEOjSYMvQEA3XS07RhzCO/we1mmvDEGHdvE+JE4cdI5oIqlHjBpKGj2ZZa4c754tKksr
lCj8VaPSFaoCyHPexXUaTZsvaLQRohhB/tSFabptnDbbUr731uEkVGhzM4S5RFSsDrP0Jm9f4PM1
O9uSNnEPbWSubC9WXdA2nHXGqrtxkICjHaNqBULJCa9lDFFIKHOVE+/K4NKShIdjIw3cgcIBAowQ
NN1HtUCZY+WyaWfF+kQPfe7CqYOcXIeoiQcx1OrXd98U6RcUq9/hCmZhZ1url0iJKEgyLMRdbz9M
Nt3JitYVLBLlWIQSg7Uy8OhtHSxpThwUkVN68ONdnxXP2rG0kubBEzmQBFkDFSh98Dqlp9hbdqMU
5QslfuqpPW+zrEQVWEplbRqVgyMBnZ//ruacFzuiiADDRSgbe4n2UhcImXIHcwQ96uFOr0bjRaRl
ss4KXnD4NvGehna4xFINvdpQs7eINXyHC6s+0o+bnniR/DsZKP5tE7XOQxZhqpAGKIewKrKtXeny
a8OGlGpUqHlXSZ/54z91WJqnDHdNE1MXVNTurcs85RExhIeesiFoxlbkr+cUN4P3c1T5ZQdD7zeq
UYgb1InK0QdwfAeXCZ1/osH/NIfwr6yt7Xsn74aNAuzuWW9H47mrFOM5MovxhpVKbjheKasxDJUV
Sj8UvR79pMlXqi9EfWf0k0C0kqA73Lzf9cbEJ5fXtn2rzWGRWZaz8NXRwaxwNJU5vNKsnfplzou4
GUgwPFCWyNaZQ4RQOjb6uiDOFPGmavARW864b1G13Xq28InOgtKwfH+XJ1vguVUMunycNw4T8X03
Vp15a0wFRJfBtSfR0MziW7WM0p1E5/3V8aClNR5Gd0IdWQzVyeDxT+BD4jpH/1ciR/V7R0+hu6Kw
MycxiwQxIMbjcMOkMO60wsturWqaVmFuEhWI/2x8UnHamgsw2hFl/rFGAhsTJg/fnzqNFd0S4ghy
SEeKarQpit5+AlBIE4e6eTHcoghg6abuBsi/zBEKDlNqxStNVB5dIhE4a9ambudUmIYoDdXYUZok
E8vMyvJjiy980zLhsAfCnnEQhtbcloh4l1UrOzQAyCnHXhT7EkcndQmhjAtSqJRjraro3ey0Y8ds
0BBLOjS5ql/zaTYm5SOql7Tl7K5Ef190aAJFljypLa9TWqAT1Z1QvL5bE40Uu5nR9+orYZzIGYcw
1+mHzA5ePFzrEFYDnhPct1VsWXvZE4tjN2NF2oCGcFEfO2yrqSNBEzUdvlpSv/TpXqXHHgCPSlBy
evzhSPPTp1+BzvKqbRSw+PzVu0gHJ0VCcOm5NeG021DVpx1cKLnty3A7X9GtFVCYQ4oY3Igp1Opl
G6YP2hBXa5xk2XoqAmXbmDmaHt1EjzFms1BEy8oHIOdY1+NQOeBfuWtBbdKExRXQR8qbXQIcFkb2
VW/piSXR6F1xGfEqUXNmTtOvq41tVz1xTL629TxcHBn7kgNW3Aqzdqlaa3aIAbYRk6SRYLzTUAYu
iUBLv1uZ8h0F7u0Ao3ijDX0679vKHdgujVJMeOzzAFWTTS+T2YoKj9ItwUNkKx9X3QamxVclg0ED
rpj6TViX3sru51QVHfm/ajc43syC1GqLsg8tHpq4i1aTBjM2hp3Cuy6ywF/GRNmuZZjAWcj1rgVY
HAXf/LYz3Ri287QY26FbkymVPxQovOis+WqJ2EwLDkEki7ssi4uvik/rl1Ud7YBSYI3pLPzaAtPq
KqHpuWu7cdproYMCB62GqwRQQFe5Xxp3hl1Nd5Evq4eCZIA1fjwLN85QpSs5Sbke0EEtPdQ324TA
5w2Ndo7kahLuQYKO9Aga+l7VlB4E3TFU1onpVKs+91FIbGyKS/Ghzl7Z3ou/yPiyr4XTNuqy0sz8
visjejJa3vZ33jTmu2ZE8x0pQb1pbAyKWpqqOFbh4YEPq3iKK7Bor0Zg0PHoCP+4NZAx3Gdmk29a
AEV/yYr9FS2SQLsZbaf5C5KotY9pCj57o6V6i5Komid1XiGlSCnQBXbgDlnWHoLQNq6DtG6egV6a
LhkA/T4x/e7QK2P8vTEijH+B4OHmbePddVaR/khrYlY6KYwXrA05xDuApXsBbvmqahC3S+g9SI+7
jLJwWMN8HpXGeNQzK13jthOoyqn93+TK+BZ3lv1Vy62Mpu9kL30/mTZYp6Nl1KUj/NJgwtgQEFe2
aJUBWvlYMZNFSeRGRZcsCmmpPF5W2/3IqQKogz5RW7VXfl1MKwhvRyXBJZI1aPOY5RcUbuxV5uAi
iUXxTJCevoolKusFxcQS0iQ7423uyPSYx2l+1UyJtqsq/FTs51PcioDz4sJuFVeveyV1OS5J5W1s
EvybPWkXopX2U6NQW+bcaW85xSByU0LvEW1yc8WimNyxVYxeBqHnj1EZl1+LthisbaEAmFuEXknI
YZfPMbRER2scpprs3tBFn9FnQTEcV5LQ+7bqEW9o7Zvf2zhqKO9cDY6dHXR2tt+zQqVYS37RirSx
mymnpwH4TEm2DQbgJR4Nen5dQewCJLnmBk+dfxOxGVqQMYl2yLbNEvutxC1ekeXB9/+DzAwYiKxp
zqIFiUdzqJn2hOe2d7FKkcHwk+BpqGqdhQtiuchS774u9PxVV4pvBql+3/AoP0wt7uqNhQp6pSCA
3kblxMxeKDrqjDZ5gKEPRRi3dvXFVJM5cU1iqg1adTN1XUvROjAAMubGNoAMf6XFJIkv4qoFCE7w
rhtFmv+KDqfGwaTmC1NXoOD6g3XkqMN6Ai/gm5cSz1z4zrMxGP1Bpb695acQMDqUzYMRGj+sxK5u
O1QBrz5ivk0XY0Xlvo3RteNM/barLO4YOR1bOkBDRX2Fm6J71rPVBcYx7Agmi9qQD7aii4I2rMO3
L52NqZjbRg+0O84gT0zI8e1QTHJflmjDmr6RCEcz7yV34mmZIFN30ShEN/R3sNWhtkK4ULG7HWqz
XCLOyL5koGvZ4SIKSdNm19hjeu+RtnpnIZwFRSy1GzLt9J/CJ7klj/piXbWhv/cIFLpFbBdcJWZs
PhgFRmO4AhOZUX9FGdzagKjGlOl23RXknk7NoN57XitJwoHxkTdxvh2BST40zLhzj7JYO06nbquk
PfotEdKDpcq97ufjtumrb4GTWW6EBHDZsxHcM5Eqbqo73RVbOWvfG1goa7+M2f/m2c8W3SHN4aZ4
1UFx/FXbTYsnz4f78JqrUaQeRNF6ZPZ50YpqSc/LVmvHFl0evU56W85NmFQ+/S/EYcNCr3JSK8ts
mDiaBRVmt7FKjlnqZJgCR2cbhDNbhxLWESgBWmUs/yrQeNxherVXp/67ZXJqoLeZLtlUcUgq8fdN
AjNLGjpiTo9yFZrpe75/k8ga+ZTib0WySmwVu8JkRbnje62F+KrU0aMHyvo69r2LZOfF4ggyRNOV
Wam0SRNJ5YwykdLa4rvhJP3ByNH1ylKnkBKTAOV7wu1QQf8MpG7eEb6g3deD87McDOXJ59N71DSr
ClYmwYm4VarBW9U2+lGFsMWt6gwtHOQyW5GxgCABZe4FbNBcS/2zCgpOzzIlbD1H2NopVUtCvc06
hcZrb1C/6xSKcWGR806WW87j6QXuy4fKrj2P9i5tB/cuT5FT1mAO7JOsCrWWj2UKaskiTK1hnfhF
svq8wntuKMTwhNGbGpqXU76MWsuC8qPgwgLbPw6RwZIRdeJabciy+nyoU+CTzVUJDYgeuHoE+85J
vVrEJumSOkNl9Liv4qSJXUlnmKRJSgSlP6RbsmzGv1skZ1BNoManDgce/nRQM/RI18jD2h1j7qKG
M3whK0p2nEmNC9d3CtWar48PmhaGhb/BkCeonpjJfyoKpXKRr9ErTjwlYnKzox2RtwPpPVV5V4yC
CmIyBddtMgwXxp8r8afvqIbHAriVPfdoTir1o28UgRr7tWunCgX4jAuUZf/4+UOcL+J0EF2bPRf4
MQEkaX/2NQbBctE4WuU2DaVbqw/YRfiW7t0kmjq500hCWNeSP5VXbJI/H/rc+6NrElmZQ/NGzF2w
31sqjmkMwtd0sqn7eMQRbpKGFM2FYEtRSS3F+Yq+Jmi89efDnvv0dUNlb86TBUg7G0d+6+TotSNz
K2RYq4ySvUi7RzKzJteXvLWOxfv7+XDnPkiwnZCuUC0imDm5wX5VqgJ3LsPVjXkstXLL4R/0Mwl7
F2aZd0vLh2fpAGLkBG6TknB6Q6fp17OUU9t/r9/fzdFrfxDmhciuTgT0Ityn0p7Ul8Cbi0k9pfjP
L/fcS6s7tqSPrGsIbk4/GktvJsg8FZQc37g3oXNfFz5T7OejnLupPMK5faXS+DxlXRoQolojZep5
nwUQutGKcMZhIYyouPD8zl2QgaB99i3ptBjnX+W314Vg+IxUhZ4JtS+hxPf5N2nn3z6/nEtjnMyk
oUncCwt15YI0uZ4QARp2eok/Nz/805eD9484Al5F0/rwcjiR3VdaU7kFe9drv1W1vUYy0nLq+vBr
oDDDYBhGClTRZoGorO7A6V2a0T5+ejqIUFoofH8OpYuTGc0wC8z8uUMqpSAnr8kbuSRzrLxKlAgf
buFkq797XxnPsh2HfRRk1NNvD8+Hao+FXrppNrBBkeM9UQXWha3Ex3dRp4eO0Y3SLsa32Vr3+wvi
+KKZqjgpsZX5swIkRzpbdFd4uy4RXs+MxEXY2OfAaOsfUKBOHYbTONq5y9SGh1ipD/poHYsqevr8
tp15TMIyNFXwrJi5jHni/u2Vl0Ua605l5e4UYpdJXhQbuWWczfbn/ecjfcxzsTEF/TbUyXRBjUrO
HCXAXZ1D4T4z/EXaY+FZDE4HIK3LpsfRZD9GkI5XrUqjsVcqSVh/SY6s62bSGhSwFg2CmjJaWukU
wFMD+7VpR8W+QTO+Q1U1XXsJ50CjzHTQDXSLOFc160RromZvdclw0+ctFeyxlcmSMhvxCTKcLlyo
QeTayefHCk5fT+UDELp5utiRJanoTtZyT+ugeXbSTL0Rnf1llDJ8SafZEpMk9E8TfMGQZzdWjPYI
+ehOQukKkYIvRYniXWsfU4+DUYPNJ8vTL0VvX08ehaU0j8t1DbJlgbrTAvYW6VAR+hzHdEfKqBIp
7XIwcsOlt92vmsbW8HrF0YoSnnUVG2gZohgkOtHlwcrxkaJaPr4ArtDhbmkA6Z2pVl+t2Wb9+Rtw
5l3ToOui4GDNYst/8q55aYfjj2hVF9d9fdUJR9/x1AfXjyqQNViEevfzAT9ueHTsO2TVGQ6yFxjQ
f77cEILwQhRpjmejIYMjzNN1Car9SupFs/Vsv7kKKL0eyVLxD5+PfObzZTenztlNNhYWa74Vv31W
lT92StDKDJbfOH7tZC++lfR7jmBjo7fPhzpzkQg8mI2odfCf060jfVHOm2ObuWlX0RUBr4QEcM40
BfxU7WQdh/aypsFO1ppG0f7zwc9cJ/sqXdIL52SAzuTP67RiH31lnmVu7eUh0rzs6M/kVTvCr/p3
RzLmSUqgOud4ZZ7CvKkB1T4Yx8QFAPY8jlm/0uyBYNxE1//2a8p2A8EUwihOHx/orQWZRq3ftejo
RYvFVlJ41aPbvjflhsLTj79/WTh82N8Ygi7y6bLlh0mRGQmifWQ1ugtcM8vpIdLTqTEeX+JLf/wA
DZWABRYuYdLQPl2+SrQhgWxTrkwxjoGuPAOL+xEN+hF7/oU9yPwt/7kFYSiOpZJLY85/Z6P+9gEQ
+xyOmYIQA0jgWqdW6uRmsrAShMTTzNZCkX3hBTk/IjR+ZGzzR3e6vBiFZWP5it1SdPvYKV7yURz1
Ki4XLaR0kqu0q7//6Nh4z/mUIKbp9v757puwz2FhWrGrtO1+TDrXMGIytNULw3zcMBqqCT/W0FFS
czNPNlKdrQ5hyI9Gqq7NeFZiRPCtKevPL+bjLMIo6McJRNNU+QGZi+NqIKhaYFbXqWhR6YHw0P60
MnkflQ0NdXta6mN+YZbUPq6UjMrEYZmmCUXgFJRMbDE8noBigmNCle0TTD/LrIiBvjh06aeMJnaN
GBtqaW7EwRKxL5ZlIqS2zVD6u4Q+8oY07+M0muUXsBiwfouCzcG8LShnJBCyOPnoaCCX4fOZF377
sw8GDDdvnIDgdfpgkCQECZ2NxKU6na2j0Yn2ykCd8/MH83GG5Rahq6SkRFDghy1napQsI36euFlj
kVeSd64ai6NtNZd2LWc+WNOR7G2Zh/DHnszkppXoWVFmTERDoSNk8YLdINVh8/nVnJuBJFsAG8ew
pNhx8jJPhAgM6IdjxEPwpTqLZQocH4SbOnntIjJQPh/u3M3jkmBwW3NiwekJFRKtJGOJT3SMvR/z
vatCeZ9W3vPnw5z7eABQSAtJLgeD09d4qGNU4zkfTxKa9l08ClpsnvmDZku+qXzT/t4n8O6pFtYX
lqpzc957yi6FozOHHkqnaqAbXez6RIU1mQLPyN8U0VOBQZ3p+sJo5154jj0aLzsnyw9FMtDESEgB
ibqFX8TbVJrWfa/BSPz8Zn6gp5NGoHITLY3lSEfmfDKvOq02YOUsY9due/UpDNR8o6A4XniR3iX0
5qz+ETNavmzzprstxyzG32Pp28BG0zmBlKOxTHy2KCG+QktCj9G20aXTrTh75y1O2HyZOtyTk8+l
8mrV7NOU1WYwaBM05YtoHOJgdcxJoWU/t1i/lxbp8FdJhgUy7rt6h635W4CiYwI+si+wzO2oIjkL
OWJmdgKu4/MbeeZbo6fNFtSyALCwP/xzfUosfodwYLsN4eNHMYlmoxaIKb0E/cr48vlYZ26HeNcY
m3Ohll33n2NpsKBVgnXZ2nvih0rBAaKE+lKPGIgsJ5sDzmVzYYdx5qMTgo4dOxpWrA9b7K5KxqHy
cy4vMr8GoQ8bG9UOfYxqWuiwEh/Lqi9XqDE69+9fKy5rZ65IsUE8nSkN8ohhedS5y1ntBuJeRVU6
uaca78OZ9J9GGxDM5yOee5Js2SgDEInqMJWd3F1Jt7E2ytxVVHz1JOOhSoCvct+DIHZTyUH68/HO
TJtcIHsonYWNzeLJF5h62JbDnFs7dD6dC6PqV2qZlysdRey/M5QDi9YGLESd/2RBKCwjbNKMI5pw
8uyOCESMZlYjD2ErxIXp69w7qvNBzT6EudJ/8o52SOKyicqAW6ftEcb2m2mWRxKTq0Xol/fAWZq/
v/owQaiaZgqN9snpBygGem1aPWXupOEJVK3+S9VWq4I6wIWBzkzMlNRJBdGpPGPjmJ/nb5vtYoKd
p3ocARPffPaxB9pTebzwSuj8jJMN/R9jnLwTjhJhqTMYA0G/WJCnVuwBxptftFaCdE/6mruoAirr
KyzJMvIf874idc6kV9sSqEbxr0UNmYV0esHJgOcRYo0HNHFDvan2k2EE95rjk7I2wkvzCjXbpjXi
LE63kDw639sFpk2TQh2GO3xsaHXJmBNfJidFbJUJ6NZ5WldbtSM6nQPU4N8So8buMJ9RraR03gaD
FWxFVY+7BDvjTacH6XUH7sC1Y+cY5nG95A7HMDSomy4ChIIu4kSAEv1UrL02MBELx/1VbuCW78Oo
3Xx+e8+9m4awLMF7os+ZYX8+QUDkZTNK3k1kwi/l0LzY+B4NXdnoeFg9hezQz8c794Wz52azR/me
htDJeJgOs1L3x8wlSHOuOd30Wrzrm+zC5vVjW23OH6OxRS2TMp1zMgz470CvBidzEZHfF0VYoRm0
v5fxI03oawQp0IW0b36VXTgy6efHpUrLHeVwfbohcwpCKYrepCaSj9PXYFBxCVWGco/RRU3WaGY4
45RmCh047spVQlQ0ze2MibzUup2Jyt+MemWnq62yEYDFlh7CUF64Yku/kw62E72agnjQfkAKCCAe
+3cjJLUXa1r5wnvQYqi69mSWeEsjAxTJBCwv4vcBxFy84fkQd9F7tOQAEA9HF/97OpnLoG6itQVJ
+KnUzUuP4twTlzrvmEMbjgcy37Lf5ohQrc00i7sM7ssLFurZxK5uY4FZ+vM369xc9Ns4pxujrujS
JCeEwrXNOceQesOSoO3154OcWxAl2Tn0Fei3kRH258WopVbkJcZ8l6aTvRxngKBK6mscoKmvxwum
s7ODUa/kzOLgbjs9RMiKyShL+FaUQBLtDcYY9v4GBSha6ia8cPvOTQSSsj+rBZa9D5vfZBx1GaGi
wndd3RNPIpdwy5+x9b41IZqFQF64k+LcezH3vDnAIiGwTvs0U10k3F/2adGQwPaeNLG3p6rfadTi
V7muBK5RlPBXC0f/Eqpe4I4+pgaf8Kpr27fjjQMY6NHCEoQ9w/Ox2X/+pM/+ekyIlJGo3zqnE2M/
eLUSB2xz+rJ40x3/KdC6h0RHR/JvjINlFaMLoo0Pm4O6U8agQI/nchItqOY0L9mo9Ku8rS4spOe2
rXPQHCWW+b+sk+9Q7x0cHGgv3QbPSFAjce2z+yo3iWkVt0leHtPEuVCoOPcC/zbk6YY1moAQ5aaa
uko/bAlRfnNg8fie3Fd5d+HMoZ97f+dYTGrRFh3h08+/6W2jmAYrZZrRxm9NUPwkoUcuYeLYS8q3
/nKm9S5TZuR1CCVh6ytiVmZWiP6g+DwbFFWevZKMiVbDsYCrDZ9R0FQP/uRASciSBMJLbW8Gq7ef
bJNZk3iJGsGUUg/QEOfSZq79VHsNOwtQq6FQcWG3N0hxijXZu2+h3fWLdNTDdZuO2kOB6JrFXjMv
vE3n7oIzO3UpcfDenjZgk6So6wx/gjsV025qJrFoVOPZLMwDNdPnJgTr8fnre+4Rz84shDIWxdbT
215Ewh9LNkNuWEIA7oq2ghDJ6Xelg330FoDakqfPR3zXTpxsCFHMaFwgnwvHzJMTsK+AN5F2kroy
nZxl0LfywQhEt8z00TwAIkieSCcBUmGgnHy3C9gBYOS0nYiKQNK3VXqCbi7chjP3nc3GbIF2MAZ+
OPI6crShkuuJS5CTsQ6qUV5nAdvGMcrr54goRxdd5OuFG3GmiIkqgarPPGtbH86+/mBOMBP4ouvJ
Q8qqw2hCkKpvaq+aqVISkoo0UU6ahBL5VbAc6cngvDAuBQPqZ+bK2ReOHIMESxpt2smqiDRCpk2Y
4luOgJq/+xpCHRA12urMPHBnrF0ToUbGYgUaMKGILJSUPip07+6u13t1M44e8GeDjbfWTOpXtsUZ
VBteKRxT8QZRn7lFkv82IsZmyu7WhoyCNVphY1WBdHQDWVrrIWitle0ftDzWH2I9G275bDGhjXwI
z4HdOvtEtf5Siei4cDA/d/10wPCgW3OH/rRwRLktSupG5/qTeHggNAwtqoREFgol2Hz+0M8NhfAa
rQFudJaNkw0ITSfSQedliUiwYFWU9uzmG4p47wSJ//z5WO/P7fRLm6u/OqdXlsHT43+myKTt05DD
QQcaf9HQMMbsNRli6xV5R+JZIg4iV727ZtD6G01T/HutgY5k6EmxLTLg6u+/0H83mOE6/F7ldf6z
+RPF8E4Y+E9Ow/9H+AadAwwzzr9QAjMg4hf4YSZQ/J//+TzmPAb/d4DDr3/zC+BAPQ7iAj1pScVK
ZZriE/0FcKDgMsMYsKrNtdWZifwvgIP5j7lBOFdImGfnUsl/AhzUfyB44Yyj8tbTh+LV+RsAh5Ot
O5pAUxWUdilXUEYA0Pzn/OG1IF5gFfY3bfrDJwA3SC5MlSfT84cB5lXstzNINSDaKAYGIO99Qb12
0TovZFb9P/bOZLtu5Eq0v+L15siFvhm8CW7fkBQvKUrkBIuiRLQBBHoEvv5tUJn1JNFlOT32pFzp
tHQ7RMSJ0+ydcnyIrz988R++r44fqdC/yhd11Mi+A8WFRUN34bsGOWW0Bjsuw/CZUzAuLgkRaI10
ESX7Zl47T202xf5LUkV+p+90aQLtXVWFo9LySMmvjsXXqoYhGCNotxN2nF2E5Wun6E8miIAUI859
YzMuf9JdzviiDbKouYefpWCnaFV0r+pum5mpc+RSx3WvrjKoixkUH8hxpYlExmocfFuDq5E6GQfk
EcxyCDrJ72iSiIeGIcdy8Ko1bwKfK/OqJuMCvXlsDJl+VFPRIx+ooVHPS8faVgxpYYmT1zGK5jAw
eu3Tsjs+adi7wxwHPfNxndms6FqxrRtb8+QMci5ItLsRgYBdbhixiWBqovzLmIbceUWT/lmr+O+u
8TsEO4nvf7lrXD2j4HkuecC/Q2QOX//v/6EDePlDf24bHjsAQdZSICUJRUqRhfMX9wU4O6Q5Fi0U
F9b//982rOAP+kI4DwO43UuOnIzen9wXy/uDGwhJGUo0tkcMbf2dbWNZtT8eT2C+XIpriOt1mu/e
dbyXOhgPkeTgUmID5Hg02OWZLhD1URgTg5Wx8zt4yi/7FJ+XmovHbmXyzt/XoUA5woCeXbUHI9bc
6trARLA7prt/vYP8mkPiVRjjWTreHQKqdyF1R31/qJ1k2quOGcnRnOrbvGrQuXu23OjaWIRGS2Lc
rjPt0o7e9PFfvzw0/HffK8UNkwPB9k0+86/JM7SvIC2VByS6cIsJhmIybwsvAaBAe9V5gmF3nJjt
aXdMT2EihEQZLSI5IIirlt6MO1x8Bkj6yIeAgCYU+LHBIKM/j/lWmTn/W2ZGhVhZhTYP4SRBCsAf
aPFUMKijXslH5hcr85ExMsQI1RJyQgSN9Ejdr/4Mg0DtFoNrGsrYAHpe1UREIWWaea/Xk3FPJ6+8
bkZK1QBSmMO2IMyMbiuffSGgqbbVoF5BLuJMKYvhoehLtWNHLkFJATphntc3VmNlluck0imaAd1+
NGKdPzhOaXAGmw9/zXWjSzAgFl0PrdSrA19VKVaxwdGwigjZrB37KB9T91qINwy13qtKIbiYquTG
YZ6LZG5Aayqzp0zleWlzWxWDFVOUZrQr6zycVi79hLM1paQvxbi2orQ55r1Z36LMiY408k07tzaK
Q01z4sawuuEhw4X1AB3cvePXMTf00aGhNXFu9u5Uv6hqZD143JGg+aqPtLtXj70+88vURGl7d4Hy
eCNuEasrg7NraOkeiLR6HZmq/ag3/BGlN+0nl7GuczTF9oFJX+O+xxP4KevG8jxVVXAWUG5xWGW1
nYW2YOYvdPsZyD130k0rowJu6mBusBrmF+kmzMhhqgWeUjUvdsQ/xjltxasYmkq8x//HmWP39cvU
spx9rVM7N+2LQ+Xz4ypPjuuphyK+bi3GQja62wL0Y5SdfCcOTw9/4E4zovwS0/iLLzGprxHfO2hJ
4+FbrivEwIznk3HXdTYNo3pKp3p4oEg6XwX1wF9lJWonBRGvMfGJg1EDIpkvi12rAYzG+kAjOJ/F
tbMg5DATq4EhRBEOSTl8Q1Cudio1bYCH/BIRLachYFa1Fhi8BI6Rnu8VmOezVwQOlMcow5c5YfFh
IDOKLq4e1S+0rMxX5Ziojybh9w65JaPLTZ1v0SF2X4FGGvcpTpN1skyAGhrfbRvzO2b98lUvj2hR
opVSDZ9+ZjoSmN7ML2G7TJ7ZBs9/Q1PbYxF70bFo88dRa3tczo24if1X3GcYcFJNuAlpNWEektZ5
AlFSfzYZdXuITZ5NBjUBJJrMUq9tu3iyI29A3wgFEbY1D+VipZkSfigwDN02qm15I3G03gBMdm56
FRn3ZdrKR+jh1ROjrjytHlCNxoyqJ4v5s1MGxeVu8hcHq5ahvvHLsXpGX9DSHGwBkwyaIF+/fTg/
YRG0AFkvk5IlOL40m6+o7bSfJMm7i6o6Ay0tiYiV0RmwKYpMrNxRRxJRmR70gmhKd7AV8LMXrr4A
f3PiGlA19WcjBQ9ATOUxbWZa9XXngoMwP1GyMXL3cajKsXtJm95+TJnjzOP9YM2lTXP2rBHS6PoI
yrEeI+c4xlZvXyA5MNNvT+qjAUpkVbkA7UPDmWg2Boa35Tl0sNZRykMAO3VsTX153VeoWpknDo62
ln/o9Fa7hVt50Zz+2hZSbJk4dW5nvFWh46HfbJwYjWd0jbMO8y+VgX1szslBmPnHlnaHTb94aHtb
fUnhbW7sof+aJ6Y4aGX8oogzD8lMFbk0enmuxICowRkm7JZx99VgSn0Tp+1p6upoy4yCAeMjD9aG
aqApeaCvYybBr+3ZxnwWyEGtGuADINWPWi5RHhR1OYcyiOoD3XrMNmgTPgWdiSqR5lQyQMe/xnJG
H0zlAX1qa6sVQpKLKr10YwotOGUwf64o7I3MubJgAUUYp1Qx3dIHfnyYKcatTGPQDzoW1b3wwBHI
zvI31aiZK7CnLMtyASPptDebmtBPo5MG+z427iwRBVuuPu0ZbKRVbEy++5dWjqO7ckhm0e888xuS
ruiGPQAAb+saI87sCCUelMNVaeo9nd+BQW0lADbpRG69VlH7YlVjv4udmDOPA9zfMn8OGNakHTwr
3fpCU4fBIHzebun1TODm5/BSA3968p2BtnArnwDnLgOJRZ4/MttYecDeXbWDBA2skz4Yfx04Pj1p
g20RIVpUkA0Tc2TvWN6B6oSprxWbCAiVnMtFKFlXV3bRyhNqa2g5pg65f6JZzUoSVlW7wW1VhyVp
2hChp3OUbjN9nEcrWzUL8YTS9X4s1tagVUejcednWegOOXox38tMVkA82mA/zU5wEH2kPqS5Na+H
qK+PuZD2yjULZkTdHFfCGOebFnz2rddSmAJCS69S3MBP0KW/rbWByuxiDR8dS625ImafPRdcvK8r
8K2RYpY7gLpfwz6ivV7cwibmLAcpd0hTUOkh/dbrWIuDB9hcxq5IeeJdq0oO/jBFm2CM7KuKegG0
31G7iG7yr416VkflNwzGI++FjlS7jfhmx/U1Q0veOZiYllnZ44jPpKDblNa+JL+S7WwcJDVaHAOJ
25zQmViPfeYpO/SckaZ+cyzaU6IQK68yI9O/SeaPi7VNN+O01jN9OMx1Hayk0Jpdzy3xccQLgLM8
T7Oz3cXti7AyFwt4aw9L3d7PM+fRXHiAI5PHDN5XJb1r2lTmWy9xhi9VZlSrrhiXuEDWtwzqFmtG
fCBoQ/VJT9q0dPvDM8DZwVpPDkzdNOegbiuQ2BPlhnCsnBSsgR+1qyytnBtlRul+Tkr5xZToyVYN
Ovjlt8G9tYRIGfqI9ZsoPnPa8hyY+Mz9UnZffTzOkgoribetnrccOMwMqFeybxjflBZdJLVK1kBO
mOBFuozWsbMYv5JU4MmVzs0MtOaiVVI+BkNqJQuXNgdMQP14JQjykrXtTvLLJHtq4gktWqBCOJ0Z
pqiP34OvOjWNexAT7VcJ9s9fm07C5zPEkoOelDI3hKHu3ZTXhGVLwAgOZ7DzdZaYxYFyX3ku4MXs
bR21kahGNuMmA2AsJObadeK0HO6BqLRLGQf9Q2paXM4FkUbpuPIas8fyLoL6s6UtMKSorpdNGbf8
awdxMEwDj/AkAE77gW2w/GpJl9yZFjNQ3RImHqGX40ETDW9nIdXsEkPrH5IUr1xo1JpfrnTRqF0s
XLRNQ8bn74dxHS9T5BXB1iPd6WLVqiX8Zebw0eumAogRH4F0MO2aYlKvjCelu2mG5F5C4sc5OcLB
Aqmq4yuXVsGoaVD/pkfK+Gd3CINWOu5LdPMs+aGfMy4mBt441rp9rJn1MaLws4TDXrmqs7qB47WE
91btrwd+mKdWNaAmxpIvu++c311ojF8rX0tpbXkn5LZgib+bIe4rqxKo4rq9nRL5rxhcdG48tzM3
cQexStkEhAlmq00X69MHL2ZYI2sd8CRd9RRHJQ9madXH1hrUqRxl/RmNgn0DS276OBJx/ya/+666
sbzZZYKTTiF6Ot/NHpPzzb1Bs9q9llqY5FtEmEqy0HSEQTcaUqQ1RxEPmDHwxIMYY1aJc2qRmVfP
mSRu9kB4Xf3rK+FbFefnm7ZFNwUytqVCbL+rRMfABswgZUpYCAuhM51OyyR9X5/nURt2TdMna7bm
eaNITy+qGSKoTHJ59TCShIo+0Us22vWRQSzAo5FTfZVp4d36bgwioQPfGGnIvxYJ0O96OqnAvLvM
MpLnL93ysNGWlpOfH0Sn1xgEUIxWTiAjVspLZbapRaC2lYJkLlPmOYLE8l4HE89I6lvxVjPMZ0a7
PkH0smhRIVzSHMQmPfM8V0Nj2o+DBMeTzlZ+0nVhPZl0iE8MoMpyOEG+8bGgGvlatxFfphMLWrCV
7OMARKNuJKAmJkG8WojgTACJQXay1Imut3Hd1Ex9VMsOY4K8vAxx494h6FCvAkQ9Y+iljU3Gatlj
mSMn7h2r4tD3bGBILonZuSxzL4nzRTljL09IA8UOMsYSq0/lXN9iPVn2FOAcaxuq3+cARWpo6ynl
M3SsG3OKJEogwz9nPWbbwSDlAIlteICLj4mZkeDiqbH63D12xewN5zoaY76kFPi7NrXdtHHiPMEe
J62ogPpiZT2gI3CgWgsQnf4t86GKwDy2tQVgyHPnIj7khDTraF7+i4iAPlrrLSXeVZTSJo69hoj7
RF8EarjCmiSnMTE9kHxY7hFOzyGMy6DaTGzCkBMnQnlvApqnKYJ8rtM6s9BcRFrfbj/pAItIfhrO
qkV+1KwwTdDp33Bx8xNbflEZ0pkm7dJdPxBd6fnIE4lEtlsnpds/dGnx5DXcH+fJkI/+WFjpulGk
j9++u2ABoBznealcOYl2gQaDjoeD4za3hnQX0QVernynw1OA8P4Zv0T1bCuD2NAsTODWE7+n1fnN
B26i/lnVOsinkUu/W5Ttp1Jwl5lg4Bz0id2oW+52ZRIUpK27YVzZczEhei7GfmvAiT/Ab+PWUnoW
pPnUuxVW0z/oRm9uSPxWz07bpDvGdtVJGtye1005cwJ0ldF+MjMSSnVdyGuMyQBcIpvdpItKyrhk
qX3+2QbDUTkza6TFMm+ATuJfdvpcv1TlxLci5iKEaNji7bDnPd039bGWNVk5kzJ8OAXLEZoItktH
oVfDOlx/ZoDCPxsjaRYQo8E5NmRzTJVXnt2YL45OBbUrddPB34I+hQYKrvejSnf+kgGiv0Fei5z8
kJdyTaaVYX71WaXzJvVn+Zi74sMwefILdj2u27oT3xilDQRrTOhrsflLS20JnJd3PaFvMmDNVTwY
Fd0CZ2WNxcFYluq07O96no9rBPLyyaknQMWNoIaQUenfYLUgM7JcXtNJ5wKfTHZ9q4MrB5uXEYq8
ncUS0Q9ch9hUp5xKS7IEveR1LMA2JFb5dJDiT3MMFnIayK69PYawNQgk4hJm6QTz/MqOyXhYrapv
3zI+pcXjwwRrsXJhz4WA+IoDuLl0X9gEVAXdEec+cmnrWtIDWqzxNTDM4a1IOPLVL4m8OYW9mUsS
QmOSvDb+rK5mllu5mlRMMDIu0F8/Jnulyym/1JLGyZAAOFggrQ7970AW6x4uHUQ8fuJ4RKgwwSIN
6fYxSeLMLEFasUjBRZhiSO3Aj5c9LvYg4xEEf2mMmxLK7Ap+B+DaHPAmAQ96OHDN7ScqxWQEwf7V
n2fLJlHmdGP9AmDE3ICrUx9LgFlhZDbFQVuSK8zBsq1xo0dOvWRqFkt56BNqNKtyTvmbhEmyp0ZO
ABOSl3/L37wdklNO7rasEvug6do3XZ+XcNnT+PkKQbBUt7Rlfn80U1KX0iY1VFZGdNGNojzLyszX
DLb5Zx9P1ufKIEzHQE5Ojab/8jwyiHYz2Ny0EPx2bO6a2X5l0rV6mmKCnUavg/Posc9WY8JXmDh1
86JDHwYGlPcGU7aCVI5LeN6hOT4vz3PdLNsw444tysmCjGSQesS8ecMf5xBVp5QmvHtUjg7M0Gw5
BbigPRk+j4Q99+3XvsaFnBhRfOP1krRRszw/IM9gmJGHLFw+TrRkv97CWz8gQwojLr+IcSCLZHNM
ujSR3r+dDUZHCrj34+TGY8sn70QSddAc+8aLNYejYgz8cx0QhtQqN+/HBuVvIKCjuhWRsM11GD1k
ZtxLF6ph2vNDAu4oDqrQyzN06vLsmASxYvkNEsLDx5ZWaYmypyI4Hw12MzseHtRImCxz8nN6VZj3
uCnYbNnHPsO0lI8M3mHKpi1h9ZYSHDqSlj5gyGNcJiPCaMLPlt1Errjm5NsYM/G2riaCk47LjmBh
Q6NCJlpXBYtC6UP1VJgaCeqRnLGVRlwVOgJnC1TK2iS5vOGw5+F522Ynj2+DzJE6NZUdf+JWr2So
TLHcJ9qJLFRjTR8akjYfJUqwvTaPpCyGduDL1NnekoF1lAcWp5Y7SO54Fs+apkeXaSRfZhaTQMdo
O/VxxO+IM4W3ypinuWlQot7A/wYZ7iJaGmKowFYdcD4kpExYkw3ZaUa51BUDX8wn1l7/zSujaYc+
pwhLAjxrlQZcQhB4yy9AJgk56nYuDlnJIktlmtyABn4aBodvbfY064AsjKUy5HwHHQKydTmM9Wei
kswOe4S2HMp6FRC39E56jdqbTRaBxvBQVRERpBrUeuj5wZXP1F1uklJ/+8e3halExhGjGX3zgldW
u0gOFRyU3fQBnrXaiiRLd9VYsaBTosrYc9hk6FCIbxjFpDFrdtL5SrozN7LRwwHV5q+9PVfuJmm5
wL4lir0W5hps7Mu4RAFqqrmSSXPudyQS+MTjwSsyiFS+/YgMNQH1RTDbkVDZ9A7GaywrvX/sItS+
b4H2f0uVvylVLtSqH64k7/ob1qiCmvSl+0f1+g9OxF58SZ9/rFp+//N/FS2RVXDXpZnBp9jzvTT5
V9HS+4PeB6przO64Cw2IkuKftgrLp6MBxhS3BAr4cC/4V39VLf0/qDEy3gtyhmuQyb/6G80O77pq
qO85OixC0CQOJvblk//YjKAgomJAnnRwnTi54tci1m5YLweSBcsleE+Z6tjqpK2i/rORa2Fmtesf
vrwP73sU3gBWP9/nqNwybEnLR8DYxtuN+Yd+iIqJQOlzq9hXjdKve/8uhRYdckogVa91NkjgSKFd
AByVcbbjZlhuRvPRHgC1JutSavGVPuPFq/xtF+TUsIzrOmEag1JdaCCu0RDikdd7WcKGtAKKiGsP
hU1GQLH8v8qGfk/o1M7VLhVM2mob5QSYjJkJIFhwz7U+lBDl9K7qQ61pLTLaeU+DW8mME/wKngb6
q/xQUDSzTYR//eiFpP5v7Y4PgO0vTLE0Ok5GcNBZLYfp2db6WxAWCLnjnitR0N26waPBqG8be89z
yzsQGQh6F2qli2OqDkB+Jpu+KtYD2pumzy+TFt1n9dhsckyMQyefetAPu7ToP8Std8qM8ssMmaXL
0BC5Y7HjfoMaCgFEiBjrRUw4/fLMJ+2ijy8ASNax27fnsh0ddkm5km7LixFH5haZJZpV/7ut/Dva
Gwu2Aff9/71v6g4Ka/KP9XP+i4f+zz/454YSuH/A1YIewt4A7g5Q2v90Qbz1VUHCsUgSMyTHNOH/
bCi288cbE+CHvqo/9xPbxGvvMGjqLjME6GT+1n5Cs9DPKQ7aH9hLdLq6XHr1dEgVP28ogd6WXRTV
2smmunfrg7JBaN44B1HM+cZbiBz6PJgXsi/Dzq/seUMNMDjQx5SsY7Td94rw8mS14ByNuvP3eaqj
nqMuWYJ/MTJKDmWyybv4Ektrb+cMbkRE5dwmyoexzz+MJprKfFwk5rmZoAHM8Mi1NncFUXIntHOd
+qNdmHddyfKWEjv6bMXi2mYy9R5ZKDGt19lrRRz4Vdf6UPnWRwRWr5bs6hA1wK0KVHfJKncxcGHl
QhrYiwvLvUfM7Ncn5SUDKJ9aAIRFOI1dupzOCgb8QXC92GTZ3B0RYgQ4unoLAk01u+uYr/O6cWEP
hNCuIxb5JAWGldpid9JLxbhXo3P5Qf0qndo5642/LwrzInXokVYXGFciN05ET4JYMqCQQZPTJk9y
qny1H207XQr8MjaJ+NJowBTmY5iOsEnhPK/4scRp7jCSe47mHQUCBVjZuIt7SqjbyYxR/U5c8Ry0
K1O8Afx3R0K5Xo8qeQiUYX4cheMeGP4dHksDnHDS1sFaV1YVXctGmTqGG4q5warWEkM/QZ+35ruy
sbhWbNKx8rWXvJgMbw45ZrV527tt1rBBV+280h24NYDBu7oL6edSl9oq/esgDnSE8X4NqYtIvh53
wmyRCXrOtMOgV5ZhaqAXm0TZXTSvQ/elKB8nHQ0f5Ewx0afO2csbRLYGGl4I9DNKTSC5ogiz3s6v
NUTZEmQ9zu943lWymZvmqsqKVEvAe9Ny4Dkhf1HrUThBgzyXRy8qO7d55MbnXJoZ+UkeBlB/GRQM
G5Qw2XgbdbnYld/b6CxKD8O4BUyu9/PORorbXUhHmMr9iDux1e+0Qbl+TPkpIym3MheTj7mFWuVP
KW/ApTI2XY1pqWS9RURS9iuj0I1PlS+n2xGZGf3FWVmbWzM1MiDhGkwjmvvhHGl92wabFCDPA/zs
hXk7e3CaO1dMV/nSWRmWQQ3APq7nNWW76FIWCZ1wZLFrGWa5TB7Q5eTiWsuUaayEVLgZh9EdtoXm
jZhg6qQiDdyV5VFlRrKvyoJu6dmz4tXo9+quiRIvDi10p5/ytOCYdmrXeqoT21wj1o1vaPCob1wK
lJuOhObKTYxy3PEG9KtZb52NiGud5Fox7+GpyA9u25QPwUQGBD+hwbSNrbKlwhIYzcHMMqYkfTc6
+NLTGMVs6RQO425y1gbS5TnUjdLjJ2dMIswcVF0krxNKMnrbXfrBKz9AKIp3Xo2u1hicmyBDPhIV
cjpxw2FCotbi+fG/B+K/cyByOth04/3vB+IVDPLnl6Rvv3Vd+2OE/eef/PNEdIM/mHNwiaUdx6IL
+EcfnPWHAy6RcXyf9jUiXBLyfwnhzLfuP45SzG82o36co38dicYfprVMuVEs+jMw/xsh9tIv/GN4
i34MWhN4BIP8C+/ul+JTYCmQ3lKTez8tXhNS6juY2BFRIXPCP3w7/ySS/mevxFlhA2PgrvFufLYo
ocktaeG9b6J+gEH/JMuKQyVK+u8x3Hfj37/5SkvAwKQ18Tbxw8+HfNxp0dzIXMLTJBaOev2mHUTG
4Oj88Lc/EgU7mJfLJIPOa/38QgNN/UHFtrpX3JvzIn+NtPQ14z//k5dxfAZD+cXf/UbA5YDUOZOk
9jMGm8Cnia8la7PC4P4ffHU8q4wvgO+iVfVXqkAsdWGjZZDI+0RznvSeNF9lkmsts998KKK9Xx88
36VPh+FQCw/hr+Oh3iDoVQtGuU/GMaf/TV1UPD1g9HiQw+D/5ha3VK5+ecq54MLMgfNGofBXMJlm
OBVrs5J7SvoU00nZ7DO/xjerpc+6T1U4RTkUYrj/+3gBhrffSKVv81e/Li+3qag60SWwp8RX3fVg
wUMnQNIDYNP6zfr6teOWlfx252ZXYJiNVf3zwzj3Wa+g50lQV9gEBf2Im8zUo7u//ywuN/u/XmWp
If5wHV46mQeN5rm9FkzIo5rpYRBjeSyb/+yr++GVftmZ0HcnFY2nPCBFr9bulD3PFbn2f2N56e+3
piUD4vNkeNzx32FKiCgdX1RSMLxjVmupD4RdSpJDm22hSC7o1doIGmOLo8zZ681UETlbATlDuzzS
fwwrYiTPj/OOa21Dw9vLW7uGl0XWYXFkbnsvf1UMlBzi2RiupNeiopdz64ZmQC23IlTeqiQSG8pp
Jm2oyDKIr8WtagLzU+6Z1cGJUNUOgkTgKCZnH3m49ipVBrsx43nOvQntXqt6GkkpbtMpUJPD7TqI
V31elBtmyso7PDP2ERnG+FJH7PJG5/LeMXbcqsyuTqPfDtkq8fyk2ii70L9kWH7g+PB+NKadnkXE
h865y2+rIJY3NMxV646RDqZGrSjKQqMvAiDjxPs7Fw/QttbpOstqOle0Bgev0Pl0s2DjElDqVzQB
mzQqs7kkcYqgBSsDAqDJ2DKLWnWrgazF0WZcYgcnpjoZJDfWviCt6AdCW3mFbn6Kk8E5TbGRPcV+
VTy4I5XburXkY+0K81PEZ5ehN1KDlMImlHWjIQIv50kE85alWOsTEyApAXxTPLQjGjSS2+JW09Lu
KeKrQf9Syxu3z151g9+0R4PwSfjp69SO0V3nztWBeJh337bVSRVLL09DWjdmbQdFgunOnS7gZu0D
O3q3ogU73Q1xYYWEAemiruvLYxpD5Q0x2KfXsYV9PnPj8tVFsXltoKLcuX0BicDURrpi3h77okU8
iOnOPycuXxkXTz5mn2BNtBNFFkbG9/6MFQRYeJo/BTiKMAOP1RqjX0YrLTYiRmfmxi12Kd148sqg
fhus3SQaPieR1IINjYGtzy02T+fQpTKHpDidP/nw/+/pohKvppdUeOdj7Mt0N4bE5PXezozgoYLp
fW9hSs1WTqM7eFXIbXHNSJIBg8xE8b6BVgaQARd22EVT7qBalHEVItbRFq178NDWDcvOJlG2GmyO
uBn5ElUFuWg6EEYkD2Cz4mHX+2X2HDA3vA1K1hGYWnrn02Aodu0QTeSng+Hz3Mz5Dq5xB1dEa0zM
yNJy5s1Mk3wdNm089qE75cYXKHXtV3NmbdkaDXbrYnTaj4PXycc4sx0c5AV7KAVnxPK0RRwZ+khp
thtTbWXk/BJOEudPdWyWxylCMUSPmLnKm+yVRH9Af7xrHXkjxhbxnVprqiXvn9AmfI2CjWbMuFh8
PPxCvcXRB4KZIrVPpQufbXSXDaTQUKFOybdSBs6+zF3q1m7izmfb6D/LVg07gCOYrYKeB2Ee/RID
Rvra0u5P/I8EiKGqHX6tb13feOukne64ctHGO3zpE5UeRemSWoyke+Io9G6TnkVJU+e0oVQ3XA1d
E2zinHUOKQolvPTyT77BJBIKiK2YqYPF8yS7lRjzNscoxcCU1RU81OyK04ekoHm77LPgxiKopB2O
VZ/3BeWLQUb0Y+BdnRt2NzF2w85Yzl1p87lNkT2nrebf+GCinosJe5s1dAYT4SNVOzuyjlPPEwUK
OCKVSIuyXqhqPcCp2TjtzDISfh2AVuuBrGsNWvh48X4nyF5vDbepadwonh2HjbJp2D/w1Hm3c4rG
z2watY68mqKzY/X+LRquhio7eH30BTyGfdDUu0IX/TpTGZuY2Vdrd+SlGwrg+xSzCO20xviSAAKR
ZVEiA2rRF0Eu3TRpcUNWptomo+XzIwh509ZLXF2Z1algPIydvE76NBSGDZ2EbyeNAmp2LgXNt12X
YZDHLveNb/rIbjUsz4ijz8Z1HnXpdeZM8XZQkDTwrmV1qGmdgxvW2bY0NK0Qx5grh/zOru6qaTXM
bvWRtv3gZiYbsJ50r1nZWEXhRXbs3IXeNJAX3fJ+kHG08l0uydHci9u2Z+/RYnaPMWDR54PgOw+q
fmtlQFPickivrcjUvwRG350oaRKPVv2Nn7fFvnX1YZcloANEEGtX1CturNQaPmtZ1t6oKemuomz+
hOBspE2ccQ9fAaa1Z8PZz0E607ZRixtED9GHIn/0aoRZNDq+VvFCle/Sj6znh2bQ470JSxTNqahX
nW6B4lH0GnMsxjs29y+aQ0bc9Dj0ljnzg5YmxQOqqvLYlOw4uvAZDNANuZDeKG5+32RxFjKSz2+w
5e41ktDA/Mu5Xa6Y35v6PQwCu9nRVBKatDyMYcdAYUlPScFmlnHJq3lEsoDUYKznh3Ks9QAbmbew
jZA1rMkHzU1YSCsVNBzWnU4b9FgvhkjzYytMcRxrSxwr0kKSPg7agq2i7de9AQOhoNw8wfU7qdGc
xMzhUzTsf4LcxqWmawT0V54hf7PTQSTHMQssBHQoSwf/SPs6qY/I7S3PWhGLM3AezsDEX1uVJSg/
Udl/kw4N7UYae4eJXhGGelTQLBVRR6ewP7GvK38ZZ151Tdd9KF1SJU1mo+mjYyjOAAUkjU2HYm8M
dFca7ZOf6zmd+1NxN2bWxNyO4VLQJbimqVh6ajiWRZavU6l/sf1+L7OMRl1l0TXhMAJuuqwvNo7h
lqKEdmVYpcbQhycQJtim2rFOTSusMroy+8Lv9mYNmHKqo+c8cUjgQkjamMuwBUZN4zPD9NM1mSUs
jXQS6OvSNnttFRTWfM1yjV/iwqOzOjdajVaPKSC01LRDOjm6v/Viwf5mu2zfdkx0wm3JHkmAAgZZ
Sz7wPqfziJ4o5Qy/GWl7V/Pyl6E2nxA+cGhtJC3/c4TdziiGybUVeyrA7DfmOFwBstc96EjECfiE
02sF8oXRkpm4Ig8QcLPgnVNnCbrAjeB3F7UlJf7T3en7kN3ChYdK/I5t68VofKFBFvtGGA89s7NN
zp46eulzWfSXSHHM/esrxrubIUl6Rq95JYN4nAn+X74Ae3BETMl+P9QEYSXGWw4ojuOyTKqTZmO0
+9ev9x6vs7yg5yxsDrCI72CBZUOAY7s5WFUf0XDILlFRZS0HNOiNeO4wJFDJgvVF1WP88HbsjLg+
3V1ijsaWuRpthaXdeUbdOOwmTLm/udi9Z0bw/pj3ZtphmS99dymXQNGx6fT5PhHCPvZDK14rC2cY
RbOx1UUY2wTbRVGwkJLM6K4Hl1jTyHnH0iDQZlzpmVCmPPomXcTK5ObZppIxvEL1zsnGXXgum6yh
c4YcbDfU9OV0dJ7u4wUXbuHSrja2J6I7JBL2s+UCnggD/s/O1wzvlhklDuCIYecHPU2zp7dTsSxR
zKzGeSly/Oa3+qWAAzNjqeBArNYhcTO88cvDQf0yomEHvmkHvw6hWVuF3UQVcLTsz3WKF4weVgZC
6FbfOg1TY6Dk/y6EN7AWgCyDZfwkPKa/vAMQcKMLkybdB9y3d44WVydJgeY328C7jAWvQqICbjs6
Bghp/4+981qu29jW9avsF4ALjdAAbidmZqYoStQNilZADo3YwNOfD5S9SiK9peN9vcp2FV3SJCaA
DqP/8Yd1kvxwzh7SYYxkVadH6VA8S/x4MV2Wfahgi5O0mBNLOmccHmCajR9//Yytt8+YEgUWs7/6
Z77NtZhF7oxtMeEq1U1xBFUOLYIRRcGncqA07urJnW8Cww0eK2d+zINZfTMad9r180gEfV9XSbqu
t22/UcXg21DHG8pJJ2+P1N+QLpFmfFGRiPqTEWHI+R38+y8v5De8EHqdAUv3/45XX3+d/uf4XDYd
La2vP+HV3z/5NyXE/IMlZjUsZg0GKPmbDmL94a6EDmwTfHTdL/L2v7Fq9w9MGejTACOLv2Dsv7Fq
6w8y1PnrCArE6lr+r0TsbxAuBAmQUYBq1h3yjVO0Y0gdKx8iWF65SWgv0CgsGT/+8FD+f8Dj9SKw
V4ByuE9ImD9PPM5JRgO7BX5bbilyCLtlm3ijF5Jb3u9+fanX6nX8TXEAwpuG+BEPlsmrS9WAKiqL
yePWY4p9RJHmF2RIsNsBRUGDTfsjkUoGchTXgU0617+5/JvHufJ9WFA9bE3oPbwGRa1igQYsLXWE
xPVgld4HP/0de+bNVr5ewsWRJTB5b9gv/fww29aYBzMS6uiK6UG79mMXoMMasMkmJlExSv8znP/h
zeG1z6/7qVTxISSjdHKk890m7ufLUVU7Ev50d3QmZChxXgpK6cAoz7kbledidN47LyU32rW1/Lbr
jExi0nfbTflSonc1IdWeFYuAjdQn23fyKOfHegxUiEKMMp82JSW/pQTlP95CFMIBGsGstP+0sukQ
j13/rXJ8YJi2N63HuQua0JiDodzmKGOuEzUEiAlze0sdpR+xGmkvUxlP9B5fwhcdvIIfpIs7EeTu
GlZAa99FMWozt4deKl3Uj6PT0v6O+/h6QKy5icsg2q6nBRjSrkINuyyn3I+vhswY93ZZfnO84r5O
nc9y8e/6ti7DyfHLc2PqTzFQC5fIJJoNfid6umWbN4s64LwCiFMJsiCz6WubBOrkIajBE9fYpvQ7
do6F0GOqJ3mttZ2HgSGjsxXbjx5K8nOWpOxSndds0nH8agNpgR916XYWWXa9BCp+6KWD2N7PQzMY
463HuW6DtnuEaV1Eu8zUyVXVwZxOAJnwRZgu3NiU+W5qkbYjnJvjgJTSbND7tPaCB+XRLEhwUQgt
P/Uum5eEz6oRkUAu0rbyvVN5xockH9sbGBr8Hl9r6wEf+PEC/5ThaNoQvVM2q5K36iYXUaloqSPc
RAiAirycAoZIqbJbVcM9zSYye8d5sPZ4uZiPTo30jnOdDo0ktYanITWViAmtFZcGiT0PaaI4zaac
PyJZOttE4Sq2mSCQnRZOt5dIM9q7Zqna27LtLqNgtp8I++gfnMHGsxxOwpXQtiQsi7GA+DndD32l
D1VpPyVQmQkbTod4n3m2ZqNOgzuTY9aB8qddk+zr2xV3sbphvop13agwQI26J+RXPUEPIUc7lQ2H
Pu2mhzZwhgtkibR6lkTepl63jyJ0YJuo9yB6ifgToo/kxMc+4DUNMBspTPumOxSPmLx3aFrGjLNn
iaan71D3psnYbcYhnu6MiFhey07xBzSp5+eShB+36SCi4ISFyi1265tyZt9gRBP8uCGe1ryzIzU/
d7jihAWT5pLcc+Oij6VFKRokaD0MgNEMm9R9Hilvq0zF1WCLkCMdGGT/1ohz9lGTzGdt+NGTn/dY
w/og3nEUTRea02boEY0dSgKwwQ0JsC7zkrhsB+6NEw06RK0YbGzim8+LlawpyLa/j1aUErPtLCxz
1AvSS57tyP4QiGWmvOnNezzczaM12qhfokvyueJ3eW06G+HxpG3Sq3qnHsIxylvI+ka/jWCKb5Uv
VoVddmV0qrnLVFRsK7V8SVEa+xuSJueNH8XjKTLiAQ84807Pw77XJMMSHpVt6qCZDguQS4hLpHrf
CsMrWZ4mA6ezFuDVqu3nboRpXSeN3HV6D0RsP7huE4SVyNvqVHljdzsYjf3Muu2f0nKyD6iuilC/
MA6SgTfkYhR5HRV5bxFMjMFFLfzikgVpOQkdTAim3ae2xhsJhxRjM/lRHRZNZG07M7lEInFI2AA2
5WhCOopXsURRiuq6K/1TMVrv6e+YGysSVRj7LbQj39guixFto9zwr+Iox4M3AN5W3c4bLOd5MJEf
IZQabxqnKwOAYeYeS4K8SedMXwYSZQfYP0GHPvwRLKGnj7We7M3q1sBKEmTzHBaSCUSkrc6+BZlR
fBBgNA80U5w7e8nk1i4CAWOlzLoNQTg2DktJv5MV40toqb+U5Wzc5GplauGvkLde9ugC/R3nIK2L
UJFdHAoHyX5Gv3hX+Ko4DIvnXKKBmtTGbpbxpux840ishwyV8j6TXBD3mxFAc6siNzv5me/hda7F
oXLTcod8bka5PqdHrIpXK5UgIamq5rRP9MLR7V33RqbkWSRGHCOIh4WCm0YxJzz+MdHvBSsXYrLA
3/OQigcbsTcIomiKjdHn1jtHyZ0EwviAhYzzSY+A0xLN+oeusrf0AKZ0kzVtez2Ipt/nJV7aPeJo
KG2gq4VkkLF5fqvQL6PhbVHZxVF3Yn+cTmNms2Z8R6v679iVteJYL1v9f4v83xX5QqwE5f9URW/Y
3/j5EaPwXP1U33//0F/1vQ+jEgdzlAscYTGXklSdf9X4gfmHg/FOQBSbi1OmIylY/67x/T+IGcDp
SKIMZU9cz6N/1/hirfEJP1r5CZyMccX7F3yU16EdNJahWuOtByUAo3zKxp9rOKUN3DOKDsogKqJe
hSPGaPrYunQDoaVVuDvXyVzWl1kujAlcm6gllKNJgyIqaNxnLx0rS2DrQBCJxiJcLqSckd7lZBex
pYxig66cA7SqOkyZfnjS/1B/vip2LUAwyCarlSzogAs28PM397thKnANbi9QVOp7kVRG6ILFXs6j
Z6LqmFlPf31B0LefC14uSeDaCsxRx0ve5lri/4ASGBjKNcZQxxdSBpd17xlZWIwASAdiACClbXJl
qKNozeYpIIeCOmVwRs85BhJ0Ye/GiahPkYcZ1WYZiYnbVDKiWWr1Ut/6VYqhS10NdHVWsVRhwU47
OFFVX2TdGl9H4xYgSORRKzeqVeUSukSzIhCaKp61IUd9XyzgTZZY3Oe+aupuk6m1Mg7oOca71ovW
zoJLfPRmkgatR2hzHQg61NNhj6H0fDXL1Hpohc0gmGzwtdYG75yJ9iA7r2/EdeuzUIUey168Qzk5
xTs6t/rWTJwCt5gkth4E2sBlQ0HDvXUtpY+BmOA2Zv0CobBSX++w+m2erHHKFxRXlkpudFLyjYLZ
tU8gm6yjLVUhfvLKsNDoZYno8EyFdnRN0oBn7KU3y+ajhRIrOfdtx/jDlHGhZ07u+/3SVqit7MLS
HxpfaOOTbfU8ubQjURIHkVrXp7bBayscyStdwkgip6ZBMPKnzZDz7axsBKbTi0LBa1DZJqvyFdpA
3Var0QMGKCks3cp9zsBpHoeZImUcWj6OoJCuiUrlHd7u/GqzUzykdHZ4C9KBz/YxwWKqOTqLWZY7
nqM9hG5q81hSo6BZqV2k5u/mpea1jmuW6wXezkVypgi1Hrz14QQqzXl/jV1fBMqggZoWvbE6HY7T
VRJPy53hmzi20AXXx9VewUczmwpCpNqZSchGy7dspTd523q0ih3GSPG2cJVYjUH0/IDlQH8NxEQD
pswi5KgLLvLPcda7V/Mcy0djREgxjU1xa9t5/GzRAT3CDnH8MLUq77mK8/FDY5uZRu3LkE0m7ArG
aez9MMlW4L4sonw+W1q6iLE5RzwaxDv0d1a6GHLrjh7DZmw9Hu+UlrK9MSFoYhbsxkaFufWgbLEg
zfCTxaY16BjWZ2gZvDvYuc70bc7moXnixzL71uhJ36elSR9TYrAb1jFjpEP8NoS0x8QDJm+8Hgpd
Jal+J94tiuoCroRXN088GSaXl1VMyrypp2jfmUbTfewiV99zrmcicMzgAadWY8lDjojswsXKqNlE
GtpxPGYQE7LI0rcwlNRxSJZZX9rVwKOnBOYqdMKzhRisjv4/Pn08F7ARqqXBpalQJbnVPuTUZMaj
MXiLusSd0mhvZyo/3I3oQUzvl5Je0fvUMcv8PhoznAPwa1EwHmz7tIwrUrzMJc+SxhHPUpsT2HIQ
xDyIxoSDFRU+pnkOq0pybpSHrO5lIOfa4MXVmNy0Wzmuk6JvUQ1ySkQvz2JeWw/pYGCBBiMqkR91
4Q/WTRah7ESJK/L6s2dP4jqRPgixX5Rc08jjTB+9KG6zT61oUeNvXA7RX2ycRfMPLSsEpbiOFre9
qeFpcxTRsREFOw/BUbuzckzRNybD6dwpj3feF624zvrF1h/8IVL5V9erLNAiZ1ZxtCvN0bJuSvaf
RW2sAUH9Kaosv8RCpJameUosG8QBbQIkHoNAFjzVFs6g1P3XFVDdR3ccIrga4p1Hss8UirIe3uOK
ZyAs6BLOy00X2kOcnChXIwzvIjjdZYplurDF7AJWle6R9q5cg1AyZaRwZegn7R26fBXHhmaOKhaZ
+tQ0vvnYuY0V2qX5yaCfu+krzgv5XAFGJZP2jyK34j+LLvK+6hhcCoJ+ddMX8nKYWjVDt2/1Hdnt
8SfXHqtdySa1Bdu172HWVZ+Ek5R7qzLpKXtL6W7M3mtvg3jOQ6/JaUFYS15cpU1cvLeyztugzOj3
i9FTnqMwCKsWfTrMsuZmLJby0qWNuQONKe5Y1ptPWTAk70anuJ08U2eHVnXOXs1Kb0zA5cOY1um7
uJMF9H+ni/ctvO9LAgoheeRqORdGkO9RqaQbCPrVqvKmRZuOdv3AptN8rNyySbbZ0lV7PzXrD4mU
66MtkeZDvxuqUHqDvm6ktjcx7dZtHHndt7T12m2B2cnRWtPdJuwKrt248zjzmy76LD1TDmy71hph
XZT1wS/UvFLZ7PrkJVDoY1fcZVHdHEA/hm3LPX5ErQzGpK1RniqaLONuLr3hWvVO9C5oEnkwuiXf
uwa+/YQJLz6u4FJeG0mvLliw5yNxGPNpMlaooc+n3dy1bdhbzhCqYc4Qo3fyYUzH5YtpFtkFSr/l
oq3aoPhep/+vTNxXgBz1Cblm/PPSyANVfdUrUXVp+xlHwrPuG3qm1crdmGw2IceA94HLU30RMcuP
v66LXgGbL1ddPb/xORWWR+rez1WRA4zhJZMbnBX63Cfs/1gYmt6ixvj1dUDDf4QbX66DWw4ZiVR7
K7X55+uMSY0yLYijswMZhjXVbFmzV4sHV0csGP/+Yiuvk8cpoH+/NhgXzGEjpgg8+wXUlHqV4r+Q
gI10CH4DDL8tZGmE4hJBLW7ilv8aGFZx4DWGNuXZlrO4rlaJt0skBu3+vr7oPNrrv761f7ge6DOg
r6CtgC/qK5RY+DXTtijd86KT6PH7FlQBgKShW63UqS6deby/vuar/hrvjpujmcGmgu7xTbE+l7HT
B23vnDFQoLrysDVIKUtoSOEzAnWC3j+fCo1yXNEDiCv6Xw9S2H4uz9kkyMRyzVc3XVeOMnWBRcww
pO1xmlCJazH9Lr317VTgKrReAhSsLla8ryZgEVlTFaWdPMf4EBwxzsb6BUz1Nw/zn67CgdIn8Zme
5ZumrOxtsFODe3mhV8sUmhhuDv+HYYIQzMZOmNMOx81XTywHhkVbTwqLFeFNQR4Cg2KccfXdwdsW
132jx+U3R7q36xdrOmsYt0UeHZf9eYZX6RjNUyGdM27h8qPAxwEO5kgpMpCftKuwz7A2slsYIr8e
nW9XFmIL4MWj9SYW8s2MIA03NZfGtbCyZXZHNetkLwG6Qan83+Rw/cMtMjjQL1CDY13/erH0sKnk
UqWF2cIq7y9FfbF00CALZ2W5rCc4vY6af39/ax8PWblLH/9152vEAsZOgOzOhYSrXpVQowvTTw4c
dH47019a5T90hZjqdJ/osTmOF3j+25m2citN1hMomR3+DJkoXYRXnlncN+PSXqOfw2I0mimT9URd
B8Fv7q5HhR3iHqaBw+GihpWIYc8XsoBsqs4F9dmtn8vmd+GtbxdCPJpsbxVFWEh7XutJqtSdUjwA
GeElPJUwjXD0yLTBfknuLkMtCyjrf/0mxNu5uwbvUlfCN0DM8johOy7ASyL2uLPhG9S62rc5P/QY
JH7xW8GWmTTROt6zFOH6UKgnXC0WsbXTQN+rzgLkVPGwqD1VErYPmDUl/3pzgAGEPAoxis27eyEr
/ABxmAoD6tFn1peLT9FtutknEcPIJXu9SrHJMH8H47yZeyiH1tkAlMMQpZ/485xXabcW/fNyHp3I
ee4wxMo2s6oYpnolzfz68f/TxcCN6J9jwsB28OpiULYD4kIDmhUx/NmswkrX7PwVeadh8ruk5Tev
mjvzMWwQJlbzLGfWz3dW5oZousiczzJyOVjSYGZkMRE5Jf76rqyVo/bTlEPzgiKKHYGbg0mwfpMf
XlphJ6mWjTdRQbRJd2tyhhtCw+96UgUJZ+summwECXFiPIGSKYHdVzSejfy3WLfBWun7JM3BCYyJ
wxKkQnyqFg+eqmlIoCxQL3tvFiv6Mamcw/EERe22r/AtLf/tQvySTA35in0NhdfrUggpKwzOsuvO
1gJPdYIZdoExVnqIzflfV11cijFAfgikYe8NCw1HRasfNW5BrSltHHhoUGwIdA12SK/rC6fSv8UP
193rh7fksK2hh1rZH75AZfj6LVVLaQvVus5ZKu18JaR4PLdOFDy+ACLS60B11FK472tapr/ZAKzX
Q4QGPdwmKeEdrFwj9oCfhwiOGX0Knz47CwykywXPV1+SQzpjOWlbIZly/p94A+bOdqwhlSKthnJd
2W1MO6SfYWxbVjbfm0MJirjkK16jWm89WAwtP7+Y7rQlgm3MY0V66/WzUfGbptQ9BugOoKPmvl3f
uVkHl3gdXoXBZnCY+1Y057GdG3pastO37qSBxroIkuhFDnAET1uN8RqdBNX0yjWNvN2aIi/vJtAG
ZPI9dA0nlbf1LAwU2l4FiXTssXU2PdyGL4GlzSrsPHeAYeC0zWWfO5gyewXxsNuadDAO0Et6xiZP
hHhouQMOdyJRmF0PKnXpUeNeiMM33apVOlmIDPBoaEQhvkytnwOKGxnzJaA7CxiKt25yO86anz1D
oVmRNRAl0gD03Ucy1zkV0W/kTxfl/VV8jnkE8hIQxmJtVMNcSyriVr6BluOnnIu45eA+tzrIT7Fv
6PtGL2VyixqhqC/zWI39XQfJn7ZT4zG7a1E2+X29QFvftkMv1B7ap77PTfSEsZR1fu81ovui4bou
ILyZu0AXqAbnqlVihaKmgteMWxwf5NbdZxfXUyLTUS/Cx7Qy53JcfYJBNLBzxg6kz/VeNlgabsFB
QK76JQEI98tZ2jtESvzGAbkLyo/Jrk5KZ4PxTtcpl1b5wq4VmNCD1SYpcHe4qabR7e9FaiTdNme4
JLecVzG9E7OHey8yIec0jm3n5duhH41waSpc56TFEo5GnRFU0TRE3eVNUBKcMRLTKcEnLmJfFdDm
67YA0/Jxm1gOuuAMu4GDCcoIy1e3D6Jy2wLrPpcBRjCatK6NtGVveKkDwOwZfXjgATUkEqrdGT9X
XDEjgBBfgbbV+lvQL9Gtv5Do8B2Cc4uBL2MnWjw4meU+p1GSRLtu6BBffp9WcpXmmKtR1eQRJ/FM
/xHobXJn8SC0SKA6sisq4sYgUIetdBlFyperqKVwea5Wt2LmdtYNf6JAnMa9RgB1+701I3znOXLt
tZCIHWo7v/ZQk4lsRWLpWcMIJ6j7qIUJAv+y/XlyAGRMwK68SxdPi2WTm6nO9tjgmt0FegKmadkY
dBqK2eHBOmSZ2HtoOHF611WKLyJMsJN9U1jdfbUIpT8N2rMNfLU9N8/v/TrQw5WrC/Eg8e1wwoEk
i/mrb9DJ2CEKtZy7WTSgwMlMbWwz/yavZD+mDZDUmwS4grHi0M1B/uX0tveBwhzHj42LnwJMzSId
G2g6UQQ5O2QJd7Nz0Xag9XMBKImVXLX4QBKoWs6laWqgNhDy3gcgW4Yxm/5Lhvyev/PbPim7yg81
yz/0Sbsu5V/yjH9ulb587u9WKU1Pk0JwpV6vAvkfW6U0PV+ojhYV3V89Upsf/+qJ2uYf9ELBMwI6
7LjXuP6/6YlK/9XBAIAJdiWszNUDK+DM9KpyS71UuXnT5acyI3nDi/HRxCSRybiUHLPdPjGPvVqT
ZOjSrVoLzASdzbhms9ROPb9fcJlXG3oPmNzWucQnMhAzy1m+9gbaFCc7bzYosZq8XSwMzNNhuYhS
bx52VddYeEH2xH14eGDxLVnF5oTQ6OuXCA8MxNkfVYqBb5vYAT0+CsN7GkIenvg45vnTxDK0+n42
a1KIR019rl3NvJcV1o98Tdx3o6lqnu2gWvbgUpjjIbg7zcCUYiMTx0A8XcxNPLTvBLok4+zrZBKb
2QDb+TLGdiz3U+AZ1qM5RnG6K4dYt9kG9ar7lJgBwqLVY7FPLureZsvfTEglp1tleeRaerE/xXDS
jMTf1/ks4vsJqhmVZV5isJHGJUIQqxt7c2sk9MRPwln/ZoyRqPdRt3lTHaQiuyvGNpiI0zkhQT0S
HY0sMfmL7aMUlCLGGKWUEZ4I9JzjP8tljm9GDy5njYdmip/PjIOJgNb6cRl0b+wqMekdGx35DnLZ
9vzfuudj7pep8doju6wLcQmyjwWVFSo25MpThIazLe4AcYtD2ZYmpvg+G0iwb9rRz4h1leqiLae9
clRzS3iZxYBpPIzbYZOs7MTobpSzfp83bv7RTOZ84xUV9FoabmGf5u7XlS9zT+2OvhdXk20VGME+
wUMVGl5gP2XuymljbdymHqyiNKjwEIrQUghR3Ccofe5GDQAPwhZ7IaIo4mYmee7q6qSD+QHr0bHd
GEHQ/emufqElHsBbjZ/kKScnc2dOGABxUseYjHZaSCO2eF+PGJUqQyQHiG3BZxnnqti0UZvdjjTx
nuMRLQVRyJi1BbO/JBui3YwzLrt8ajYr867tMJqeSBN5tK3iITMa60nirh2HmFN/TpEePEqfSUV3
1dnjie+c4JGOmEdoTIPt6WsUdf7zgoR0FzS1OZNkE/fP7dLtsoWNTCSTs8mb6WJ0EvemQAy3t8cF
cRMMmfrYsgWeaPvJK6IqxJO2BtIVvIrkDGvqT0GW45rqzAFd+rp76Ojr39iTWx9zu7QviLjR1/TL
lmMZNy5B7YmAAtpkH1WVZE+80eKg9WBf4I1WHIeqwqCaTOHPDdK+KCQXzzunrb3cKrcfL8seWIe+
mMCfqvG9+znr2eJgz7GsEKV05c8QT4PFlEhMmBLHQreRsWn8ND1XePDfDD6ObGNrpx8o3rDNtOfJ
vGryMb3qk1w9DIij3hFG2pzpzVY7gziopxoTHFR7sr/oXSi5Oz142dlcvMXaizIpb0FKoxOpxNOh
X8yY0wDEpVaN7jd3RITJUWb+oDN8V+PAOFV5U2IRHV3R8MTgeoBHNgU0ckUVn6yguZhdcw6jwN7A
2R6+DNVEcZJXxdHkjL2p3AY1v+jwYk8rb28lJqHEWqo/cY4fLkw1pfvCQewmK2e6y2qXlIvcn3H/
G+DiztP8cUAX/RnewnjHA4luIFcOHxZvFgg/p3LLPOm3dakzokCc7NA4mUT0PtT5+yalrOO1M1uM
NVLey5svxCD0h8UvdbfRkWnvtNQOdNO2vyWBCunOSPVK8NOY4NLrWt8gJAYGzsER1l8mOrkATgKu
w+MV5gG3zdgH11ZtxR8JnCsO5IyoPYbpFD54pZpXMs3Nq6DPg2ujLq27WY+QCEU3wxupV8FwoW8K
NUAPE0xUQOkYTR92z2UYTb0+pRT/56bGT5weBOzgwa6uBryvkASw1KB9hfFBqWMpR7yTc+laoYkL
S9gpOX+m465bbtpv083QZdmxQxD9Zy5JoaVSO7OXAHGq2oJmOqakNLpgSk6aPog26+5jr/euOfHR
F8RqnePQnKv3XTUE19r1lqsRpe9zUw8mO5qY7ou0VtA46867rKZp/oKDeDaHHE3QUVfudCZlcTxE
nRivETrbZ2zF1y6fUo8T+uBb7eJvNhMocrBTndyxszVPMhjqP/2+8r7NHDGKjewhvNLC/jLlOlu9
bANoss1+goN9MevO3WIB1IdGzfeEGN0ZeMfl2bQxu2J8bhCdFvApYLPA+zSoDBNHPUZD1e9qj44s
WdlpFLoyyyGRc+ohbVt98ONKyp1Tx+Wfdhz7WHXp6GoQkX8x+hXCRb20pyTwUSPlqF9ni/1tUzh9
cd07JrYCftnhoDX3u8Hv6rOqDbS3PdVt5uTu9VR4EEvGavhAZjXnlYZ477AjE4xcNXsa7pq48y8X
I5i/mvZQDKvinO0az4r4oph64yFJXPmEPoylJzdqZ0O8VEbG2NQ3iEyXKNr1pl9jfAz1nVj6imUJ
B4vcL2axySLXP3hYkK1jYkrRpgYG7B+R1CFKV/85B5Tem6n9TN+rvjLiyn3nxzFMTFPbl1MfOCyD
s3XLkdmEAFtdrS+Qfp8tDksP03au0jVfzbpC5JydYsiwmzap6ts6tuz3nt+PO+0ZxV6p2j0YMqug
JXBMBIHA8StHBmHUdgMByOzuPNKJPvdJW/QYiDXLdpjG4J1ws2ZfgX/uTU4xD9hzJE5YGo1zCykZ
O19r1MFdEZPSBFhUh5NpX/pRO/HaS8e8Uqa46h2pz0Fv+TtOmeorUnCrRwY7BceoV94RJlcTdkU3
h1U0d7fNUjS3ObZqR4Rt1lETABUuLmYE07QEyyESrfeBWsB60DZEV/gbpDT4pTE8lQQM7qO8+eiq
wtsZWXBnW1jfc39mT92B7QcS2imNN1mfoRxuWuMkK6uDVuXINmLTVsvntGlLHIdgiJ+tQW/dmu1t
RmTA0HS6fZnl7m1EbboXKZv1gE92tp982LFbGzZ7FmoW4WubXIwtNg+PJB2XNzBxnCaMFtM5sN9V
+xFxIx4V+BUbqfCOFlbSN57wOE2bXvpEgSY7utw+BcgcHYcmi8IY3Zu18UQr8hN6CREysqED1M2Y
hK2jM5dubE35OnbwFIx8updtm2ymxZ5O0pxhMWDFzDwBnmRwBN4XCt9kh0bNOuQkgl3RNqSY1lSq
FeED5vRuNIv4vZnXxXvHogZ04m5xQnJ41U2T98HFkkuqldiNTmRnDSgyoR/CvqvZwZBYRyfUfO2y
hUSRnbM+CBR8A5EOlJhBfSyVFXdfbYxROpzncjB0n+BuRXzgSIIJZ8P27BaJuoMkZ185TjtfB6oV
2yBPEdvFSp+Talp2MYX/x0X6F5kjH2KJJHyw0ms6CoK7dM5l7olPpGJaG3JOIStHEkzJK+lpLaN1
mg2v2oxTYm/VgBd2Yy/PbUL+mWfc+Q0GdgFO29sCOtymU7ip1z32dyaB4mGO6l9zRLhIC1Huiix+
z2ux96RiOmHQBQOUaoobo0jxd0/tq851nkTngOqMPU6QeV5s89xvSXkqeDBoLWCIo8X3bbvZgBNU
5zhR9r4a/H0SV/OZqM2bZHasR7uFqBL6GjmLKat2L+iwhouh4dDlg71d6rnf1E5JqxMx7pJm9tMM
iHrI0qUh0MI/BJGLC6NM8rCRFSgLw+/Z6LwdrL3oAQaiPDaYgpxdqzOvkrJIt2M8OeHit2xzyOtO
aeNBuOj6JQRPd8PZGeDC12hyKthz+yDP5hvX5OYyv8BmsC85J2ClGIKId7/Bp19DuBB1LYJjsc+C
MYsybz04/gC0J5EzF+ngp6es7DjWGZqgwhZdF6lKxI+8c8xKfW6opSq2bHzHfzgy/wPh9VXzYmUJ
Iw2wUPX5ro1r2KuLL2nVynlpUsQARFMuWYv9elokeEAE+f2vL/WqdbFeCq9p/ltPv28pCalKMwk1
k0s1FolUzJEZJtgc119/fZ036vv1QkDw6PIQkhFP+qrjm9fz7LS5F5+GJpr3tA6dkxxeYiLT/haq
Ow2aMUjMlJdePjerOJ5VBXd/I0rWw3WU8O1+/ZXevmIagvSjEAGvfAXv1dl/MHs/6TllgFlWyxW0
uflgZyuD1SnwON2acdJ+xh+F9yyIJX259n959r/Hj9aR8SuePbYRtBJegUfrh/4Gj4I/cHD4y+l4
RYn+Jtm7fyD7hEjPKP4PdOS8iG4FkwljEebT+nv+hpLkHzCLLAACQSouDTzn30BJODb83PSh2cPe
xSSCpQGVCC+Ln1eMFtNhNagYLq9rarVB1SiR5zjQROdNI53xyYxLD+qtW9+nzVxdLxNHDuVDYQ2r
YMh2wkvNd1mfo3xqLZ3fJBRY+PcZcAsDrz3oILXPWPEIdD8poZauT0eZeRE4ROVAmcboDJXdWEz1
pRkH6EBrq7jEUCO/9WrbP5RmkBwiL/IOSE2cPoxLFEEdS9lhSZP2lIMuXQ0dZfqCJaIBD5KODfku
pB9hwyU/pMiehtDDhiVkJYxDmwQ4rJas/kjUX3RfKwfNY2pM+jSYf+b5Uj97eeFfLTlqrk2r/Z4a
gIbINEqNvEzLmynS+N2ivSnMcM2OOq02Jse8tYzPE7v7N69JMTvKKv+EiVz7NdZWpEgcasRtmjQD
HlZ2e+90znTOcs+kd8LWQJpzZn3NTARumQv9FudWGwsfWM3XsVnFF12zGJ85ZqOf/3/sndl2psbZ
hW/lvwG8KGZO4Rs1T62W+oSlbtnMBRRDAVf/P6jtxG4nTnLuE2cljqRvgKJqv3s/GzwN6v/ayfOS
dy8T6gvlYJvTNwumT1k7DI9hOACOpx1afd0s1C/KYIWKR9dZIkSNYoxWGTK9DyT+CqZkkWXmHBfc
sPRjRnbqrWM8NKJ86M8s9SSHRll9rfJhOIVrPhwEx7BvqzlWV7mpbo01dS9KNbQXKlnXS3qKp1i6
pAV9OoitnfLyBQ4U4UjFl5qWL2EeQrHmUxr5bbXRo6XZ1eUi/ARIXu3xRgl4RYQJxiuRu8apcM3s
CMulesIclX0uh5wHNNKgbUULtcn7mhOm2GGPMNuIsXCJZ5YL8NwpZ7wenXDtadsxbch9gnBDtm5+
rnRBL9O9zNi92OzoMJTrX/LCGtlzzJt/QFbMYNoik3c5VvDI6Rb/KlXNunPXBXyQCurrFnLelWXY
goNkrSmLQcrwl4htcPpMdszyOBalztdu1g5tF7hsyY0Re4PqV5/WdmVcQ+QiJaQrxQ1G2PA+TZYM
7rCxpx6Tepdl2nnKvYE7PH2jj6o8m1sOQheGke0m8ptHR2bz5boOXs+YY5CfwqZIXmgdTo2LpLO6
Yh9KX7x32uxHYoN6fJjoSUmIqZbidUCvJWAnu/FejLL7opjsEQXV4q1UNq1l0zIsDz3G2uBEsxlJ
PhWwJc2tpScabCNGJAO9MtGYCPvZnszssiNe8ZUySROeMlOQNPYVelObyuBLQYv9demShETaK8On
dSobI14KH2C3k1VTteM82dDGK+s35ljhJ5Tnr4ap253XKhsinbf87MLl5qwhRCP3SZDIlyIdexFX
qhh8viypXgffUSh5ftGeyRsOdEVPbLhJw4VXGcWxu3ZQ9wigITpKzv0Mka6DX6ScfcCQFUATQuw6
wXmfnTbfOVk4glAbKAVshH/hmv1GXCf7zeeAetOMI8uaslGz6es1jxOtUQ/WZLjHJjfLeUc5QuIA
R1Hmq1VmcOscVtQJvB7FvLLOqYNAljunC63IJdlSZPfGHh5UkNPqQB98AW266AChi8HWrGjJeE5A
mgdxYOj2CyoxnlkH18QJkhQhaVSt/tbplfGtcX34b70oJg7AC5dBGqYh5RdWCBXOcaaDQZH3F7hW
+ueuyvTr4khxbXOCq/eD7qlWsN1FJXGY2B0b6jApd4HV1jth9NPF6A+hGZPXfUzLvt2xl9OXylM5
kYmy23nSv3DahTp3KZGcaQ5lb5xTyAHVnoGv0x1ns37itD4ee8XWfytamsjeYJDGhL/IOBwmb4/z
cX1fMchTDyGoAm7sEa23ySbiL2ZQ3M4mLLrx0qk6Tw6xo3Sbf16NtCJryamgNF8COPwlPHfFaGKg
ZXLpi9tkRqO0wsK7FQUBhVVU6sGjuPzBE356x7IIg50CnTN7+WfY+PKhwyzzMIo+sSIzL5JnjRWU
YlIVjJFElL3YymmfA3B5LFKa2yoAmnNnQjS8IwKGOpPWtBzlpYM3oe7jZqJgvnAVkU6q0O14rpf8
ZrTC8QCyouMw3Nf1TRGavFyvNA6irzI+GGwH3OpMkSKheto8BC9/pWWKSg6ZkJtYh+TRCZR3LvJS
P0GBYcibTUn2s70ayy1UxLE+DkbX4CxYkpuQWtjHlWv8nPLGv7V5BytsUe6RSB11bEm3fuF0TpXK
2hnrKRXVciicxYpmMYz7bqD2uhxc1qMxF+ulNaz+OcsRZGpN/L0aySx0ln2bNFXvsMiWNAKtCbHw
wrpWxJIbOsScjZc2NncpsZTj9nk+qWYWV2GxIo07hn+k0ZQMLQXx9t6ytHsPfCF7TwbSO/lswF5S
3UySzzUHGocRVe+tUuljuITheRJj/6yShrY64U4n7idvifDjKKK1UBr4iuh3YgC+mLuhoLkqHu2w
u9e2WTNlKWy60ZnX0YhLGL3oKud2LOvkevXD+dzzYGQObekb6pu+mU0efhO9bTXA2d3uJR+r7Iup
k5L2dKM9YpcyKE2ZWGq4/DIe0k5luzFF5v4hn4ryLgkb/aX1fb0rB+G9Wk0e3FqL5M7LtkUTH7WV
H1etgVIqZVnNo1zCF0JLBEemLMhaAgLdKGJTBlaG/qvD19xIyke8Q3135ymmmiebBl06yzyvpPO3
EJ15ZXlUUx3bUEizI1lGE1jMg59PvsG39Ki6dLfF2JeDnXn+oQ3pbclIuSRxQUh/FVZTXA6q6uvT
OBjZi9vabv5medziMfkkwsxKU+1ENMmD4e9dCzFzfj82KRDS8YJL1lLlhT9JBIq3Lllf2fvC0Se7
/62YZus5HEb/SXRpe0EC7KmT/rKv7a4++13fxv4INM5v5gevWl9ZAH+hd/atGLxXf9TjV5IC7CAc
Ctuj3h1f/dAoTp4fVHedqPbaqY0rvhycFMC+GQoM3S/26k4oNm1XorJ3JMHpTMshlyEI3NuuLpd4
pMG9i1oVpulT4I1qX6/Wep+hohF/gWwECuDvI9R/xc/HuswB598foW5+nt7e3/5wgPr+I78eoIRw
fjJtx7Hxf2KGxUf4jzMUZ/N/Hp0szkdETHzPclyMc4LQ8m9HJ5d/5XobLQiqMwyQ/6k8hqn/D0cn
HhTbn+E0jkMULegHvSMbnHmSqrWv/aT3adVz3PNiC4P1aq1oks/gGwPGaC6QSjoRNaKb9uaa9nu8
YbAArL67okh6tF4IlJY3DbtEtlPzZDux1XYUQIwKnJY9OdMLlRxqN6QLZYctvuQ4nIKJTOhQDDtU
KwkJVy/iYaTg9lVOyXS7Yuma2TVIDc5wVTSWdKjNh7x2ypOvqLQjFApL1+fBffRwhzVRmxVzGVON
7aAFL7TsOcvie4dsZiJ+QhxZxx3ZQDDQIxp0VC1l+d4hBt/mqTvVDAXr+TZJGkYhBN5473VbMzcm
7Fn652ZRzsrjd5zbI90h/Ft7S5ldYJ5fGD+73XImRukWO3gKM+N8XiD2xmQFXt10lCbfW0Hb3IdO
kT6sRTnddhXiWuFXww6jaJBSmNNwptPKP9VhJTtwC82a8vgYsDIEYyl3hqOIG13bpfUJ8tjgry0z
cpPGrFMi3Hw81gmwGv+ISFamB1/htDd3hB+VNONSBvMNLSi1FDE4M+Ps9KIB9NymlHbFBS5lKUt6
Uyujmj/3beWQdpuofmSP6AmESzdPpvmm7CYnJAdY5SpEF0xVfWgZKafRSPAd4BmcyyK5TcRiHKaE
TlkdUwNiIx91IwTiK0KeE3VDWAv85mT2WiRw1rMq2XVOP20XDgSsFYmbYe1cQG0pa1q0pothGMfW
vKEDvhhsBeu4nzSNKyDFdS9eUvQpa32lp2WR6n3Q3VDXkUu6s0ru/17w/rsFj9Xnrxc8/X8XP6v+
5+WPi97Hj/266Pk2hXwYhtil27YbElv4x6LnuxDYeEr7aEGbQvQ79Uj8xOXl46jdUFs+a+Y/l0Cq
+vh1LIPUXWH8/t+WQKhtf1wCSVJsTbswIoKAZB2C5B/VI6sjeW4TDz6FE6XrxDTtYY8Kq8pLUv0Q
2U0mHo+p2+PyMfNsPE+5HO6z1phqOt0EM1Glpop64zJkxJSMkCNH3DpWO6csRgBi75lAmsdtYghM
uQP/wq4QarZgNIHykjzNlnRfQLK8VRzHU37V0wQ75XGgquq+V+ETh3IQCJLBf9TQa0pxsEBzV7Ct
rkfWawkZMhAPvcc8cGgH8yUk2kvy2sitByl1edGriWEsqPfvYr32fGPvuP58A0Cz54AkxEMCZn1f
E5n+pbdUY3KD20wZppo5LIlrzmUMtLEzTYTdV92HANr7Ivr4oD7SNMrPvvL957hIe35ai0mdXcZP
wRGWWtjERT2e17JwYt9mWM6+R6OtWBJja+TVYR1+noq1S2NZBeaLX2PM8topjF2LTt2aYxWdJ706
U9HAXxe4ryJZMFbr8yEkys45K8qIvbl0CubUn+oe+JwqAvhkENmN13G0GbMOBMEjgMHiSgV9aB61
K6rnpax8igXSUbwomjvyqJyZCTOvyebboK2MX9ZMh/Fsd8kFFe/ZuwHI5qZFhDx+vL5+e1Vc2WqJ
KKVQZ6sa+DI+io19j8PWwVSjPHKQm2AfU7kLJ5vCwYC5NZSJzao15BZIITQCKhIHaqav8KxmGQly
Ua4nr2eaf8hcAvtHe91QUAXPk0gaTXmxOs15Ug4Eo6GYwNjkqfXSYh7zDqJdAvPIpbJ12dZcC0Fb
XhRj3+/46znzq97NOdy77iMYhOpZQXJ4hDOyvHRt1l8F0g6fCqIph4yRqrcjnWZfcO5NL5MO9apY
NjMoHIlLo+XLDhjqs4EeIKtNDW+yWF1j765WL484X7AMud2gIy8cvGguWrbCUi/HwOnDI11q9i/a
s/EdJ6quG7LIxCSpZeNEeAgLc8huyqrhd4W0chy8BmCwFTtsIzjTTKrxATRzkH9I6nC5zlddxjbU
jN06mMl17YFWAbCig6OgqI0Og8x+BtlZHusAtzH7ffrTmUDmdXCkhat/HBrnhXr28ap2zc88KhfQ
0FOnM9rJVoO8NonuOqUOnsSG5x2oF09iUBltzOiJWV7CLo39eKBueeo0d723Ahk3bPx7y4IBKHfE
xUhPfSSsLt3XwE5Oq+8Ne+on1guMEiUNY1gnYl259qcZLT1y64WZMACSPtLImJFDCjeWFqk9zONJ
eZDkKfZWMziYmwGOx6PujWPX2v01Z0NUhsAuL6Wh3bvBTS1OXxP+DtOntB2sXgUaPTBC8E14n8ed
nk3/ZUJTvE6ESL8tqigwqsLvWPjq13ZzLZJ20ITLGqjsS4GRPTb5mbcV7AqcqgLG8Clt6u6xC822
QGEWdGZmk00HRSnXT1hPTEoKuuxmAuBGyLBtQFK4y9HqfHDy2HiaIVJpS72chEtCh29FEaBFjnsP
e4Qhr2ahEMQStbmbPG+51AmbqAywwOeQ929jk2bLcG7rxu933pqqixHPAu4/bzNYayhpUb25viOz
G3GVZn5DKkG2KlaVlT2B/DZXCIgYHC1VF5cTkj9FzGrj/heWRweA1/Yx9QvzMTNTCUC8hoZsdnuV
LxbKeOffNLSTPDHwZfEfLQqzQz0XNn+iGjiqBqti71ZyipSEHKkrXu85frIq9d6YvH6sLF05JL+E
c11eVA13KFQZgX6+3UUtfSmPM3LPs9J1sPMMlHVEuAbTFA5WZP3Gk0f68tTG6LccbgdtPSAh8Iew
dcw77A68kmqiW1mbIEWiTBuhvCGcudz0ioHgrmlWwCUj0zeKod3Lv7dL/+V2aYt9/tX5UP/f9c9z
/q35Ybu0/dhvZ0TT3qZjpIco+/I2ZO0/tkvCZADHWJpdz6+gq38cGW2fH2JvEwZkzn/YL7GVsjBg
QqFCxGNQ9j8Zt90fxtYm9PIN8EoRDodPuFo/bJfolq8I2MjiSlljvrw5jQNtUjr+4OxNrHwsdraG
ybiccqSO2jg3Vta6aqPNyxNhJfOIprK8K9wzdWyYrRvPxTKtlzMQ/p8Bzvm7nGSvWruThJBY9jxh
Kr04j5gU1mAkHT1aFjUnFS5b7uwlZSS5Z8tfZOGtmRuDfz814yRsbqFBtcuj/dHi5Gkcz6+kFaqc
YmHgNkQ+ssaU9QVVwTqmIgCZdardBXxJurrlnF0hFXVt8JhZPsXzRcwYkzVL1M4A5wRvVY2ZFeuC
2Ae4wyvzc975A/3hsp0CilR7s5bmJUBtWjdZM75lRq8Oftcud65VSfT4RRf8qLcY65dWYgi6/vsG
/O9uQCbKf3kDNorG3/hNNVUufxBqPn70tzOL+5MDqNwHQeZitPko9v112B043E6C+9IUMHkxqTBt
/i0t4f3E7k9gHQlM2+LHuHV/023sn/i/wpujj8I14dH9T9RoSMo/HlqgAiPZINhQcU4U/IeooV9S
poW8WZwwUxFuFuFmMl/7lACTNSmqb4apNZsoMP0MVI+1UBfCLgKCvbey6seWpqf3wK6rLveN26Td
yagaoVXUQucyab+2+/c6d4OrJQHKgQ+I5hq3ooDLGUkjLRbcsYqHFGchQcxK0zLBTqbizFCvYXAF
Dg0Vpw/a19ZciSBNBamVCM5scCUyuJcY5MUNG39Dxo0kNheNDQLJ0ar8TFHXbWw/8pFuK4t8ubO6
IXxm684f1mwW0DT7YH5IZ2DtdS7mB0U+8JyUW5DRbmefzJkly4ZIhmqCC+Ki/XsfAKuqZE1W6wNh
h6l6wzU5gNMoQSHsUW4VPFEbOgrHqJUSygU89LStg2/+loBrGmM82VNmf1p1MN9Jm+Bmb5tkM726
FzffKXw4Z5Ln70gsVGHSln5Y9D0K9tq/FyrnE/iOeeorSFpJZ07RbCv+b84Mn6BuXPdtSbeigjHl
BbhC82p1xV8zbbBvRZLhDBttehPZUs+8a2cLEwelTc6zMHnv1HjAphq1ad94Tl7DuvKzG7tk0Itb
T0RK5/N1keTT2W7IOoLC42e+I0K8D7RLPdd4aLmu+YS/f6GVmRIFZRQWPlvj9g1DCZ7v+Er7/oVK
E8BbGkORQFWDFr3DDlzm90Zt8RYauoUYP0wZ/wz6ikAigT0+cibAvMbvuUEWdcONfQPY3RHlhvlH
u+FTP7P1JfxW1Su7ddSeX7Jkg3uZkwyfl0o/DGvvHhayD05cJXnyzHmjuCeDw4GjmjsjbkVtPUmH
C3DL1HDV1lzo5eyMyYHEDb9pTSz+6Wf0WvJKuIgGE60w+wDo+cPE1WCpnm82tAdogR/UPOLnRDiB
Km3QnbTn4jNoQNwlE4826ora4R33FcNC/Kcwushh6B1DGL7gBh4VWn6Ybo+xosXvJwtMjnEZsmnc
T1yiHkcDiV+dAYZz+mjXM4qJvOuibV53vo4kf2tsGw82m1BwVRoYfpSIkYzpvNk6JJ5rHorbdbKg
gr6O21cU0Ht/rl2s3oHo+WVDZ+ZHgD/Avxy4F8s0hfvWEe2rwnf6/HEJ5wbAuKWk+63ZbnbKfdvX
xAN4qO2Rj+Qjjf6R52e2gLSZkWs8bBQhAichH+SWE7Tjtgq4YEZsqpcVoxOugO2W4AyXHzFS8OEt
eIIBYrBw8GzsXj/y753bEiX0Ro8oJzN+aiTpKozanq4l6Ir0aVVwFTGpN6TTV4DYxypz9RQBsePt
mKRWv7MHO4aF3A+myQVm0LAT9+XE55MoQI+TNfCuyexaEa4kGz4V7Q+6qcKrtfM2NMQHjKdpBdaV
Ck9/EI9+n9l35JOwOhiqX1hPoQXuTCL9J7KiJoEqKJguZM+drTPkcmrVeL/2rFJ9WKktzPYhNwUh
GFVvxDibFau2Gp09LP3cXuNi2aqhqf+zF+7ljzanQJYg62qqV7DB4ak+M1KEJzXggDbhzT8NNMDx
CdbO/NByoeN7IZfyWppJdwohVh9xNcAxJJB5Q+0Lw+IgK9T62AMBcE4zDUNne+UNz+VWhmeEDCF3
lWWIp8Rc1/YibXzCJrasASLWSUFLoUnX1uhYRFgnDaWgyjdwRA6mZi/gitjwpx0ucKLtfK2qB2Vp
MgaEhyeFeILHBRzQJVmyg0Fvy6gm1IKZuh+gPG0wKY0k5pEh68RNviED6xp8MwRs2rr2U7hdOb6o
muXCKRS/3oLE+05VPYCczOXqJhbxRGdL+KywAheXTjuq0yi2+fXHNe9YVJiT1eA9xxZ+dptv0yNY
lE9gANDOeJ/m9hiZtOiG+4kU4owrv2d9U/0Q7BAMtusxXMj3tl0ARtHeYDjflzQ4oXm9gwLBpeQm
gRrPRdAzuEQd12rfIqbdOR53V1WVgJ5HzcdrgwP8uOPqKXCetSQvHc+dq7LDx8oK9YpIt86C7lnk
tpTPOgUo99n9AGFWzrZKiQkOiZMN7lu4cbKKkR5NkY0WZED5jpEmPKu23R4GHfUu0UJkEOs/1uYb
vbosZBX7hzEO0KDojMpIuWUMb7PlxPJj13pHGSRbiChtYMkDDF3Dy1r2A35/P5nhWUJhr+7XosLd
lSOXxVja02cepZALBsSKC0ea3DXlOLPWck+qXcYSQxGittwitjvlvTeyfm5SoS4Y6IymjpZAz+xD
bPVkOXjMwu1B1HuyegJ62l7yjAnuKAw3E+7dySYwhZ7QCTHcuCZgzn6s0ngK0uxT7ncu4RCZfOkG
a29YTceUgXYcNfix6ZM7o4uwFrWhT8OwnPtsbC/9IgScvdFUmxiX2WcsRIe27buDgXp51zpTVNT+
Q8JQzvy8eFVrbFBJko5nvDs1q+rWDOh4iCM2Iy86VfGX4DBbZez3yC3k6Zwixt5WnwSz4SzKnTaI
Dae0D6W0pjCC6HDAa6Ev3CIry5ga92WKkEGz5bB4S+WfQi5LFaf9iG2LbsqQ/itnvQ3mwb/oi5DH
XD53m6mgRdnQ4pMjJmIkuMVv87UMLnwr4eoVgEW9LGj2aVC0aBntDGOn9MdLNU/mNfXwWPZ6w53f
qMApPi1+/YlUelddVV3v3Hcl/arGQHto7DCAOwSTPdGqpsKvWCJhhGsCCisX2b5z/XwXoBQdFgIY
J3Pqpt0yD/W+Dmh5jB0H/ySzvOI6UFmxXPN5ee/k4+VhpeyI53huAtvVn8KQzElJyPLoJ/oLhZcQ
Wwv/KwmA5SFzF7kTVWcd7NJHTx9cdd/jDGb7I729O9fzt2K0ngy8WIQ++v46yLP1njCqGzf+WB+g
SzrHJJz8K8RKZ592/VMXjuTYlcfOaN/XXXMNVYAlClRH7Oqs3afsGy7GWokLC0vSyQ2b/lyGo3PV
2ERy+NAkemCHMuMhx85dF+yNkBNjwYpFwUld3jmYYmDJXRhrKW55CODmcCZ5ACzhnSs8V/dpY8e2
tOXJ4kR4DLYnhL20EzGKcDwRhyaNAC3ptadFZVcw0b9eC/d+zGtrR97UfCgRtq+apRo+WbNlXC11
W2GzDHx+TrN3/TpMFX0CCVOxi2GWHemAoXkpNhs/eT3Mq1zfVvlkqSQ4+do2bkxMbyAkhE+CyaHS
18U805T1WQN4ezPK+mU2No1S+NUG9FX9wfC5bHCqaTNaCCUdzaTMYjco6WKo8nS3kls5Jmk2nCfp
vrfgEfYWed9YtGa1rVbivBTKfkuUiY2WWev8AvgU8J+h2Anmptwt9OztBypPnpKOFYWVX9V7yiaQ
FHPLZ3I428c6owWit2Dfu7oS+iobDTodWpuOzpGFJFB8doNrPkBArgQBlkrh/PM7tMKHPBHzGImi
dqqTv/ZT+s7inx6ywup2oJjaXUJyrCWJQ9k62XI7OVJUbrAwqdw7BURAnw348AGPPfBS6L4i26l2
4ASSdXtEi+Y677kvcnvQzy0D8vNKgjoK1VIe8DquiKMm/7Xw84PHDPmTTueASxzWiGNc4BZl48dC
CpXzWxja6VXa1Tfot/1nA0ffZa2Ca6+UcFLZDTzWo4W4r3tPRdDUkuGi7Lol/9x77Wie6xLR/cLo
xGqNJ1at8IDUNHZ6X4AXn6KUgxuj2gF8dtxSBBPNbt4Er0lXsagnRaHbheV7IbzKpEmtdAYUJPTd
2Kocw6SHFHsjky3XHO3XIKt56sKDJdIZ5IHN7Fknbo2jUvG/UxexYuZ3a8AYk8LIt3dH9qBYjNiA
S92zEfEAXYxx3rXVcmGKdX5YLPpR2YuCJO4023KC7O1398q/BXj+4BZ38F3QbEjrH0Qyn2P0D25x
SliqvB3y4pQ0cDp3dcOw6/PqrGP/4iwr3C+nDtmNNJI6Bi/SJQ/f30kO/yJjsjnf/wAp4hUgxm0v
ZLPG2z8y0XTmiWa1hvTkziEj9ET2ab4bQ5FYN/gVs5TNZtIeczvP0suhTVaJmtUnN6kcxFNgjuKG
khZ2lX/9qv7Fx8IkFvc823aITT9mMqQ9Juj8TnqSxlazOvP0328tfSE7MhinDKvY+Yw1dJydMaXt
61//dYa2f/pM+POg+KG/MAr+UVaUi18SpcT14C7ACU9YwBaCuz0u/YIvJFtc3GG2Duyn0k+Ms9i2
398R+JPTtdat4y2o3REtnWl2GrYTdNshUlIhDFday40A/R9e8J+/RJf4iusDM8SsI378vKYwzQ2b
WpSTpAwbj+oyj32ceSUVNIqWP0BEbU0P+Nx3b3hWloduQKv4QLjnzaweamwe/+EV/eDl4XqCtrbZ
LUj72MzFt1f8u+CU4eKAHNk3MP5k+kt+ATLRgCT13CPx9Ix+tuOvtoD+kcyxz+3E+UJi+a+OggRd
Hvd9u53B+GT/+oXZ/+qFAUGFyRgww9o8S394Yf5kErdUXXZqvZQdKp0azZa81RheZnZFdi8f26wK
nPPSsG3dzQjH5cXkWNPD6EwAOLJJh8+myVwqAmHA+VkMHGM/KLGps7J9z1NqHquEvCQmZ7QeGdIm
uzPqBLWk9BVwHNAgw/v3QymtMPPDuG4qgFxasGxJDl+EEfR8t+3j3vKNWCfXnuENSMWWE9BffxzW
nwwH8ItwGnhwgpAQ/4S9zYTR5RQoGEc7c1kDrWaFeRSM21FHYhN+YuEPrxYrmIxHaa2IJ3Od8bIW
ECaPc+jxaaX2hjF0VxqUCww7LK+OxT9nvwKJ/yEP2Va7fdmqQKXBdghirMFrXMe539JUkE4gKr9j
zEEyId545UIlDJG4+v3jzf6dtvpPaSueLkxG/v0o6JaQ9B+GQN9/4Ff9OTB/cnlAbGxIHxusa6Nq
/1N/DrAEsvIwX+ARss2HftWfHfETirDFIirw9DGc4Ub8TX8OfkIthl7ogOHkx8FW/y+NJj/Kz3TY
iq0RxEfsFhzTtiHR75aaRNNdn0nXPU+z2SY7q1hLwChAsV2s+rG9uMxoMaiAa+HMA/AluQiYir7S
JT5/ciXCsOMV/WfTlv3ndGaw8rtP8l88YH98lPHqLJO3zwu04PH9uBCGzOPhk4XOuZic5s0F7XNH
xkNeyQ9KT4df7Bi25hT3bYOp5q//Ns/vH55kRHlxEzHA80w/8D7mA3/4bDILaXzMO4IPyUvdJegP
eszD663W2CMX4vpX5DSlx8fk+ZezE+afBPrwl3mV67s/9hyl2nWxL9IKn2VJ18URNv9Y7lXXePd+
FpDEgDTinhNdD1eitSkiNVsnWhWlwsVc0/fkTH19m1kLrdswNzBeB+wOseX4/m4c15oSrjEzusge
vJl1z7NeKbaiVAvJLWLZay793sHJzRr9wDBecpJyJKLaYAdUoXRhmJGyyDjc05Hw2VDK2Ael/zQC
bag4NXYsO77Xyhsi6+neyLYdp2rs6bSwHMelsdpRwcmBMZyvJzrXEy+L2ww4T23Ny4sE7uBGBpWK
V/TMJKSIluFzoBMMT7mJESCizWuDs7gB+3G7XA46qzwCenhb6NLWfUQBaPewHfPuzT7Pxa7Ac/ha
NabHfs431S5ALtnr0Vb5YbJnYiM5t9IDZMYU10XXeRXjwWx4EmOT7eXg6/G8MYhSJupyeJhxemSx
sHVPCsQT5gHZKgkimQzI8JHrof/A/1ztS2r6EDrSNLdoXGf3HiHFOXytheGcXJoUYFzAIoi06774
xRJg4ffkXSnVTAKjI2s2YqfFI47pn9j9LA70pKiDGrB1EAk0jsig6XuXWdMBjtyB+Mm0404Nzxh8
64fVWiacYM1YXKxFUOwCd/DfMlI7p7U2131YtQPQbPJgh4Et6EoXh8XuHQFrHuIJKuIRs5S4TIwA
lkMgkmeSfZwidLaxBXw3+9nR5nQrGjG7US79+meedGVD9QEYRUoWZb2163V5xEzXpeTXV16x4957
zFKjsG9G+v3cFisT/s5HofDqtFHny2aKE0YiaVzMCQ2QQTuU77LgwRxQk1EcLbPR78ihtYimkoBZ
FgEnRM3ou1Dlb9QWVlD/JM/A274nL7yO68ZetovpxZvhEVwtrtW8rYYNRSMJx1lxV3TG8I0a7qLa
qXDostjDB5Tvh1FJY99Q0Xg9LUIuDHL9QezHiS3x42ITpD5hDmJ6bCRy0wSlqlM4kFnafmEAwECa
hMBGE1lciY6jS/OEry3jUTDIK5XRFLLrELHe+obt17bn4lKfzeaM7l4+CJ9FM53R5/A75/K2WEco
MSO0VKp3Qv6a2t7bkmENJKsoNBpMn2x7I6f/PORe4USKnigoRCle2q7BNge3sEVKcJtXPVlso0J3
QmrINDfyHkfQbETAGcevZqFG8xpkoQteKkHvj1urbd4QdUOK4Y0KY8u2lIe8c5QdNJf9UHy45Yxh
uplza32uemp2mrjU9grudE5AL5I2pAt9eXPHkcP+RTDlJv9RpkDJuY7gkjn0dohVTy8ynau8x6/o
yjeirzWXjoKm26jVu+l6wSvmjNoYBz1yZosoWWgBNVrVLTMg2rC8Jrf6LTY2I5OknAPoI1FRngTV
rXKrro6ZLzbuLkCBBcLrD+SipiGrr+h0QVTSvAKu3bplOgqqbrpxOjUXHDTcZNxRp+V/QQ/Q+Pty
RQS1SlcaRBvG9maEthOoKOt8/doIo6GZZaGbDktcEyWBCWALgWZf6r752ovhE25K7zyhdrmbK03f
j7SZVzuDwM90DJB+iUoFOUQuqwmxl7lFchD4y64ze0rQd4xFXmUwzZ8sZFbKc7LR/UYmBJLVZIvs
0OhyX1iNQeeOcOcrp8J7nmRTdkXBjeqjoUOImLugdffBrMSlbVRwuZCIfMJACQYmnjPQZe1w2Tkh
7RKQ9mrfij23p7KRwSxRsWXw5XKU2ibkKSavUDvWcTzfqeuQwGLB72u7//z3xvG/sjA4ZDF+t+X4
E+bxtqzemPX+0bzw/Yd+3TyGzk9YDVgvLBw/m+Wa3dmvm0ekfnxCHvRGjKmbFYh/9Zt5YXMQbUfH
rT+P/d5vG0eb7uz/Z+9MliNHsiv6RSjDPGwBxMjgEByTuYGRzCRmwDG6A1+vg1SXrFtmMqn32pVV
d1UxGQHH83fvPXdrHiGLgiGCqfPfGRzRU/51OsLChEnJZHzkJ0BE/+/1Kf1c+o1yje5sj5qKLbva
jyy56PUd/avDHNCenIAsRUgv0Iqzpwed+oL0UeD4cU1usYoDgI17XQd5ctDAKvbP09JVN9Sh5sXD
CDrlJyY+791Z3eacGWl1M8rCjIONaowMmtdnylRpd6RjPh7norkUotNwK2Si5cyfBCTWxTikcp2j
dM1Msa/Rv4L3OV8s/+jrGbf7sVvcH7NUCBWL6XhsfPPswhOIA8r6kzALUjBqH/MWPJv+ZNDaviWX
IbbQ/4XVZDame62qdUCtNIJkim0+yzN5BzsLxMKems1V3GEJ5I+bKU4hPIULdNUjFBerV7u67XQK
oBssWj48bTOhbiEuJ3SUO98kcCbDpOL3CZFnqSeWfIkT6LBzZvrFIgNcsP4lZTUA2Cmz3GGmYqvo
sO9sijYpo3rqiWHilWZLHRLY0yhrA02Ftpr5Kyi0GEyUvUalO6dsSrFvmplXYkGH0Vf8Yp2+DE4Z
jYCsHJzVtDSHnmnP6cEsVdLfYe7WTrqkHRg0dhJCQYJeSf1zWAxZc8o0bT6k5GqeSo0BOrQGncoy
o5FXo5LO3g3E8uGJgt5kzATRUi4ZrmbUm9mvy0uPd//QDnZ9QsCeDmUzg3LrmtYNSWlPJ39WBPMy
2o/rpo2xUaT36OFNNGeVil07LWN7ZF4p3LQ9Div8yL6W9VvSaCClSjq9wlWbxX1VuC9lW6dXCznh
QWazd61gBL4T4lFg/KiK7kWmrnwfWjS/NufNqJKHymyXt5LEAAzwaWLUQamJpZF7d0FQJq8Zsf2j
ylztXmPpNoZID8F+9nrrkrhJdaAKKV9jw+vL5RU9EgpUUrkvnWs0T+jSJVCKJEsRTorOUhECnKei
ljXmqenxJ4XBONQ7It/jSTKgH2RVpq8W9v6bYPXYrBrCkc8slghE+aJPingq++rbkDaDMJkhdCh0
wQY0dUs5HKZEyKokaHvpPBcUFQ/FZFuhbSnvYmCugLiVrxXs036a73GxmDekKtujbTMAj8XCZ03y
qr8ysTev/aBotUo88SnN7M3oyO2Ple+f+aTrHT5zO1oGAcUCf841cYfs3NhwpFOM4j8m9Nh6M9ua
X0Xb6zfa2vAq7zrLO8tKBXu7EL9pN0+OhoNdN1OsBcvEK56C0p9+wH+s3hYGrDdLjrkTOZ1fvnW4
FmPJ2/joamN/YNtn7gJPjvtcuDeyLdyI9ER1QLognxw0zlmqgargBvQFPWzAQ4ln5yV9ftgQuQbo
+UMDc5yyZsGsSabU4lvMiikDHFKF+agNsa1RNtbKiaR0gtec38sYenTzRqmmR8IZJFmToIm5SJuv
NhDr+1HrX/K1fyqE5v1STktSnKpxnQ2VJHATmWItnkmd2Tc1PoiLPjJlccNOYi9PT4E9eLeL7Dse
jWl4WiFuxngY2i930v1QyLV9sJJg/ew2/AesxEoBSpDiJi1S+4WmNSdyO1zGG2d2IdIfpLe2aUzv
o6PFTYsci/dKj1C8DHDXqj9PuUg/BuoSfleSUXmYu4s5JXLnuFLF2TxZP0wm+6OleSgpSsrl8qdY
xy5d7m/jaGo8cXZG6gt3xb5nukIzgbl3LYsBiIQYDVZ9m9w8DzmOGExA+BAy8tzqaGajemzlthAr
U2k9zSPE/VLWrAWnfLMD/OmZoqJ8ebS1BCUNlepjwid2E7hb5+cybm62afMDpUaTYMXyM6D5Er6d
t5kOAOAPdx5S3RKmE3gDw0JcQrHLTsRrUNcEDKcLvRDtHZFmkgyATqNRV18d77xHELFbSjAZIv6l
CChFMhCSEcEBuUtdtHGLZ5Co+7Lb3vluNfsXqBnzYtBoPUZLx6W9Copdx2qXh1wrb6XK/NvAKstL
ppNX51L9lenA3judEc5W6qXV+yeyzXrkG30Gco8bRE7UZJ+zWjroQB6vndG3O801MyuyCbMcUy27
q8o53dtTnsR0pxnYWh37UCD27Hnev4q18R87k3BfxqD4nHqY9o2sF2dZlJQ794lT3YK8ZTIcmvm2
pSjvCJdmYRVdwwS1UdGvfHPruNED+ZCzkv3VKeQkslJGxdhj+6+pm9hnfkJq3qXAHegIbotV6dQP
daI5+8pc2pPRjKA42STFy6DnFw0ObOg2TXsYJzXFNsjhdxMyXlz5LQQ4r/w5DsZn0YkSU765XmZZ
p1PoDjJ7sP2uDpuhBUlXZ2ZEZnT4Nqy53E3GMj0Vuuvs/vg62pTNh42DIrZ6LXkCdDfcsfwZDzKw
On6KvL+n0t0y4OUGPaxOs0b37zPtJJHdcxuFtJGfvW5XPyGqTPuUbMKv2ie6v6zQdjn2fmZ+9bsH
0niC1bDZF0qq1B3+CqhbEC50VB3nfNRPOtveGM+lucfRZFxWsOxfQeHDbKgy7UD8SCMwklTXYqws
NOwi3xOw7U4TA8lu6qrgaMERhW3D5KXRAHQozWy+yek64DlSSLKjoWmxjrIbEaidd5Y3NF8jBT4R
Pzv9lKkRTUvmHuVsdVHu3K42uP3GrktsBoG5bw3nq9PFdYLNEzZ5U3BbpDCi17VwsbQfRg7BJ8vc
nGKDlQmj0t1dqbd3nuivHpU3wACACNRTqNel3HYGjz613me0x3RPRNkPiZlQTZU3uLiy7DysVbpP
7OrWqjXtMRjA7FbuFByB8iJEW/WVEMoDwm22JwgFRaHFbepWC2m8yYjLvKwOwwg2d1xFE9tp64dO
NlFTPlsrh7Bn3dPbaIac7d7zaJv5caXLEBO78RvOIDEnOhnCHE09xO7o8CIrM94H1nSVphF85fWC
Hqzx9YMeenRJWEM6nH1exrCbZ2dDIQRiOqm6D45Fk2rU1qz+uR6Xa5U7P4Eevfz/Xer/cpey0BG5
yfzPS/jn3+pj+Oct/D/+ib8vUtZfJNVwbMMB/DtU8V8XKfcvF4+3B1HP3JKj7KD/vki5f9lk6U0P
IdXWuZmh//zjMmU6f6Gw0rmGe9z3KB//99L77O7/222KkQsBO2CGNra7mwko4J93zfrIyNy1MLwk
a8O3WbM9+CvLl6/M6m5FZ9plmsGdqW7LR0/6tyh87MTmonsSrfaESj+caVjOQnAu663dTtppSSw3
Ocwt9SCwlbSPyfNaOLKt3h1tP/EYbxzQng8NVhHratt5adZMQJXhnVaj9807gm16+zJg2wHFrEEj
sw7QRIW4ZbzElRXR9bIqFXL7GmuAQQmpULwRqe7NDCJ9371UPr4yVEGsiMY5C5RLaws3nHHnZTpo
1qyyTXEebRj0+JqaEsNnqPCCYKesi9U4e+3CxLSkQ8c81hotR6MN7+xA9HdxTtDhHT2hDjb3iudk
0bSJum+vnLs4QyL9KJrE/5W6xVZHYg4ot7stJTLjbcDWoRPI6gsRj/wIw6FUrXlDCmAjdLlBdpMU
BjdGObLE29PhUsy7FUyzH9MDCdWXyk7V5HTdVI01HgtgxDtJQ9j7Mjs2aFAk63yg35U9Jh/WVNx2
ZtMeC1O+Fi23moIbbGhQE3KESMRiuKvT7C1XOfbWBbo0RNDb1u4phJ6mNwg+TcQ4+WDVirtqMwfk
6lL3a1SJDPtJvmMoGrBFBlGprFOqyldFl0+4BEZx9n37M83bfmeBHH0ibUOuB4TBYeJXiqUWeIwn
5GHwMq6oZnPgkg+WK391K/ObuMV4sw6tDIOS+gH2Ylwkx/e2Hs713DZHwGeCWdSKFSifcFiYq4XQ
iWd260OWkgAtzfJ1M/dDjNDaHXT63xz0LnFOel9kwC2O970GlQyNY7CSuFym8mDPNo7Gdb43ySbG
88wVL2WAi2zJ8gs0VX/rj9LceWSYTtzR832jViectDSLVowFn4yE86GenfwTtBTjer8sO0Hp42Mq
FpvrcPqbpXR772jjkzPm6qmpl+qA6Q/EWi7yYwMgl7mStgQWw9gTCMruR3JTJ86FbA8IJ9iDUwKp
m2nBYXbl79bBWjVmYxtzA8QQnk55EyUq/2x5LUezA1AH4wIobr0eCOhB2B+aEZcT/d3gg+Zqx/iJ
n95Uz4bT6GFfla8U8JxWgrVhPYgudEbtDd63DhpeFeesc1gdCzv/3tLtP6fViwpjxAwo7TJkKnft
cFr08lLP5XTjuiNP/NT7HTuZVftu2aRwbSHt4oQtvZWsuYt5XfAfK+0IQGd6BEknvafKLsUDDMia
/oKkz+8EFVl7C0DQbiMeDpFRTcXz4NYjg7Cxpoe8aM1zM8GPYNwa+a/xxeKCBpD9iyY+K9KTeX6A
AAF6fuZrkQZzhR6g1PKrExyqu9SzlzObYBx0Iywwpme+WmoLfeoq6vhpNx1Ljt8GJvw8TImM7l01
TRkN5gMRAV8GHcqKTmHGHXSV4R18L8vxMLPJbxpzrd9kTVAfWMcIZlzNPOgmb/GulCdvKaDgZS2n
hCKN3OopU4AFgcSCh8f801k77lBbdWCCNdtffyj03VcvFzQcFNoHj9SbueY6wLcS7F83nkFc2XT/
wf8nj1oQ2s1/UcPQxxSf5691XzDGoxXmt2a/zFzy0TTi1aiNh65OXriOlYwT9B9ehF21ZyNgg+ZZ
82Xm8vUIfkZ7Krn0fZi1k8dpGXSUqgRACajY5jHm5mxSwNngS6YV69ZNqO4Yk3GI03Ec76oha3f8
e9D9NH059NtTu5GpsFZix006fOIaBLaDV80PLKxyfOzDURp6ZgLWY77p/BWDXOI2V/bF79CsnKM9
18FXbw5XT9nMSUOJHGj5IyGSbYrCjL0zrflkV4bPGsuwUK8MMX4nrW3vCm3Ubhb0MLyozG2NvhJd
aBUiQepv45/BeeAvdzkj9f2q6fPtkgNgbJaJHCGlt6EaCh4tz5x2THHpIQtsGrWl6UdBUUyhMPrD
oqU9Z/B4G0ycWqu1LCH7S76JOChPdJlRgyKhC6SGfJx8qmRKvyUztQ29/NmCY6fUQVs6PNiUtUTI
YjryZ1B/LdsAraM5RdM2VAMTx9H5Z9Imwjk8s6wMYgTVBQJKFcTD2J3oIGG5qIlv1Xkvde61uzXg
tqAPguDMEqwonHa7yxqV7aepVmet7H5tCd8KyBmblgrpUmI7qkyvuTeZTLhW88E2+gK7fLs8rNs1
QtsuFJ1A7gWFRYY/xd6p+fyZp7KoUEJKzrvO/bluF5Nmu6Jk5fjTbMvyxhEJRtulqcLEQhIB3mBc
+A4Mh2G74ciy/EbVCPZKrD9TsQXb/9yFioVOC4AwiYnSzNFP1OETlKiM9GrsH5LSTKJsu05J2595
uZusLfQUScX5FkH32x7zal85DAyzst9qlLaoLofutfL5V609i0PBde+7J6gQFUPBEo9DNPS2ux1x
teIamK046X9ufeXIr4HL4FQnesxh2nJq5/Obj+Uoskdr6/ZgG5hiDy2Uz7nu5tUnmq+JLs2dc7Jr
d1+ALwQYqzX7oaDA3TRMuRsXoOmztXwOWUJxCht0cGj8DBKH904nJ/866Ob6UMI14he6gmoOM29S
5MlLwY8/j2XxzmNfjrejbPznznP4Zy19eULNP7kk6iKtCtLrNFTywRmT4t0r3CfHdWXE5uXOZiN+
tKAQwebLCrFD0OEXDeDOfgmckmCrgxi2jP7OXhPXjDqKfPikZ3IZ67ZRyIkqGFHamr8cmouceOFz
3i7j7f1srONRXxXUfuX4P2U56O+IhV+FSMb7FU56sZuBCxwLMVr3Tu3OO2MtAMvjRBhnblLAInG8
g8d1HL4Rev1IkMJ5xFQ66BGnpsaIYQozcuyh+h56y7e3BzXlMwX7svmLe/cghOHwyDQos0dKbtcp
YoPjxktqPYl8gYg76hff14sfgxvon03anSuJbzcu2iyNutT6VbmD89S4ufnF8o019ooXq8RHPKmT
+LPpysusgAnlLOpL33ZidG6wHdv2ZMm2MSO9RodI4z6gJNxQbjNCPeV1oI7UIBZ8nd3Z+5WkHhU+
5uDdB6OTv4H6tIF+5k7M+rjaObklCATQdBD3nVfv6GtqH3vLhjwJ02+4IzhH8kJPWpa6o5i4tvb+
WMezGtgzbhtHUhPFPtk2kVh6zJ3g5zqMvasdoOwm9aHzqvyN06x84xU3/aggOjyVxZgcdTzGJ92R
TLxJ5567Zsb3nmsDBW8LYKXX1MyL5WbWFtT6NSOZQZ6NIjgdJRHaeXCGiQPFtVYUuyi7AWY6p6Ac
dJa3IyTHN91fp1+OkPORAo7gpi2K8d6G2f3SWk5P19LQQvWyOjcua4clM9PV+hr0Y90WXB8GmI8G
J2zEPWkK4jUQFra+SizzLi94Hm7ARdf1jsJY90Um/ur+SIlWrfHsK96sPlRcHkRoWMjELg4Tu7Td
O9cqs/fZk/jw8f4/VWtDLBFJQbutGpW/J7XT7DG913Zcr6o6sQ/XAdkXqR/SjwD7cNiW/Tq0zSsh
8Oaoao7Xvg6ecNg0DGHd9NlssoGWecXeHdf0pv8jLPzRGMZ6rp/pSMpCS/fMg9zEiGKTJZZ6zGKi
tVUktLUC29MLZy83OaOynb4HxwtEtpjzknysAX+kWcF9mAWVIp5KH0xhJcuj7xV9e69SgopxgFOq
c+kIQAhjWKhFtmWU8H+bWyCecTPf8vGl10n7Ccf/n+z8tLS+1w/HIsjqgFjnlrSvlK1F1IgaO2Sm
pgdllnGOKp+1b4vAdBwz13kjaFdPMUF/Am99ybP4Cf07iWmNT9JLPs85TMZF74sdVpStJnKaRVSS
aOH0Gfv2gvYljhM2nkfVkcep8VscVseF/ktr6bmTvTj1fCepmrTyiyhAyCTm5H3XfWt/6Q34GswM
2F8OqhbPQxkk+TtovSmqcVkQ2qD2yh/W1Yndwfd/E2xKj+5UM4IbIwDtDjDr61pIfZeD8rd3AcHU
/WAO64fOYH0jF+GEFffj1hP6Ab7rdF6JGNM+lYsfmbLrRykN50wHgIzM2haxkxm4e4ystnZpyZ6+
1bF06d3mdCgxV/Ww3u5su9s6Og37hSIeuJhKAUlqjGKX8q5jOGfbr8yexprKO2mimeOWi/vjmObB
vqc89MOxFe0vZS8AirODrwiOYoxts0OeWnPctySxrRw8clgOmfysAoQyNvL3lsqCX3rD+pGfBGES
ELIwzeUIS7JjlJrSS8mVVoVUEMgd35sOUKZydn+q9LB5VzpZiDzbyaQmr0g7OrcRrfw5MNOHWy7r
qOWJxaaQN0kj3cYPMfHRWqJrC5s9+orbxGZ/SlPd/Wity6OQ2XFSAHMUVm7cAY3VM4Fr1a5asuy3
gMR+myR5zkHbpZjv8UqVAwc/5SfRUmVVhIGMLXI5zrx05HLNRj24m1WKu6EhflG6ubMjNsGBObTt
OdeNB9/HMzEMA/TXadMcvKZAkVhG4HZG59+VWtfjnSVRYtB5FhYV1W5/+OwYuLDC1nlWv2tieEc5
ovhy9g+2Q2knod35l654sfpg9E4LMXt+fxN65OzQ8KHIjqM9AvAuvBQ731p9QDjLdjOfFmEu9YPI
702W+vGydniYqh9DMW/ft0lvd9NIMD1UlrUD8AgXOA+Sc5EPzkeJTBjWqe5GzMxAYLZ6umoHYCMC
w626Cwv+hm/L4B0oFQVz3tv5pUrT8oH9g67Hk40WvZuxNN4NI/M2CVoz7rb1DxRzcQq6roLbNYPH
LXz9t2y4otGNMx+hWYAB0jqThbHHRkD0tAKp8ezBeQ51XH102k1xli1wqYXb8QLWyjMes/m6lllK
frH75L7GKEY1Ee6RtahPzSRmIIx01LyhvuDHm+Wthfv+lVHqmVagLvII6N1kriWjTq0Mjm2Gk3Ht
kLonrY+befoZGN2tNBYrJJfz2mgcefg47b1wCeZK2gHeMmXUIdnCJkYYmiPUJed5bUsHaGVp3jRL
dsm15n0U3nBchuypd41vi5N0LxemoyYVuNFa893KjOpkzY39i3ouKo/T3sLuVL8qjLffQtTauk8b
30WYQyKLNCVgdq1u/QjBS6cWIy2MeBR+8nPWp5IQzTxDSA8W+dghhLVs9ZOEtdMo5d4ZKF9j+K8N
7jiKrftkBY8NB9ZIaslpgTAihE4gX7MRtjjPgKuX/dlsGCXXHF/ikiYxH5WARF444n52bZYEBu1U
uO7KnEZJTOIk0/zKGHaTnok78BX+ib/gf4L++G2m5qNdtBweROTOOF/L8+LwcsXI+EWP0tQdqBMi
7OFOqPUebnCnUuc194go6sZrzysJZxE6+GRuu0DRpNESTB4RXXfengmmvBxJyXSYhKnj5EhwVT/L
Y9FOR2/ufqb+elZ84SNiNzodiNptEgzMOpXT7VCVzsLA/4Gt39t5pVudhcP6j1X/EDWM+kgnyowS
u7v06XwFqPBLr3O+8cni7ALVXDub9T2LGY+WQTRRTxuzA3cXFojg+e+lab/lJCJvxkSDmAnOP0or
q4HoJFJiZbVxVEQl4t6ZhhO4GZ3NxdgSIiG7JpPgOsFdOhYJ+kfWLj/L1GBzNi7W3iup+CpG6zNx
ZuNJ+nQauQqBNcIFIX87gzc/cfahVbiAb8glT+e+YxmlG0VkJBokgd7X2LPAq9v1elkeA7e5pd5s
oD7KsqfYzCUIdy81ai8s9Kw846uMjGBtiUou4gN8Z/tOSb1Vbzas9QsRh+AkIELto3Xr/p5uSYoH
eOGBkfY8RW6t6C9eyRUJelCRxVgiz71mpzurXpZP5iwerVTUH3lh+PettEBIj9n0peXud9qj61OV
pNFDxhr6uiqbMrfck00kcl2++MqZHkwzs9c7miZaGB9e3R7YgtZotqMlNrUYKF2LyZaIQa5iYeY4
I/N1EWjrJhxkPdHujLx35sjhZXCENfq8pM4LE4Lz1CVpi+F4GY88B8vO7QeYYIH/Kuk0g/bamE8p
gfyIpP69D/L8o1bE/olU+hFpHTOPKy7p2o00GWou8BOHsKNz5oYZYlT7lLQeda65O5Fg5vwJ3RGG
2SFNKCdlSVQRqGQXxkxTu0bYcLlhvKOKi5ii2/avvbC7G/KfPspz6wXYAXV2fMvW4rVwLry7LWzq
O5rZ9eeZf4Eb+920vk1b2R6PMVWHFgtqMtfNMtxak5gu3ibPR7qQaIpdk6PsCUFAnwUPBtgpZWJa
JBB2c6xBpgFhiWpOmXeCft5Pu8/IkJVTMR6FDzOh01TH0OrDdaXGlT4LsmjqyZnEyPJJL6mx4xrm
80lowSt90kQgM4T+GFh3qmJ2asvjUs6AdDfK+G4liUsYf+DirUxe0YygtYhnS3xLxusdEsF16yPE
Nu7qZ1G6Y+yISR5ItndXlc7mW1EwgeMF5cBee8d4GLotzFl1s/84UC/NxNun7UOFu+ZNs/PpbGUd
e5mNInPbL9r4VgpNv9NrCTVOgPDk8jpY14E6pceAOqs67I0kuKFWwvwkwVSex8Gfn0zTYhmqzImn
tG04VsPa8VEN/SHDMeQMBQ+ltHljgRwuhtACnF3cseEfeZ8EPX0ehWEuzn50pcMnXRe7ZOzTAszJ
8AD6GOOquwhzh4tGPdP2mZ4Lm6OyqbLluxK18U5fLoPa6sISYNPR32VBQBldWuTd2+Q67V5qvHXT
1uZlxlcq5rKT7/R0oFhTkz4By76+6RPlnWapjzsxuOVFGE0zMNkb+qWFRvWCL5zmWrzNdYy/3o7c
3k44TkbtKspO3AFe8I813rfdMK/iIAeMZpag3S7Uejne+lVt/WB7S7odg/Czznx36dtO7qeR6Z91
pseWRoNUkRUzhPmUdDJaRpSKob6dxuBLmw1itUaNWyZzRlDLq3EbzDwaOMWzXd5ZJ5AG/gMuPwWp
35nPruatgCCTCo8Vt46JiTFi39yfB6zxtwje5YVg4CfwRWM3JwteA3/5SJc6i6iv5WbgF6wVjaRm
V9Yvr/i8kr3XwxoU5mrtNL7oh2wWAxFTwHwQTNjZtGVDBUDgr3FmKSN2Dd2jTqNlltXX/j2nDJUI
WbYel165OOCNYXrwvZY9sAGYJW4cc64elZPlALB52RRO2YIkpvvjonldLB3kG3asBpNGm+2N0qdN
rl3vIA/z9/XkOlhquZdE1GCKla/BYP6wUg5rR2t2uW2tMZuSj6DBb4LRMY+lzNIY+oQeN0jGe9Mo
7aOk6M1Oi8fVx/4MYM2JggkvXJqu9/hqgHAW3RvcguLBTadjoplHBqvxMJMx+KkpZBATud3SCSjo
KxOyghZyENieQ+VPHzUdklc5dVe8vdUS6q3Pq93YLoJZpd3T1kTPrG5mp67RzYs9a7/oOJhu6d2G
v8z5H+bIYCx6AvvHKJ0NK6kusxDq1Ffd/1uAAWjm4/K/ZsccF9vs/yxb39O61Db/rFuDpNj+kX/o
1oaBBO3isaVlzbOQqRGn/9atTfsvx7V8HyEqwIjuohj/nR5z/zJdigwCcmKe/p805n/o1luwDGe+
55HOtT3b1YN/xwRM4uxfZWvdsS0HL7FJ2JioDiG3f5Wty2FaSzkF+UNRki0IItKstMz0aeneB4mw
7avtdv1waCvutvskQZ938InmLu3ucyvVXfcHTe6ViLwDdSWj9YiBZuOXO4QmSz1ywc6EYm7KI5Z9
XT6MVaf/qnm9ksrB05L7EecHZ605GS1EiTZDTpkPbcBQVPMCOtdFw5UhxY0c4krxPzWTc4gZNj0z
R3Vh26aEMkevenTIJh3SlXIlizotWkByoiyN5U4TqnWPRkDJKeIBY5324unapw/rPmZTgURBXO/O
zdBvc+iFcHlslFy8IT/llrBgjxq4Yd+42WPv+WUWD61aHuZpTQLe3LJGoxX8iVmHrWx3h64SXIUy
2PtYm+kM2Vo0pfuZgz18GWY3K+4cE1QRFDbvPseIBISFNuA8qlxoGaOXZczwgQq4TOuwkJ48Z9ze
hYlYfqANNaGG1ZB6ZpWkT56NVTBkmY1VGOfAfMrdJLtZpQLlQN7KObi20k9c/eddwAYKYiy0BWPv
wVEgF8Y+9I0zl2xM2hUY4by5PmtDw8pXc3zBVJOsPlWLktuQVXHxxdWWkz/wVDaw2CWR0Mdu5S3v
5Mc694E/ialHJrkgFTOxqZjuDotkCydrrRXZt9dX9i5L8/KIRDHtZcr62NnIt4S7vGu3ElALG1gE
sbmM2AuZnc9LS5OnznB11ZxA0rVau+fE9hZaXHrH/SWpI4kVD82dB60VrOrS1hnIyIWk1L5rNHGx
qUldbvVm0j1xNktbIiQGDiw8SnHBTtDVSW5SPNhlh9N9bbichLoF+KYJMz9nWT/Vg30B9EsXfUgU
yPe3XYZtbYtLfnvoACmf1WrM3lMtGhpRPU0F4rXqZw/5tx22yga8jGGvEyGILKU2NC6GjRYbVdIH
F1ek2a+68xZBcNgrPa6pC5UjaOAptw/aR+8Gzc8vczNmN27SSBTEzMWPOcgJVy73rJNKabuLhj/v
A61y9ey4FBicYdeg3yHc4aGMaI/UkA/62ts3aZ4/5GrBG5p1Mxzhtk9qnuzEB9tiiSUfEZbbSUYi
IY9+WdecUl1Ts62ozfg0YzHXW4Cx0fo1LLDapg9uA6wp6vFeebe4CXDND45+6EuPTUVqpQvfOFuD
Ru1ReF9pXk43eFvNtBIkDPUONhqQD5Uvf5j5gGUwUF16tvXhkb12sV5JDn5pa9DwTGkM8ZHvIGDd
ja01EJfrsnrcp6xUfyhq8xCTIbw8r5gK24OdiL458DeBsSEQUTbHSbQ82V2g2pPpuES7SalRc8f+
ykRMLhJ4XK3ov6VmvziTu633nGF9mktzFkdZZgYc5mRRsS80IjsDpa1rUphXm7w+Bms7KOpdkXKa
ORMFPOXSFYdVWf65QMuj+UpqSl2UIYlyEq5fY/5L5cH3k2FXGWmCg5TPiqsVpuHYXG3rqolFn/fW
lFWxGxTmTes2wc7yC+APWr7h2WxWLs9itfMYnpXJ51wynnwiahQf4Lq1F6uv5ncsGnNPbpRdjWRt
NYOIZkCrDUzVpz5NAfbBaBl2LvbX/ob/gw2KRdvAVY7pigV+kg9c4mxDJwKhutieI/SwWCqCkwrj
asQ9jr0LilZq4WsRM0NPb7UM57VM2co69WTjORUTa8qGwj0DpegVt9Eb9AiWOP9JiQsYao6uL72r
65AOTUf4P6OZdScvIB4KTQ+UVKU51Cy2CkpAkwz2XVWz3Q4x1tfGrezbluvx6hYHv2utH92ofqRU
B3FNc3PQBUZOVgDrgj4OXFUKNd1SI0JH3n+wdybbcSNZtv2VWjWHFgyGdlAT7+nOxkmRFKUJFkVJ
6DtDZ8DX1wYVUSkxIqUXb5w5yVDjcjocMLt27zn7TKK9K9KKk0fF/hXdCj2ENAhg6U7zdCgkwyVw
WYiSo/DYkK3oX9t+Jnb/kQH+P9VTGJp+aak6f+X8NJFWXyY/26q+v/CPqsqz37kBtFUPD86r4o+C
64+q6tWuHwjGVt9t94vj/M+qyqKqYjaClf8PN9b/qQFl8A6ACCNh4QvSdxYz1j/w5FvuUjVVEB2q
8uLL//w3qkJvSdjgFGjZ8AHct6Z8jnXtXNTmdAC1jLCA2oZb3MlHeW2FugoWIqGQOKcSwlvGzm2C
FT0idYGwmZPC3Cgwx3FOI4M5cZc7m5hhtYFYI+rxyL5wfghvxgXDjj/K3HBW12I1FyQUsdm2LWyh
yd7MaMFwRMgWI7RHk6cDUhgyuASQNO8XYTy+j4lddoHCgyowtx4NrIfQMmC82dBftyqgC7Nl72qI
6lv48uYrax5VBdh5VF7lOnul0VeuhExPkZRtil6Hmz4uD4k3J19Js4hexhmoveY1T85UMeJFWWFf
EnoN/168svCBurQI/RdEfrXA8qHw5KdBAtCni99dDSNQfbHg9UMThfGq6oDuU+llO3r+HIodLspa
I+XmQO0C2MOMpmmMIrwaFpC/r7jMwiCGlZZpbB4JPiW23YNqYy0xAFbAlbeXaACC7otzt8QFdEtw
gLlECKRLmED8miuAvaM8YqNjr15iB7IR4Z0VWGa3XjI8CchkKEvCEZNHJnRzSnCp+QGPf3fZV/ZT
60Tde9G2JU1oFZJ5YAEKrVdFTxRCqXr5qPPM2qX9ElBLwAiZCXMYogElSGGSJj6wCja84wztHR0v
P926bugcpTGa39gZy61diDtvOC9xRZt2JCORwudsMyWpltpALhyj/uNiCnpQZG7eDG3KGbZwt0br
d2uHvhw2VkLEZanzIxSm8DKo0/KWkDz7ik7lhwQH0gZ+VLaB5j/tSlRV71EBNVvXcIrDaBKSXolu
nWVpehf2jXnTk3W+CUGiXuD3JZcFi3NhjxgVmLtswrlCtBcMVcggNHR2vVtk38DPvNA8MnbsVyHD
7y4Xd9zkmFm1bi5atFYU74HcCt8h905a9sYtnduKu432IkNvM6Sv5DPkNuL2aQaWvEIuYexi8Bsr
Z/L5KVsKpagn5VL0Ijnm6AmeOGJFF3UeN3dOjih2sp3g6PktOgcjJnyYbWGd09C7lkPDfcNtO660
O1n7Gt/3qi/pSKSmTekNYAI7L3bfO/qCDgrPxK4iau9iisQDLV2d7Bi+jguVQKB76DcpXYbYvxtd
nbv1ejICv6dPljnje4dtFRWqA/tPPAqbe2FrOmlyctHr3kKGDOMP2p7pO/YizUmuDyrYQjk8V95/
SK4Df7JgfdQEFOSpQDagQgnF2RaV4TzRBS3Ti3FBwDPTZCZLEog52+VegXwb3g9JYo8E3SQLEyB6
BQRk0hzSj1nWqbnc0HEpCf6KnRZzRu0GiABaRE0bbrMo+liIhFFcGgvKYIYhBbfnWBE5oWlIcagT
iebj++PkRZucNGN/2xSyy6IDehj7Y1+VSA69LBCZ+5FrFLDF533HXLErJQOIMuRUqRfKrHEgiTQB
aUk92oX3Zda71JgNh16GAQonHxRV/R1g8h9qzu86Hx6BB7/qfNzF1Zev/3XR5s/ll5/6H99f+OdO
Ld4Rp8eUC0AOfPTghwgFT7wjJ9c26Y2wKS9RVP/ap3kFjuiFUQVUx+KP/tX9wEdgvmJ4+O1/sEdL
8y97NJ0XadqSn4GfS76lhjUq6hGWkEds0Ieguo0rfImYecB1BpAOLedpLIbhigxVJkx9/ZRHzuKY
hQRR9Tmr8hxnaAntAhtLUZ7z3nwkfy/CepY3KSvZ6G9mPNEXCmTj2p4MbwcAaqTz7V3XxIGsLC3O
6FfVcyCLK5RAV6zokINB+HRAywDVQF/JB0poPNTferNPrguu47rx6pLlp2pWpkG3UztwTRiOn6rA
PLuilatAjc9LxUz8mtpONsF5qku+tTmSvIIz2RYo5rUnNcJaD0VUVH4LspIZ73AX0mZlM+x3oIav
+mk+2wiTzIi/hdMNXG3yTBVRbapmfnEwA+WDeKk896mZ2h2upZxzYCw/hA2TI4Vqj7xoCMMtKbOl
4V+LTj5lQ/7sgSHcmdF4Z6rsarkCHbvghjD2b2m9gKIjpIEyn7AFF0TP9ZGHSWcc7iM53i1e9TWS
5oj2ZvBCBRDsRWwfQPSest7iBJ/DTTPGlgtjmpAbkqO1gHl1pu9dXIZjbT/FMjuCuHhWTUqAjHPt
xZIGhWu3W5sPxBwCrfV0tjmq7lBE75qA2QXQWEKe0LprWBWr0sI8alVcKCtWIZo6ElopA+i1ZwHy
UmOooASyHkfGci3j4hn7GsXREmbRsSKul/dCBj6h253PTAPOnTXu+3g+CR+8tjGYp9oj1Rq0yjdJ
QMbWEclVlukTVaNz8CsaUYgU6HrZ0+McdljFOjffJIE0NlnLGw0JlBmEtfOlctIj3uNHZTchq7a+
L0xno6cS+QipsgA/k+cSlNs2t/SLX82nwYoSFnBk41njPSXa/Ow38iYYE0DEo9hNZNzPDnBnEiXv
58Y5wNDvuFHlISr4jgzTz9eoRdiZ+vkEHxwhy8j3CR1LHgOPO0HPHR5wq5CrujUfy0i8BJIxWqFp
YHdRfsRced+o/t7W+beCvs3adEnfRlt7L0MRr7Kkq3f0NuCOuwbkC5Fg0VyuuyhdrNv2U9WU6MFs
h1Aw28Nmxuv4nHj2PW5F6T4lnpoO0PUBbguSw3C2fkpD6msvjacNTsLhVsLR3+Q6Ym7Y4LOdYPkc
6M4Mx6Zyhou2YI6vB4N44XjKt81cF+Qj19POjAlHpFPJPNrI5Usn2k/ToNxL4YMf5K6pksbeKCzn
6SYgw2vjZfP4HHoVCgUM+xCTUrspH9EGPSLnpzqY7TZIVgUWVB2H18RRf1KSRK9M51sN2QRVdLKp
u0ltsarGYqNcF8dpAuz86Fcd8zCvuc6N+FxWCJTpaDxWBibQtnfwT/bOsy4n9VKWFhnUtOW2udus
fOT0q3oZDheLzgyJbXgWHYIIoALNCnnlC96dGvxjQZNtoKGrLYHCnd4HPwWVEBnS+A04h2jgZDe2
6fV7bXHTTZn35BkuIdXNeBEO6psxqpPtZscfNp2/AYy96V/bPjkenAE5sr0iMd4CDRNSM3tMCnjb
aTevZN90S/PsOnEa2jTC/Q1SjJ3n53Md7xawoUmMKuQTvp77foCtUQT2pTsRnxPxqG9KgQYnl3CQ
car+5p3egtP4XAu8DC0px1XGAG/68iNyAZmSsoW5InuGBZStluU4FeO0llB28N4yO/7elfi3ONbF
ovbTqXV5T+xXDCWIYOT/+fMfPl0kyyD225Ac9M6JUTAP9xVaxLUhGYMZTr5ePi8JEifVsrr9+mv8
C5jy9fMGUDM9DuICKOzP7w0icZxxaZWHtkD8k+LiPuNcAC/Vmie6NdnBDPTL2GpAW+MwHFNkTZyF
McaoeHqJ6bNG5XzqIzias3QOQVCgPyB/2fLH00jM1wqoChICWspNlV6VrgJQP9zpIno0nRjoorav
e7r4a11Vwd5xcIlFaPQZ2LM8/PqT/s0tRCq9aTmCWadjvR24WEjNisqyywNa5Z1dmWczmM/EOza/
uaILYfAv36Yt5FJaoUBx3uJdglEw4vCXexU94QVHqfOE73dr0pxYlfQWN2jdrzqmx7f5MJ3RcBe3
8RLGYs/Rt2ZgXV5KFZLYMsQO+hQhWYYT2t8bgXst1bCPfZZ7p04KJgixC6XWov/mWNO+iKwaXO2U
nHpTtXdlph+1YtvvrcQ+dolfkFjcEVxRJt/CBBF+meV8i2hW9tpIsZrMj37U7+aOk4au5QHe7AFU
PnKhYn6NlTllHrBNq5/P3gTpDHyS2AW+8Uk5pMZ5ghrr11/Y36wwEjow+e0YRS1mZD/fmTOj4MbG
G3WYR+ICKCc0K5tTWwR7jvLw6/eiwv7Ld+aY7FO+73mB8xZHrCzskIzESwDkw53dJkfsor9ZMF+f
pDdPOSELlg1eCL+s9bY3lcSE3eWmSQQYUoFdmyDqIr7vZVnpEzw3qNoJ2bTsA0r0a6RX8ZYYvSM8
lA9tmn72oergTRnw6eSpPAwpm3gcsDrVU3FFw+fb7I5y64VMenLJQD91JPB/cmou88RFGFc/+DRY
8Pz70QVSvGmdI5FYCYE5h/ZSvbMUUiQZNNa+1/SsTCv55gD3WDVJdoUU5pg5jBVge1GgoubVjqjX
JWfxNW3eu6pE9MBU/3uE3r9dFRef8tsvhe8COKzJOmzbjvXzDVBadaerqSgPIuegMMRFsk46YpuR
YPKZgbitUE2lm3zyrwuHI33YKpPBUHHDGOPRZ4AE2aFk6BXOI71pUdEiM5/GtJYb3+RMnQ3uddh7
7hrtJAoVK4UIwkpUg+bdgCR8NK3xBW3pKvGS9/B4qaoaPrAy9D6LzceJQmxVh3G9l/kIS3O8ixx3
oRxyf9r14tF0B6ygBkncRZgHe7SBj0Gthu8xZ//2Iv3NQ8KesfyP/imntzfXaIwwQHTjUB5GOOqU
OKj+Rn4cm7TLsI5+840IQX/37VfiswuzrJE15f/lmWxsOdEG6suDIuN0K9y22vhhegzZqQLB94M0
h4HvxAFpsFim0pQKMMqhtlMA9lXoIkYKaugdQ8NsdMb5tlBfysn/3GbiEj7ATR4UIKRRI6EyRqwi
6/YFU/Odzmm6estmzG0WyewZtyRVKi7EdDavmr7cpLiR15SrW1Is/V3HV/p6vGTCKRE88RcDlR0Z
w/CKehx2ddh3qxyV34X29fn1EBSWutqMZA5jzhzvk46DpE/ndz03HPWcebxXyCNXkx2QizQAosOH
aCRHuQitBJM3mMkTjKJ+YxT8TjgsN2TdDzthq3a7PEatdhDcj/cuI5dV7mQGz1NtrPOGaokg0ysN
I2UDCaLdKvpGDTrXddmFzWXg6BfVkZMOF5+RZXKVSM4sgaYUt3P7KY0HEopsWKrInokuOxoD2Mui
WcQEPMBdlx85FBOPzs6SRAM3Jk+HiwgKVN6nuB3LYyYcSDLDRuKzXC8HI+QtCSI8oDA+lT2RpE+W
Qiv26yXX/ZvHm1qH8GsTNYYtzTeVRz7JtEHUURxab3op2+EO0uQ19QUXz+GxXuqv16N21RFi2wVU
eq/PfBl3u2lsx1WT8jIaWpusK9NtkAUbf1DS2+RdRGCO5ZeoY/vpgCTY4ICWFZBWsWo2ZR69NDjK
rmpFUMQcsS/i2QR3zVq+nj0mBQZrTNpNj4Ok3DIVBiZ4Rv1aR6jqc5/KOuJgWOtTjH1uDV11GWb2
993ACqqs7k75HEmJ7b0a+v7OdvoEEYert/AT5aYZ51MRj2SZkWla4KJiYj29uO1c71Td3XmcDg5Z
4l4PbCIcMvt76erzUs13+AG+76//6bD9psMmJUXgD/fqX/CC98zCvrbt168/ttf+eNUf7TVfvHMX
9j0DK9hS/zcEC8x3UjgS9xEzMip6n/XzX0gM2momIymLE4wpHFbyP5pr0n4XLCDrgPOUg7qMyuAf
NNgA3b9dpMEOuPhZSOhDpsSc7ud905uUNOLRKS+MIWtFvR+8kJHNNjRGvEmQYHyxWvDs42W3JIgs
zpyNaEkVIanMOzSFnfAAhjDTAPuJ67axXSovHCTukk4SRW7rrEfFUDty9VPBoAD8j3Tkc7Bkm1hL
ykkfODgbluQT/O9f+rImC0USzwUaN9q4S1KKWDJTZhjIBLGZuIUD3P+g8HS7c2KApXnpMzhKURnY
4N7ISmyLi56s352ZuLu+heFsdpyIhzSJbsSS5FJOSX4PxAkA1dDaDDBoTVdPsUDXbw3GfGxfQ2Ei
y3U/o7ogKgZTFbExBSP5q0pN3QOWQf9Ss5fc9aOyNmXu3eK1Dq7MFLqRX0TRpzxuEXTLbCC+uh+g
53DUDlNT4Q7n4DYm9jqjYXBb1RVwOFDJO9fIIDz3g7gpveAYldnGqXR2NvyQwQ8BfCs6VP4WwHWF
8ZhEHQUKfDs2trlmPGBfBqluL/p2NhA3AvWws9g4UgbVgOgahCToCmDPmdUV6W0MDRvfQFA1ckwQ
SU3iDOjJywjP394mDHBnNdLhX23n23qw2isvMQCA9Na9q0kQmujmb9sRdXfoZS22FkaEI9FPO7ev
YCTVGlLYkkjUo7Anvu8Tmuh2L2qZHvohsvaE34WPg59UuzQN3S8oeLKJItFKryJmXKyXNWFIWpOL
5Bf5sEli3z+0rlK7xkWfPpmMRn2AKqtoSVciTSn47Kty/BZh997NZklMVhMSIsFzgySOdT+/nNL6
AU5RivS+mp4NTnucq2bHvCIXfjj5BraiCqEb4VMBgUZ15JMGZYX+Jl4SosIlK0ouqVH5KB7i1yAp
ztnNwe+r7FZXjXEkAn64sQATnewmAQ9e52SwrRNhFN6hNwj83al2yR4hFYkIq3lJs0L4sEtfA65m
vUTWL6lX1msAVrNkYU29z2gS53O0ongy8ZJYpGBLAJvWJm1ArbTUTqi15+JsGByiGURhBSqbK+Va
z1XeeOFlQ4ZafAIS9sHF23dHVuYePrUwLtqkt0Nrn3eSiKvVEIxl8DLb5Opto3Cab2actOe2t/zi
hUN7OF/aJT0ov+sfnFrLswKDrvptDr3cDlt2UdUjbM7L4DhWHlybIGxJGqoRQN3V2ijScZ1MQ3So
kXurBysHo4GynRktNk/CiyvvCEfTbw30fall3rBQct2LoZ53IfYtV22rKDRJ/m7GDqW/EV03k1d4
H0zHx267bZ1J3JY66MMvaUhjj2SIAC98sIqRM3GA7qv33LngLZgTQPgMlC2ytR7w1KzMLkg/e8jh
jYNfDvCknSofccL6fZ9thl4B6A11jDpmjAoyU/E/PmeLnxgnIyDmC4HRbliVzajPEM/tL5PNmGxP
8xclEoddr9wMRhJQTAmUmNvSyXhL2FsKlZ02xb1E/lisszanbDVHoh5Z+3jHLkNwtQI7jXqoiJIU
mEgSlNWNx7wQy9PUN7HsTqS0OSask4HGpKc9IjTj0r3Rg6t3gDn4pZkPJHY5XOO1S/DgfT761gkH
NOaWDFoh3MEiGGlnSveqDOzmIksCnnvthBsHoFzHiV16+15Y8b70cPhVscrOpZVfzq9GQCWc6lLH
DvyeuvYgKXd2DJrd9xaFEfy9TV/2iJ1A5B+x0e5RcKfLs0q4mYjcZIt1QRo74pvN916ObsHFZCrW
csSJ6hplSau/r+78waOCcZvhI55ta1pZMjjBkkXE3ShAZNqOOPySarqa5x5DZtHO00szNZ/ZoxTG
ZtsFW7BItiBo+yvLbMz30SzCnYag+uDYUQuFyQjZHMr8Io+89qbqfGOXG5N5HEozfJkJN6aphR3a
Y4rB0hkeCAIzn3ATJJu2CPyPA6DFatVhyD+kTqNP3rzAoBzgjFGjmTZhkvgUI245Ok0FITvSu84o
8W12JpqDDhcdPPdBguqYwvlMiwf9BmOSFsfNw+xV3cXkDv1eqHLeO7ir0XQK5vJzi0ZvzKv4huhU
Cl6lLf9E/mGNSkWCHVfQZznfaQJPIHBYIsEtY4XxGZ3YiFQhzrZ2GjDx5gPA1WXKsxKjHbM0zvaT
xBq4uDWD+nnwre5KeLP4OjCu2TkdgrRMhOLgto38YGjezwqqaFOToLlLk7reqrLLrzNzbB57nsOr
XnXq7BDRcUnXtFzPMcHnWawJSJLxcJ1VDtFxNNQP+Tx8anxsmRNsug9h1ZvXYSgC/pHWpRIoZrQg
fmWuq0Ka161GSbhOePLPTurpPbIi9UzTDOGNm20kY4tbup26WNmF714UQRugTl3mNWlWfR6JCMCu
XZjbbAL8FZvRB0437loQ3Ezx4HkLMFwySsyUT1yC8aTL0NyOcdVc6TKY4H+3Sb7s/s1GG1i0bAZa
HDhF92BYPZ4VJKYtocTEZAYwAgEFaRdFEC3UNaYczEBlZNE2KZZOLk45V0Di4rn3Z+nzUKuh21Q0
2J4t7VNTkBOLvcJMWQmUygJGWQOJaN57SY5dxJYXFUkUgwea6uT2tWj9T33/u/rekb+eoD8mKkre
6NyoUJcX/Tk9d95ZpJdIRuAMOijjaav8qXMDBu55OACImXF8fM1U13+W+AGJ6fi4mHNK17XgfP+r
xCcWHRcCfSXX8y2LQvOflPie+EuJz9vjXOSf5KcApLf0M3+YGPgD8YsVQpeD74OjYQBZoedfoj/B
PjSXCa1AbvlPU+mTD9ovUaEm7vC1TfLCiUS1/lpWLmogBc3I8UIRbhW97HO8hI+qJYa0KgkVXXH6
uWjC7j4klXK5s5tnEw+VSjaACaIHGM3lo9VxPq2Lkbt7sAz1xQlL4pNjAifsSTvPpQnHG9sc/m5Z
435awQULHju3Mr5m2tMPmawK/ZVzUeClxwTR5zVewq2iBUQYSXoy06z29+4Qlvd0OJhR4+brGRh0
qBg2VlwZ94bt0IZjSRq2NTCLldcA32iLZfbnWVJfC6Xzzdj0xmc3h1JxarvB57KA9D/QsI4gnwsM
5pmLExHxIkpafwSzLRqkzWGbfbaLuTxFhFasHH+26Q/a2ZNK6Xw5IrQ3Bhx5Erjl+EhCwLTUZJQS
drsc+OuiPsPCMj2iIGL7AlWw8bFrc9huzAMeYrONOUFAMl0189B4j3WbDB2+So3aeFYzUiGdhsQH
hsEyGPBmu7NumkQSzGdggrlXLLPPfQ2wa+XmI0lCke1fEpQk7jXeVa5yJrgW8RIrHGQYUFavkYIR
SZgo9eqFR9LJnIJHLTnXrZSY7L2uxR0q6xLvte8MVEZ+DMQHhmtDbPEI5+kkgHTJ9et/5uigUAZi
R3dXNN/4e1Nc8BpHMn28rJd8YysAUb12OnzvKULeZP0q8e4Ge5FOxezfm0iTPA5JirQN+lzBo+gN
Tm7KH8hjXGq7e04xfIyiH2hGeVU/76GwoxkHhf9ca8Ja93bns8sp3c6nANwJn7MgR96KBIFlqT3z
gbzlolBb2umpy2aSnRGH8wOM7PcR9mK6abgRQvLjxwI4cBQOoHkdzs9kxpAkZm+wxLnWdTgsadJt
h8zkoqsHAssi8C5fyISkKAGkDU5NL/8sGwxJcjksmGYNa5WeGkXQkrOMEZV/XrvLh/dn2tOr2cq4
gmrU/M7ckIViu+Rdax3ztcwtOVEIJg3U0DUfIiTp8uwng3v5+o6u15P3NhhEiBP+yb3ZDIs3Jx0J
Gh9hR/hraTscKuzRGua9UsJ+NmHSk2cb6erkmqr+2GDdGMiq0epAXerYt69p3JlcHBlkLtKCDN2e
NPPGQm+wimTOx5oKtjOCI90PWBgn4/H1p/TzuY8O+WSD8aMzwg/r1C53mUGxdB2oHMhWnrUUMi3j
iR4r8dDM7zvGxhnaleUrZQq7XJN0YQF1U7BgqNvqNKmKXwfTkkr3PTreqEhkzKol6Z1xfrL3xpwV
yksJcbMLU0y7hADNbwBRuCNT11juKbEAfSLH8It9BfAJI4AodL+O60yvtZd146YLrBnUvYssZqQL
PKRT/ZEJew/bpOqFz31akrcT2EF92fn9Gu8zaUmOZTS4hCzEFX1Rgp2aFPM61/TCUxpMwSNfJgan
RaR8h8ahI05dtfVHDMstns3U0u8H7uJ9CiRnN+NAW5tD5BDc0rUvqYFsgxMzj0Ue5Pq97xrF2rMU
N7alRsWH4QJcuqZt8OnAlEnwnvhq1t2ocrlxghJWAJcMyIUOHA8gXeC9NHXqIeAsK19ubTLLWBza
jGyWKLUvZLlc3wm9w6PyPFaQnuqWNyzGG/Av9pbQAov8qo5JEsICnMeFsusLqZeUgdyP4zUj4Oi2
xDh5lw/4JUgmInhl5WWx9YAb1NuhPJi+2l4hjyFaqEM6+OJL7nivg0bt7Qh+SC8biARfJVDoe7QS
0wWBkcDv0xyOXGI8IIBSj7Flt5uS4RlEicBP9iDI0QJpI78UGuxjDgNhZ/rFtC0jc/6KkSjjCSDd
4YRq1VtSDT1Qlsww5Udg9XAQiNIiq9fyxEU/o4YqHKIjHIIYlyNih6QxCWfv0omaa+Wq4iv969je
zr6ivtZTMx3xHfvXHC7vCNa2NEJRIdUa71wrLnPaAs0tbpL4YjDhMi5nuJn86A0o1voKCQOQT6MP
z+WgWE0mD4imUfd3WJuxx47oRbqgBRAJeVBe1hk+jYewltUjAV/qPWftc+wMzd20pDaOUSvuQgJQ
3pceplZg8J1/0zBJQwKe13ipmXRF1qhPdujfzzS+PvQtGtoKbD5nuLGsAp6PmswoMFLBNpPjQddB
AULGOrdtBHYRtJKzxaljXo7VDO0lbDrzFixitdUWLpE8VYJBglQabUpHm4VgMoBSKGXHTyGVeb4G
KuSkO7Poe/ofTZ4TGCXsfDvIplr72uzuLci1HxMLygVboUS+nGKGKUyjvhhcQvFwhqefNNv7iaiL
/rqzzE8LjuCq5nAIBmDUtUsmSNhdti4WnsEOrPcT07bTpFNxmwm3+0acl/o0BVHVPHNQy4dbzGUh
abJqzi6iPIPf0Kgna5rD2zgW8FQZUkGtFHh5O8TrOep4jq2w/Ftp3CjV0SSz0PFBZiu+MnLTl82c
4It3JtAxSTd8pPMVbiKMNuegDpwb3Y9A2bMyZu5gQo29pjuRXZkhXNsNimzjlsgwZ+PZ/bjlctG5
sV19xF9efkr6DmJqVT+EfW0eM1M9dmyJW0gwztLy+yis6CId0/bSmBz7aRwxVvPMTYquaivo8uKB
bCM7upF+1V/1nqK1xag08ywmxqZgMulVtcZhF3c2n9AXa+AVRDGhiuphF0zGtWtzq5hJfFmMPjqY
XHwI8fevotwFNmBVNiSkbsF94BMXNdCl1qLlGHNGYqcIwM9FdoO6wGUL3wXMfQhyh+R160e2e/Zh
oL2vlA2lS5UoecjbQ8I+a1K1O3D5CoANELgH12ywlius4UJqwqhLWARBVxTvYacyB08pP3YW/kC0
Tzl2qnoB4/ady8ka2E18Rt1G4DwIwXtTqeE0tXJJ6eOFA9kmV6xAAxHy5BNsuiK4lbR+9nXZx/zS
suuTLObmLnZoVq6nsh23yKQ5ecdjJY490V+3UBLNjQrdC5og5Cdk0fRgtjmjTdxXj3EfPzHbgRDi
CNJdIj1EDwMYx5XXaqiATSuPbl3ogzYh/dmofuiyunwPRLyNNJMKNClYQntkMlMWEy0JNRalu3ZI
ZE56dsec0egKjl6+r0eyAuqADz4QsfE+TCtv1+omTLdsh+PBT9tkA+6eSVaEugbYEyGvLggFfCiY
VKBDnxAzEl1ixlN/0soGymBZWu54jb7yICf7a4/15kva9O43P49HpJauMx/ioMtfas9rDoEKwm2+
lFZ10aoVYhZka1AuqnVepO4W0lENtmqAsNn7/dVYC2sTktu+ngbiHTPPs07Erg7Xc+vX8oH9DVFM
iahrWGMlKc5pl8h1mznVHWLEyL0D+AWW3jGChRiZUhaUo/05Q8UV7WDHAAoaTGpBDuPZTcQmGw25
voSe027BJAcaNKYPlYAy4IpoypqVd5LRExgnkHazhICBn/BjhF3obg5RCACiindN1k+XTus4100Z
N8QbN42Bb9aB0FHl3UkTz7z3y0SfhdO19/FYgChpTrU/600TWM1NQXjRC3mE5n7oGnUUgxPuVeQ/
UqiNOw8f7+Ap+zYdJrClzpBlWGvQReUgIRC87JJgJiFgtBVosCovAYwUljvf9dKsP+usyMlYCKwc
ZDiU8JWkqUvbmvZuBjwa8urS9TUC+r9GzCwXBFvi9J+hHNzX/VTSJ1bfu8bYlqRxEWpkRLH07ira
y/Vro7l8bTrL0nzuxqC+0g6FHBrXpr8gC5xANiRj2RaqTgyEhBmu+SEp+C81YsMpw3NVw/5zaIoo
BENOPX6YY+jOtlR+5J1RKTVndr+LrmAHHX8j5Hmrh0BQvozQiNVybWHb7pvZV4RSarIi6lpPKfti
lJxEnSS27ufJa78ESvwuyNx5O8XG1Cvxv1jMAU06gm9FKnk8TIjr2upQMjG4BG1N3iAL83NmdLR9
kay/YCiz7WsUcj2idEXwPJmKJLoUVxAsc1Y+Huyt25S2uinUIK4Lw53ro7LonA1xR/R4VlEA2nMZ
UrYVLvSnyJQBB3q7m99brhEiSdWZOiR9T5kJSPAZ3ezYvW8R87fIuYQY4Ui5tFE/zZwnskWmyYEt
Ch1JrR9xFiG7RtwXnqw/jvnUfuGWKb/581C+l4RmLOl5CyqOyPL6o1kQq3IZcTYylrXT5IAljPB2
xunU7gIiAtu9H1XqMPEXFUGEtXD3KhZMv1vhVx9fz8KF24jrH8az5+8aqv+CBnaukrJr/+e/36q3
AtNzXJtODUQHdIxvNYwZFTIBSYCqnGk5LzsJFHu8OjnHtV+/0XL3/Cjhen0jbIqUASCDrLd3l684
wTU5bwSrj6+49qF0dmXD98OzZz+3ic/ZOiLb3AXjipbxn767b0qf2S62QLBHywT5x6ZPbUzCg+sF
CzatGd6NCFQSYrSpH3N1qEiFQ1PfeRwCjLHg2PbrNxdvpT+BCSvDMhHiCryBf/nsY+oYIQZ6ssEE
mEjsARHjFPgT1n2ZthybbeHy4Qd7QooP/RgguCr7BR0aefkBq7O4f/2B/tPe/G1707RoR/57NMrj
V4UzsftJvECTh9f82d0U7xANYLeFf/Makc1X/Ud305PkJtoebUq+rkWkwKv+dAc57/gNdDOcjP6U
PfzpDrLegVlBukz7E40DSv9/0t188zRbwTJLCGhuIgry8Cktf/5jb1PA+EgqH9+FjzisiGOfGgbB
6Q/X5G/WjLePsu8K5MC0G9ktyA15qz4Ke0JsJePIQ5+W5M1yXsM0D9TgU9kN+ly4tGRykpzVpppZ
0n/93su1/2kdWd6cEDSEjVw2j4v980eM3TzXMvMDnouAVgh42nEzaMH7Mky9g71VPUdBUUMZKUHP
c+JJvmqjI4WOhpvc5EoQRdenCSdMZOKyMZpjnzFHav10wb/lIUSTSdXbFlrSFXqJ8K6gT7j5//gQ
ns0HWBRc3EhvtlqTZgARizP895mgV20Tp1wYNLFg400PjSRcPBQZzQejwEch/pe9M1vOGkm39q3s
G1CFUrNOv3kwBhtjMCcKFy40T6kxdfX/k6IqfnCxIXofd3QEVd2Nre+TUjm871rPMqkJwvQLUEHE
mriShjMcC2t+VwMG2ZikaByJ1V4OI9KPMxyW/BCME8sSp6GDAkpAlEpZ/Xb1/slzCGDRAxEJUFRZ
ryTGnWMPg/Kn8ASVZdpJ3MdALKU6+nX29dd36/W+RD9xUNz4F5D4uP/S5FBR7TTzPTyNdmyi86eE
1XtBe5G93d6ZLoK+X1/v1UuEh08wrn3URgxxWP16BH73ElmioyqLyu2EL1beMTvQXB3YDP36Kq83
P1wFlRFqUHiggWU7r+5fKJkuKIUEyEGn9EjQy9fGDtNT3gUPv76QxjW9fmNcOiq6f8K88K9JIYuR
VE+MwROq8+K8+J21T0LGjFI8OFUC30AdiBGd5Mv8nkyZ4KYpaCQ6mYjukVKgunPd9k4qj2qjN7od
SJmUUutImuIpLprowh5bHVPG5ocxJmt0ay/U2UDWTYvcODEXmRvH2ouAHKzO8rqPk7ekp19/SdpB
r78ljAQ01xja/QA9mEts0vdPTadGY0qT82kiSo1DSI20MCYkD8wHBdO8g6dp11/nQhq6tw8qR/nZ
idPWcBhF0x+g18rbJk+J/cDCu2vhxHwU1IZv3VA5n31q3B/d1sNjPVnvBWVUNuhUkLeSzsyDZebh
ISF1m0jYhBZFXCGDilN1JLVVZGP8meksP3m9676NBwulaVpTavfC5FQ2EShAxAAn4DSKwLq03FOz
E8fOroMHGbnZOTNAqlaiTfCixdGXhIUH3VlOt6Qhu6YpxNRuxsV3bnCTF0SJkTrXjBZUP5TUW07I
BBT0gljSnBDZxx6kUoGMcwOLx3hLi1u9KOrbCOOTHjx1bx/dyOFIl3mJRSZjgz2dDsqdm9gmx5+u
/OjHSf61EUlNCJMZIoELZcKGcaoREtVVMn/yA9RafmnJkxuGxTlT2XyztKH31iuQ6PZBWoUbu0yn
t9CM2z8hHLvPZtvt4RCBj4jyvwyA6m+IhDJ2hDRRQfXlpSwBNxSeaNFvhdrQVt3WUUPBiRImli+J
Lc3wK6J1sht9P3d1kTVbpILQJ2oyIUVpP7kJvAfMZ7Cl8rK8gbejPhhF3oPsI9X+lvYJrR81Jtbe
ZH2BAjrZR5x7AWVOx36mYtG9y7hPJHqYA+1sv7MfcudA6i8jYixwfba2/UwHA8ZqYhlIr+eg3GjI
0QcYnVS/c+Ll6ARm0AHq+DSp4ZAk9p0VlcOeuW089wX5DsqgEok3yHqhwV1ikxPNnZLFmzRyE/al
I2qcuAA/BeN7gwJgoGsJNdOirG/GDoDqcI7fEzv0Joq9z8mszFPS9yaVzkXtM+l9BGz9TNBOtZtk
l22NzKOb6EbBwabNceNTcyMSOA839bjM29K0482QtcYGsSBVL4COTFFwlkS55vLV89UI4vAIeboC
BxBEkLATxYeZIxAGubNNaE/WcKTakcE1Tv6OZSg/pHHgITefUpp5sWcdZdcZV3ep65veQN0gZ1c9
Z1hMqel3fkChAXETzcWsebsATGCa6kR7VUo4Z3JMipOwU/Pk17wunoGYIafMANJ42FuEwpKTkXDW
7pNoi9al+iJHJ6a8JIYXz+/UJ3uU04WuzHjOx7CHgNA4N5IC6rFFebTFFD2eB/o8bw0FzHwoFDSg
DbEInThXaegv7U60Xkm5KC43s7HMH5zRrA6IZ5OzmZOWSKqOs80UBcPQpqcpOKPepEDBQaiCQnBx
ft5k1ZA3O0Ry7cpU3nn1oI6Gh+Ku7cz8EFHc+Dr2cqpvTU5mu6hhU7CMiuCmmtCfxkIEndJePYol
0sKegcr1SFwV31hefA8QEQ2EnE6vqa5Lb3YfSYNx3lq8qLcqNdthl0dA1TYmOTN/iUxOINBMiJZZ
Jr8kBAgcvDr1HxNwBjcVUtYHw2R/AVc+AVI3sTsZ2fLBIjI3XhxmfLoCLSvHRpPNjOnl9wV1zE9Z
Zue73FymXWqwLzTcRh2LXNB6c9r80MTh8FjT2D23sKteFiMxT0XmMPdIvmTbsP3yijq6LFiDT0rZ
za2dLNGF4g8r10SLaOvZkJMzmE1I70a+OVnYb0OznHbuYFv7tl8A4SFxerv4TQT/1Fn4GSssuo8x
ZOXtIG0+ST6E1JjGnq+EGhLdGbHF9BIgZe/tMHHfckSHLF91EDB7Gl5m5hXb0B+iC3sVF+oYhVv2
kfIyol3YCBuIK3vg8TEdJfN6bbUXCFR0P9jbWEcBGe5IJrRLHb027hUXSHZA0Nhe0FbhY4NG+zzh
z6ab4iX9PQw4/g0bxb00rXYn/UR8MgP3it8jO/oE9x27zMKfw37RvrqzeexbJgUhB/uWVgFY5qSd
z2VOW2YssuRQ21GyrytkriA/t1Pfp9jtJ3eP/uydjCrwfVDZx6NsRpUcuf1+/kU6QZvcICFuIaIp
/LWEGpFe25eSMi6WB7grCGUbZlbVAcMLLCe5Jd5qLpdvxYP/Hlh/e2ANHE6Y//uB9eNzlyD97n/k
eVLH0z/295lV8zyp6rmMasyyqGzYGv19ZhXwPLUSRst02KD+c1wN/8DAS7A2e25qQ67N7/rnuOr+
4Tq05XDBWxwwBZf5D/T2P+6BeUWox4iQfTBCY0Q/r4tPgC+Rl3QD4WBjUS5bCsLDHYn3vUewc9t9
/u7G/PbUul4Mp5e2JYcOLsLX1cbYnTUjqnfuEoNedeXU1oPqx/AR45Ou/ugaXWz6znM4ZvI3u9Mf
d+B/XxqahxkEHk7l19Wn1MjF3JMVcodOn0uHRLTvRzUhkqNfgQYWdDGxhqZEIwJ9gm32r7/5jwco
fXnfcjgBBCEVMKQEr4pflp3GFbO0fVcQ/UxPwaCovjX7gVppWuvLzVqf8OtrWoyR704df1+UoeKg
BfYoe706RVVNFQ1xE1p3rlVR50KyerbIY2wPlEPCx6bnmOGkNhcfxEDtM+mH/sVDzHMsDHhs25YF
6NggM5lPnSHjaL8sVAm9wKJGF7mjKa5jExHTky41jfkOqT5oevIx7d8cBvWx4f+XLb99jVUphp4N
NfzrY1owBfYw+4l1xx6RsTJgS54LLSIJOspy8C7q65yzfv367oU/uyr+TVYNXgz++eNhBuWLn82u
FHeZGMUDWSsoRv0q+Wpmc3sHDXO+d51G3Lo+x/6NSthi/Pr6/34xfSrzpFogEWfcvH5XxjCsoOPO
guBhb75P9QtDaAO55uNvC9CviqPrHQZtx5ulK7Ro5fTL891xO1J+X5nmIO4c6hr37CMRTRFSzXYv
su3uBbSt8zyann47TWRRjT/xshgIX8H/ktfzn39xADvMlsLHjPR61FqOUYetGbEDZTFtt44fFfUN
3HzOu2mV/64G8LOXRFcEeS/5j08n5MfvLprMTA17tBDsop0legRh0yo1GnyzvhLjiNJkRNTTtimj
PCwWehwj+/wt8XkGHuRsqa+GN873MYKkmDxsK7jp2dHuRY+4MElGthWVynjLQNhjtgihUBWHX9+y
FVfx6hXxLZ4f1QwX7PB6Mv/uAWZFHA0BEbB3Eaae9rDQPjqt42buy+ZJSrAGEFOZ9xQ3sCQeYU9g
Nb2GToXtCQ829e40dzi8LtNCkoqIzO4lkOZ8/+vP+ZNZ0Kf8QQOARgd9tVcFFwOi/0g+vLhzscej
K9OKLtHI5kmYkXhoqQz+prWiV9Af5g7IZ4xq1lyKvzjDXl+x7GMrM3PV3U1IUa7o+dxnOMn6D5tD
22Da8ztpe51HAkpEKwp0WYJsHffO+3TQNgm7Uv2LXbN3BnuWHk2DlyC10Ss6ekystwi0K4sX+vbw
pht91F+U0m4MIyVGFsg95FDEh7++jd9aQt8/bxZrumRoaIUDKvJfoMglyEOf3kl8BxmXAkCjFrnL
fCN7i9FG9aeKZL8JgO5Iipvlsr/FfFBGySGEpZxtcPHb5lYhmdlamUXGZdn7h3El/lKDItu8EjHZ
PXhVUEOY9kLP3kwm40NjlHG/M/26lih4NEQYmS+6AxjOvBmZJgyzBGjYsI4+dYKmuhs0hjjoyuyG
w1J9O2bssklUlvi7odiQKK/8/K2oVfHFxOu3I4OYrAdELQuEu3lMXhT+Uu/Sq6TapT3r9wWRcGmz
3c6ad+1KSCY/C4qHo8HJrp8EFGJ832geh6rIpp0d+f77EOM7p5kMNjn6D7r3hEnEwIhDL0R1wjEt
+BNDLclEVdn1+WlBvE9i9TA48my1KqXBTDvtxooH+kPNGF1MSl/v1TQivfXRmMk7eA5AoDO3r1z0
/xbewDKJm+adH5cF8VWhk0S7IJvCxzgZWHZzxohPWx9cbk3qdYuhNt6zNQj3vujRNSLEdZ+JumWb
UAXMNmwBmYjHhlWgSxU/Ri+4SHaRTbEc7Aoq3BlBiX9D2lM+sDILshsaDkwDh5cL5Vpo1pTd2hvq
OzCuY7UCr5t0Ds6Ud5LbEQTVFypGHgI9jqooZzK5Ay4W30rLkQcJVqhuaQZOprl8El0AIIsgvx0U
NhI7+rqmX4mW1Q+t6ECaQ/0Zs4P7CVeNu2m9JnlhoMx/xUOUaZ1zXO3MgcdDmakHIRg3Li5if9wy
sNZyBx72mehZ7A8bsEQvTkue1gzZunmALp7m17EKkP9dqgqf/YM/wnAO4R0B/vJ3pV8GkHx6qMM6
XAYsY2TxT0EhAic6bHYDHlSqiBku8cWLsPlkJCi1+Lh5RnIC0rgyOBim3vwsQBnJ0eROV5rMZcbU
jpntDee5hTsMnxzRsqK8GRUfZqPjiakIITJRPMg2Rz/UGk8t90wVoxIouGAxdSraNVuaKc1TiP0u
xQq18FDRAxlb05TBbgonhlcVIzXHC8OUnTrx3eCjtt0uynOeIyR+mzg12a/2hbb8lxNYpmgJH9G9
dC8dEoUzlUYmHod5yHfKcF9K8FKobRK0s2Vp8+tVqxXJnDjqK9u66HHw4N7kqqyveZVbDy1MG/5S
XSAE6HGM4RzxSYwtnLCMd0L0/C/xoisoGKvE7TfpK0dUOkCBy82RFiv1pi9s/gZd8+wWCyBTDI3g
4CZuy/Am9Ov5/m+U9lqN0HMke7jgJqIAdV3VsFEddC9tqG/lKqLuuoF/XT8tWjz0npyqabqw7bSg
v6bqXbvuRfLCo2OPqhRFcIwKYUA4gAudnaGyaMMQhhruV5X7kHLcsIvMwsNO9ybpZ12A17tHZXHv
BTXZlHh2AnU4io/dS1ozGGAUdC80VlAToLlGD5+P7jOdg3APGKl7aQpW2zaM26csL9n9zmmn7teN
wpK3lbqQBOc9r3aarCt4tC0fBrNU9oJuDS1nSsvgjHOTlJyEV9qrI/xFRIPXNwwjnh0aMTbvdcvC
0yFO6CI+kZmZbMLrug33rsibJ7LSWc1VjolhH1khu3RAwhG+Cuhk57aTfHIy7dlBUTBSaP8MiSZi
3eCQfIaCckEP/u3wY+s1WWXgyXcwVhwYhKQUA/CHV4r9ECwqGF7XeU58ehZHlh0+ICVHZBiBUU3Z
HlZ29CckMS5era+QoICO3HuWehvEygMtfroLnKl7KcKOZ9REAZs7/mtI8rvcV47L3Fbro0qelJTW
FAp4pgH77PGkb6vO9s98nfpKBK13T4oswcdGUvBpkZ3KEzpYcUtSPfvyqhC3JrGx5BjD4ZN7sn/n
dw5S7eFNM8UGhf8EkhsQEFDjG9oWKIxps/FhIij8m54ERf4UQfg4j6n/kOWU9vd9a6ZHLMOMkVVC
kZQT93QmYYgjgJ4EYBIBdE1JC9gWGBlvSGewzy3kpmvj6cuXE/r2VQZf9KJ5yggCuyLxlCe2++2p
jWyeamp1cO9ZyLkPE1vQsEqjR+Cy87tZxd6zDKAg5eCYcLinBMvvYpc3XsqOT7KORAcJKSGZKVOA
K9ij7785H5y4jbt34RxZ0zmo9QPKWjhxB6uO2lMp0eukRMOCQec42sHL69kUWQFp5BsL1+l7ZSLN
sbMMPwKSdAAeGccQZw7Ew2Sjk8KyTiDRhnk+pIqfhtoB0LB7b5G6vlu/ISsRe+TOYwaSNQXE9cC7
TEbztCCHehjp2DykTN3mZuJI+0A5XzzUIAfsfa93aQv05uLbjnFdNtViMqKaAlSmHay2A7eBgmHR
csgGi9L9MHCS0XeNatocUvEWxbKjd8RL7/Et8jRynpuh532ttOEHRS2v1aLsaOfbi30grxkJvYuV
7gX6CS+XBdQLlF0nXWINGfL4kPNovk/SyLP3E+kNJ5W62E9c2Bnu/SwnYtIQ+eHlMKTpPv9tsUhx
ilTadIuk2DnnbW3UexgIU3EpR4+fpoFmte8p4k7s2CMaJVuAjeI2zda5b7Yy41jHgkmerUisj+Sk
zuGnLxkTi74B3+YifXAfM4t5QU+sMvZZcdaxS0IYy9rcN/I0+6n6k1Z8dLeOT4cMxmNGIeA4Vq2T
v/GHgCESmMAbHahSlyRWuBG/DQiydoOvjU9k6RbNlzwZGWEDhXYlU9YVD+uo8OZca7OsSCDIpfMt
2krcZq6uNuSdAWQa1aMABuiu9psFnIzfWhQhQCJhSEn1F/qmAwKSBCTUoWOCdD7icMLZU9yCOZYn
hpx4oK9UTztRxLxZftSywmCdItm0YdAMWc1sb6fiLT1LsiGShUFtGgLHUD8xaa8zoJP36H/qyOdm
kzKol2/8wUAY/EkXg1iAKgIcbUXCxdgzKdSxHKNDayAG3lfIGKBVDfBN9naruG7cqPm+VA5Hgoaj
2mM4Y6qIXXKiaHeOJNZMltMbu8yR0NcleyEiI0SQzqd+GKvkrdBUhHPFNHorzZFP4Qa9NuykxHvt
TBEt8qF3BzYhsZGHj6tbu8IJz/f1wwl8t+W/H4K5fIsF90tiRMY2J3Hx5JKes/ElM/uUx9nXmCzz
ja9pi7bHkXo71jYv8IwJDAMtK5JKicvsKXmG7FCU95hnivucNjzQ2p2W+WgMmX0wq0CNOIxrhNnj
XJ7x3mZvbKcTYsuqWZ452c8nba+A1tU0FRnyNH/DuWC/4FkzkyGbTHJOOov8m3nuevMCQBOPE/nE
FCIpzLOnGhxwnlaBM9qoLaowVNmGbVvgBHkfZxaPR5YNf7ah4CbZ7jK/owIILdee5IkOHvNSO7LH
KfWWrk2C+T6Pe3Z45GlthxZPzXpQzpHEXSc75FUNk5ZWqin5eNgoKDYRPz/tcJ7wSed1MYlwSz8t
blrnf9XsMVld0MvvcanYZ4wd0WMEUComCVRPdiYsTMiHGT0E2TOn1d6MzYZ6GvpO7G03aRgj8mxC
cbuayYTRdy/WooIdadioJRlO0Lo9i/WTnENGaxkzWy3koT+MXHm7zpthljM54vO096qteCcKvd9s
ojC4KSUR0HStKF9Ns9M85YTRQ8Jn3pMtr1BfYPVPIwJhjdo9eLGemZeF3OstZ7vkZJGe9pczemZ3
dZuBN67XaAo3b8Mb49sOo62vg7ZxlUSUOmffxy945sA29xqJhKJ3GOSR7tJwKBzLCjir4Hwz80U8
BAE+t9kNmZWo83BLfHJKqDVFFieJVWDpIUt9SKhY71Z3WUOs761cYhajb1tm1yy/egilN1TJSvNA
R9kP9p7qrQNXTh6AQswf4J4uNwm0uA9o8vNdxxvC7MxpZzlgBdTxp15J3LJyGuOdXLNi2E6TG2NL
ez5ZOK++DI3tvmThsPxFVO/4tS7mju32hHiZfZVF5aIzb4QOoSl0HA3OWpJphjWlpoUr2+7bms6i
i+PoFmhysIszL/1YNn383mOPP2+HEjhFrrNvVOCq29Buog8JoQNf6lbxm9w1JoccXCJzljU+B0Uo
LEGQixKiQjh633Rd/+3w/K7DQ2OBiucvOjx/df3//NR2/e0n/xEm+ugIPc+jvo/S0Ha0t/rvJk9g
AVyyUBgCNtK9Fuu7To/5h0d1CrETHG6b5gRV+n/ISv4fqBI9LRtCp62D3f6TTo8X/FgMQ7tl66QS
R5OfBLPra+htrBxsh1mcgCX2h2sdVGxlwBR2V1uVDmGr2mAbZkt5b/vEGCPm35jpTAqrdmTkiTTw
C0EcPMg+lO+pJRCWbBdsG0HfHJOQMEp7NXng0moPBDRg/Zi1C4R2ii8PQzZE2gDhYBSBI1W4Gyd3
vd0Y0iF3taekjTjYB/mAr1fFxI6XQfxBVF3IKcaV0Tb0sk8EPjyK1awC7UV9WPqRUi2i70M6Guau
1/aWWBtdaNXheZm1/YUFHSfMYkTkNUCVueFHRINUzsc0Uxt3adRk3S6Zs+kksXa9WSZVbWZtuFm0
9SbTJhyEKvYBl2TyDhYK5ONw0d8cb2i3p5uS7lJt5yErD4NOMqnyfZy47gH3NqEfHf+3b2IGYn36
UOOY0uyR8U3gKOSBeEmMlmyLGHsUmRWp07/PsTu+i2ph30Wr86heXUi1GoAyFoGx7IDLhKCXRxhJ
TOsbD2vajs8McqLDdeXUABosA4BENNuE1ebNibIk1QAMUWJI3pLjDN3BUgR97XyUNlvHnZwNRLnF
Qf3BrgbBptfDvF36TVT2J2g8/QenQ5GwadJF7I3RkuTGKxxbsqtcnoc73JCederxdaXa4DVoqxey
hseoAl8STvKDypWzDZVZfSadRl1EgnulVEGCAkyRQdq7RDvE8X3nVDaYGr8u3gRZCYx6dZ6FRZn4
m6asPVRbnfcut42ItA5/fIpkZN0poLx7N/bmG7U0f/Wrv61Si7eP2pQ5E5PZZWZdkZlnb2EXzzdo
6qhnCJxuQ4XwX9j9JwBWJN33fn5OVn/dtHrt5tV3B1+r+2ziv/+aZiONmLJxr1rL+z734GIabjVg
sOlab9uPJbdsakr5BrPzZ1bb4dZoLAMZjPmXU5WI16a625Zu1Z5HbRQstGVQFb7odqVUwROMg+Fh
MYZ6S5J4gZ8CJR1gHO0+NFcnYuTVVQEcZJo+4z6vzZ1QHM32ndF2yMC0nRFqkrV3fUhVHD9H827U
xsdcWyCblkrydhYquhtxSE6ueFq68MmUA+ogyo7SN8vmFHop1RoHyY48QknGQhfju0Sd9BBHzV8m
xwO1ybQ7U2qfpluwr3qbFA5FK1ytMOA96xQz59zzGwAZ2F0Cey29ohOczjNkE/bNHhlk2yHuJutN
tzpFgwgAOSqQ5qlcnaRSm0ql2R0ybTMdteFUauupWk2o2o464EvF9pWc89Wrai2QoU5DJMoQm5bK
rrjmsnyfdoAANrNZu2861472vk1EPSdesW+bnhxbn8Rw0XjBR0eWyt30y7UyfVJC+i455gHLe+RZ
xsGN2N6GppoOlZNR+iJu59MMImBXZu10DVKfql5PSCW1KDY7nUPArMzcO6KP8n3jEShPrk+5DUak
WFlbIkPJSY6tsbkcRxC921GU8ZtpdCfuQLYsdD9M9+yCBHgzm73xOMX4LAtYyKQblkXXUCyMazbK
hl0esubqqfkTgCdvV7OBPs9LtOxd/ta1cM36jSjslnaTY8wSbnVrURof6LSdc+p9zFSyvbNJSX5A
6guTyWNnkriwKbeqWRRYrqj2t2GR508LWx90Jf50dR2BgFmOnxEQZuz2h4ScCD+UB6p5YjMv422x
xOorVRTitCnAHxI3JnXJT5sBgkT3xYm8duf5CX6+xKvErkYsdSYOuKCEFcmbtBg+a5TtYeqL8VQt
7cRbGtXgJftmmtBalmn/xapYbfa+43c3ThmFhzEW72NaIyfbKM0rlVECJ6ogOxa+UW5QoZ66htOW
YIEluYkMBUEx92TJyjybChVSFObJ2Zucea8bwFevR0iFNiM4dA2puYMvwutc+SmFuuI+8hYQ0V3s
H9msd8Em0tEa1J5qSvEB5uyGuXcSY0HZ3Gop94iSM2GctztTM8pEvTXq2VJbl1f0TdLEbAdNiCR5
AT6ViIdw51qpuCCqjg7T0F7nsmz35jJ3L7idZ/jVzUR7oMDEb6MIXAYnOcsFzhyO0nPsSqqlhFMN
+fRnWTrD3qRitide50MtZHIOZBefhgl/PaHqtyNqYuSn9q1dWnC6h9G9I72iPEiju41Vdj+YnXE3
Jdm7mft6ITvC4m0sbmO/XA6zl4csjWnsIjgbO+/gLngAnRxuIva/gUQrKhwfnJx63DRwX+/bIY29
C4VFCm6qM+N6D1NDyI21pvpQ01FE/DiTzvvx6HOY+yQKOQyXqRkan6ZOpwSl2PoXnfetMQNrkNCc
i4JIUL8XQp1aEb/P89rPiBla2Mp08MJoZ1DuQsULisDKqLQBUMIGr2oxuxtzWNq3Vm0Zya7J5PLR
bob5Y1mb88Un1vo6tFV3bJUB3W0sfWJDhKLwgZZuYuovKu4BjraTQq1Kn4sZM8gN71llZGewn8su
eDAGe+NafnkfLAMMbrPsACmg7uJoflBWEL+01mAcu568sk4F7WEKWjIRJGHgm7Jies2peUFFU0gb
gELFj46KGljOOjG+oWgCOgJQcSoX8hRNYjWQ/A7QrFndUKDV2BmushnKZN9bEhoWbbQBhSArl3lw
QRZSzFEJIL/OH2B25By0VScgWi5BNw7n1UdbJLmBWLv12PhFJhhZxBjhW+EaXr+t+6VND7lLxbkO
QtqNiT0Q8BW35lPnEuG0IxcquwsS2d5TPJ7YSHoq3da4+I5dGnGCRWVxWkQyYyPO59Ek3UT6GPDA
V34s4EPvoi4UN2UW6PwaHv4nEiucA7TOo92TD7ZJwW3SFaomun/U7sgos8dTnKLJ3RhpF+/t2Shv
HaUPseyA2mJbQjk9E9JmfoyiRIefE/dFmJcdcDpWTgUDI+/NbSr7/hOT97K3uUnE4Yg/gQPmvNgc
MTc8UdyiRY5tbQOAmXiSfsjURg6ute0Bkjdbx0tI9Gg7fOhengx7EhDeNO7UHMKp7G+mwXfPXhI0
ikjhwL3rCjnkgAKr4uhonmDIQ7sEQ4ejuKgc9TJHQfI5ZM/9wVKef40cWHoaWejfdCZbs10Uizh8
QyaLvbWU/6knL/AjOb50EmPXARmHbtKaXfMsaaHKLeB178luHFrBmJSxWCK2YC2xwjcFSuq/LLIq
qQqm4pn5NL2kkyEoITjepxHuqoIHWvrRwWhBXu4AxYG4RHOIl6W37zEa23vXm6pNTf92T3MtPGJ6
HvbuPI7UVMbpFjHidN+BWdxk1YR/2c2BFeZN8qzaiVRgq66dg0hrZGaNaLCAWmNPYN2c4kTs273h
Jd7BGk3/BeHSfIMkabkNCE9530xoRrbM59nXuhfdA2mgxadYmEWMdDMLL0ClogsMCfNiNhE6J8br
1Wxj785e+mk7IbU9WxSO98YC4Y84iWavSOFj7296e9eNkInDo8iZmsvqMHmNe8wKozrPJhSAJiym
hxpUCV1Cue+blqjBmG51pl3gmfaDM0mMUL1BAtQ+aMxuZOazAU5tE+0lz7WrXK0G81x7zWvtOs9X
/3nKHqUozZYNFO70ZDWq+6tnvcW9Pvb19OKtlvZGu9tHSxvdJ+15Xw+1/z3///b8vwoofnH+T7sv
NQLjHwLbYaRpbtnfZ//A+2OViXHwJ33lh8Cy0PqDgpaHpI6KAGINrf37R+Xp/2FixHVID8XqhGeQ
X/iPytP6gyO6j54Bv66WDf5HVOXXwhttxnHRvjtg4iydqvajyAlhYpIPVMq/NZtkiVfPFVQLF6Wo
evaS1ud3BZKfKD1/dkGKIeg8te4Gn9WPF8z51o3VlO7VBkO5EyMq+UWr17wiYJiz8vxG6PNjaQP5
Fl/QdzzuF/JKmHevlEVh5nGkQS579evEe850a3FtVnUu+K1ff7XXSlIuxaOmhOPigcQ1/+qryWQC
QZcL55rrHnzqI1WFSklpkphuqqoLPXk/z6hX6kbtry/9k2/JSEJCjBcPGe3rAs7UMnOYhnSunYUs
rQqAUmw4hlLgpn32Ow+eeC0f5YsyAonEZROPnEOP9u9VgXNdUCeaU+c61Yh5aQHTkdhMmUkzbOx9
FtoKGU5yAaJNu1NJmuTUQGvalnORImtgw/4bQeu/vz61sMDDqkWEL97NVzLFTCT0uePIuQYTh2rS
SLEhmshpj//HawEgQnjNEGbgvBpQMaWfIlHKIbp7Qk/gGN0LZ+v5ftBttV8/VX0fvxdzYYlHt6fd
x77J0Hqt9EzpxlF+HpzrGCVfv5G5LAR7v77Iz+4dkxDWZC7GLPXqYSJsc/zeKpzrkiNcy4KRZmag
AxwEvbffqZ3Fj05A/Tp6po3T2oLLwC18LSgNIhjViyHsa2YRXbBbBZR4Hui+rTixoM3piHqKl1QL
TlXS22eyHexvloX/NV3kJyMYnBjTnqlfVd1k+HEERwSORJGXO9c56K2LnVdU7lrdGmmMjhFK47Pc
57lFr04tJMPs1pfX1QpoZpDfKdB/9gSId4a3pp80GvgfP0xehADL84aXFxva/dqnWmmEdDLD/X/+
sEFiEN0MAMm2Xo+ouQlosfutfU1dbm+4YhiNYmaqDzSf7tcX+3GqZ/rGzxqaPnmYoBX+PXybpIfx
3TbGJUIjQFCeQT2nshG6LCuVDvdd8JuxLH6cgvUlcez6GlPKOMO/+2o5a/IF4zD5oBeTo/gRPCGN
vk528703GWilu4jnunYDOfCgKoiB3ZWoB6++UdHOA3XVnhbdLFtnkG9SD7WgpthECbR6KrrIMn59
k8Cl/vCW4/jwyAEAd0op34bM+joDrgrmzJk5wF26wiwP5oKZq0494xCLLh82tVkqNMU0C2UNPC5r
lLcX/LI7ibhiRcrReYbMxNwbkQv9suBdf5mtnKH7rattoWFMdnSGUGG4gjYvgGt0QGvTk7w+iW+K
H5NaSePDYJOwqyzMV1bWPvVatQrfyr7IjBtIBF+m3gEFRkuEbQWL4gJ0mlSbqBUn0bn86s5PsKuV
YeLl20Kmkb2Jgb55x6JquYYWqHhdgjarxTC8cUYHLyDVSmCdSc0IaRxaqGj2ehLFabl5l1Wb2/Vx
iQ5Piiq5cDrtX1CRtk9+Q4PiQlCwuhdUcN8ZVm+AmATQkX4WKuSR+YvtcWCb0Ic8ttjjnqo+955z
6Mk0B6hJPysRIpBbqR/eiHCrRCb1pVki6zS2fnsvPVKsQe21Wz+NnXFjdeHobqbQZYVZ1UcGjYEr
mgY0vxEyBXt25vsCufCjcqz0uArkV+n42qHG8cb9CYH03UOiWx4tzNovTajlAKWHBFTMsnvJyTrT
XmjwOEsXQWsLlAQ03Sj+FhB4+xxGFb+l1G33pee+Qd2nLbuuchUr9aHpPMLPVJnITLNJ4DAr39eN
6sRzUCZSA/cvid6YrBr9VXxnwm68z1HTznDxDGRDq0CqTVtGDVVT99n3cu4mtf6G8kcNl3eL7dT3
Lmsr2UDf0h07Z0Qibs3aAIILPC/3smdd9OqE9682YxXvyyUQt4mB8HWn3BJJBoI+lAswDFlvvhHl
RWUzlkdavo8dQDmYOz1cBQqb87tGBKxFPdX4+aAK1mWM4HTatg2I+jeLT5FxK1Ik3GPdus8ealos
O5UkGh30vnwf24t1WhbAdTsr9pzP1ThWD8GSqjdF+/+4O7MmN5ElCv8Vx7xLwb483Im4knqx3YvX
8fKiwN1qgYQAsQikX3+/AmQ3dLvHnuqIIS7hF1tyCoqqrKyTJ08CzoGUx+oEToDqcPRU0ldBGO+Q
0hNUwiysKrRhD3ExU7K5BTvnEJQTxYIXO7HN1f7KQQ3j9cbwaWm5WbvuFFAKSJ10Fiprh/2HNRoT
SK35SYLinZDYZk76kwOH9rdQRhw03+bFBsJAmt85xgF9f80urmhrWFC6i1YusPgazzQ9CFYXp1Sk
wHIKPj5TsJ1mpzQWsG4qSidnGSIaF1Cd0+WpKOQoaeKQIDJHAebZLi7iK5c0Ba1aD5n/dSkYuHac
g55zmD6Dhzh/re5ze3vmZKX1hQZ8QpgiOXy1SJm90o0N2oBVaRy+op215iysHaYZkGZKgyyTPqLr
Mvq6IjuVz+CWI3mopPaZCEZBcCo4zzNRYnCyJQac7GBfnSIuTodbikXBVJX5uwL06iXlLMnLVepn
p3uz2C/myAOc+KNg9Bbd1M3nYL0zpiHwwiSJAmTftlmALGDq2bnB+oDoNptrG39a7FL1dMMxfpU6
I/hnEJZJe84pdF6nCNkDMsM/RZNPpDzMSQq2u4zFm0/KCyJd5xxh1705iwKamxlz2s2RV3PnMwT9
wErR/ZqG5ABmh3hP6mYTFx8TtJWT6S7KTgvRJjDylZvQzuLPbhhoNOhQq9NsNNdnRch9uPN885Zd
iaa9B9z7hWVsy0myVHijNlUIF/APojeUfCVvKK9jUo8sIjKvpg2OqK+mO6egdp7EVLmuXtNzViBZ
egWHDm+b3y5TBYcUH1z1w55uyNRk5zBZU7ug5sQpAH1OqL2tIFTFWwUOOVTcwxTqf/xlrkKYrRkv
9h6hpZzUC1yMwpzDYdQM5K7TUFhTqyQ7a+rwqJQgMEtivG3FOSrLoLXOLBKnH3aJwdIvfHN7blQG
dWE1+TRJmLYC8yB9vIar80WLt0viOZ8uFyoVuLEQt8iSzVdwQie52yc7Q1CLc0APdJtPopVRLqhJ
2S6ndBUzP8Hnd1+mvpudU5EPRhxVy4CMmbryv2W73FtBqzoxDfrHT+foemafQ/Jmo/fBIYn1c0fz
gblhy0ytMFif+GW5PV+hSHZKi9DkI5UMG3vi2kb5kZzy5h0UxTstPHyukHu4RokA4ooV0nZbc2kq
YqAmervM/eXtIQjK98vC5s2x4lcnW3hZLlREu6RPnB/QJ2cbZvYry4QKMqvKMNlMM4TNgNAKULDz
3K2U18Y23l9uM8Az61AFo0m6WRfkb3kLK3JusEzRW66iE0T8w8sqTY1rZJnD6y0ypO82gbOdprFK
GmU3Ck8AYvVvtHTevc6tBFjOnGuBNckcPZiSo/dB3w8lWrfbEHfhzs3ZauMYryhX+DZPRuX7Ml+u
qaMrlMsUKP/rurTWy2mKLiN7JYqUEzhsyysX0sxlSq7r1cgtaR7t75aZpwVlQhM78oURanyv0V8a
UXeRZ5uUqup9gFpuRGMhqii1+SQw5jYYNrWAH6x1gkxrpB/eJ4E/v1D2xeFt7ivxxN0tyy9FmG/J
WWSZEbyqgqoyp7RYGFkTZ1466yurguB25vpFds4pd3Sxsg/xRyVINXc6WqNeLJBeZQ0vyimvSnb4
O3W3zS6LJNmdIVa9f42y1yacJa4/J/uocrzwcW5ndHNVAyjlCWTr5c7evV1qO1DlaDWnjJpWS+mX
dZXTWnQfmhdVoOFGYQHQE22b7KJypm3SYk4iNtYuc3t/MCdUUKnOiRPaBg5RLRexRt/YU5dO3XAB
4XcZxpY69NBCqrmwg3fZRt1+LNR99peD7vTJrjrQhGcF8LlGZ2liKNDeSKitbAQsSjtAFPXg31Kg
wz6UKwgRzUe7IJwZDNWb3YFzShRCrkBudR5cUx9WfVTScnRpBjmZokDf6qfOSE+Ri0wi83Sb2TS2
irXAzc4K5u7dPPSrT4mj5zelSaer0sqt4FSB6J1NIb/CulzFoZ1O5g68vYOA/2epTzXTuZ0nd6Zf
Ld9kK8oKJocgy1/pZeXHsMujLWyKYLufGJSg0VMmSq9HIbxwTbHm+cxdil5Sh31VUVEU0wHcLIzc
oRG7AovbsHefaVUdU1azPKyu4YXZCl0go/A6csOQPouIJlM4rPPW0PlTDZRbyrAq/qqosZ8bkzpe
/7/BQtsHEc3fTqI8yPdvi0W6f7fIWDHZsRxcfFqLDn6I/9mXnjb0YlH/8t+gq5y64S112VX1TdV3
/JSN0OPBitsFionqmIhIpWUEAJC44EiFMfo9zccj1x1T2yeqljlQiIuzN3DuvUH62TA8/YTNeD79
naeeoBmgl7f/+YM8F/BaB2L+3UGgzx64ChW6KJbVF6fiziCAGOvImSFiN9BBILiyZEfB0MaIRwJk
6xQYiUvvjoJtjiHl0ZMThlt9cQ4f2FQALJUdBd0ZAxgy4QWOJC4MduaCM0aeS2WytHOFmvp/ZRRu
4iLKhWOCod5Jn2gCN/+V9dCz8MMp6O7Y5PnATHnFnYdHO4PKefi2//LDe7cbBMfY/tLgJr8vaKka
OLNfe/yejR+Pbxi8YnA3YtNH3QEUTzinIoVk4C3/lZffu/cf3hABjmZZNlDu933qN7YEVgDOkO5B
ZMceWwG8fGRSgAmtZqAHtBeA/j3gG//2ZuCMyeQhXIhwYH2xwO+vAQdWMfslIopUiotreKNgKg+E
YH93FFgDaCeDb5v9XQC+NRgr2jZ6MzzDCwiOr0RiCaBbazELyLJ+f8edOUBO2gBs1pR2jjRh2JBW
AoXxzZuRGAXkgEl1kENvZ3p/K3TH1MmInbIdBcKmYXlDk21KcjPQ7TG93kiHoOJSX71BgOaIP0CX
Ey2gZkEMbRBUJEEkB8EyxmjmI/+sCRYAFxHG/fVA1nOsUTFKaDg4d6DxhmS3RLyhA/8V+ZfHIwLH
RGhMEe3o2s8HFxqTqDWk4yJtzETXGQih9sXVWwq2OkYUBrfo/Fsx8U/DIqgG0t7QGGuwjIXCf7MG
enGBqvL4FuoX0JCOozMsb9gK5/3K0aA3kPdiY3ts1ELE1FTVV38UNGVM8pRCBQ4J7RwZ1ijQHFB0
7ZQaBUJkCr5AA9qHfICaABjUTTghFNXX4PwBzOhmt/7n4YGAjmxTNSFa12/6gTsgiEL8mzh6cHuC
4wjVR7kpIGQkkZCj3Lt5xQQa97dE0BLDcizRA6b5fHCDQFQnFOCkRkFzxqZoy0Bj7u7jU5YpWoHD
JGv3iuGdkixYi5KPLyAzCFkwYtpJ0AMOQU7xhoROrJBmFtQ/OKBzAtKZrmxcoIMHAAoZtDN61BG4
DAJkXIpt2z1jcKcluoGJbiJSS0HnYGzg7pzjaai3Mzp0UIGkBt+xBZEHtyJUvWZQS41CfRrCL8Ig
6zoE0HORaRCYklHPksYBD2gpQBSVBo8MZawCG0JDbNd7zyE4LgcpB5FcZGuH6RC4PUd2VwA/Fgch
220HQRzC7++NUPoJC6B6u63HaNbegOYC6Ilg3kotBV0fQ0h04W7+AAo7o6CQdcIbcHBopsLggkRO
Ou1RTiJK1AAS2RrQ0242B9ze/VFwdTYHRWhkt58PbhQ4MIj4Xm4uiEZYuMXvy76/IgCR6KklmNTN
KA1uFOiIJbRv5UaBQEBDnIjAuDsJwE80h4QbMUSzFAbnEDRSC7IRgsHZGUCVFd9C571JgJvgzCAw
htYhDC9OconnZSeBMkbBhLNTP7PgqvhD+iRpzg+Qkek2oF1Bo9eENIwEaA4+Qu3G4xGC6GdgmSYY
GpVI4hpenETFnKwnMMyxDqjOKLRxUC9YttwxxXTo+dgt2DY8h6BwvpVdCmRahUM0e47Atsa2QvpR
VLTU1+COCrhDVRpB4UBAqw1RPdk8ZW8O2MTKOAmq0lpq0uD2RJp6SEOJhsVKQLmKll3Nzs+wduIj
Ui9IcQLVNDHIkNwhRUnNFiURHlKnC4BIyeXj4aGqEBmhSirK3erVNqDnb+uUpUIiMksW0QBFTcez
Uvf1c2AkYAJiQ2e/vgboCkh8STpCQx+jqYaC2xFK7h0SyCxR10eh9zEfP7y1YHD78qNAhTWgsd5G
wb1tAZQKNJHzYgteD2gpwD9UpScB2AmsGtZCe17mJd/3hDZLhQOURn12cw3PIbAfSGdVDLimIo9+
BEt7u6I4JBCHsmWI5sBDi48piZVcBHBxQUxE+4121++5AqQ+xzTtYaI4g4uMAdN16ciYMyBYKTFB
yz/tPT+JFaQYABAHe0hE1EBrdimJsEBgY2hOUHn6fdvr+AJ7TAMnR5B0G1/QLLsheURBIJNcC2RY
kVJi929TiCJl2xkFtkUUABTBOqivZtgHNAo6EgHSJ2YTsh0MM/rLNXOhty+AJqMIC0lrsMEBR12t
Obz88xUBpq7DvSEIajHz3ijU9BMb9ASd3KHtCzrhrexagIfHKYBJAGR+DIQ7awHaLu4AyYQWQf2N
fPsvLJjvlT9TPwhvT0R5TrDIHisN+tkXjrUuDz9v61xEMYvg7ne+KEqAmt9uON7i73922Dk1QHbv
wyNgVv9O+9/bB3z4053fOj7V8R/Pg0Xq0RF3X3+wb2/zyttQN/Tf0PvmbbwO9b7m3f64k//80bnP
e77wbwxn655dATdJ201plhh1DdekMHnDay/KvOx4iz9qkmQtT70wuIvTKOjcdcNplbYdh3Hq3cb3
77qpHZC3HEWLmzy4KfKO8ZpwJGt8tgi90ksX9y03ZB5py20xyYv47sU0DovNt+6w02P2GWYhXaTT
4LbzPlsajuz9ny3idNm95ZbVIGv5nBEPgvsj3hIFZA2/vPX8zgRsi3ek7dKRKYqD7opskvvSpqPb
wOt5kSZhLm05LrvTosm9ypp9/dA3NUVy0oYxUNys95150eQIZU1fxEWQPRjmJvUka/vSC6KO9wBc
fY7t5dKjat2Lbu8PB+lckSKQv+Us824oxV/keWdOt5xuafvBjR8svW4NYUOalzfNXpDFeWdmt6i5
vO0sC/iTJB3f1Gbrn8N6XKR90wLulzYdR3nPhwh5L1fe8tXiW0oTw+5oN0Xisjd9tdh53X2rTYbK
Gy5fnHubJPOD7raOfYErP4f9V4s0W3Q8VYtXPofxy0UV3HS2MYwLGOw5jH+J0/XRUn0+aOq8pU3H
ae6/mHppzE7ZnS5NYu95fmDmrftrv6FRyJq/9oPuiDfAm7TZdUhE0j3VtARZadPpYtkv064zBrKG
3yyiKNuHO693TGhROFnz7/z4dvHiZfZgb2vgLVnz7+PiJxOxZeA9zw88nIjCPGiarPkPjP4iyxad
kKIFveRtV91Tpd7UdMra/Zh7/vHJhU9p0SlZs38t0g07W8dyU4gsbTngZNOb3i2kJGv6k8e+Q7u9
7tJsC6Wkjf9dc6ufi7x8zyk/BZV8eko8W9Y2zaoZmM7bbAomnh6Vx5Cm7xyuh/jTUQbmsf/WBdfE
N27ChZf++T8AAAD//w==</cx:binary>
              </cx:geoCache>
            </cx:geography>
          </cx:layoutPr>
        </cx:series>
      </cx:plotAreaRegion>
    </cx:plotArea>
    <cx:legend pos="r" align="min" overlay="0"/>
  </cx:chart>
  <cx:spPr>
    <a:effectLst>
      <a:outerShdw blurRad="50800" dist="38100" dir="5400000" algn="t"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2012 US Workplace Fatality Rate by State</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Aptos Narrow" panose="02110004020202020204"/>
            </a:rPr>
            <a:t>2012 US Workplace Fatality Rate by State</a:t>
          </a:r>
        </a:p>
      </cx:txPr>
    </cx:title>
    <cx:plotArea>
      <cx:plotAreaRegion>
        <cx:series layoutId="boxWhisker" uniqueId="{956867DD-CAE3-4845-96A0-E5554399C1C4}">
          <cx:tx>
            <cx:txData>
              <cx:f>_xlchart.v1.4</cx:f>
              <cx:v>State Rate of Fatalities, 2012</cx:v>
            </cx:txData>
          </cx:tx>
          <cx:dataId val="0"/>
          <cx:layoutPr>
            <cx:statistics quartileMethod="exclusive"/>
          </cx:layoutPr>
        </cx:series>
      </cx:plotAreaRegion>
      <cx:axis id="0" hidden="1">
        <cx:catScaling gapWidth="1.5"/>
        <cx:tickLabels/>
      </cx:axis>
      <cx:axis id="1">
        <cx:valScaling/>
        <cx:majorGridlines/>
        <cx:min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556260</xdr:colOff>
      <xdr:row>2</xdr:row>
      <xdr:rowOff>152399</xdr:rowOff>
    </xdr:from>
    <xdr:ext cx="3467100" cy="342902"/>
    <xdr:sp macro="" textlink="#REF!">
      <xdr:nvSpPr>
        <xdr:cNvPr id="4" name="TextBox 3">
          <a:extLst>
            <a:ext uri="{FF2B5EF4-FFF2-40B4-BE49-F238E27FC236}">
              <a16:creationId xmlns:a16="http://schemas.microsoft.com/office/drawing/2014/main" id="{A5F4070A-C96F-63A7-93C6-E56CC8AC7AAC}"/>
            </a:ext>
          </a:extLst>
        </xdr:cNvPr>
        <xdr:cNvSpPr txBox="1"/>
      </xdr:nvSpPr>
      <xdr:spPr>
        <a:xfrm>
          <a:off x="556260" y="655319"/>
          <a:ext cx="3467100" cy="342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i="0" u="none" strike="noStrike">
              <a:solidFill>
                <a:srgbClr val="C00000"/>
              </a:solidFill>
              <a:latin typeface="Aptos Narrow"/>
            </a:rPr>
            <a:t>Total</a:t>
          </a:r>
          <a:r>
            <a:rPr lang="en-US" sz="1600" b="1" i="0" u="none" strike="noStrike" baseline="0">
              <a:solidFill>
                <a:srgbClr val="C00000"/>
              </a:solidFill>
              <a:latin typeface="Aptos Narrow"/>
            </a:rPr>
            <a:t> US Workplace Illness/Injury 2012</a:t>
          </a:r>
          <a:endParaRPr lang="en-US" sz="1600" b="1" i="0" u="none" strike="noStrike">
            <a:solidFill>
              <a:srgbClr val="C00000"/>
            </a:solidFill>
            <a:latin typeface="Aptos Narrow"/>
          </a:endParaRPr>
        </a:p>
        <a:p>
          <a:fld id="{98FFC6E2-FCBE-4DAB-B25B-B2F095EC2B58}" type="TxLink">
            <a:rPr lang="en-US" sz="1600" b="1" i="0" u="none" strike="noStrike">
              <a:solidFill>
                <a:srgbClr val="C00000"/>
              </a:solidFill>
              <a:latin typeface="Aptos Narrow"/>
            </a:rPr>
            <a:pPr/>
            <a:t> </a:t>
          </a:fld>
          <a:endParaRPr lang="en-US" sz="1600" b="1" i="0" u="none" strike="noStrike">
            <a:solidFill>
              <a:srgbClr val="C00000"/>
            </a:solidFill>
            <a:latin typeface="Aptos Narrow"/>
          </a:endParaRPr>
        </a:p>
        <a:p>
          <a:endParaRPr lang="en-US" sz="2000" b="1">
            <a:solidFill>
              <a:srgbClr val="C00000"/>
            </a:solidFill>
          </a:endParaRPr>
        </a:p>
      </xdr:txBody>
    </xdr:sp>
    <xdr:clientData/>
  </xdr:oneCellAnchor>
  <xdr:twoCellAnchor>
    <xdr:from>
      <xdr:col>0</xdr:col>
      <xdr:colOff>594358</xdr:colOff>
      <xdr:row>5</xdr:row>
      <xdr:rowOff>3810</xdr:rowOff>
    </xdr:from>
    <xdr:to>
      <xdr:col>7</xdr:col>
      <xdr:colOff>32385</xdr:colOff>
      <xdr:row>6</xdr:row>
      <xdr:rowOff>171450</xdr:rowOff>
    </xdr:to>
    <xdr:sp macro="" textlink="#REF!">
      <xdr:nvSpPr>
        <xdr:cNvPr id="8" name="TextBox 7">
          <a:extLst>
            <a:ext uri="{FF2B5EF4-FFF2-40B4-BE49-F238E27FC236}">
              <a16:creationId xmlns:a16="http://schemas.microsoft.com/office/drawing/2014/main" id="{9122744B-C0C7-DBB8-40CD-220584EC7A37}"/>
            </a:ext>
          </a:extLst>
        </xdr:cNvPr>
        <xdr:cNvSpPr txBox="1"/>
      </xdr:nvSpPr>
      <xdr:spPr>
        <a:xfrm>
          <a:off x="594358" y="1200150"/>
          <a:ext cx="3728087"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rgbClr val="C00000"/>
              </a:solidFill>
              <a:latin typeface="Aptos Narrow"/>
            </a:rPr>
            <a:t>Total</a:t>
          </a:r>
          <a:r>
            <a:rPr lang="en-US" sz="1600" b="1" i="0" u="none" strike="noStrike" baseline="0">
              <a:solidFill>
                <a:srgbClr val="C00000"/>
              </a:solidFill>
              <a:latin typeface="Aptos Narrow"/>
            </a:rPr>
            <a:t> US Workplace Fatalities 2012</a:t>
          </a:r>
          <a:endParaRPr lang="en-US" sz="1600" b="1" i="0" u="none" strike="noStrike">
            <a:solidFill>
              <a:srgbClr val="C00000"/>
            </a:solidFill>
            <a:latin typeface="Aptos Narrow"/>
          </a:endParaRPr>
        </a:p>
        <a:p>
          <a:fld id="{5F7305D9-C8DE-489D-976D-2313046D9CBD}" type="TxLink">
            <a:rPr lang="en-US" sz="1600" b="1" i="0" u="none" strike="noStrike">
              <a:solidFill>
                <a:srgbClr val="C00000"/>
              </a:solidFill>
              <a:latin typeface="Aptos Narrow"/>
            </a:rPr>
            <a:pPr/>
            <a:t> </a:t>
          </a:fld>
          <a:endParaRPr lang="en-US" sz="1600" b="1">
            <a:solidFill>
              <a:srgbClr val="C00000"/>
            </a:solidFill>
          </a:endParaRPr>
        </a:p>
      </xdr:txBody>
    </xdr:sp>
    <xdr:clientData/>
  </xdr:twoCellAnchor>
  <xdr:twoCellAnchor>
    <xdr:from>
      <xdr:col>0</xdr:col>
      <xdr:colOff>238125</xdr:colOff>
      <xdr:row>20</xdr:row>
      <xdr:rowOff>72389</xdr:rowOff>
    </xdr:from>
    <xdr:to>
      <xdr:col>6</xdr:col>
      <xdr:colOff>171450</xdr:colOff>
      <xdr:row>33</xdr:row>
      <xdr:rowOff>92201</xdr:rowOff>
    </xdr:to>
    <xdr:graphicFrame macro="">
      <xdr:nvGraphicFramePr>
        <xdr:cNvPr id="2" name="Chart 1">
          <a:extLst>
            <a:ext uri="{FF2B5EF4-FFF2-40B4-BE49-F238E27FC236}">
              <a16:creationId xmlns:a16="http://schemas.microsoft.com/office/drawing/2014/main" id="{8DFFAB71-B8D2-48DF-A77A-3F4E22DA2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249557</xdr:colOff>
      <xdr:row>4</xdr:row>
      <xdr:rowOff>57150</xdr:rowOff>
    </xdr:from>
    <xdr:to>
      <xdr:col>13</xdr:col>
      <xdr:colOff>830582</xdr:colOff>
      <xdr:row>19</xdr:row>
      <xdr:rowOff>171450</xdr:rowOff>
    </xdr:to>
    <xdr:graphicFrame macro="">
      <xdr:nvGraphicFramePr>
        <xdr:cNvPr id="3" name="Chart 2">
          <a:extLst>
            <a:ext uri="{FF2B5EF4-FFF2-40B4-BE49-F238E27FC236}">
              <a16:creationId xmlns:a16="http://schemas.microsoft.com/office/drawing/2014/main" id="{0C03274A-67AB-4D49-AE6C-5978E1402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99061</xdr:colOff>
      <xdr:row>20</xdr:row>
      <xdr:rowOff>60960</xdr:rowOff>
    </xdr:from>
    <xdr:to>
      <xdr:col>12</xdr:col>
      <xdr:colOff>788670</xdr:colOff>
      <xdr:row>33</xdr:row>
      <xdr:rowOff>81915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9AE0F456-7E9B-D082-446D-4D52BC6CF2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23711" y="4232910"/>
              <a:ext cx="1291589" cy="2501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828675</xdr:colOff>
      <xdr:row>20</xdr:row>
      <xdr:rowOff>62865</xdr:rowOff>
    </xdr:from>
    <xdr:to>
      <xdr:col>13</xdr:col>
      <xdr:colOff>843915</xdr:colOff>
      <xdr:row>33</xdr:row>
      <xdr:rowOff>108585</xdr:rowOff>
    </xdr:to>
    <mc:AlternateContent xmlns:mc="http://schemas.openxmlformats.org/markup-compatibility/2006" xmlns:a14="http://schemas.microsoft.com/office/drawing/2010/main">
      <mc:Choice Requires="a14">
        <xdr:graphicFrame macro="">
          <xdr:nvGraphicFramePr>
            <xdr:cNvPr id="11" name="States">
              <a:extLst>
                <a:ext uri="{FF2B5EF4-FFF2-40B4-BE49-F238E27FC236}">
                  <a16:creationId xmlns:a16="http://schemas.microsoft.com/office/drawing/2014/main" id="{F43139EC-3A83-9934-FC6E-509E0E6FFD76}"/>
                </a:ext>
              </a:extLst>
            </xdr:cNvPr>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mlns="">
        <xdr:sp macro="" textlink="">
          <xdr:nvSpPr>
            <xdr:cNvPr id="0" name=""/>
            <xdr:cNvSpPr>
              <a:spLocks noTextEdit="1"/>
            </xdr:cNvSpPr>
          </xdr:nvSpPr>
          <xdr:spPr>
            <a:xfrm>
              <a:off x="8162925" y="4234815"/>
              <a:ext cx="1266825" cy="2518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238125</xdr:colOff>
      <xdr:row>20</xdr:row>
      <xdr:rowOff>62865</xdr:rowOff>
    </xdr:from>
    <xdr:to>
      <xdr:col>11</xdr:col>
      <xdr:colOff>26670</xdr:colOff>
      <xdr:row>33</xdr:row>
      <xdr:rowOff>85725</xdr:rowOff>
    </xdr:to>
    <xdr:graphicFrame macro="">
      <xdr:nvGraphicFramePr>
        <xdr:cNvPr id="12" name="Chart 11">
          <a:extLst>
            <a:ext uri="{FF2B5EF4-FFF2-40B4-BE49-F238E27FC236}">
              <a16:creationId xmlns:a16="http://schemas.microsoft.com/office/drawing/2014/main" id="{0F8AF527-14B8-4576-B6E6-D3645294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950595</xdr:colOff>
      <xdr:row>19</xdr:row>
      <xdr:rowOff>51435</xdr:rowOff>
    </xdr:from>
    <xdr:to>
      <xdr:col>21</xdr:col>
      <xdr:colOff>161926</xdr:colOff>
      <xdr:row>33</xdr:row>
      <xdr:rowOff>104775</xdr:rowOff>
    </xdr:to>
    <xdr:graphicFrame macro="">
      <xdr:nvGraphicFramePr>
        <xdr:cNvPr id="14" name="Chart 13">
          <a:extLst>
            <a:ext uri="{FF2B5EF4-FFF2-40B4-BE49-F238E27FC236}">
              <a16:creationId xmlns:a16="http://schemas.microsoft.com/office/drawing/2014/main" id="{9D0F1B74-EA04-4F50-AF92-35CA01B64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933450</xdr:colOff>
      <xdr:row>4</xdr:row>
      <xdr:rowOff>45720</xdr:rowOff>
    </xdr:from>
    <xdr:to>
      <xdr:col>21</xdr:col>
      <xdr:colOff>161925</xdr:colOff>
      <xdr:row>18</xdr:row>
      <xdr:rowOff>167640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EAB01300-9206-465B-8FA6-2BBFA18968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525000" y="935355"/>
              <a:ext cx="5486400" cy="30232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228599</xdr:colOff>
      <xdr:row>4</xdr:row>
      <xdr:rowOff>28575</xdr:rowOff>
    </xdr:from>
    <xdr:to>
      <xdr:col>25</xdr:col>
      <xdr:colOff>533399</xdr:colOff>
      <xdr:row>18</xdr:row>
      <xdr:rowOff>150495</xdr:rowOff>
    </xdr:to>
    <xdr:graphicFrame macro="">
      <xdr:nvGraphicFramePr>
        <xdr:cNvPr id="9" name="Chart 8">
          <a:extLst>
            <a:ext uri="{FF2B5EF4-FFF2-40B4-BE49-F238E27FC236}">
              <a16:creationId xmlns:a16="http://schemas.microsoft.com/office/drawing/2014/main" id="{031202BE-0C0B-4894-A059-5563AF670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228600</xdr:colOff>
      <xdr:row>8</xdr:row>
      <xdr:rowOff>38100</xdr:rowOff>
    </xdr:from>
    <xdr:to>
      <xdr:col>6</xdr:col>
      <xdr:colOff>163830</xdr:colOff>
      <xdr:row>19</xdr:row>
      <xdr:rowOff>182880</xdr:rowOff>
    </xdr:to>
    <xdr:graphicFrame macro="">
      <xdr:nvGraphicFramePr>
        <xdr:cNvPr id="13" name="Chart 12">
          <a:extLst>
            <a:ext uri="{FF2B5EF4-FFF2-40B4-BE49-F238E27FC236}">
              <a16:creationId xmlns:a16="http://schemas.microsoft.com/office/drawing/2014/main" id="{72E78AF5-ACB7-4F76-9FC6-C5CF4763C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238125</xdr:colOff>
      <xdr:row>19</xdr:row>
      <xdr:rowOff>0</xdr:rowOff>
    </xdr:from>
    <xdr:to>
      <xdr:col>25</xdr:col>
      <xdr:colOff>542925</xdr:colOff>
      <xdr:row>33</xdr:row>
      <xdr:rowOff>57912</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4853534C-3A03-4F31-92CA-21BE4EE8A9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5087600" y="3977640"/>
              <a:ext cx="2743200" cy="27287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Blackshear" refreshedDate="45498.779400810185" createdVersion="8" refreshedVersion="8" minRefreshableVersion="3" recordCount="50" xr:uid="{2D699D59-C9E4-4D6C-96D3-50853943EEF7}">
  <cacheSource type="worksheet">
    <worksheetSource name="_2012_WorkFatal4"/>
  </cacheSource>
  <cacheFields count="13">
    <cacheField name="State" numFmtId="0">
      <sharedItems count="50">
        <s v="South Carolina_x000a_(33.99882060100049, -81.04536765699964)"/>
        <s v="West Virginia_x000a_(38.665511497000466, -80.71263935099967)"/>
        <s v="Massachusetts_x000a_(42.27687306500047, -72.08268985899963)"/>
        <s v="Tennessee_x000a_(35.680943063000484, -85.77448642199965)"/>
        <s v="Oklahoma_x000a_(35.472034350000456, -97.52106845499969)"/>
        <s v="Illinois_x000a_(40.48501278700047, -88.99770813999965)"/>
        <s v="Nebraska_x000a_(41.64104043900045, -99.36571864599966)"/>
        <s v="Delaware_x000a_(39.00883351400046, -75.57773943699965)"/>
        <s v="Hawaii_x000a_(21.30485166200043, -157.85774691599974)"/>
        <s v="Iowa_x000a_(42.469404401000475, -93.81648936699969)"/>
        <s v="Arizona_x000a_(34.865973091000455, -111.76380949799972)"/>
        <s v="Florida_x000a_(28.932042899000464, -81.92895558499964)"/>
        <s v="Virginia_x000a_(37.54268075100049, -78.45788924199968)"/>
        <s v="Missouri_x000a_(38.63579372300046, -92.56629737199967)"/>
        <s v="Michigan_x000a_(44.66131575600048, -84.71438724399968)"/>
        <s v="Indiana_x000a_(39.76691364600049, -86.14995579899966)"/>
        <s v="North Carolina_x000a_(35.46622388600048, -79.15924924699965)"/>
        <s v="New Hampshire_x000a_(43.6559537330005, -71.50035726399966)"/>
        <s v="New Mexico_x000a_(34.52088247800049, -106.24057768899968)"/>
        <s v="Pennsylvania_x000a_(40.79373106100047, -77.86069775999965)"/>
        <s v="South Dakota_x000a_(44.35313342000046, -100.37352811899967)"/>
        <s v="New York_x000a_(42.82700023900048, -75.54396639699968)"/>
        <s v="Utah_x000a_(39.36070374600047, -111.5871285339997)"/>
        <s v="Maine_x000a_(45.254228663000504, -68.98502952999962)"/>
        <s v="Montana_x000a_(47.066526051000494, -109.42441687999968)"/>
        <s v="Vermont_x000a_(43.62538292400046, -72.51763944499965)"/>
        <s v="Arkansas_x000a_(34.748651751000466, -92.27448794899965)"/>
        <s v="Nevada_x000a_(39.49324126500045, -117.07183978499972)"/>
        <s v="Kentucky_x000a_(37.645973909000475, -84.77496612599964)"/>
        <s v="Maryland_x000a_(39.2905806980005, -76.60925970899967)"/>
        <s v="Alabama_x000a_(32.84057327200048, -86.63185803899967)"/>
        <s v="Connecticut_x000a_(41.56266394200048, -72.64983753699966)"/>
        <s v="Oregon_x000a_(44.567446178000466, -120.15502977999972)"/>
        <s v="Colorado_x000a_(38.84384047000049, -106.13360888799969)"/>
        <s v="Ohio_x000a_(40.06021029700048, -82.40425685299965)"/>
        <s v="Wyoming_x000a_(43.23554147100049, -108.10982744299969)"/>
        <s v="Minnesota_x000a_(46.35564867700049, -94.79419697699967)"/>
        <s v="Kansas_x000a_(38.34774033400049, -98.20077655499966)"/>
        <s v="Idaho_x000a_(43.682630058000484, -114.3637261449997)"/>
        <s v="Washington_x000a_(47.522287905000496, -120.47002746299972)"/>
        <s v="Wisconsin_x000a_(44.3931903350005, -89.81636715299965)"/>
        <s v="Mississippi_x000a_(32.74551123200047, -89.53802764499966)"/>
        <s v="Louisiana_x000a_(31.312662564000448, -92.44567554599968)"/>
        <s v="Georgia_x000a_(32.83968004200045, -83.62757601199968)"/>
        <s v="Rhode Island_x000a_(41.70828281900049, -71.52246918099962)"/>
        <s v="Alaska_x000a_(64.84507923900048, -147.72205669099972)"/>
        <s v="New Jersey_x000a_(40.1305700530005, -74.27368565099965)"/>
        <s v="North Dakota_x000a_(47.47531738700047, -100.11842599699969)"/>
        <s v="Texas_x000a_(31.827243635000457, -99.4267664729997)"/>
        <s v="California_x000a_(37.638640488000476, -120.99999889499969)"/>
      </sharedItems>
    </cacheField>
    <cacheField name="Region" numFmtId="0">
      <sharedItems count="5">
        <s v="Southeast"/>
        <s v="Northeast"/>
        <s v="Southwest"/>
        <s v="Midwest"/>
        <s v="West"/>
      </sharedItems>
    </cacheField>
    <cacheField name="Number of Fatalities, 2012" numFmtId="0">
      <sharedItems containsSemiMixedTypes="0" containsString="0" containsNumber="1" containsInteger="1" minValue="8" maxValue="536"/>
    </cacheField>
    <cacheField name="Rate of Fatalities, 2012" numFmtId="0">
      <sharedItems containsSemiMixedTypes="0" containsString="0" containsNumber="1" minValue="1.4" maxValue="17.7"/>
    </cacheField>
    <cacheField name="State Rank, Fatalities 2012" numFmtId="0">
      <sharedItems containsSemiMixedTypes="0" containsString="0" containsNumber="1" containsInteger="1" minValue="1" maxValue="50"/>
    </cacheField>
    <cacheField name="Number of Injuries/Illnesses 2012" numFmtId="0">
      <sharedItems containsSemiMixedTypes="0" containsString="0" containsNumber="1" containsInteger="1" minValue="6500" maxValue="345400"/>
    </cacheField>
    <cacheField name="Injuries/Illnesses 2012 Rate" numFmtId="0">
      <sharedItems containsSemiMixedTypes="0" containsString="0" containsNumber="1" minValue="2.2999999999999998" maxValue="5.6"/>
    </cacheField>
    <cacheField name="Penalties FY 2013 (Average $)" numFmtId="0">
      <sharedItems containsSemiMixedTypes="0" containsString="0" containsNumber="1" containsInteger="1" minValue="363" maxValue="6422"/>
    </cacheField>
    <cacheField name="Penalties FY 2013 (Rank)" numFmtId="0">
      <sharedItems containsSemiMixedTypes="0" containsString="0" containsNumber="1" containsInteger="1" minValue="1" maxValue="50"/>
    </cacheField>
    <cacheField name="Inspectors" numFmtId="0">
      <sharedItems containsSemiMixedTypes="0" containsString="0" containsNumber="1" containsInteger="1" minValue="5" maxValue="216"/>
    </cacheField>
    <cacheField name="Years to Inspect Each Workplace Once" numFmtId="0">
      <sharedItems containsSemiMixedTypes="0" containsString="0" containsNumber="1" containsInteger="1" minValue="31" maxValue="521"/>
    </cacheField>
    <cacheField name="State or Federal Program" numFmtId="0">
      <sharedItems count="2">
        <s v="State"/>
        <s v="Federal"/>
      </sharedItems>
    </cacheField>
    <cacheField name="States" numFmtId="0">
      <sharedItems count="50">
        <s v="South Carolina_x000a_"/>
        <s v="West Virginia_x000a_"/>
        <s v="Massachusetts_x000a_"/>
        <s v="Tennessee_x000a_"/>
        <s v="Oklahoma_x000a_"/>
        <s v="Illinois_x000a_"/>
        <s v="Nebraska_x000a_"/>
        <s v="Delaware_x000a_"/>
        <s v="Hawaii_x000a_"/>
        <s v="Iowa_x000a_"/>
        <s v="Arizona_x000a_"/>
        <s v="Florida_x000a_"/>
        <s v="Virginia_x000a_"/>
        <s v="Missouri_x000a_"/>
        <s v="Michigan_x000a_"/>
        <s v="Indiana_x000a_"/>
        <s v="North Carolina_x000a_"/>
        <s v="New Hampshire_x000a_"/>
        <s v="New Mexico_x000a_"/>
        <s v="Pennsylvania_x000a_"/>
        <s v="South Dakota_x000a_"/>
        <s v="New York_x000a_"/>
        <s v="Utah_x000a_"/>
        <s v="Maine_x000a_"/>
        <s v="Montana_x000a_"/>
        <s v="Vermont_x000a_"/>
        <s v="Arkansas_x000a_"/>
        <s v="Nevada_x000a_"/>
        <s v="Kentucky_x000a_"/>
        <s v="Maryland_x000a_"/>
        <s v="Alabama_x000a_"/>
        <s v="Connecticut_x000a_"/>
        <s v="Oregon_x000a_"/>
        <s v="Colorado_x000a_"/>
        <s v="Ohio_x000a_"/>
        <s v="Wyoming_x000a_"/>
        <s v="Minnesota_x000a_"/>
        <s v="Kansas_x000a_"/>
        <s v="Idaho_x000a_"/>
        <s v="Washington_x000a_"/>
        <s v="Wisconsin_x000a_"/>
        <s v="Mississippi_x000a_"/>
        <s v="Louisiana_x000a_"/>
        <s v="Georgia_x000a_"/>
        <s v="Rhode Island_x000a_"/>
        <s v="Alaska_x000a_"/>
        <s v="New Jersey_x000a_"/>
        <s v="North Dakota_x000a_"/>
        <s v="Texas_x000a_"/>
        <s v="California_x000a_"/>
      </sharedItems>
    </cacheField>
  </cacheFields>
  <extLst>
    <ext xmlns:x14="http://schemas.microsoft.com/office/spreadsheetml/2009/9/main" uri="{725AE2AE-9491-48be-B2B4-4EB974FC3084}">
      <x14:pivotCacheDefinition pivotCacheId="718175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63"/>
    <n v="3.5"/>
    <n v="25"/>
    <n v="36200"/>
    <n v="3"/>
    <n v="492"/>
    <n v="49"/>
    <n v="24"/>
    <n v="111"/>
    <x v="0"/>
    <x v="0"/>
  </r>
  <r>
    <x v="1"/>
    <x v="0"/>
    <n v="49"/>
    <n v="6.9"/>
    <n v="46"/>
    <n v="19800"/>
    <n v="4.0999999999999996"/>
    <n v="1798"/>
    <n v="27"/>
    <n v="7"/>
    <n v="173"/>
    <x v="1"/>
    <x v="1"/>
  </r>
  <r>
    <x v="2"/>
    <x v="1"/>
    <n v="44"/>
    <n v="1.4"/>
    <n v="1"/>
    <n v="69700"/>
    <n v="3.1"/>
    <n v="1929"/>
    <n v="21"/>
    <n v="33"/>
    <n v="123"/>
    <x v="1"/>
    <x v="2"/>
  </r>
  <r>
    <x v="3"/>
    <x v="0"/>
    <n v="101"/>
    <n v="3.8"/>
    <n v="30"/>
    <n v="65100"/>
    <n v="3.5"/>
    <n v="727"/>
    <n v="45"/>
    <n v="30"/>
    <n v="82"/>
    <x v="0"/>
    <x v="3"/>
  </r>
  <r>
    <x v="4"/>
    <x v="2"/>
    <n v="97"/>
    <n v="6.1"/>
    <n v="42"/>
    <n v="39000"/>
    <n v="3.6"/>
    <n v="1872"/>
    <n v="24"/>
    <n v="19"/>
    <n v="131"/>
    <x v="1"/>
    <x v="4"/>
  </r>
  <r>
    <x v="5"/>
    <x v="3"/>
    <n v="146"/>
    <n v="2.5"/>
    <n v="10"/>
    <n v="124900"/>
    <n v="3.2"/>
    <n v="1876"/>
    <n v="23"/>
    <n v="74"/>
    <n v="137"/>
    <x v="1"/>
    <x v="5"/>
  </r>
  <r>
    <x v="6"/>
    <x v="3"/>
    <n v="48"/>
    <n v="5.2"/>
    <n v="38"/>
    <n v="24300"/>
    <n v="3.9"/>
    <n v="2565"/>
    <n v="5"/>
    <n v="9"/>
    <n v="128"/>
    <x v="1"/>
    <x v="6"/>
  </r>
  <r>
    <x v="7"/>
    <x v="0"/>
    <n v="14"/>
    <n v="3.1"/>
    <n v="18"/>
    <n v="7900"/>
    <n v="2.8"/>
    <n v="2406"/>
    <n v="6"/>
    <n v="5"/>
    <n v="175"/>
    <x v="1"/>
    <x v="7"/>
  </r>
  <r>
    <x v="8"/>
    <x v="4"/>
    <n v="20"/>
    <n v="3.4"/>
    <n v="22"/>
    <n v="13700"/>
    <n v="3.8"/>
    <n v="964"/>
    <n v="39"/>
    <n v="20"/>
    <n v="79"/>
    <x v="0"/>
    <x v="8"/>
  </r>
  <r>
    <x v="9"/>
    <x v="3"/>
    <n v="97"/>
    <n v="6.6"/>
    <n v="44"/>
    <n v="45600"/>
    <n v="4.5"/>
    <n v="790"/>
    <n v="43"/>
    <n v="26"/>
    <n v="98"/>
    <x v="0"/>
    <x v="9"/>
  </r>
  <r>
    <x v="10"/>
    <x v="2"/>
    <n v="60"/>
    <n v="2.2999999999999998"/>
    <n v="6"/>
    <n v="54400"/>
    <n v="3.2"/>
    <n v="891"/>
    <n v="40"/>
    <n v="30"/>
    <n v="126"/>
    <x v="0"/>
    <x v="10"/>
  </r>
  <r>
    <x v="11"/>
    <x v="0"/>
    <n v="218"/>
    <n v="2.7"/>
    <n v="15"/>
    <n v="47250"/>
    <n v="3.4"/>
    <n v="1821"/>
    <n v="25"/>
    <n v="60"/>
    <n v="238"/>
    <x v="1"/>
    <x v="11"/>
  </r>
  <r>
    <x v="12"/>
    <x v="0"/>
    <n v="149"/>
    <n v="3.8"/>
    <n v="30"/>
    <n v="66200"/>
    <n v="2.7"/>
    <n v="726"/>
    <n v="46"/>
    <n v="48"/>
    <n v="82"/>
    <x v="0"/>
    <x v="12"/>
  </r>
  <r>
    <x v="13"/>
    <x v="3"/>
    <n v="88"/>
    <n v="3.3"/>
    <n v="21"/>
    <n v="60300"/>
    <n v="3.3"/>
    <n v="1931"/>
    <n v="20"/>
    <n v="26"/>
    <n v="118"/>
    <x v="1"/>
    <x v="13"/>
  </r>
  <r>
    <x v="14"/>
    <x v="3"/>
    <n v="137"/>
    <n v="3.4"/>
    <n v="22"/>
    <n v="105500"/>
    <n v="4"/>
    <n v="542"/>
    <n v="48"/>
    <n v="63"/>
    <n v="45"/>
    <x v="0"/>
    <x v="14"/>
  </r>
  <r>
    <x v="15"/>
    <x v="3"/>
    <n v="115"/>
    <n v="4.2"/>
    <n v="33"/>
    <n v="77900"/>
    <n v="3.9"/>
    <n v="1054"/>
    <n v="34"/>
    <n v="39"/>
    <n v="104"/>
    <x v="0"/>
    <x v="15"/>
  </r>
  <r>
    <x v="16"/>
    <x v="0"/>
    <n v="146"/>
    <n v="3.5"/>
    <n v="25"/>
    <n v="75900"/>
    <n v="2.9"/>
    <n v="996"/>
    <n v="38"/>
    <n v="104"/>
    <n v="60"/>
    <x v="0"/>
    <x v="16"/>
  </r>
  <r>
    <x v="17"/>
    <x v="1"/>
    <n v="14"/>
    <n v="2.2000000000000002"/>
    <n v="4"/>
    <n v="47250"/>
    <n v="3.4"/>
    <n v="2243"/>
    <n v="8"/>
    <n v="7"/>
    <n v="119"/>
    <x v="1"/>
    <x v="17"/>
  </r>
  <r>
    <x v="18"/>
    <x v="2"/>
    <n v="39"/>
    <n v="4.8"/>
    <n v="35"/>
    <n v="19900"/>
    <n v="3.9"/>
    <n v="998"/>
    <n v="37"/>
    <n v="9"/>
    <n v="191"/>
    <x v="0"/>
    <x v="18"/>
  </r>
  <r>
    <x v="19"/>
    <x v="1"/>
    <n v="194"/>
    <n v="3.4"/>
    <n v="22"/>
    <n v="155300"/>
    <n v="3.9"/>
    <n v="1916"/>
    <n v="22"/>
    <n v="57"/>
    <n v="125"/>
    <x v="1"/>
    <x v="19"/>
  </r>
  <r>
    <x v="20"/>
    <x v="3"/>
    <n v="31"/>
    <n v="6.7"/>
    <n v="45"/>
    <n v="47250"/>
    <n v="3.4"/>
    <n v="2346"/>
    <n v="7"/>
    <n v="26"/>
    <n v="521"/>
    <x v="1"/>
    <x v="20"/>
  </r>
  <r>
    <x v="21"/>
    <x v="1"/>
    <n v="202"/>
    <n v="2.4"/>
    <n v="8"/>
    <n v="146300"/>
    <n v="2.5"/>
    <n v="2016"/>
    <n v="17"/>
    <n v="105"/>
    <n v="184"/>
    <x v="1"/>
    <x v="21"/>
  </r>
  <r>
    <x v="22"/>
    <x v="4"/>
    <n v="39"/>
    <n v="3"/>
    <n v="17"/>
    <n v="27700"/>
    <n v="3.4"/>
    <n v="1053"/>
    <n v="35"/>
    <n v="22"/>
    <n v="81"/>
    <x v="0"/>
    <x v="22"/>
  </r>
  <r>
    <x v="23"/>
    <x v="1"/>
    <n v="19"/>
    <n v="3.2"/>
    <n v="20"/>
    <n v="21200"/>
    <n v="5.6"/>
    <n v="2083"/>
    <n v="14"/>
    <n v="8"/>
    <n v="80"/>
    <x v="1"/>
    <x v="23"/>
  </r>
  <r>
    <x v="24"/>
    <x v="4"/>
    <n v="34"/>
    <n v="7.3"/>
    <n v="47"/>
    <n v="13300"/>
    <n v="5"/>
    <n v="1983"/>
    <n v="18"/>
    <n v="7"/>
    <n v="135"/>
    <x v="1"/>
    <x v="24"/>
  </r>
  <r>
    <x v="25"/>
    <x v="1"/>
    <n v="11"/>
    <n v="3.5"/>
    <n v="25"/>
    <n v="9900"/>
    <n v="5"/>
    <n v="1008"/>
    <n v="36"/>
    <n v="9"/>
    <n v="68"/>
    <x v="0"/>
    <x v="25"/>
  </r>
  <r>
    <x v="26"/>
    <x v="0"/>
    <n v="63"/>
    <n v="5.4"/>
    <n v="39"/>
    <n v="26600"/>
    <n v="3.2"/>
    <n v="2569"/>
    <n v="4"/>
    <n v="9"/>
    <n v="237"/>
    <x v="1"/>
    <x v="26"/>
  </r>
  <r>
    <x v="27"/>
    <x v="4"/>
    <n v="42"/>
    <n v="3.6"/>
    <n v="29"/>
    <n v="32400"/>
    <n v="4.0999999999999996"/>
    <n v="2133"/>
    <n v="13"/>
    <n v="44"/>
    <n v="49"/>
    <x v="0"/>
    <x v="27"/>
  </r>
  <r>
    <x v="28"/>
    <x v="0"/>
    <n v="91"/>
    <n v="4.9000000000000004"/>
    <n v="37"/>
    <n v="48900"/>
    <n v="4.0999999999999996"/>
    <n v="3254"/>
    <n v="2"/>
    <n v="39"/>
    <n v="124"/>
    <x v="0"/>
    <x v="28"/>
  </r>
  <r>
    <x v="29"/>
    <x v="1"/>
    <n v="72"/>
    <n v="2.6"/>
    <n v="12"/>
    <n v="51900"/>
    <n v="3.1"/>
    <n v="685"/>
    <n v="47"/>
    <n v="48"/>
    <n v="108"/>
    <x v="0"/>
    <x v="29"/>
  </r>
  <r>
    <x v="30"/>
    <x v="0"/>
    <n v="84"/>
    <n v="4.3"/>
    <n v="34"/>
    <n v="41200"/>
    <n v="3.3"/>
    <n v="1803"/>
    <n v="26"/>
    <n v="24"/>
    <n v="94"/>
    <x v="1"/>
    <x v="30"/>
  </r>
  <r>
    <x v="31"/>
    <x v="1"/>
    <n v="36"/>
    <n v="2.1"/>
    <n v="3"/>
    <n v="43800"/>
    <n v="3.9"/>
    <n v="1735"/>
    <n v="30"/>
    <n v="24"/>
    <n v="107"/>
    <x v="1"/>
    <x v="31"/>
  </r>
  <r>
    <x v="32"/>
    <x v="4"/>
    <n v="43"/>
    <n v="2.6"/>
    <n v="12"/>
    <n v="42900"/>
    <n v="3.9"/>
    <n v="363"/>
    <n v="50"/>
    <n v="75"/>
    <n v="31"/>
    <x v="0"/>
    <x v="32"/>
  </r>
  <r>
    <x v="33"/>
    <x v="4"/>
    <n v="82"/>
    <n v="3.5"/>
    <n v="25"/>
    <n v="47250"/>
    <n v="3.4"/>
    <n v="1649"/>
    <n v="31"/>
    <n v="28"/>
    <n v="122"/>
    <x v="1"/>
    <x v="33"/>
  </r>
  <r>
    <x v="34"/>
    <x v="3"/>
    <n v="161"/>
    <n v="3.1"/>
    <n v="18"/>
    <n v="113600"/>
    <n v="3.2"/>
    <n v="2156"/>
    <n v="11"/>
    <n v="53"/>
    <n v="112"/>
    <x v="1"/>
    <x v="34"/>
  </r>
  <r>
    <x v="35"/>
    <x v="4"/>
    <n v="35"/>
    <n v="12.2"/>
    <n v="49"/>
    <n v="6500"/>
    <n v="3.5"/>
    <n v="1777"/>
    <n v="28"/>
    <n v="9"/>
    <n v="101"/>
    <x v="0"/>
    <x v="35"/>
  </r>
  <r>
    <x v="36"/>
    <x v="3"/>
    <n v="70"/>
    <n v="2.6"/>
    <n v="12"/>
    <n v="67500"/>
    <n v="3.8"/>
    <n v="768"/>
    <n v="44"/>
    <n v="58"/>
    <n v="57"/>
    <x v="0"/>
    <x v="36"/>
  </r>
  <r>
    <x v="37"/>
    <x v="3"/>
    <n v="76"/>
    <n v="5.7"/>
    <n v="41"/>
    <n v="33400"/>
    <n v="3.6"/>
    <n v="1971"/>
    <n v="19"/>
    <n v="16"/>
    <n v="110"/>
    <x v="1"/>
    <x v="37"/>
  </r>
  <r>
    <x v="38"/>
    <x v="4"/>
    <n v="19"/>
    <n v="2.7"/>
    <n v="15"/>
    <n v="47250"/>
    <n v="3.4"/>
    <n v="1449"/>
    <n v="33"/>
    <n v="9"/>
    <n v="108"/>
    <x v="1"/>
    <x v="38"/>
  </r>
  <r>
    <x v="39"/>
    <x v="4"/>
    <n v="67"/>
    <n v="2.2000000000000002"/>
    <n v="4"/>
    <n v="89300"/>
    <n v="4.8"/>
    <n v="791"/>
    <n v="42"/>
    <n v="111"/>
    <n v="50"/>
    <x v="0"/>
    <x v="39"/>
  </r>
  <r>
    <x v="40"/>
    <x v="3"/>
    <n v="114"/>
    <n v="4"/>
    <n v="32"/>
    <n v="72900"/>
    <n v="4"/>
    <n v="2207"/>
    <n v="9"/>
    <n v="36"/>
    <n v="104"/>
    <x v="1"/>
    <x v="40"/>
  </r>
  <r>
    <x v="41"/>
    <x v="0"/>
    <n v="63"/>
    <n v="5.5"/>
    <n v="40"/>
    <n v="47250"/>
    <n v="3.4"/>
    <n v="1515"/>
    <n v="32"/>
    <n v="14"/>
    <n v="112"/>
    <x v="1"/>
    <x v="41"/>
  </r>
  <r>
    <x v="42"/>
    <x v="0"/>
    <n v="116"/>
    <n v="6.4"/>
    <n v="43"/>
    <n v="30600"/>
    <n v="2.2999999999999998"/>
    <n v="1765"/>
    <n v="29"/>
    <n v="16"/>
    <n v="206"/>
    <x v="1"/>
    <x v="42"/>
  </r>
  <r>
    <x v="43"/>
    <x v="0"/>
    <n v="101"/>
    <n v="2.5"/>
    <n v="10"/>
    <n v="74800"/>
    <n v="2.8"/>
    <n v="2061"/>
    <n v="15"/>
    <n v="49"/>
    <n v="138"/>
    <x v="1"/>
    <x v="43"/>
  </r>
  <r>
    <x v="44"/>
    <x v="1"/>
    <n v="8"/>
    <n v="1.7"/>
    <n v="2"/>
    <n v="47250"/>
    <n v="3.4"/>
    <n v="2023"/>
    <n v="16"/>
    <n v="7"/>
    <n v="103"/>
    <x v="1"/>
    <x v="44"/>
  </r>
  <r>
    <x v="45"/>
    <x v="4"/>
    <n v="31"/>
    <n v="8.9"/>
    <n v="48"/>
    <n v="9700"/>
    <n v="4.5999999999999996"/>
    <n v="889"/>
    <n v="41"/>
    <n v="11"/>
    <n v="58"/>
    <x v="0"/>
    <x v="45"/>
  </r>
  <r>
    <x v="46"/>
    <x v="1"/>
    <n v="92"/>
    <n v="2.4"/>
    <n v="8"/>
    <n v="80900"/>
    <n v="3.1"/>
    <n v="2151"/>
    <n v="12"/>
    <n v="67"/>
    <n v="123"/>
    <x v="1"/>
    <x v="46"/>
  </r>
  <r>
    <x v="47"/>
    <x v="3"/>
    <n v="65"/>
    <n v="17.7"/>
    <n v="50"/>
    <n v="47250"/>
    <n v="3.4"/>
    <n v="3045"/>
    <n v="3"/>
    <n v="8"/>
    <n v="111"/>
    <x v="1"/>
    <x v="47"/>
  </r>
  <r>
    <x v="48"/>
    <x v="2"/>
    <n v="536"/>
    <n v="4.8"/>
    <n v="35"/>
    <n v="203200"/>
    <n v="2.7"/>
    <n v="2187"/>
    <n v="10"/>
    <n v="98"/>
    <n v="136"/>
    <x v="1"/>
    <x v="48"/>
  </r>
  <r>
    <x v="49"/>
    <x v="4"/>
    <n v="375"/>
    <n v="2.2999999999999998"/>
    <n v="6"/>
    <n v="345400"/>
    <n v="3.5"/>
    <n v="6422"/>
    <n v="1"/>
    <n v="216"/>
    <n v="179"/>
    <x v="0"/>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9A103-106C-43EB-9E5F-DA488284AA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Region">
  <location ref="J1:K7" firstHeaderRow="1" firstDataRow="1" firstDataCol="1"/>
  <pivotFields count="13">
    <pivotField showAll="0"/>
    <pivotField axis="axisRow" showAll="0">
      <items count="6">
        <item x="3"/>
        <item x="1"/>
        <item x="0"/>
        <item x="2"/>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Rate of Fatalities, 2012" fld="3"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4"/>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1" count="1" selected="0">
            <x v="0"/>
          </reference>
        </references>
      </pivotArea>
    </chartFormat>
    <chartFormat chart="22" format="14">
      <pivotArea type="data" outline="0" fieldPosition="0">
        <references count="2">
          <reference field="4294967294" count="1" selected="0">
            <x v="0"/>
          </reference>
          <reference field="1" count="1" selected="0">
            <x v="1"/>
          </reference>
        </references>
      </pivotArea>
    </chartFormat>
    <chartFormat chart="22" format="15">
      <pivotArea type="data" outline="0" fieldPosition="0">
        <references count="2">
          <reference field="4294967294" count="1" selected="0">
            <x v="0"/>
          </reference>
          <reference field="1" count="1" selected="0">
            <x v="2"/>
          </reference>
        </references>
      </pivotArea>
    </chartFormat>
    <chartFormat chart="22" format="16">
      <pivotArea type="data" outline="0" fieldPosition="0">
        <references count="2">
          <reference field="4294967294" count="1" selected="0">
            <x v="0"/>
          </reference>
          <reference field="1" count="1" selected="0">
            <x v="3"/>
          </reference>
        </references>
      </pivotArea>
    </chartFormat>
    <chartFormat chart="22"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CBA0DF-DC51-4279-A39B-1F134EAF1D9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N9:O60" firstHeaderRow="1" firstDataRow="1" firstDataCol="1"/>
  <pivotFields count="13">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s>
  <rowFields count="1">
    <field x="1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Rate of Fatalities, 2012"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38822C-325A-4F26-AAE0-D6A43A4B0C4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Q13:R64" firstHeaderRow="1" firstDataRow="1" firstDataCol="1"/>
  <pivotFields count="13">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s>
  <rowFields count="1">
    <field x="1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tate Rate of Fatalities, 2012"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FCC32D-36BB-427F-B78A-D6066FB1FA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State">
  <location ref="Q1:R4" firstHeaderRow="1" firstDataRow="1" firstDataCol="1"/>
  <pivotFields count="13">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sortType="descending">
      <items count="51">
        <item h="1" x="30"/>
        <item h="1" x="45"/>
        <item h="1" x="10"/>
        <item h="1" x="26"/>
        <item h="1" x="49"/>
        <item h="1" x="33"/>
        <item h="1" x="31"/>
        <item h="1" x="7"/>
        <item h="1" x="11"/>
        <item h="1" x="43"/>
        <item h="1" x="8"/>
        <item h="1" x="38"/>
        <item h="1" x="5"/>
        <item h="1" x="15"/>
        <item h="1" x="9"/>
        <item h="1" x="37"/>
        <item h="1" x="28"/>
        <item h="1" x="42"/>
        <item h="1" x="23"/>
        <item h="1" x="29"/>
        <item x="2"/>
        <item h="1" x="14"/>
        <item h="1" x="36"/>
        <item h="1" x="41"/>
        <item h="1" x="13"/>
        <item h="1" x="24"/>
        <item h="1" x="6"/>
        <item h="1" x="27"/>
        <item h="1" x="17"/>
        <item h="1" x="46"/>
        <item h="1" x="18"/>
        <item h="1" x="21"/>
        <item h="1" x="16"/>
        <item x="47"/>
        <item h="1" x="34"/>
        <item h="1" x="4"/>
        <item h="1" x="32"/>
        <item h="1" x="19"/>
        <item h="1" x="44"/>
        <item h="1" x="0"/>
        <item h="1" x="20"/>
        <item h="1" x="3"/>
        <item h="1" x="48"/>
        <item h="1" x="22"/>
        <item h="1" x="25"/>
        <item h="1" x="12"/>
        <item h="1" x="39"/>
        <item h="1" x="1"/>
        <item h="1" x="40"/>
        <item h="1" x="35"/>
        <item t="default"/>
      </items>
      <autoSortScope>
        <pivotArea dataOnly="0" outline="0" fieldPosition="0">
          <references count="1">
            <reference field="4294967294" count="1" selected="0">
              <x v="0"/>
            </reference>
          </references>
        </pivotArea>
      </autoSortScope>
    </pivotField>
  </pivotFields>
  <rowFields count="1">
    <field x="12"/>
  </rowFields>
  <rowItems count="3">
    <i>
      <x v="33"/>
    </i>
    <i>
      <x v="20"/>
    </i>
    <i t="grand">
      <x/>
    </i>
  </rowItems>
  <colItems count="1">
    <i/>
  </colItems>
  <dataFields count="1">
    <dataField name="2012 US Workplace Fatality Rate" fld="3" baseField="0" baseItem="0"/>
  </dataFields>
  <chartFormats count="3">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12" count="1" selected="0">
            <x v="33"/>
          </reference>
        </references>
      </pivotArea>
    </chartFormat>
    <chartFormat chart="20" format="8">
      <pivotArea type="data" outline="0" fieldPosition="0">
        <references count="2">
          <reference field="4294967294" count="1" selected="0">
            <x v="0"/>
          </reference>
          <reference field="12"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05BBDB-AB3C-404C-9733-B1AF9EBD4E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gram and State">
  <location ref="N1:O6" firstHeaderRow="1" firstDataRow="1" firstDataCol="1"/>
  <pivotFields count="13">
    <pivotField showAll="0"/>
    <pivotField showAll="0"/>
    <pivotField showAll="0"/>
    <pivotField showAll="0"/>
    <pivotField showAll="0"/>
    <pivotField dataField="1" showAll="0"/>
    <pivotField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measureFilter="1" sortType="descending">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autoSortScope>
        <pivotArea dataOnly="0" outline="0" fieldPosition="0">
          <references count="1">
            <reference field="4294967294" count="1" selected="0">
              <x v="0"/>
            </reference>
          </references>
        </pivotArea>
      </autoSortScope>
    </pivotField>
  </pivotFields>
  <rowFields count="2">
    <field x="11"/>
    <field x="12"/>
  </rowFields>
  <rowItems count="5">
    <i>
      <x v="1"/>
    </i>
    <i r="1">
      <x v="4"/>
    </i>
    <i>
      <x/>
    </i>
    <i r="1">
      <x v="42"/>
    </i>
    <i t="grand">
      <x/>
    </i>
  </rowItems>
  <colItems count="1">
    <i/>
  </colItems>
  <dataFields count="1">
    <dataField name="Sum of Number of Injuries/Illnesses 2012" fld="5"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33230F-F268-456C-9F39-BB82F70389E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ate">
  <location ref="G1:H57" firstHeaderRow="1" firstDataRow="1" firstDataCol="1"/>
  <pivotFields count="13">
    <pivotField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 axis="axisRow" showAll="0">
      <items count="6">
        <item x="3"/>
        <item x="1"/>
        <item x="0"/>
        <item x="2"/>
        <item x="4"/>
        <item t="default"/>
      </items>
    </pivotField>
    <pivotField showAll="0"/>
    <pivotField dataField="1" showAll="0"/>
    <pivotField showAll="0"/>
    <pivotField showAll="0"/>
    <pivotField showAll="0"/>
    <pivotField showAll="0"/>
    <pivotField showAll="0"/>
    <pivotField showAll="0"/>
    <pivotField showAll="0"/>
    <pivotField showAll="0"/>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s>
  <rowFields count="2">
    <field x="1"/>
    <field x="12"/>
  </rowFields>
  <rowItems count="56">
    <i>
      <x/>
    </i>
    <i r="1">
      <x v="12"/>
    </i>
    <i r="1">
      <x v="13"/>
    </i>
    <i r="1">
      <x v="14"/>
    </i>
    <i r="1">
      <x v="15"/>
    </i>
    <i r="1">
      <x v="21"/>
    </i>
    <i r="1">
      <x v="22"/>
    </i>
    <i r="1">
      <x v="24"/>
    </i>
    <i r="1">
      <x v="26"/>
    </i>
    <i r="1">
      <x v="33"/>
    </i>
    <i r="1">
      <x v="34"/>
    </i>
    <i r="1">
      <x v="40"/>
    </i>
    <i r="1">
      <x v="48"/>
    </i>
    <i>
      <x v="1"/>
    </i>
    <i r="1">
      <x v="6"/>
    </i>
    <i r="1">
      <x v="18"/>
    </i>
    <i r="1">
      <x v="19"/>
    </i>
    <i r="1">
      <x v="20"/>
    </i>
    <i r="1">
      <x v="28"/>
    </i>
    <i r="1">
      <x v="29"/>
    </i>
    <i r="1">
      <x v="31"/>
    </i>
    <i r="1">
      <x v="37"/>
    </i>
    <i r="1">
      <x v="38"/>
    </i>
    <i r="1">
      <x v="44"/>
    </i>
    <i>
      <x v="2"/>
    </i>
    <i r="1">
      <x/>
    </i>
    <i r="1">
      <x v="3"/>
    </i>
    <i r="1">
      <x v="7"/>
    </i>
    <i r="1">
      <x v="8"/>
    </i>
    <i r="1">
      <x v="9"/>
    </i>
    <i r="1">
      <x v="16"/>
    </i>
    <i r="1">
      <x v="17"/>
    </i>
    <i r="1">
      <x v="23"/>
    </i>
    <i r="1">
      <x v="32"/>
    </i>
    <i r="1">
      <x v="39"/>
    </i>
    <i r="1">
      <x v="41"/>
    </i>
    <i r="1">
      <x v="45"/>
    </i>
    <i r="1">
      <x v="47"/>
    </i>
    <i>
      <x v="3"/>
    </i>
    <i r="1">
      <x v="2"/>
    </i>
    <i r="1">
      <x v="30"/>
    </i>
    <i r="1">
      <x v="35"/>
    </i>
    <i r="1">
      <x v="42"/>
    </i>
    <i>
      <x v="4"/>
    </i>
    <i r="1">
      <x v="1"/>
    </i>
    <i r="1">
      <x v="4"/>
    </i>
    <i r="1">
      <x v="5"/>
    </i>
    <i r="1">
      <x v="10"/>
    </i>
    <i r="1">
      <x v="11"/>
    </i>
    <i r="1">
      <x v="25"/>
    </i>
    <i r="1">
      <x v="27"/>
    </i>
    <i r="1">
      <x v="36"/>
    </i>
    <i r="1">
      <x v="43"/>
    </i>
    <i r="1">
      <x v="46"/>
    </i>
    <i r="1">
      <x v="49"/>
    </i>
    <i t="grand">
      <x/>
    </i>
  </rowItems>
  <colItems count="1">
    <i/>
  </colItems>
  <dataFields count="1">
    <dataField name="2012 US Workplace Fatality Rate"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9ED3CB-78DA-406D-B36F-681FD77A34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D1:E52" firstHeaderRow="1" firstDataRow="1" firstDataCol="1"/>
  <pivotFields count="13">
    <pivotField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 showAll="0"/>
    <pivotField dataField="1" showAll="0"/>
    <pivotField showAll="0"/>
    <pivotField showAll="0"/>
    <pivotField showAll="0"/>
    <pivotField showAll="0"/>
    <pivotField showAll="0"/>
    <pivotField showAll="0"/>
    <pivotField showAll="0"/>
    <pivotField showAll="0"/>
    <pivotField showAll="0"/>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s>
  <rowFields count="1">
    <field x="1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Number of Fatalities, 2012" fld="2" baseField="0" baseItem="0"/>
  </dataFields>
  <formats count="1">
    <format dxfId="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3518DF-0752-4534-81B3-DC665082207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gram">
  <location ref="Q7:R10" firstHeaderRow="1" firstDataRow="1" firstDataCol="1"/>
  <pivotFields count="13">
    <pivotField showAll="0"/>
    <pivotField showAll="0"/>
    <pivotField showAll="0"/>
    <pivotField dataField="1" showAll="0"/>
    <pivotField showAll="0"/>
    <pivotField showAll="0"/>
    <pivotField showAll="0"/>
    <pivotField showAll="0"/>
    <pivotField showAll="0"/>
    <pivotField showAll="0"/>
    <pivotField showAll="0"/>
    <pivotField axis="axisRow" showAll="0">
      <items count="3">
        <item x="1"/>
        <item x="0"/>
        <item t="default"/>
      </items>
    </pivotField>
    <pivotField showAll="0"/>
  </pivotFields>
  <rowFields count="1">
    <field x="11"/>
  </rowFields>
  <rowItems count="3">
    <i>
      <x/>
    </i>
    <i>
      <x v="1"/>
    </i>
    <i t="grand">
      <x/>
    </i>
  </rowItems>
  <colItems count="1">
    <i/>
  </colItems>
  <dataFields count="1">
    <dataField name="Average of Rate of Fatalities, 2012" fld="3" subtotal="average" baseField="0" baseItem="0"/>
  </dataFields>
  <formats count="2">
    <format dxfId="6">
      <pivotArea collapsedLevelsAreSubtotals="1" fieldPosition="0">
        <references count="1">
          <reference field="11" count="1">
            <x v="0"/>
          </reference>
        </references>
      </pivotArea>
    </format>
    <format dxfId="5">
      <pivotArea collapsedLevelsAreSubtotals="1" fieldPosition="0">
        <references count="1">
          <reference field="11" count="1">
            <x v="1"/>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E55975-8541-4E69-BCCA-47BBDD4471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A1:B52" firstHeaderRow="1" firstDataRow="1" firstDataCol="1"/>
  <pivotFields count="13">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s>
  <rowFields count="1">
    <field x="1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Number of Injuries/Illnesses 2012" fld="5"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5DE58F-97C5-430E-ACC0-9CC18B9C03B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State">
  <location ref="J9:L60" firstHeaderRow="0" firstDataRow="1" firstDataCol="1"/>
  <pivotFields count="13">
    <pivotField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 showAll="0"/>
    <pivotField showAll="0"/>
    <pivotField dataField="1" showAll="0"/>
    <pivotField showAll="0"/>
    <pivotField showAll="0"/>
    <pivotField showAll="0"/>
    <pivotField showAll="0"/>
    <pivotField showAll="0"/>
    <pivotField showAll="0"/>
    <pivotField dataField="1" showAll="0"/>
    <pivotField showAll="0"/>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s>
  <rowFields count="1">
    <field x="1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Years to Inspect Each Workplace" fld="10" baseField="12" baseItem="0"/>
    <dataField name="US 2012 Fatality Rate" fld="3" baseField="0" baseItem="0"/>
  </dataFields>
  <chartFormats count="6">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3B05D66E-4858-4D10-8718-B69A98E1B0EF}" autoFormatId="16" applyNumberFormats="0" applyBorderFormats="0" applyFontFormats="0" applyPatternFormats="0" applyAlignmentFormats="0" applyWidthHeightFormats="0">
  <queryTableRefresh nextId="16" unboundColumnsRight="1">
    <queryTableFields count="13">
      <queryTableField id="1" name="State" tableColumnId="1"/>
      <queryTableField id="13" dataBound="0" tableColumnId="13"/>
      <queryTableField id="2" name="Number of Fatalities, 2012" tableColumnId="2"/>
      <queryTableField id="3" name="Rate of Fatalities, 2012" tableColumnId="3"/>
      <queryTableField id="4" name="State Rank, Fatalities 2012" tableColumnId="4"/>
      <queryTableField id="5" name="Number of Injuries/Illnesses 2012" tableColumnId="5"/>
      <queryTableField id="6" name="Injuries/Illnesses 2012 Rate" tableColumnId="6"/>
      <queryTableField id="7" name="Penalties FY 2013 (Average $)" tableColumnId="7"/>
      <queryTableField id="8" name="Penalties FY 2013 (Rank)" tableColumnId="8"/>
      <queryTableField id="9" name="Inspectors" tableColumnId="9"/>
      <queryTableField id="10" name="Years to Inspect Each Workplace Once" tableColumnId="10"/>
      <queryTableField id="11" name="State or Federal Program"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508931-9828-4439-BF19-A57661C9F6ED}" sourceName="Region">
  <pivotTables>
    <pivotTable tabId="6" name="PivotTable5"/>
  </pivotTables>
  <data>
    <tabular pivotCacheId="718175896">
      <items count="5">
        <i x="3" s="1"/>
        <i x="1" s="1"/>
        <i x="0"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 xr10:uid="{4F64A563-9A1C-47FE-8F8B-D87187117316}" sourceName="States">
  <pivotTables>
    <pivotTable tabId="6" name="PivotTable5"/>
  </pivotTables>
  <data>
    <tabular pivotCacheId="718175896">
      <items count="50">
        <i x="30" s="1"/>
        <i x="45" s="1"/>
        <i x="10" s="1"/>
        <i x="26" s="1"/>
        <i x="49" s="1"/>
        <i x="33" s="1"/>
        <i x="31" s="1"/>
        <i x="7" s="1"/>
        <i x="11" s="1"/>
        <i x="43" s="1"/>
        <i x="8" s="1"/>
        <i x="38" s="1"/>
        <i x="5" s="1"/>
        <i x="15" s="1"/>
        <i x="9" s="1"/>
        <i x="37" s="1"/>
        <i x="28" s="1"/>
        <i x="42" s="1"/>
        <i x="23" s="1"/>
        <i x="29" s="1"/>
        <i x="2" s="1"/>
        <i x="14" s="1"/>
        <i x="36" s="1"/>
        <i x="41" s="1"/>
        <i x="13" s="1"/>
        <i x="24" s="1"/>
        <i x="6" s="1"/>
        <i x="27" s="1"/>
        <i x="17" s="1"/>
        <i x="46" s="1"/>
        <i x="18" s="1"/>
        <i x="21" s="1"/>
        <i x="16" s="1"/>
        <i x="47" s="1"/>
        <i x="34" s="1"/>
        <i x="4" s="1"/>
        <i x="32" s="1"/>
        <i x="19" s="1"/>
        <i x="44" s="1"/>
        <i x="0" s="1"/>
        <i x="20" s="1"/>
        <i x="3" s="1"/>
        <i x="48" s="1"/>
        <i x="22" s="1"/>
        <i x="25" s="1"/>
        <i x="12" s="1"/>
        <i x="39" s="1"/>
        <i x="1" s="1"/>
        <i x="40"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756A02A-0B9D-405B-AA45-1806747B3023}" cache="Slicer_Region" caption="Region" rowHeight="257175"/>
  <slicer name="States" xr10:uid="{475720E4-C51D-4229-938B-5C3B2B4F7956}" cache="Slicer_States" caption="States" startItem="4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796056-C550-43C7-9BC8-76B5F08C189B}" name="_2012_WorkFatal4" displayName="_2012_WorkFatal4" ref="A1:M51" tableType="queryTable" totalsRowShown="0">
  <autoFilter ref="A1:M51" xr:uid="{35796056-C550-43C7-9BC8-76B5F08C189B}"/>
  <sortState xmlns:xlrd2="http://schemas.microsoft.com/office/spreadsheetml/2017/richdata2" ref="A2:M51">
    <sortCondition descending="1" ref="D1:D51"/>
  </sortState>
  <tableColumns count="13">
    <tableColumn id="1" xr3:uid="{7F364D72-56F9-4C21-AA85-CEBE979D17C7}" uniqueName="1" name="State" queryTableFieldId="1" dataDxfId="3"/>
    <tableColumn id="13" xr3:uid="{DE4E476C-39AE-4DDC-8910-00290DBB9C10}" uniqueName="13" name="Region" queryTableFieldId="13" dataDxfId="2"/>
    <tableColumn id="2" xr3:uid="{0A6CC61D-0611-4D65-B9BD-0963EC94143B}" uniqueName="2" name="Number of Fatalities, 2012" queryTableFieldId="2"/>
    <tableColumn id="3" xr3:uid="{3884834E-D97D-4B52-8BC4-736764AF7E97}" uniqueName="3" name="Rate of Fatalities, 2012" queryTableFieldId="3"/>
    <tableColumn id="4" xr3:uid="{41029FEF-E75D-42F3-B334-14B3B7192D2A}" uniqueName="4" name="State Rank, Fatalities 2012" queryTableFieldId="4"/>
    <tableColumn id="5" xr3:uid="{34EFEC74-777E-49A7-94D4-CB5455267FC3}" uniqueName="5" name="Number of Injuries/Illnesses 2012" queryTableFieldId="5"/>
    <tableColumn id="6" xr3:uid="{0CC1E3B1-1747-431E-9CC7-35A97FF127C0}" uniqueName="6" name="Injuries/Illnesses 2012 Rate" queryTableFieldId="6"/>
    <tableColumn id="7" xr3:uid="{BAF72740-7668-470E-8429-E897D1378EE0}" uniqueName="7" name="Penalties FY 2013 (Average $)" queryTableFieldId="7"/>
    <tableColumn id="8" xr3:uid="{E365F307-6F82-405C-8F35-432FEE60141E}" uniqueName="8" name="Penalties FY 2013 (Rank)" queryTableFieldId="8"/>
    <tableColumn id="9" xr3:uid="{CA2BEACA-C0FA-4BAC-BEA8-53F9CA062377}" uniqueName="9" name="Inspectors" queryTableFieldId="9"/>
    <tableColumn id="10" xr3:uid="{2A5B2509-E0AE-42EA-A798-B45903553010}" uniqueName="10" name="Years to Inspect Each Workplace Once" queryTableFieldId="10"/>
    <tableColumn id="11" xr3:uid="{46BB5DAE-C45E-46E7-86E0-CAFAE5886BEA}" uniqueName="11" name="State or Federal Program" queryTableFieldId="11" dataDxfId="1"/>
    <tableColumn id="12" xr3:uid="{F5D66384-C997-4353-AD67-8A8778D12196}" uniqueName="12" name="States" queryTableFieldId="12" dataDxfId="0">
      <calculatedColumnFormula>TRIM(LEFT(A2,FIND("(",A2)-1))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EAB33-49A0-48CA-A547-7D58B657F250}">
  <dimension ref="B1:K61"/>
  <sheetViews>
    <sheetView tabSelected="1" workbookViewId="0">
      <selection activeCell="P1" sqref="P1"/>
    </sheetView>
  </sheetViews>
  <sheetFormatPr defaultRowHeight="15" x14ac:dyDescent="0.25"/>
  <cols>
    <col min="1" max="2" width="9.140625" style="3"/>
    <col min="3" max="3" width="10.7109375" style="3" bestFit="1" customWidth="1"/>
    <col min="4" max="12" width="9.140625" style="3"/>
    <col min="13" max="13" width="18.7109375" style="3" bestFit="1" customWidth="1"/>
    <col min="14" max="14" width="28.42578125" style="3" bestFit="1" customWidth="1"/>
    <col min="15" max="19" width="9.140625" style="3"/>
    <col min="20" max="20" width="10.5703125" style="3" bestFit="1" customWidth="1"/>
    <col min="21" max="16384" width="9.140625" style="3"/>
  </cols>
  <sheetData>
    <row r="1" spans="2:11" ht="24.75" thickBot="1" x14ac:dyDescent="0.45">
      <c r="B1" s="11" t="s">
        <v>124</v>
      </c>
      <c r="C1" s="4"/>
      <c r="D1" s="4"/>
      <c r="E1" s="4"/>
      <c r="F1" s="4"/>
      <c r="G1" s="4"/>
      <c r="H1" s="5"/>
      <c r="I1" s="4"/>
      <c r="J1" s="4"/>
      <c r="K1" s="5"/>
    </row>
    <row r="2" spans="2:11" x14ac:dyDescent="0.25">
      <c r="B2" s="3" t="s">
        <v>117</v>
      </c>
      <c r="C2" s="6">
        <f ca="1">TODAY()</f>
        <v>45583</v>
      </c>
    </row>
    <row r="3" spans="2:11" s="7" customFormat="1" ht="15.75" thickBot="1" x14ac:dyDescent="0.3">
      <c r="B3" s="8" t="s">
        <v>116</v>
      </c>
    </row>
    <row r="5" spans="2:11" ht="24" x14ac:dyDescent="0.4">
      <c r="B5" s="13">
        <f>Analysis!$B$52</f>
        <v>3073500</v>
      </c>
      <c r="C5" s="13"/>
      <c r="D5" s="13"/>
      <c r="E5" s="13"/>
      <c r="F5" s="13"/>
    </row>
    <row r="8" spans="2:11" ht="24" x14ac:dyDescent="0.4">
      <c r="B8" s="13">
        <f>Analysis!$E$52</f>
        <v>4617</v>
      </c>
      <c r="C8" s="13"/>
      <c r="D8" s="13"/>
      <c r="E8" s="13"/>
      <c r="F8" s="13"/>
    </row>
    <row r="36" ht="15.75" thickBot="1" x14ac:dyDescent="0.3"/>
    <row r="37" ht="15.75" thickBot="1" x14ac:dyDescent="0.3"/>
    <row r="38" ht="15.75" thickBot="1" x14ac:dyDescent="0.3"/>
    <row r="39" ht="15.75" thickBot="1" x14ac:dyDescent="0.3"/>
    <row r="46" ht="15.75" thickBot="1" x14ac:dyDescent="0.3"/>
    <row r="47" ht="15.75" thickBot="1" x14ac:dyDescent="0.3"/>
    <row r="48" ht="15.75" thickBot="1" x14ac:dyDescent="0.3"/>
    <row r="49" ht="15.75" thickBot="1" x14ac:dyDescent="0.3"/>
    <row r="58" ht="15.75" thickBot="1" x14ac:dyDescent="0.3"/>
    <row r="59" ht="15.75" thickBot="1" x14ac:dyDescent="0.3"/>
    <row r="60" ht="15.75" thickBot="1" x14ac:dyDescent="0.3"/>
    <row r="61" ht="15.75" thickBot="1" x14ac:dyDescent="0.3"/>
  </sheetData>
  <mergeCells count="2">
    <mergeCell ref="B5:F5"/>
    <mergeCell ref="B8:F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24C20-ED84-4450-834E-FC27D9B4DF7E}">
  <dimension ref="A1:R64"/>
  <sheetViews>
    <sheetView workbookViewId="0">
      <selection activeCell="O9" sqref="O9"/>
    </sheetView>
  </sheetViews>
  <sheetFormatPr defaultRowHeight="15" x14ac:dyDescent="0.25"/>
  <cols>
    <col min="1" max="1" width="16" bestFit="1" customWidth="1"/>
    <col min="2" max="2" width="38.85546875" bestFit="1" customWidth="1"/>
    <col min="4" max="4" width="16" bestFit="1" customWidth="1"/>
    <col min="5" max="5" width="31.7109375" bestFit="1" customWidth="1"/>
    <col min="7" max="7" width="19.85546875" bestFit="1" customWidth="1"/>
    <col min="8" max="8" width="30.140625" bestFit="1" customWidth="1"/>
    <col min="10" max="10" width="16" bestFit="1" customWidth="1"/>
    <col min="11" max="11" width="30.85546875" bestFit="1" customWidth="1"/>
    <col min="12" max="12" width="19.7109375" bestFit="1" customWidth="1"/>
    <col min="14" max="14" width="17.5703125" bestFit="1" customWidth="1"/>
    <col min="15" max="15" width="38.85546875" bestFit="1" customWidth="1"/>
    <col min="16" max="16" width="16.42578125" customWidth="1"/>
    <col min="17" max="17" width="13.42578125" bestFit="1" customWidth="1"/>
    <col min="18" max="18" width="31.7109375" bestFit="1" customWidth="1"/>
    <col min="20" max="20" width="16" bestFit="1" customWidth="1"/>
    <col min="21" max="21" width="27.5703125" bestFit="1" customWidth="1"/>
  </cols>
  <sheetData>
    <row r="1" spans="1:18" x14ac:dyDescent="0.25">
      <c r="A1" s="1" t="s">
        <v>0</v>
      </c>
      <c r="B1" t="s">
        <v>115</v>
      </c>
      <c r="D1" s="1" t="s">
        <v>0</v>
      </c>
      <c r="E1" t="s">
        <v>63</v>
      </c>
      <c r="G1" s="1" t="s">
        <v>0</v>
      </c>
      <c r="H1" t="s">
        <v>128</v>
      </c>
      <c r="J1" s="1" t="s">
        <v>118</v>
      </c>
      <c r="K1" t="s">
        <v>127</v>
      </c>
      <c r="N1" s="1" t="s">
        <v>132</v>
      </c>
      <c r="O1" t="s">
        <v>115</v>
      </c>
      <c r="Q1" s="1" t="s">
        <v>0</v>
      </c>
      <c r="R1" t="s">
        <v>128</v>
      </c>
    </row>
    <row r="2" spans="1:18" x14ac:dyDescent="0.25">
      <c r="A2" s="2" t="s">
        <v>65</v>
      </c>
      <c r="B2" s="9">
        <v>41200</v>
      </c>
      <c r="D2" s="2" t="s">
        <v>65</v>
      </c>
      <c r="E2">
        <v>84</v>
      </c>
      <c r="G2" s="2" t="s">
        <v>122</v>
      </c>
      <c r="H2">
        <v>65</v>
      </c>
      <c r="J2" s="2" t="s">
        <v>122</v>
      </c>
      <c r="K2">
        <v>65</v>
      </c>
      <c r="N2" s="2" t="s">
        <v>0</v>
      </c>
      <c r="O2">
        <v>345400</v>
      </c>
      <c r="Q2" s="2" t="s">
        <v>98</v>
      </c>
      <c r="R2">
        <v>17.7</v>
      </c>
    </row>
    <row r="3" spans="1:18" x14ac:dyDescent="0.25">
      <c r="A3" s="2" t="s">
        <v>66</v>
      </c>
      <c r="B3" s="9">
        <v>9700</v>
      </c>
      <c r="D3" s="2" t="s">
        <v>66</v>
      </c>
      <c r="E3">
        <v>31</v>
      </c>
      <c r="G3" s="10" t="s">
        <v>77</v>
      </c>
      <c r="H3">
        <v>2.5</v>
      </c>
      <c r="J3" s="2" t="s">
        <v>120</v>
      </c>
      <c r="K3">
        <v>24.900000000000002</v>
      </c>
      <c r="N3" s="10" t="s">
        <v>69</v>
      </c>
      <c r="O3">
        <v>345400</v>
      </c>
      <c r="Q3" s="2" t="s">
        <v>85</v>
      </c>
      <c r="R3">
        <v>1.4</v>
      </c>
    </row>
    <row r="4" spans="1:18" x14ac:dyDescent="0.25">
      <c r="A4" s="2" t="s">
        <v>67</v>
      </c>
      <c r="B4" s="9">
        <v>54400</v>
      </c>
      <c r="D4" s="2" t="s">
        <v>67</v>
      </c>
      <c r="E4">
        <v>60</v>
      </c>
      <c r="G4" s="10" t="s">
        <v>78</v>
      </c>
      <c r="H4">
        <v>4.2</v>
      </c>
      <c r="J4" s="2" t="s">
        <v>119</v>
      </c>
      <c r="K4">
        <v>56.3</v>
      </c>
      <c r="N4" s="2" t="s">
        <v>13</v>
      </c>
      <c r="O4">
        <v>203200</v>
      </c>
      <c r="Q4" s="2" t="s">
        <v>62</v>
      </c>
      <c r="R4">
        <v>19.099999999999998</v>
      </c>
    </row>
    <row r="5" spans="1:18" x14ac:dyDescent="0.25">
      <c r="A5" s="2" t="s">
        <v>68</v>
      </c>
      <c r="B5" s="9">
        <v>26600</v>
      </c>
      <c r="D5" s="2" t="s">
        <v>68</v>
      </c>
      <c r="E5">
        <v>63</v>
      </c>
      <c r="G5" s="10" t="s">
        <v>79</v>
      </c>
      <c r="H5">
        <v>6.6</v>
      </c>
      <c r="J5" s="2" t="s">
        <v>121</v>
      </c>
      <c r="K5">
        <v>18</v>
      </c>
      <c r="N5" s="10" t="s">
        <v>107</v>
      </c>
      <c r="O5">
        <v>203200</v>
      </c>
    </row>
    <row r="6" spans="1:18" x14ac:dyDescent="0.25">
      <c r="A6" s="2" t="s">
        <v>69</v>
      </c>
      <c r="B6" s="9">
        <v>345400</v>
      </c>
      <c r="D6" s="2" t="s">
        <v>69</v>
      </c>
      <c r="E6">
        <v>375</v>
      </c>
      <c r="G6" s="10" t="s">
        <v>80</v>
      </c>
      <c r="H6">
        <v>5.7</v>
      </c>
      <c r="J6" s="2" t="s">
        <v>123</v>
      </c>
      <c r="K6">
        <v>51.7</v>
      </c>
      <c r="N6" s="2" t="s">
        <v>62</v>
      </c>
      <c r="O6">
        <v>548600</v>
      </c>
    </row>
    <row r="7" spans="1:18" x14ac:dyDescent="0.25">
      <c r="A7" s="2" t="s">
        <v>70</v>
      </c>
      <c r="B7" s="9">
        <v>47250</v>
      </c>
      <c r="D7" s="2" t="s">
        <v>70</v>
      </c>
      <c r="E7">
        <v>82</v>
      </c>
      <c r="G7" s="10" t="s">
        <v>86</v>
      </c>
      <c r="H7">
        <v>3.4</v>
      </c>
      <c r="J7" s="2" t="s">
        <v>62</v>
      </c>
      <c r="K7">
        <v>215.89999999999998</v>
      </c>
      <c r="Q7" s="1" t="s">
        <v>131</v>
      </c>
      <c r="R7" t="s">
        <v>64</v>
      </c>
    </row>
    <row r="8" spans="1:18" x14ac:dyDescent="0.25">
      <c r="A8" s="2" t="s">
        <v>71</v>
      </c>
      <c r="B8" s="9">
        <v>43800</v>
      </c>
      <c r="D8" s="2" t="s">
        <v>71</v>
      </c>
      <c r="E8">
        <v>36</v>
      </c>
      <c r="G8" s="10" t="s">
        <v>87</v>
      </c>
      <c r="H8">
        <v>2.6</v>
      </c>
      <c r="Q8" s="2" t="s">
        <v>13</v>
      </c>
      <c r="R8" s="12">
        <v>4.4206896551724144</v>
      </c>
    </row>
    <row r="9" spans="1:18" x14ac:dyDescent="0.25">
      <c r="A9" s="2" t="s">
        <v>72</v>
      </c>
      <c r="B9" s="9">
        <v>7900</v>
      </c>
      <c r="D9" s="2" t="s">
        <v>72</v>
      </c>
      <c r="E9">
        <v>14</v>
      </c>
      <c r="G9" s="10" t="s">
        <v>89</v>
      </c>
      <c r="H9">
        <v>3.3</v>
      </c>
      <c r="J9" s="1" t="s">
        <v>0</v>
      </c>
      <c r="K9" t="s">
        <v>126</v>
      </c>
      <c r="L9" t="s">
        <v>129</v>
      </c>
      <c r="N9" s="1" t="s">
        <v>0</v>
      </c>
      <c r="O9" t="s">
        <v>127</v>
      </c>
      <c r="Q9" s="2" t="s">
        <v>0</v>
      </c>
      <c r="R9" s="12">
        <v>4.1761904761904765</v>
      </c>
    </row>
    <row r="10" spans="1:18" x14ac:dyDescent="0.25">
      <c r="A10" s="2" t="s">
        <v>73</v>
      </c>
      <c r="B10" s="9">
        <v>47250</v>
      </c>
      <c r="D10" s="2" t="s">
        <v>73</v>
      </c>
      <c r="E10">
        <v>218</v>
      </c>
      <c r="G10" s="10" t="s">
        <v>91</v>
      </c>
      <c r="H10">
        <v>5.2</v>
      </c>
      <c r="J10" s="2" t="s">
        <v>65</v>
      </c>
      <c r="K10">
        <v>94</v>
      </c>
      <c r="L10">
        <v>4.3</v>
      </c>
      <c r="N10" s="2" t="s">
        <v>65</v>
      </c>
      <c r="O10">
        <v>4.3</v>
      </c>
      <c r="Q10" s="2" t="s">
        <v>62</v>
      </c>
      <c r="R10">
        <v>4.3180000000000005</v>
      </c>
    </row>
    <row r="11" spans="1:18" x14ac:dyDescent="0.25">
      <c r="A11" s="2" t="s">
        <v>74</v>
      </c>
      <c r="B11" s="9">
        <v>74800</v>
      </c>
      <c r="D11" s="2" t="s">
        <v>74</v>
      </c>
      <c r="E11">
        <v>101</v>
      </c>
      <c r="G11" s="10" t="s">
        <v>98</v>
      </c>
      <c r="H11">
        <v>17.7</v>
      </c>
      <c r="J11" s="2" t="s">
        <v>66</v>
      </c>
      <c r="K11">
        <v>58</v>
      </c>
      <c r="L11">
        <v>8.9</v>
      </c>
      <c r="N11" s="2" t="s">
        <v>66</v>
      </c>
      <c r="O11">
        <v>8.9</v>
      </c>
    </row>
    <row r="12" spans="1:18" x14ac:dyDescent="0.25">
      <c r="A12" s="2" t="s">
        <v>75</v>
      </c>
      <c r="B12" s="9">
        <v>13700</v>
      </c>
      <c r="D12" s="2" t="s">
        <v>75</v>
      </c>
      <c r="E12">
        <v>20</v>
      </c>
      <c r="G12" s="10" t="s">
        <v>99</v>
      </c>
      <c r="H12">
        <v>3.1</v>
      </c>
      <c r="J12" s="2" t="s">
        <v>67</v>
      </c>
      <c r="K12">
        <v>126</v>
      </c>
      <c r="L12">
        <v>2.2999999999999998</v>
      </c>
      <c r="N12" s="2" t="s">
        <v>67</v>
      </c>
      <c r="O12">
        <v>2.2999999999999998</v>
      </c>
    </row>
    <row r="13" spans="1:18" x14ac:dyDescent="0.25">
      <c r="A13" s="2" t="s">
        <v>76</v>
      </c>
      <c r="B13" s="9">
        <v>47250</v>
      </c>
      <c r="D13" s="2" t="s">
        <v>76</v>
      </c>
      <c r="E13">
        <v>19</v>
      </c>
      <c r="G13" s="10" t="s">
        <v>105</v>
      </c>
      <c r="H13">
        <v>6.7</v>
      </c>
      <c r="J13" s="2" t="s">
        <v>68</v>
      </c>
      <c r="K13">
        <v>237</v>
      </c>
      <c r="L13">
        <v>5.4</v>
      </c>
      <c r="N13" s="2" t="s">
        <v>68</v>
      </c>
      <c r="O13">
        <v>5.4</v>
      </c>
      <c r="Q13" s="1" t="s">
        <v>0</v>
      </c>
      <c r="R13" t="s">
        <v>130</v>
      </c>
    </row>
    <row r="14" spans="1:18" x14ac:dyDescent="0.25">
      <c r="A14" s="2" t="s">
        <v>77</v>
      </c>
      <c r="B14" s="9">
        <v>124900</v>
      </c>
      <c r="D14" s="2" t="s">
        <v>77</v>
      </c>
      <c r="E14">
        <v>146</v>
      </c>
      <c r="G14" s="10" t="s">
        <v>113</v>
      </c>
      <c r="H14">
        <v>4</v>
      </c>
      <c r="J14" s="2" t="s">
        <v>69</v>
      </c>
      <c r="K14">
        <v>179</v>
      </c>
      <c r="L14">
        <v>2.2999999999999998</v>
      </c>
      <c r="N14" s="2" t="s">
        <v>69</v>
      </c>
      <c r="O14">
        <v>2.2999999999999998</v>
      </c>
      <c r="Q14" s="2" t="s">
        <v>65</v>
      </c>
      <c r="R14">
        <v>4.3</v>
      </c>
    </row>
    <row r="15" spans="1:18" x14ac:dyDescent="0.25">
      <c r="A15" s="2" t="s">
        <v>78</v>
      </c>
      <c r="B15" s="9">
        <v>77900</v>
      </c>
      <c r="D15" s="2" t="s">
        <v>78</v>
      </c>
      <c r="E15">
        <v>115</v>
      </c>
      <c r="G15" s="2" t="s">
        <v>120</v>
      </c>
      <c r="H15">
        <v>24.9</v>
      </c>
      <c r="J15" s="2" t="s">
        <v>70</v>
      </c>
      <c r="K15">
        <v>122</v>
      </c>
      <c r="L15">
        <v>3.5</v>
      </c>
      <c r="N15" s="2" t="s">
        <v>70</v>
      </c>
      <c r="O15">
        <v>3.5</v>
      </c>
      <c r="Q15" s="2" t="s">
        <v>66</v>
      </c>
      <c r="R15">
        <v>8.9</v>
      </c>
    </row>
    <row r="16" spans="1:18" x14ac:dyDescent="0.25">
      <c r="A16" s="2" t="s">
        <v>79</v>
      </c>
      <c r="B16" s="9">
        <v>45600</v>
      </c>
      <c r="D16" s="2" t="s">
        <v>79</v>
      </c>
      <c r="E16">
        <v>97</v>
      </c>
      <c r="G16" s="10" t="s">
        <v>71</v>
      </c>
      <c r="H16">
        <v>2.1</v>
      </c>
      <c r="J16" s="2" t="s">
        <v>71</v>
      </c>
      <c r="K16">
        <v>107</v>
      </c>
      <c r="L16">
        <v>2.1</v>
      </c>
      <c r="N16" s="2" t="s">
        <v>71</v>
      </c>
      <c r="O16">
        <v>2.1</v>
      </c>
      <c r="Q16" s="2" t="s">
        <v>67</v>
      </c>
      <c r="R16">
        <v>2.2999999999999998</v>
      </c>
    </row>
    <row r="17" spans="1:18" x14ac:dyDescent="0.25">
      <c r="A17" s="2" t="s">
        <v>80</v>
      </c>
      <c r="B17" s="9">
        <v>33400</v>
      </c>
      <c r="D17" s="2" t="s">
        <v>80</v>
      </c>
      <c r="E17">
        <v>76</v>
      </c>
      <c r="G17" s="10" t="s">
        <v>83</v>
      </c>
      <c r="H17">
        <v>3.2</v>
      </c>
      <c r="J17" s="2" t="s">
        <v>72</v>
      </c>
      <c r="K17">
        <v>175</v>
      </c>
      <c r="L17">
        <v>3.1</v>
      </c>
      <c r="N17" s="2" t="s">
        <v>72</v>
      </c>
      <c r="O17">
        <v>3.1</v>
      </c>
      <c r="Q17" s="2" t="s">
        <v>68</v>
      </c>
      <c r="R17">
        <v>5.4</v>
      </c>
    </row>
    <row r="18" spans="1:18" x14ac:dyDescent="0.25">
      <c r="A18" s="2" t="s">
        <v>81</v>
      </c>
      <c r="B18" s="9">
        <v>48900</v>
      </c>
      <c r="D18" s="2" t="s">
        <v>81</v>
      </c>
      <c r="E18">
        <v>91</v>
      </c>
      <c r="G18" s="10" t="s">
        <v>84</v>
      </c>
      <c r="H18">
        <v>2.6</v>
      </c>
      <c r="J18" s="2" t="s">
        <v>73</v>
      </c>
      <c r="K18">
        <v>238</v>
      </c>
      <c r="L18">
        <v>2.7</v>
      </c>
      <c r="N18" s="2" t="s">
        <v>73</v>
      </c>
      <c r="O18">
        <v>2.7</v>
      </c>
      <c r="Q18" s="2" t="s">
        <v>69</v>
      </c>
      <c r="R18">
        <v>2.2999999999999998</v>
      </c>
    </row>
    <row r="19" spans="1:18" x14ac:dyDescent="0.25">
      <c r="A19" s="2" t="s">
        <v>82</v>
      </c>
      <c r="B19" s="9">
        <v>30600</v>
      </c>
      <c r="D19" s="2" t="s">
        <v>82</v>
      </c>
      <c r="E19">
        <v>116</v>
      </c>
      <c r="G19" s="10" t="s">
        <v>85</v>
      </c>
      <c r="H19">
        <v>1.4</v>
      </c>
      <c r="J19" s="2" t="s">
        <v>74</v>
      </c>
      <c r="K19">
        <v>138</v>
      </c>
      <c r="L19">
        <v>2.5</v>
      </c>
      <c r="N19" s="2" t="s">
        <v>74</v>
      </c>
      <c r="O19">
        <v>2.5</v>
      </c>
      <c r="Q19" s="2" t="s">
        <v>70</v>
      </c>
      <c r="R19">
        <v>3.5</v>
      </c>
    </row>
    <row r="20" spans="1:18" x14ac:dyDescent="0.25">
      <c r="A20" s="2" t="s">
        <v>83</v>
      </c>
      <c r="B20" s="9">
        <v>21200</v>
      </c>
      <c r="D20" s="2" t="s">
        <v>83</v>
      </c>
      <c r="E20">
        <v>19</v>
      </c>
      <c r="G20" s="10" t="s">
        <v>93</v>
      </c>
      <c r="H20">
        <v>2.2000000000000002</v>
      </c>
      <c r="J20" s="2" t="s">
        <v>75</v>
      </c>
      <c r="K20">
        <v>79</v>
      </c>
      <c r="L20">
        <v>3.4</v>
      </c>
      <c r="N20" s="2" t="s">
        <v>75</v>
      </c>
      <c r="O20">
        <v>3.4</v>
      </c>
      <c r="Q20" s="2" t="s">
        <v>71</v>
      </c>
      <c r="R20">
        <v>2.1</v>
      </c>
    </row>
    <row r="21" spans="1:18" x14ac:dyDescent="0.25">
      <c r="A21" s="2" t="s">
        <v>84</v>
      </c>
      <c r="B21" s="9">
        <v>51900</v>
      </c>
      <c r="D21" s="2" t="s">
        <v>84</v>
      </c>
      <c r="E21">
        <v>72</v>
      </c>
      <c r="G21" s="10" t="s">
        <v>94</v>
      </c>
      <c r="H21">
        <v>2.4</v>
      </c>
      <c r="J21" s="2" t="s">
        <v>76</v>
      </c>
      <c r="K21">
        <v>108</v>
      </c>
      <c r="L21">
        <v>2.7</v>
      </c>
      <c r="N21" s="2" t="s">
        <v>76</v>
      </c>
      <c r="O21">
        <v>2.7</v>
      </c>
      <c r="Q21" s="2" t="s">
        <v>72</v>
      </c>
      <c r="R21">
        <v>3.1</v>
      </c>
    </row>
    <row r="22" spans="1:18" x14ac:dyDescent="0.25">
      <c r="A22" s="2" t="s">
        <v>85</v>
      </c>
      <c r="B22" s="9">
        <v>69700</v>
      </c>
      <c r="D22" s="2" t="s">
        <v>85</v>
      </c>
      <c r="E22">
        <v>44</v>
      </c>
      <c r="G22" s="10" t="s">
        <v>96</v>
      </c>
      <c r="H22">
        <v>2.4</v>
      </c>
      <c r="J22" s="2" t="s">
        <v>77</v>
      </c>
      <c r="K22">
        <v>137</v>
      </c>
      <c r="L22">
        <v>2.5</v>
      </c>
      <c r="N22" s="2" t="s">
        <v>77</v>
      </c>
      <c r="O22">
        <v>2.5</v>
      </c>
      <c r="Q22" s="2" t="s">
        <v>73</v>
      </c>
      <c r="R22">
        <v>2.7</v>
      </c>
    </row>
    <row r="23" spans="1:18" x14ac:dyDescent="0.25">
      <c r="A23" s="2" t="s">
        <v>86</v>
      </c>
      <c r="B23" s="9">
        <v>105500</v>
      </c>
      <c r="D23" s="2" t="s">
        <v>86</v>
      </c>
      <c r="E23">
        <v>137</v>
      </c>
      <c r="G23" s="10" t="s">
        <v>102</v>
      </c>
      <c r="H23">
        <v>3.4</v>
      </c>
      <c r="J23" s="2" t="s">
        <v>78</v>
      </c>
      <c r="K23">
        <v>104</v>
      </c>
      <c r="L23">
        <v>4.2</v>
      </c>
      <c r="N23" s="2" t="s">
        <v>78</v>
      </c>
      <c r="O23">
        <v>4.2</v>
      </c>
      <c r="Q23" s="2" t="s">
        <v>74</v>
      </c>
      <c r="R23">
        <v>2.5</v>
      </c>
    </row>
    <row r="24" spans="1:18" x14ac:dyDescent="0.25">
      <c r="A24" s="2" t="s">
        <v>87</v>
      </c>
      <c r="B24" s="9">
        <v>67500</v>
      </c>
      <c r="D24" s="2" t="s">
        <v>87</v>
      </c>
      <c r="E24">
        <v>70</v>
      </c>
      <c r="G24" s="10" t="s">
        <v>103</v>
      </c>
      <c r="H24">
        <v>1.7</v>
      </c>
      <c r="J24" s="2" t="s">
        <v>79</v>
      </c>
      <c r="K24">
        <v>98</v>
      </c>
      <c r="L24">
        <v>6.6</v>
      </c>
      <c r="N24" s="2" t="s">
        <v>79</v>
      </c>
      <c r="O24">
        <v>6.6</v>
      </c>
      <c r="Q24" s="2" t="s">
        <v>75</v>
      </c>
      <c r="R24">
        <v>3.4</v>
      </c>
    </row>
    <row r="25" spans="1:18" x14ac:dyDescent="0.25">
      <c r="A25" s="2" t="s">
        <v>88</v>
      </c>
      <c r="B25" s="9">
        <v>47250</v>
      </c>
      <c r="D25" s="2" t="s">
        <v>88</v>
      </c>
      <c r="E25">
        <v>63</v>
      </c>
      <c r="G25" s="10" t="s">
        <v>109</v>
      </c>
      <c r="H25">
        <v>3.5</v>
      </c>
      <c r="J25" s="2" t="s">
        <v>80</v>
      </c>
      <c r="K25">
        <v>110</v>
      </c>
      <c r="L25">
        <v>5.7</v>
      </c>
      <c r="N25" s="2" t="s">
        <v>80</v>
      </c>
      <c r="O25">
        <v>5.7</v>
      </c>
      <c r="Q25" s="2" t="s">
        <v>76</v>
      </c>
      <c r="R25">
        <v>2.7</v>
      </c>
    </row>
    <row r="26" spans="1:18" x14ac:dyDescent="0.25">
      <c r="A26" s="2" t="s">
        <v>89</v>
      </c>
      <c r="B26" s="9">
        <v>60300</v>
      </c>
      <c r="D26" s="2" t="s">
        <v>89</v>
      </c>
      <c r="E26">
        <v>88</v>
      </c>
      <c r="G26" s="2" t="s">
        <v>119</v>
      </c>
      <c r="H26">
        <v>56.29999999999999</v>
      </c>
      <c r="J26" s="2" t="s">
        <v>81</v>
      </c>
      <c r="K26">
        <v>124</v>
      </c>
      <c r="L26">
        <v>4.9000000000000004</v>
      </c>
      <c r="N26" s="2" t="s">
        <v>81</v>
      </c>
      <c r="O26">
        <v>4.9000000000000004</v>
      </c>
      <c r="Q26" s="2" t="s">
        <v>77</v>
      </c>
      <c r="R26">
        <v>2.5</v>
      </c>
    </row>
    <row r="27" spans="1:18" x14ac:dyDescent="0.25">
      <c r="A27" s="2" t="s">
        <v>90</v>
      </c>
      <c r="B27" s="9">
        <v>13300</v>
      </c>
      <c r="D27" s="2" t="s">
        <v>90</v>
      </c>
      <c r="E27">
        <v>34</v>
      </c>
      <c r="G27" s="10" t="s">
        <v>65</v>
      </c>
      <c r="H27">
        <v>4.3</v>
      </c>
      <c r="J27" s="2" t="s">
        <v>82</v>
      </c>
      <c r="K27">
        <v>206</v>
      </c>
      <c r="L27">
        <v>6.4</v>
      </c>
      <c r="N27" s="2" t="s">
        <v>82</v>
      </c>
      <c r="O27">
        <v>6.4</v>
      </c>
      <c r="Q27" s="2" t="s">
        <v>78</v>
      </c>
      <c r="R27">
        <v>4.2</v>
      </c>
    </row>
    <row r="28" spans="1:18" x14ac:dyDescent="0.25">
      <c r="A28" s="2" t="s">
        <v>91</v>
      </c>
      <c r="B28" s="9">
        <v>24300</v>
      </c>
      <c r="D28" s="2" t="s">
        <v>91</v>
      </c>
      <c r="E28">
        <v>48</v>
      </c>
      <c r="G28" s="10" t="s">
        <v>68</v>
      </c>
      <c r="H28">
        <v>5.4</v>
      </c>
      <c r="J28" s="2" t="s">
        <v>83</v>
      </c>
      <c r="K28">
        <v>80</v>
      </c>
      <c r="L28">
        <v>3.2</v>
      </c>
      <c r="N28" s="2" t="s">
        <v>83</v>
      </c>
      <c r="O28">
        <v>3.2</v>
      </c>
      <c r="Q28" s="2" t="s">
        <v>79</v>
      </c>
      <c r="R28">
        <v>6.6</v>
      </c>
    </row>
    <row r="29" spans="1:18" x14ac:dyDescent="0.25">
      <c r="A29" s="2" t="s">
        <v>92</v>
      </c>
      <c r="B29" s="9">
        <v>32400</v>
      </c>
      <c r="D29" s="2" t="s">
        <v>92</v>
      </c>
      <c r="E29">
        <v>42</v>
      </c>
      <c r="G29" s="10" t="s">
        <v>72</v>
      </c>
      <c r="H29">
        <v>3.1</v>
      </c>
      <c r="J29" s="2" t="s">
        <v>84</v>
      </c>
      <c r="K29">
        <v>108</v>
      </c>
      <c r="L29">
        <v>2.6</v>
      </c>
      <c r="N29" s="2" t="s">
        <v>84</v>
      </c>
      <c r="O29">
        <v>2.6</v>
      </c>
      <c r="Q29" s="2" t="s">
        <v>80</v>
      </c>
      <c r="R29">
        <v>5.7</v>
      </c>
    </row>
    <row r="30" spans="1:18" x14ac:dyDescent="0.25">
      <c r="A30" s="2" t="s">
        <v>93</v>
      </c>
      <c r="B30" s="9">
        <v>47250</v>
      </c>
      <c r="D30" s="2" t="s">
        <v>93</v>
      </c>
      <c r="E30">
        <v>14</v>
      </c>
      <c r="G30" s="10" t="s">
        <v>73</v>
      </c>
      <c r="H30">
        <v>2.7</v>
      </c>
      <c r="J30" s="2" t="s">
        <v>85</v>
      </c>
      <c r="K30">
        <v>123</v>
      </c>
      <c r="L30">
        <v>1.4</v>
      </c>
      <c r="N30" s="2" t="s">
        <v>85</v>
      </c>
      <c r="O30">
        <v>1.4</v>
      </c>
      <c r="Q30" s="2" t="s">
        <v>81</v>
      </c>
      <c r="R30">
        <v>4.9000000000000004</v>
      </c>
    </row>
    <row r="31" spans="1:18" x14ac:dyDescent="0.25">
      <c r="A31" s="2" t="s">
        <v>94</v>
      </c>
      <c r="B31" s="9">
        <v>80900</v>
      </c>
      <c r="D31" s="2" t="s">
        <v>94</v>
      </c>
      <c r="E31">
        <v>92</v>
      </c>
      <c r="G31" s="10" t="s">
        <v>74</v>
      </c>
      <c r="H31">
        <v>2.5</v>
      </c>
      <c r="J31" s="2" t="s">
        <v>86</v>
      </c>
      <c r="K31">
        <v>45</v>
      </c>
      <c r="L31">
        <v>3.4</v>
      </c>
      <c r="N31" s="2" t="s">
        <v>86</v>
      </c>
      <c r="O31">
        <v>3.4</v>
      </c>
      <c r="Q31" s="2" t="s">
        <v>82</v>
      </c>
      <c r="R31">
        <v>6.4</v>
      </c>
    </row>
    <row r="32" spans="1:18" x14ac:dyDescent="0.25">
      <c r="A32" s="2" t="s">
        <v>95</v>
      </c>
      <c r="B32" s="9">
        <v>19900</v>
      </c>
      <c r="D32" s="2" t="s">
        <v>95</v>
      </c>
      <c r="E32">
        <v>39</v>
      </c>
      <c r="G32" s="10" t="s">
        <v>81</v>
      </c>
      <c r="H32">
        <v>4.9000000000000004</v>
      </c>
      <c r="J32" s="2" t="s">
        <v>87</v>
      </c>
      <c r="K32">
        <v>57</v>
      </c>
      <c r="L32">
        <v>2.6</v>
      </c>
      <c r="N32" s="2" t="s">
        <v>87</v>
      </c>
      <c r="O32">
        <v>2.6</v>
      </c>
      <c r="Q32" s="2" t="s">
        <v>83</v>
      </c>
      <c r="R32">
        <v>3.2</v>
      </c>
    </row>
    <row r="33" spans="1:18" x14ac:dyDescent="0.25">
      <c r="A33" s="2" t="s">
        <v>96</v>
      </c>
      <c r="B33" s="9">
        <v>146300</v>
      </c>
      <c r="D33" s="2" t="s">
        <v>96</v>
      </c>
      <c r="E33">
        <v>202</v>
      </c>
      <c r="G33" s="10" t="s">
        <v>82</v>
      </c>
      <c r="H33">
        <v>6.4</v>
      </c>
      <c r="J33" s="2" t="s">
        <v>88</v>
      </c>
      <c r="K33">
        <v>112</v>
      </c>
      <c r="L33">
        <v>5.5</v>
      </c>
      <c r="N33" s="2" t="s">
        <v>88</v>
      </c>
      <c r="O33">
        <v>5.5</v>
      </c>
      <c r="Q33" s="2" t="s">
        <v>84</v>
      </c>
      <c r="R33">
        <v>2.6</v>
      </c>
    </row>
    <row r="34" spans="1:18" x14ac:dyDescent="0.25">
      <c r="A34" s="2" t="s">
        <v>97</v>
      </c>
      <c r="B34" s="9">
        <v>75900</v>
      </c>
      <c r="D34" s="2" t="s">
        <v>97</v>
      </c>
      <c r="E34">
        <v>146</v>
      </c>
      <c r="G34" s="10" t="s">
        <v>88</v>
      </c>
      <c r="H34">
        <v>5.5</v>
      </c>
      <c r="J34" s="2" t="s">
        <v>89</v>
      </c>
      <c r="K34">
        <v>118</v>
      </c>
      <c r="L34">
        <v>3.3</v>
      </c>
      <c r="N34" s="2" t="s">
        <v>89</v>
      </c>
      <c r="O34">
        <v>3.3</v>
      </c>
      <c r="Q34" s="2" t="s">
        <v>85</v>
      </c>
      <c r="R34">
        <v>1.4</v>
      </c>
    </row>
    <row r="35" spans="1:18" x14ac:dyDescent="0.25">
      <c r="A35" s="2" t="s">
        <v>98</v>
      </c>
      <c r="B35" s="9">
        <v>47250</v>
      </c>
      <c r="D35" s="2" t="s">
        <v>98</v>
      </c>
      <c r="E35">
        <v>65</v>
      </c>
      <c r="G35" s="10" t="s">
        <v>97</v>
      </c>
      <c r="H35">
        <v>3.5</v>
      </c>
      <c r="J35" s="2" t="s">
        <v>90</v>
      </c>
      <c r="K35">
        <v>135</v>
      </c>
      <c r="L35">
        <v>7.3</v>
      </c>
      <c r="N35" s="2" t="s">
        <v>90</v>
      </c>
      <c r="O35">
        <v>7.3</v>
      </c>
      <c r="Q35" s="2" t="s">
        <v>86</v>
      </c>
      <c r="R35">
        <v>3.4</v>
      </c>
    </row>
    <row r="36" spans="1:18" x14ac:dyDescent="0.25">
      <c r="A36" s="2" t="s">
        <v>99</v>
      </c>
      <c r="B36" s="9">
        <v>113600</v>
      </c>
      <c r="D36" s="2" t="s">
        <v>99</v>
      </c>
      <c r="E36">
        <v>161</v>
      </c>
      <c r="G36" s="10" t="s">
        <v>104</v>
      </c>
      <c r="H36">
        <v>3.5</v>
      </c>
      <c r="J36" s="2" t="s">
        <v>91</v>
      </c>
      <c r="K36">
        <v>128</v>
      </c>
      <c r="L36">
        <v>5.2</v>
      </c>
      <c r="N36" s="2" t="s">
        <v>91</v>
      </c>
      <c r="O36">
        <v>5.2</v>
      </c>
      <c r="Q36" s="2" t="s">
        <v>87</v>
      </c>
      <c r="R36">
        <v>2.6</v>
      </c>
    </row>
    <row r="37" spans="1:18" x14ac:dyDescent="0.25">
      <c r="A37" s="2" t="s">
        <v>100</v>
      </c>
      <c r="B37" s="9">
        <v>39000</v>
      </c>
      <c r="D37" s="2" t="s">
        <v>100</v>
      </c>
      <c r="E37">
        <v>97</v>
      </c>
      <c r="G37" s="10" t="s">
        <v>106</v>
      </c>
      <c r="H37">
        <v>3.8</v>
      </c>
      <c r="J37" s="2" t="s">
        <v>92</v>
      </c>
      <c r="K37">
        <v>49</v>
      </c>
      <c r="L37">
        <v>3.6</v>
      </c>
      <c r="N37" s="2" t="s">
        <v>92</v>
      </c>
      <c r="O37">
        <v>3.6</v>
      </c>
      <c r="Q37" s="2" t="s">
        <v>88</v>
      </c>
      <c r="R37">
        <v>5.5</v>
      </c>
    </row>
    <row r="38" spans="1:18" x14ac:dyDescent="0.25">
      <c r="A38" s="2" t="s">
        <v>101</v>
      </c>
      <c r="B38" s="9">
        <v>42900</v>
      </c>
      <c r="D38" s="2" t="s">
        <v>101</v>
      </c>
      <c r="E38">
        <v>43</v>
      </c>
      <c r="G38" s="10" t="s">
        <v>110</v>
      </c>
      <c r="H38">
        <v>3.8</v>
      </c>
      <c r="J38" s="2" t="s">
        <v>93</v>
      </c>
      <c r="K38">
        <v>119</v>
      </c>
      <c r="L38">
        <v>2.2000000000000002</v>
      </c>
      <c r="N38" s="2" t="s">
        <v>93</v>
      </c>
      <c r="O38">
        <v>2.2000000000000002</v>
      </c>
      <c r="Q38" s="2" t="s">
        <v>89</v>
      </c>
      <c r="R38">
        <v>3.3</v>
      </c>
    </row>
    <row r="39" spans="1:18" x14ac:dyDescent="0.25">
      <c r="A39" s="2" t="s">
        <v>102</v>
      </c>
      <c r="B39" s="9">
        <v>155300</v>
      </c>
      <c r="D39" s="2" t="s">
        <v>102</v>
      </c>
      <c r="E39">
        <v>194</v>
      </c>
      <c r="G39" s="10" t="s">
        <v>112</v>
      </c>
      <c r="H39">
        <v>6.9</v>
      </c>
      <c r="J39" s="2" t="s">
        <v>94</v>
      </c>
      <c r="K39">
        <v>123</v>
      </c>
      <c r="L39">
        <v>2.4</v>
      </c>
      <c r="N39" s="2" t="s">
        <v>94</v>
      </c>
      <c r="O39">
        <v>2.4</v>
      </c>
      <c r="Q39" s="2" t="s">
        <v>90</v>
      </c>
      <c r="R39">
        <v>7.3</v>
      </c>
    </row>
    <row r="40" spans="1:18" x14ac:dyDescent="0.25">
      <c r="A40" s="2" t="s">
        <v>103</v>
      </c>
      <c r="B40" s="9">
        <v>47250</v>
      </c>
      <c r="D40" s="2" t="s">
        <v>103</v>
      </c>
      <c r="E40">
        <v>8</v>
      </c>
      <c r="G40" s="2" t="s">
        <v>121</v>
      </c>
      <c r="H40">
        <v>18</v>
      </c>
      <c r="J40" s="2" t="s">
        <v>95</v>
      </c>
      <c r="K40">
        <v>191</v>
      </c>
      <c r="L40">
        <v>4.8</v>
      </c>
      <c r="N40" s="2" t="s">
        <v>95</v>
      </c>
      <c r="O40">
        <v>4.8</v>
      </c>
      <c r="Q40" s="2" t="s">
        <v>91</v>
      </c>
      <c r="R40">
        <v>5.2</v>
      </c>
    </row>
    <row r="41" spans="1:18" x14ac:dyDescent="0.25">
      <c r="A41" s="2" t="s">
        <v>104</v>
      </c>
      <c r="B41" s="9">
        <v>36200</v>
      </c>
      <c r="D41" s="2" t="s">
        <v>104</v>
      </c>
      <c r="E41">
        <v>63</v>
      </c>
      <c r="G41" s="10" t="s">
        <v>67</v>
      </c>
      <c r="H41">
        <v>2.2999999999999998</v>
      </c>
      <c r="J41" s="2" t="s">
        <v>96</v>
      </c>
      <c r="K41">
        <v>184</v>
      </c>
      <c r="L41">
        <v>2.4</v>
      </c>
      <c r="N41" s="2" t="s">
        <v>96</v>
      </c>
      <c r="O41">
        <v>2.4</v>
      </c>
      <c r="Q41" s="2" t="s">
        <v>92</v>
      </c>
      <c r="R41">
        <v>3.6</v>
      </c>
    </row>
    <row r="42" spans="1:18" x14ac:dyDescent="0.25">
      <c r="A42" s="2" t="s">
        <v>105</v>
      </c>
      <c r="B42" s="9">
        <v>47250</v>
      </c>
      <c r="D42" s="2" t="s">
        <v>105</v>
      </c>
      <c r="E42">
        <v>31</v>
      </c>
      <c r="G42" s="10" t="s">
        <v>95</v>
      </c>
      <c r="H42">
        <v>4.8</v>
      </c>
      <c r="J42" s="2" t="s">
        <v>97</v>
      </c>
      <c r="K42">
        <v>60</v>
      </c>
      <c r="L42">
        <v>3.5</v>
      </c>
      <c r="N42" s="2" t="s">
        <v>97</v>
      </c>
      <c r="O42">
        <v>3.5</v>
      </c>
      <c r="Q42" s="2" t="s">
        <v>93</v>
      </c>
      <c r="R42">
        <v>2.2000000000000002</v>
      </c>
    </row>
    <row r="43" spans="1:18" x14ac:dyDescent="0.25">
      <c r="A43" s="2" t="s">
        <v>106</v>
      </c>
      <c r="B43" s="9">
        <v>65100</v>
      </c>
      <c r="D43" s="2" t="s">
        <v>106</v>
      </c>
      <c r="E43">
        <v>101</v>
      </c>
      <c r="G43" s="10" t="s">
        <v>100</v>
      </c>
      <c r="H43">
        <v>6.1</v>
      </c>
      <c r="J43" s="2" t="s">
        <v>98</v>
      </c>
      <c r="K43">
        <v>111</v>
      </c>
      <c r="L43">
        <v>17.7</v>
      </c>
      <c r="N43" s="2" t="s">
        <v>98</v>
      </c>
      <c r="O43">
        <v>17.7</v>
      </c>
      <c r="Q43" s="2" t="s">
        <v>94</v>
      </c>
      <c r="R43">
        <v>2.4</v>
      </c>
    </row>
    <row r="44" spans="1:18" x14ac:dyDescent="0.25">
      <c r="A44" s="2" t="s">
        <v>107</v>
      </c>
      <c r="B44" s="9">
        <v>203200</v>
      </c>
      <c r="D44" s="2" t="s">
        <v>107</v>
      </c>
      <c r="E44">
        <v>536</v>
      </c>
      <c r="G44" s="10" t="s">
        <v>107</v>
      </c>
      <c r="H44">
        <v>4.8</v>
      </c>
      <c r="J44" s="2" t="s">
        <v>99</v>
      </c>
      <c r="K44">
        <v>112</v>
      </c>
      <c r="L44">
        <v>3.1</v>
      </c>
      <c r="N44" s="2" t="s">
        <v>99</v>
      </c>
      <c r="O44">
        <v>3.1</v>
      </c>
      <c r="Q44" s="2" t="s">
        <v>95</v>
      </c>
      <c r="R44">
        <v>4.8</v>
      </c>
    </row>
    <row r="45" spans="1:18" x14ac:dyDescent="0.25">
      <c r="A45" s="2" t="s">
        <v>108</v>
      </c>
      <c r="B45" s="9">
        <v>27700</v>
      </c>
      <c r="D45" s="2" t="s">
        <v>108</v>
      </c>
      <c r="E45">
        <v>39</v>
      </c>
      <c r="G45" s="2" t="s">
        <v>123</v>
      </c>
      <c r="H45">
        <v>51.7</v>
      </c>
      <c r="J45" s="2" t="s">
        <v>100</v>
      </c>
      <c r="K45">
        <v>131</v>
      </c>
      <c r="L45">
        <v>6.1</v>
      </c>
      <c r="N45" s="2" t="s">
        <v>100</v>
      </c>
      <c r="O45">
        <v>6.1</v>
      </c>
      <c r="Q45" s="2" t="s">
        <v>96</v>
      </c>
      <c r="R45">
        <v>2.4</v>
      </c>
    </row>
    <row r="46" spans="1:18" x14ac:dyDescent="0.25">
      <c r="A46" s="2" t="s">
        <v>109</v>
      </c>
      <c r="B46" s="9">
        <v>9900</v>
      </c>
      <c r="D46" s="2" t="s">
        <v>109</v>
      </c>
      <c r="E46">
        <v>11</v>
      </c>
      <c r="G46" s="10" t="s">
        <v>66</v>
      </c>
      <c r="H46">
        <v>8.9</v>
      </c>
      <c r="J46" s="2" t="s">
        <v>101</v>
      </c>
      <c r="K46">
        <v>31</v>
      </c>
      <c r="L46">
        <v>2.6</v>
      </c>
      <c r="N46" s="2" t="s">
        <v>101</v>
      </c>
      <c r="O46">
        <v>2.6</v>
      </c>
      <c r="Q46" s="2" t="s">
        <v>97</v>
      </c>
      <c r="R46">
        <v>3.5</v>
      </c>
    </row>
    <row r="47" spans="1:18" x14ac:dyDescent="0.25">
      <c r="A47" s="2" t="s">
        <v>110</v>
      </c>
      <c r="B47" s="9">
        <v>66200</v>
      </c>
      <c r="D47" s="2" t="s">
        <v>110</v>
      </c>
      <c r="E47">
        <v>149</v>
      </c>
      <c r="G47" s="10" t="s">
        <v>69</v>
      </c>
      <c r="H47">
        <v>2.2999999999999998</v>
      </c>
      <c r="J47" s="2" t="s">
        <v>102</v>
      </c>
      <c r="K47">
        <v>125</v>
      </c>
      <c r="L47">
        <v>3.4</v>
      </c>
      <c r="N47" s="2" t="s">
        <v>102</v>
      </c>
      <c r="O47">
        <v>3.4</v>
      </c>
      <c r="Q47" s="2" t="s">
        <v>98</v>
      </c>
      <c r="R47">
        <v>17.7</v>
      </c>
    </row>
    <row r="48" spans="1:18" x14ac:dyDescent="0.25">
      <c r="A48" s="2" t="s">
        <v>111</v>
      </c>
      <c r="B48" s="9">
        <v>89300</v>
      </c>
      <c r="D48" s="2" t="s">
        <v>111</v>
      </c>
      <c r="E48">
        <v>67</v>
      </c>
      <c r="G48" s="10" t="s">
        <v>70</v>
      </c>
      <c r="H48">
        <v>3.5</v>
      </c>
      <c r="J48" s="2" t="s">
        <v>103</v>
      </c>
      <c r="K48">
        <v>103</v>
      </c>
      <c r="L48">
        <v>1.7</v>
      </c>
      <c r="N48" s="2" t="s">
        <v>103</v>
      </c>
      <c r="O48">
        <v>1.7</v>
      </c>
      <c r="Q48" s="2" t="s">
        <v>99</v>
      </c>
      <c r="R48">
        <v>3.1</v>
      </c>
    </row>
    <row r="49" spans="1:18" x14ac:dyDescent="0.25">
      <c r="A49" s="2" t="s">
        <v>112</v>
      </c>
      <c r="B49" s="9">
        <v>19800</v>
      </c>
      <c r="D49" s="2" t="s">
        <v>112</v>
      </c>
      <c r="E49">
        <v>49</v>
      </c>
      <c r="G49" s="10" t="s">
        <v>75</v>
      </c>
      <c r="H49">
        <v>3.4</v>
      </c>
      <c r="J49" s="2" t="s">
        <v>104</v>
      </c>
      <c r="K49">
        <v>111</v>
      </c>
      <c r="L49">
        <v>3.5</v>
      </c>
      <c r="N49" s="2" t="s">
        <v>104</v>
      </c>
      <c r="O49">
        <v>3.5</v>
      </c>
      <c r="Q49" s="2" t="s">
        <v>100</v>
      </c>
      <c r="R49">
        <v>6.1</v>
      </c>
    </row>
    <row r="50" spans="1:18" x14ac:dyDescent="0.25">
      <c r="A50" s="2" t="s">
        <v>113</v>
      </c>
      <c r="B50" s="9">
        <v>72900</v>
      </c>
      <c r="D50" s="2" t="s">
        <v>113</v>
      </c>
      <c r="E50">
        <v>114</v>
      </c>
      <c r="G50" s="10" t="s">
        <v>76</v>
      </c>
      <c r="H50">
        <v>2.7</v>
      </c>
      <c r="J50" s="2" t="s">
        <v>105</v>
      </c>
      <c r="K50">
        <v>521</v>
      </c>
      <c r="L50">
        <v>6.7</v>
      </c>
      <c r="N50" s="2" t="s">
        <v>105</v>
      </c>
      <c r="O50">
        <v>6.7</v>
      </c>
      <c r="Q50" s="2" t="s">
        <v>101</v>
      </c>
      <c r="R50">
        <v>2.6</v>
      </c>
    </row>
    <row r="51" spans="1:18" x14ac:dyDescent="0.25">
      <c r="A51" s="2" t="s">
        <v>114</v>
      </c>
      <c r="B51" s="9">
        <v>6500</v>
      </c>
      <c r="D51" s="2" t="s">
        <v>114</v>
      </c>
      <c r="E51">
        <v>35</v>
      </c>
      <c r="G51" s="10" t="s">
        <v>90</v>
      </c>
      <c r="H51">
        <v>7.3</v>
      </c>
      <c r="J51" s="2" t="s">
        <v>106</v>
      </c>
      <c r="K51">
        <v>82</v>
      </c>
      <c r="L51">
        <v>3.8</v>
      </c>
      <c r="N51" s="2" t="s">
        <v>106</v>
      </c>
      <c r="O51">
        <v>3.8</v>
      </c>
      <c r="Q51" s="2" t="s">
        <v>102</v>
      </c>
      <c r="R51">
        <v>3.4</v>
      </c>
    </row>
    <row r="52" spans="1:18" x14ac:dyDescent="0.25">
      <c r="A52" s="2" t="s">
        <v>62</v>
      </c>
      <c r="B52" s="9">
        <v>3073500</v>
      </c>
      <c r="D52" s="2" t="s">
        <v>62</v>
      </c>
      <c r="E52" s="9">
        <v>4617</v>
      </c>
      <c r="G52" s="10" t="s">
        <v>92</v>
      </c>
      <c r="H52">
        <v>3.6</v>
      </c>
      <c r="J52" s="2" t="s">
        <v>107</v>
      </c>
      <c r="K52">
        <v>136</v>
      </c>
      <c r="L52">
        <v>4.8</v>
      </c>
      <c r="N52" s="2" t="s">
        <v>107</v>
      </c>
      <c r="O52">
        <v>4.8</v>
      </c>
      <c r="Q52" s="2" t="s">
        <v>103</v>
      </c>
      <c r="R52">
        <v>1.7</v>
      </c>
    </row>
    <row r="53" spans="1:18" x14ac:dyDescent="0.25">
      <c r="G53" s="10" t="s">
        <v>101</v>
      </c>
      <c r="H53">
        <v>2.6</v>
      </c>
      <c r="J53" s="2" t="s">
        <v>108</v>
      </c>
      <c r="K53">
        <v>81</v>
      </c>
      <c r="L53">
        <v>3</v>
      </c>
      <c r="N53" s="2" t="s">
        <v>108</v>
      </c>
      <c r="O53">
        <v>3</v>
      </c>
      <c r="Q53" s="2" t="s">
        <v>104</v>
      </c>
      <c r="R53">
        <v>3.5</v>
      </c>
    </row>
    <row r="54" spans="1:18" x14ac:dyDescent="0.25">
      <c r="G54" s="10" t="s">
        <v>108</v>
      </c>
      <c r="H54">
        <v>3</v>
      </c>
      <c r="J54" s="2" t="s">
        <v>109</v>
      </c>
      <c r="K54">
        <v>68</v>
      </c>
      <c r="L54">
        <v>3.5</v>
      </c>
      <c r="N54" s="2" t="s">
        <v>109</v>
      </c>
      <c r="O54">
        <v>3.5</v>
      </c>
      <c r="Q54" s="2" t="s">
        <v>105</v>
      </c>
      <c r="R54">
        <v>6.7</v>
      </c>
    </row>
    <row r="55" spans="1:18" x14ac:dyDescent="0.25">
      <c r="G55" s="10" t="s">
        <v>111</v>
      </c>
      <c r="H55">
        <v>2.2000000000000002</v>
      </c>
      <c r="J55" s="2" t="s">
        <v>110</v>
      </c>
      <c r="K55">
        <v>82</v>
      </c>
      <c r="L55">
        <v>3.8</v>
      </c>
      <c r="N55" s="2" t="s">
        <v>110</v>
      </c>
      <c r="O55">
        <v>3.8</v>
      </c>
      <c r="Q55" s="2" t="s">
        <v>106</v>
      </c>
      <c r="R55">
        <v>3.8</v>
      </c>
    </row>
    <row r="56" spans="1:18" x14ac:dyDescent="0.25">
      <c r="G56" s="10" t="s">
        <v>114</v>
      </c>
      <c r="H56">
        <v>12.2</v>
      </c>
      <c r="J56" s="2" t="s">
        <v>111</v>
      </c>
      <c r="K56">
        <v>50</v>
      </c>
      <c r="L56">
        <v>2.2000000000000002</v>
      </c>
      <c r="N56" s="2" t="s">
        <v>111</v>
      </c>
      <c r="O56">
        <v>2.2000000000000002</v>
      </c>
      <c r="Q56" s="2" t="s">
        <v>107</v>
      </c>
      <c r="R56">
        <v>4.8</v>
      </c>
    </row>
    <row r="57" spans="1:18" x14ac:dyDescent="0.25">
      <c r="G57" s="2" t="s">
        <v>62</v>
      </c>
      <c r="H57">
        <v>215.90000000000009</v>
      </c>
      <c r="J57" s="2" t="s">
        <v>112</v>
      </c>
      <c r="K57">
        <v>173</v>
      </c>
      <c r="L57">
        <v>6.9</v>
      </c>
      <c r="N57" s="2" t="s">
        <v>112</v>
      </c>
      <c r="O57">
        <v>6.9</v>
      </c>
      <c r="Q57" s="2" t="s">
        <v>108</v>
      </c>
      <c r="R57">
        <v>3</v>
      </c>
    </row>
    <row r="58" spans="1:18" x14ac:dyDescent="0.25">
      <c r="J58" s="2" t="s">
        <v>113</v>
      </c>
      <c r="K58">
        <v>104</v>
      </c>
      <c r="L58">
        <v>4</v>
      </c>
      <c r="N58" s="2" t="s">
        <v>113</v>
      </c>
      <c r="O58">
        <v>4</v>
      </c>
      <c r="Q58" s="2" t="s">
        <v>109</v>
      </c>
      <c r="R58">
        <v>3.5</v>
      </c>
    </row>
    <row r="59" spans="1:18" x14ac:dyDescent="0.25">
      <c r="J59" s="2" t="s">
        <v>114</v>
      </c>
      <c r="K59">
        <v>101</v>
      </c>
      <c r="L59">
        <v>12.2</v>
      </c>
      <c r="N59" s="2" t="s">
        <v>114</v>
      </c>
      <c r="O59">
        <v>12.2</v>
      </c>
      <c r="Q59" s="2" t="s">
        <v>110</v>
      </c>
      <c r="R59">
        <v>3.8</v>
      </c>
    </row>
    <row r="60" spans="1:18" x14ac:dyDescent="0.25">
      <c r="J60" s="2" t="s">
        <v>62</v>
      </c>
      <c r="K60">
        <v>6194</v>
      </c>
      <c r="L60">
        <v>215.9</v>
      </c>
      <c r="N60" s="2" t="s">
        <v>62</v>
      </c>
      <c r="O60">
        <v>215.9</v>
      </c>
      <c r="Q60" s="2" t="s">
        <v>111</v>
      </c>
      <c r="R60">
        <v>2.2000000000000002</v>
      </c>
    </row>
    <row r="61" spans="1:18" x14ac:dyDescent="0.25">
      <c r="Q61" s="2" t="s">
        <v>112</v>
      </c>
      <c r="R61">
        <v>6.9</v>
      </c>
    </row>
    <row r="62" spans="1:18" x14ac:dyDescent="0.25">
      <c r="Q62" s="2" t="s">
        <v>113</v>
      </c>
      <c r="R62">
        <v>4</v>
      </c>
    </row>
    <row r="63" spans="1:18" x14ac:dyDescent="0.25">
      <c r="Q63" s="2" t="s">
        <v>114</v>
      </c>
      <c r="R63">
        <v>12.2</v>
      </c>
    </row>
    <row r="64" spans="1:18" x14ac:dyDescent="0.25">
      <c r="Q64" s="2" t="s">
        <v>62</v>
      </c>
      <c r="R64">
        <v>215.9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192A6-CCB5-4CAA-85B9-05B78D163248}">
  <dimension ref="A1:M51"/>
  <sheetViews>
    <sheetView topLeftCell="A13" workbookViewId="0">
      <selection activeCell="A49" sqref="A49:XFD49"/>
    </sheetView>
  </sheetViews>
  <sheetFormatPr defaultRowHeight="15" x14ac:dyDescent="0.25"/>
  <cols>
    <col min="1" max="1" width="52.85546875" bestFit="1" customWidth="1"/>
    <col min="2" max="2" width="10" bestFit="1" customWidth="1"/>
    <col min="3" max="3" width="27" bestFit="1" customWidth="1"/>
    <col min="4" max="4" width="23.85546875" bestFit="1" customWidth="1"/>
    <col min="5" max="5" width="27" bestFit="1" customWidth="1"/>
    <col min="6" max="6" width="34.140625" bestFit="1" customWidth="1"/>
    <col min="7" max="7" width="28.5703125" bestFit="1" customWidth="1"/>
    <col min="8" max="8" width="29.7109375" bestFit="1" customWidth="1"/>
    <col min="9" max="9" width="25.42578125" bestFit="1" customWidth="1"/>
    <col min="10" max="10" width="12.85546875" bestFit="1" customWidth="1"/>
    <col min="11" max="11" width="38.42578125" bestFit="1" customWidth="1"/>
    <col min="12" max="12" width="25.7109375" bestFit="1" customWidth="1"/>
    <col min="13" max="13" width="16" bestFit="1" customWidth="1"/>
  </cols>
  <sheetData>
    <row r="1" spans="1:13" x14ac:dyDescent="0.25">
      <c r="A1" t="s">
        <v>0</v>
      </c>
      <c r="B1" t="s">
        <v>118</v>
      </c>
      <c r="C1" t="s">
        <v>1</v>
      </c>
      <c r="D1" t="s">
        <v>2</v>
      </c>
      <c r="E1" t="s">
        <v>3</v>
      </c>
      <c r="F1" t="s">
        <v>4</v>
      </c>
      <c r="G1" t="s">
        <v>5</v>
      </c>
      <c r="H1" t="s">
        <v>6</v>
      </c>
      <c r="I1" t="s">
        <v>7</v>
      </c>
      <c r="J1" t="s">
        <v>8</v>
      </c>
      <c r="K1" t="s">
        <v>9</v>
      </c>
      <c r="L1" t="s">
        <v>10</v>
      </c>
      <c r="M1" t="s">
        <v>125</v>
      </c>
    </row>
    <row r="2" spans="1:13" x14ac:dyDescent="0.25">
      <c r="A2" t="s">
        <v>59</v>
      </c>
      <c r="B2" t="s">
        <v>122</v>
      </c>
      <c r="C2">
        <v>65</v>
      </c>
      <c r="D2">
        <v>17.7</v>
      </c>
      <c r="E2">
        <v>50</v>
      </c>
      <c r="F2">
        <v>47250</v>
      </c>
      <c r="G2">
        <v>3.4</v>
      </c>
      <c r="H2">
        <v>3045</v>
      </c>
      <c r="I2">
        <v>3</v>
      </c>
      <c r="J2">
        <v>8</v>
      </c>
      <c r="K2">
        <v>111</v>
      </c>
      <c r="L2" t="s">
        <v>13</v>
      </c>
      <c r="M2" t="str">
        <f t="shared" ref="M2:M33" si="0">TRIM(LEFT(A2,FIND("(",A2)-1))</f>
        <v xml:space="preserve">North Dakota
</v>
      </c>
    </row>
    <row r="3" spans="1:13" x14ac:dyDescent="0.25">
      <c r="A3" t="s">
        <v>47</v>
      </c>
      <c r="B3" t="s">
        <v>123</v>
      </c>
      <c r="C3">
        <v>35</v>
      </c>
      <c r="D3">
        <v>12.2</v>
      </c>
      <c r="E3">
        <v>49</v>
      </c>
      <c r="F3">
        <v>6500</v>
      </c>
      <c r="G3">
        <v>3.5</v>
      </c>
      <c r="H3">
        <v>1777</v>
      </c>
      <c r="I3">
        <v>28</v>
      </c>
      <c r="J3">
        <v>9</v>
      </c>
      <c r="K3">
        <v>101</v>
      </c>
      <c r="L3" t="s">
        <v>0</v>
      </c>
      <c r="M3" t="str">
        <f t="shared" si="0"/>
        <v xml:space="preserve">Wyoming
</v>
      </c>
    </row>
    <row r="4" spans="1:13" x14ac:dyDescent="0.25">
      <c r="A4" t="s">
        <v>57</v>
      </c>
      <c r="B4" t="s">
        <v>123</v>
      </c>
      <c r="C4">
        <v>31</v>
      </c>
      <c r="D4">
        <v>8.9</v>
      </c>
      <c r="E4">
        <v>48</v>
      </c>
      <c r="F4">
        <v>9700</v>
      </c>
      <c r="G4">
        <v>4.5999999999999996</v>
      </c>
      <c r="H4">
        <v>889</v>
      </c>
      <c r="I4">
        <v>41</v>
      </c>
      <c r="J4">
        <v>11</v>
      </c>
      <c r="K4">
        <v>58</v>
      </c>
      <c r="L4" t="s">
        <v>0</v>
      </c>
      <c r="M4" t="str">
        <f t="shared" si="0"/>
        <v xml:space="preserve">Alaska
</v>
      </c>
    </row>
    <row r="5" spans="1:13" x14ac:dyDescent="0.25">
      <c r="A5" t="s">
        <v>36</v>
      </c>
      <c r="B5" t="s">
        <v>123</v>
      </c>
      <c r="C5">
        <v>34</v>
      </c>
      <c r="D5">
        <v>7.3</v>
      </c>
      <c r="E5">
        <v>47</v>
      </c>
      <c r="F5">
        <v>13300</v>
      </c>
      <c r="G5">
        <v>5</v>
      </c>
      <c r="H5">
        <v>1983</v>
      </c>
      <c r="I5">
        <v>18</v>
      </c>
      <c r="J5">
        <v>7</v>
      </c>
      <c r="K5">
        <v>135</v>
      </c>
      <c r="L5" t="s">
        <v>13</v>
      </c>
      <c r="M5" t="str">
        <f t="shared" si="0"/>
        <v xml:space="preserve">Montana
</v>
      </c>
    </row>
    <row r="6" spans="1:13" x14ac:dyDescent="0.25">
      <c r="A6" t="s">
        <v>12</v>
      </c>
      <c r="B6" t="s">
        <v>119</v>
      </c>
      <c r="C6">
        <v>49</v>
      </c>
      <c r="D6">
        <v>6.9</v>
      </c>
      <c r="E6">
        <v>46</v>
      </c>
      <c r="F6">
        <v>19800</v>
      </c>
      <c r="G6">
        <v>4.0999999999999996</v>
      </c>
      <c r="H6">
        <v>1798</v>
      </c>
      <c r="I6">
        <v>27</v>
      </c>
      <c r="J6">
        <v>7</v>
      </c>
      <c r="K6">
        <v>173</v>
      </c>
      <c r="L6" t="s">
        <v>13</v>
      </c>
      <c r="M6" t="str">
        <f t="shared" si="0"/>
        <v xml:space="preserve">West Virginia
</v>
      </c>
    </row>
    <row r="7" spans="1:13" x14ac:dyDescent="0.25">
      <c r="A7" t="s">
        <v>32</v>
      </c>
      <c r="B7" t="s">
        <v>122</v>
      </c>
      <c r="C7">
        <v>31</v>
      </c>
      <c r="D7">
        <v>6.7</v>
      </c>
      <c r="E7">
        <v>45</v>
      </c>
      <c r="F7">
        <v>47250</v>
      </c>
      <c r="G7">
        <v>3.4</v>
      </c>
      <c r="H7">
        <v>2346</v>
      </c>
      <c r="I7">
        <v>7</v>
      </c>
      <c r="J7">
        <v>26</v>
      </c>
      <c r="K7">
        <v>521</v>
      </c>
      <c r="L7" t="s">
        <v>13</v>
      </c>
      <c r="M7" t="str">
        <f t="shared" si="0"/>
        <v xml:space="preserve">South Dakota
</v>
      </c>
    </row>
    <row r="8" spans="1:13" x14ac:dyDescent="0.25">
      <c r="A8" t="s">
        <v>21</v>
      </c>
      <c r="B8" t="s">
        <v>122</v>
      </c>
      <c r="C8">
        <v>97</v>
      </c>
      <c r="D8">
        <v>6.6</v>
      </c>
      <c r="E8">
        <v>44</v>
      </c>
      <c r="F8">
        <v>45600</v>
      </c>
      <c r="G8">
        <v>4.5</v>
      </c>
      <c r="H8">
        <v>790</v>
      </c>
      <c r="I8">
        <v>43</v>
      </c>
      <c r="J8">
        <v>26</v>
      </c>
      <c r="K8">
        <v>98</v>
      </c>
      <c r="L8" t="s">
        <v>0</v>
      </c>
      <c r="M8" t="str">
        <f t="shared" si="0"/>
        <v xml:space="preserve">Iowa
</v>
      </c>
    </row>
    <row r="9" spans="1:13" x14ac:dyDescent="0.25">
      <c r="A9" t="s">
        <v>54</v>
      </c>
      <c r="B9" t="s">
        <v>119</v>
      </c>
      <c r="C9">
        <v>116</v>
      </c>
      <c r="D9">
        <v>6.4</v>
      </c>
      <c r="E9">
        <v>43</v>
      </c>
      <c r="F9">
        <v>30600</v>
      </c>
      <c r="G9">
        <v>2.2999999999999998</v>
      </c>
      <c r="H9">
        <v>1765</v>
      </c>
      <c r="I9">
        <v>29</v>
      </c>
      <c r="J9">
        <v>16</v>
      </c>
      <c r="K9">
        <v>206</v>
      </c>
      <c r="L9" t="s">
        <v>13</v>
      </c>
      <c r="M9" t="str">
        <f t="shared" si="0"/>
        <v xml:space="preserve">Louisiana
</v>
      </c>
    </row>
    <row r="10" spans="1:13" x14ac:dyDescent="0.25">
      <c r="A10" t="s">
        <v>16</v>
      </c>
      <c r="B10" t="s">
        <v>121</v>
      </c>
      <c r="C10">
        <v>97</v>
      </c>
      <c r="D10">
        <v>6.1</v>
      </c>
      <c r="E10">
        <v>42</v>
      </c>
      <c r="F10">
        <v>39000</v>
      </c>
      <c r="G10">
        <v>3.6</v>
      </c>
      <c r="H10">
        <v>1872</v>
      </c>
      <c r="I10">
        <v>24</v>
      </c>
      <c r="J10">
        <v>19</v>
      </c>
      <c r="K10">
        <v>131</v>
      </c>
      <c r="L10" t="s">
        <v>13</v>
      </c>
      <c r="M10" t="str">
        <f t="shared" si="0"/>
        <v xml:space="preserve">Oklahoma
</v>
      </c>
    </row>
    <row r="11" spans="1:13" x14ac:dyDescent="0.25">
      <c r="A11" t="s">
        <v>49</v>
      </c>
      <c r="B11" t="s">
        <v>122</v>
      </c>
      <c r="C11">
        <v>76</v>
      </c>
      <c r="D11">
        <v>5.7</v>
      </c>
      <c r="E11">
        <v>41</v>
      </c>
      <c r="F11">
        <v>33400</v>
      </c>
      <c r="G11">
        <v>3.6</v>
      </c>
      <c r="H11">
        <v>1971</v>
      </c>
      <c r="I11">
        <v>19</v>
      </c>
      <c r="J11">
        <v>16</v>
      </c>
      <c r="K11">
        <v>110</v>
      </c>
      <c r="L11" t="s">
        <v>13</v>
      </c>
      <c r="M11" t="str">
        <f t="shared" si="0"/>
        <v xml:space="preserve">Kansas
</v>
      </c>
    </row>
    <row r="12" spans="1:13" x14ac:dyDescent="0.25">
      <c r="A12" t="s">
        <v>53</v>
      </c>
      <c r="B12" t="s">
        <v>119</v>
      </c>
      <c r="C12">
        <v>63</v>
      </c>
      <c r="D12">
        <v>5.5</v>
      </c>
      <c r="E12">
        <v>40</v>
      </c>
      <c r="F12">
        <v>47250</v>
      </c>
      <c r="G12">
        <v>3.4</v>
      </c>
      <c r="H12">
        <v>1515</v>
      </c>
      <c r="I12">
        <v>32</v>
      </c>
      <c r="J12">
        <v>14</v>
      </c>
      <c r="K12">
        <v>112</v>
      </c>
      <c r="L12" t="s">
        <v>13</v>
      </c>
      <c r="M12" t="str">
        <f t="shared" si="0"/>
        <v xml:space="preserve">Mississippi
</v>
      </c>
    </row>
    <row r="13" spans="1:13" x14ac:dyDescent="0.25">
      <c r="A13" t="s">
        <v>38</v>
      </c>
      <c r="B13" t="s">
        <v>119</v>
      </c>
      <c r="C13">
        <v>63</v>
      </c>
      <c r="D13">
        <v>5.4</v>
      </c>
      <c r="E13">
        <v>39</v>
      </c>
      <c r="F13">
        <v>26600</v>
      </c>
      <c r="G13">
        <v>3.2</v>
      </c>
      <c r="H13">
        <v>2569</v>
      </c>
      <c r="I13">
        <v>4</v>
      </c>
      <c r="J13">
        <v>9</v>
      </c>
      <c r="K13">
        <v>237</v>
      </c>
      <c r="L13" t="s">
        <v>13</v>
      </c>
      <c r="M13" t="str">
        <f t="shared" si="0"/>
        <v xml:space="preserve">Arkansas
</v>
      </c>
    </row>
    <row r="14" spans="1:13" x14ac:dyDescent="0.25">
      <c r="A14" t="s">
        <v>18</v>
      </c>
      <c r="B14" t="s">
        <v>122</v>
      </c>
      <c r="C14">
        <v>48</v>
      </c>
      <c r="D14">
        <v>5.2</v>
      </c>
      <c r="E14">
        <v>38</v>
      </c>
      <c r="F14">
        <v>24300</v>
      </c>
      <c r="G14">
        <v>3.9</v>
      </c>
      <c r="H14">
        <v>2565</v>
      </c>
      <c r="I14">
        <v>5</v>
      </c>
      <c r="J14">
        <v>9</v>
      </c>
      <c r="K14">
        <v>128</v>
      </c>
      <c r="L14" t="s">
        <v>13</v>
      </c>
      <c r="M14" t="str">
        <f t="shared" si="0"/>
        <v xml:space="preserve">Nebraska
</v>
      </c>
    </row>
    <row r="15" spans="1:13" x14ac:dyDescent="0.25">
      <c r="A15" t="s">
        <v>40</v>
      </c>
      <c r="B15" t="s">
        <v>119</v>
      </c>
      <c r="C15">
        <v>91</v>
      </c>
      <c r="D15">
        <v>4.9000000000000004</v>
      </c>
      <c r="E15">
        <v>37</v>
      </c>
      <c r="F15">
        <v>48900</v>
      </c>
      <c r="G15">
        <v>4.0999999999999996</v>
      </c>
      <c r="H15">
        <v>3254</v>
      </c>
      <c r="I15">
        <v>2</v>
      </c>
      <c r="J15">
        <v>39</v>
      </c>
      <c r="K15">
        <v>124</v>
      </c>
      <c r="L15" t="s">
        <v>0</v>
      </c>
      <c r="M15" t="str">
        <f t="shared" si="0"/>
        <v xml:space="preserve">Kentucky
</v>
      </c>
    </row>
    <row r="16" spans="1:13" x14ac:dyDescent="0.25">
      <c r="A16" t="s">
        <v>30</v>
      </c>
      <c r="B16" t="s">
        <v>121</v>
      </c>
      <c r="C16">
        <v>39</v>
      </c>
      <c r="D16">
        <v>4.8</v>
      </c>
      <c r="E16">
        <v>35</v>
      </c>
      <c r="F16">
        <v>19900</v>
      </c>
      <c r="G16">
        <v>3.9</v>
      </c>
      <c r="H16">
        <v>998</v>
      </c>
      <c r="I16">
        <v>37</v>
      </c>
      <c r="J16">
        <v>9</v>
      </c>
      <c r="K16">
        <v>191</v>
      </c>
      <c r="L16" t="s">
        <v>0</v>
      </c>
      <c r="M16" t="str">
        <f t="shared" si="0"/>
        <v xml:space="preserve">New Mexico
</v>
      </c>
    </row>
    <row r="17" spans="1:13" x14ac:dyDescent="0.25">
      <c r="A17" t="s">
        <v>60</v>
      </c>
      <c r="B17" t="s">
        <v>121</v>
      </c>
      <c r="C17">
        <v>536</v>
      </c>
      <c r="D17">
        <v>4.8</v>
      </c>
      <c r="E17">
        <v>35</v>
      </c>
      <c r="F17">
        <v>203200</v>
      </c>
      <c r="G17">
        <v>2.7</v>
      </c>
      <c r="H17">
        <v>2187</v>
      </c>
      <c r="I17">
        <v>10</v>
      </c>
      <c r="J17">
        <v>98</v>
      </c>
      <c r="K17">
        <v>136</v>
      </c>
      <c r="L17" t="s">
        <v>13</v>
      </c>
      <c r="M17" t="str">
        <f t="shared" si="0"/>
        <v xml:space="preserve">Texas
</v>
      </c>
    </row>
    <row r="18" spans="1:13" x14ac:dyDescent="0.25">
      <c r="A18" t="s">
        <v>42</v>
      </c>
      <c r="B18" t="s">
        <v>119</v>
      </c>
      <c r="C18">
        <v>84</v>
      </c>
      <c r="D18">
        <v>4.3</v>
      </c>
      <c r="E18">
        <v>34</v>
      </c>
      <c r="F18">
        <v>41200</v>
      </c>
      <c r="G18">
        <v>3.3</v>
      </c>
      <c r="H18">
        <v>1803</v>
      </c>
      <c r="I18">
        <v>26</v>
      </c>
      <c r="J18">
        <v>24</v>
      </c>
      <c r="K18">
        <v>94</v>
      </c>
      <c r="L18" t="s">
        <v>13</v>
      </c>
      <c r="M18" t="str">
        <f t="shared" si="0"/>
        <v xml:space="preserve">Alabama
</v>
      </c>
    </row>
    <row r="19" spans="1:13" x14ac:dyDescent="0.25">
      <c r="A19" t="s">
        <v>27</v>
      </c>
      <c r="B19" t="s">
        <v>122</v>
      </c>
      <c r="C19">
        <v>115</v>
      </c>
      <c r="D19">
        <v>4.2</v>
      </c>
      <c r="E19">
        <v>33</v>
      </c>
      <c r="F19">
        <v>77900</v>
      </c>
      <c r="G19">
        <v>3.9</v>
      </c>
      <c r="H19">
        <v>1054</v>
      </c>
      <c r="I19">
        <v>34</v>
      </c>
      <c r="J19">
        <v>39</v>
      </c>
      <c r="K19">
        <v>104</v>
      </c>
      <c r="L19" t="s">
        <v>0</v>
      </c>
      <c r="M19" t="str">
        <f t="shared" si="0"/>
        <v xml:space="preserve">Indiana
</v>
      </c>
    </row>
    <row r="20" spans="1:13" x14ac:dyDescent="0.25">
      <c r="A20" t="s">
        <v>52</v>
      </c>
      <c r="B20" t="s">
        <v>122</v>
      </c>
      <c r="C20">
        <v>114</v>
      </c>
      <c r="D20">
        <v>4</v>
      </c>
      <c r="E20">
        <v>32</v>
      </c>
      <c r="F20">
        <v>72900</v>
      </c>
      <c r="G20">
        <v>4</v>
      </c>
      <c r="H20">
        <v>2207</v>
      </c>
      <c r="I20">
        <v>9</v>
      </c>
      <c r="J20">
        <v>36</v>
      </c>
      <c r="K20">
        <v>104</v>
      </c>
      <c r="L20" t="s">
        <v>13</v>
      </c>
      <c r="M20" t="str">
        <f t="shared" si="0"/>
        <v xml:space="preserve">Wisconsin
</v>
      </c>
    </row>
    <row r="21" spans="1:13" x14ac:dyDescent="0.25">
      <c r="A21" t="s">
        <v>15</v>
      </c>
      <c r="B21" t="s">
        <v>119</v>
      </c>
      <c r="C21">
        <v>101</v>
      </c>
      <c r="D21">
        <v>3.8</v>
      </c>
      <c r="E21">
        <v>30</v>
      </c>
      <c r="F21">
        <v>65100</v>
      </c>
      <c r="G21">
        <v>3.5</v>
      </c>
      <c r="H21">
        <v>727</v>
      </c>
      <c r="I21">
        <v>45</v>
      </c>
      <c r="J21">
        <v>30</v>
      </c>
      <c r="K21">
        <v>82</v>
      </c>
      <c r="L21" t="s">
        <v>0</v>
      </c>
      <c r="M21" t="str">
        <f t="shared" si="0"/>
        <v xml:space="preserve">Tennessee
</v>
      </c>
    </row>
    <row r="22" spans="1:13" x14ac:dyDescent="0.25">
      <c r="A22" t="s">
        <v>24</v>
      </c>
      <c r="B22" t="s">
        <v>119</v>
      </c>
      <c r="C22">
        <v>149</v>
      </c>
      <c r="D22">
        <v>3.8</v>
      </c>
      <c r="E22">
        <v>30</v>
      </c>
      <c r="F22">
        <v>66200</v>
      </c>
      <c r="G22">
        <v>2.7</v>
      </c>
      <c r="H22">
        <v>726</v>
      </c>
      <c r="I22">
        <v>46</v>
      </c>
      <c r="J22">
        <v>48</v>
      </c>
      <c r="K22">
        <v>82</v>
      </c>
      <c r="L22" t="s">
        <v>0</v>
      </c>
      <c r="M22" t="str">
        <f t="shared" si="0"/>
        <v xml:space="preserve">Virginia
</v>
      </c>
    </row>
    <row r="23" spans="1:13" x14ac:dyDescent="0.25">
      <c r="A23" t="s">
        <v>39</v>
      </c>
      <c r="B23" t="s">
        <v>123</v>
      </c>
      <c r="C23">
        <v>42</v>
      </c>
      <c r="D23">
        <v>3.6</v>
      </c>
      <c r="E23">
        <v>29</v>
      </c>
      <c r="F23">
        <v>32400</v>
      </c>
      <c r="G23">
        <v>4.0999999999999996</v>
      </c>
      <c r="H23">
        <v>2133</v>
      </c>
      <c r="I23">
        <v>13</v>
      </c>
      <c r="J23">
        <v>44</v>
      </c>
      <c r="K23">
        <v>49</v>
      </c>
      <c r="L23" t="s">
        <v>0</v>
      </c>
      <c r="M23" t="str">
        <f t="shared" si="0"/>
        <v xml:space="preserve">Nevada
</v>
      </c>
    </row>
    <row r="24" spans="1:13" x14ac:dyDescent="0.25">
      <c r="A24" t="s">
        <v>11</v>
      </c>
      <c r="B24" t="s">
        <v>119</v>
      </c>
      <c r="C24">
        <v>63</v>
      </c>
      <c r="D24">
        <v>3.5</v>
      </c>
      <c r="E24">
        <v>25</v>
      </c>
      <c r="F24">
        <v>36200</v>
      </c>
      <c r="G24">
        <v>3</v>
      </c>
      <c r="H24">
        <v>492</v>
      </c>
      <c r="I24">
        <v>49</v>
      </c>
      <c r="J24">
        <v>24</v>
      </c>
      <c r="K24">
        <v>111</v>
      </c>
      <c r="L24" t="s">
        <v>0</v>
      </c>
      <c r="M24" t="str">
        <f t="shared" si="0"/>
        <v xml:space="preserve">South Carolina
</v>
      </c>
    </row>
    <row r="25" spans="1:13" x14ac:dyDescent="0.25">
      <c r="A25" t="s">
        <v>28</v>
      </c>
      <c r="B25" t="s">
        <v>119</v>
      </c>
      <c r="C25">
        <v>146</v>
      </c>
      <c r="D25">
        <v>3.5</v>
      </c>
      <c r="E25">
        <v>25</v>
      </c>
      <c r="F25">
        <v>75900</v>
      </c>
      <c r="G25">
        <v>2.9</v>
      </c>
      <c r="H25">
        <v>996</v>
      </c>
      <c r="I25">
        <v>38</v>
      </c>
      <c r="J25">
        <v>104</v>
      </c>
      <c r="K25">
        <v>60</v>
      </c>
      <c r="L25" t="s">
        <v>0</v>
      </c>
      <c r="M25" t="str">
        <f t="shared" si="0"/>
        <v xml:space="preserve">North Carolina
</v>
      </c>
    </row>
    <row r="26" spans="1:13" x14ac:dyDescent="0.25">
      <c r="A26" t="s">
        <v>37</v>
      </c>
      <c r="B26" t="s">
        <v>120</v>
      </c>
      <c r="C26">
        <v>11</v>
      </c>
      <c r="D26">
        <v>3.5</v>
      </c>
      <c r="E26">
        <v>25</v>
      </c>
      <c r="F26">
        <v>9900</v>
      </c>
      <c r="G26">
        <v>5</v>
      </c>
      <c r="H26">
        <v>1008</v>
      </c>
      <c r="I26">
        <v>36</v>
      </c>
      <c r="J26">
        <v>9</v>
      </c>
      <c r="K26">
        <v>68</v>
      </c>
      <c r="L26" t="s">
        <v>0</v>
      </c>
      <c r="M26" t="str">
        <f t="shared" si="0"/>
        <v xml:space="preserve">Vermont
</v>
      </c>
    </row>
    <row r="27" spans="1:13" x14ac:dyDescent="0.25">
      <c r="A27" t="s">
        <v>45</v>
      </c>
      <c r="B27" t="s">
        <v>123</v>
      </c>
      <c r="C27">
        <v>82</v>
      </c>
      <c r="D27">
        <v>3.5</v>
      </c>
      <c r="E27">
        <v>25</v>
      </c>
      <c r="F27">
        <v>47250</v>
      </c>
      <c r="G27">
        <v>3.4</v>
      </c>
      <c r="H27">
        <v>1649</v>
      </c>
      <c r="I27">
        <v>31</v>
      </c>
      <c r="J27">
        <v>28</v>
      </c>
      <c r="K27">
        <v>122</v>
      </c>
      <c r="L27" t="s">
        <v>13</v>
      </c>
      <c r="M27" t="str">
        <f t="shared" si="0"/>
        <v xml:space="preserve">Colorado
</v>
      </c>
    </row>
    <row r="28" spans="1:13" x14ac:dyDescent="0.25">
      <c r="A28" t="s">
        <v>20</v>
      </c>
      <c r="B28" t="s">
        <v>123</v>
      </c>
      <c r="C28">
        <v>20</v>
      </c>
      <c r="D28">
        <v>3.4</v>
      </c>
      <c r="E28">
        <v>22</v>
      </c>
      <c r="F28">
        <v>13700</v>
      </c>
      <c r="G28">
        <v>3.8</v>
      </c>
      <c r="H28">
        <v>964</v>
      </c>
      <c r="I28">
        <v>39</v>
      </c>
      <c r="J28">
        <v>20</v>
      </c>
      <c r="K28">
        <v>79</v>
      </c>
      <c r="L28" t="s">
        <v>0</v>
      </c>
      <c r="M28" t="str">
        <f t="shared" si="0"/>
        <v xml:space="preserve">Hawaii
</v>
      </c>
    </row>
    <row r="29" spans="1:13" x14ac:dyDescent="0.25">
      <c r="A29" t="s">
        <v>26</v>
      </c>
      <c r="B29" t="s">
        <v>122</v>
      </c>
      <c r="C29">
        <v>137</v>
      </c>
      <c r="D29">
        <v>3.4</v>
      </c>
      <c r="E29">
        <v>22</v>
      </c>
      <c r="F29">
        <v>105500</v>
      </c>
      <c r="G29">
        <v>4</v>
      </c>
      <c r="H29">
        <v>542</v>
      </c>
      <c r="I29">
        <v>48</v>
      </c>
      <c r="J29">
        <v>63</v>
      </c>
      <c r="K29">
        <v>45</v>
      </c>
      <c r="L29" t="s">
        <v>0</v>
      </c>
      <c r="M29" t="str">
        <f t="shared" si="0"/>
        <v xml:space="preserve">Michigan
</v>
      </c>
    </row>
    <row r="30" spans="1:13" x14ac:dyDescent="0.25">
      <c r="A30" t="s">
        <v>31</v>
      </c>
      <c r="B30" t="s">
        <v>120</v>
      </c>
      <c r="C30">
        <v>194</v>
      </c>
      <c r="D30">
        <v>3.4</v>
      </c>
      <c r="E30">
        <v>22</v>
      </c>
      <c r="F30">
        <v>155300</v>
      </c>
      <c r="G30">
        <v>3.9</v>
      </c>
      <c r="H30">
        <v>1916</v>
      </c>
      <c r="I30">
        <v>22</v>
      </c>
      <c r="J30">
        <v>57</v>
      </c>
      <c r="K30">
        <v>125</v>
      </c>
      <c r="L30" t="s">
        <v>13</v>
      </c>
      <c r="M30" t="str">
        <f t="shared" si="0"/>
        <v xml:space="preserve">Pennsylvania
</v>
      </c>
    </row>
    <row r="31" spans="1:13" x14ac:dyDescent="0.25">
      <c r="A31" t="s">
        <v>25</v>
      </c>
      <c r="B31" t="s">
        <v>122</v>
      </c>
      <c r="C31">
        <v>88</v>
      </c>
      <c r="D31">
        <v>3.3</v>
      </c>
      <c r="E31">
        <v>21</v>
      </c>
      <c r="F31">
        <v>60300</v>
      </c>
      <c r="G31">
        <v>3.3</v>
      </c>
      <c r="H31">
        <v>1931</v>
      </c>
      <c r="I31">
        <v>20</v>
      </c>
      <c r="J31">
        <v>26</v>
      </c>
      <c r="K31">
        <v>118</v>
      </c>
      <c r="L31" t="s">
        <v>13</v>
      </c>
      <c r="M31" t="str">
        <f t="shared" si="0"/>
        <v xml:space="preserve">Missouri
</v>
      </c>
    </row>
    <row r="32" spans="1:13" x14ac:dyDescent="0.25">
      <c r="A32" t="s">
        <v>35</v>
      </c>
      <c r="B32" t="s">
        <v>120</v>
      </c>
      <c r="C32">
        <v>19</v>
      </c>
      <c r="D32">
        <v>3.2</v>
      </c>
      <c r="E32">
        <v>20</v>
      </c>
      <c r="F32">
        <v>21200</v>
      </c>
      <c r="G32">
        <v>5.6</v>
      </c>
      <c r="H32">
        <v>2083</v>
      </c>
      <c r="I32">
        <v>14</v>
      </c>
      <c r="J32">
        <v>8</v>
      </c>
      <c r="K32">
        <v>80</v>
      </c>
      <c r="L32" t="s">
        <v>13</v>
      </c>
      <c r="M32" t="str">
        <f t="shared" si="0"/>
        <v xml:space="preserve">Maine
</v>
      </c>
    </row>
    <row r="33" spans="1:13" x14ac:dyDescent="0.25">
      <c r="A33" t="s">
        <v>19</v>
      </c>
      <c r="B33" t="s">
        <v>119</v>
      </c>
      <c r="C33">
        <v>14</v>
      </c>
      <c r="D33">
        <v>3.1</v>
      </c>
      <c r="E33">
        <v>18</v>
      </c>
      <c r="F33">
        <v>7900</v>
      </c>
      <c r="G33">
        <v>2.8</v>
      </c>
      <c r="H33">
        <v>2406</v>
      </c>
      <c r="I33">
        <v>6</v>
      </c>
      <c r="J33">
        <v>5</v>
      </c>
      <c r="K33">
        <v>175</v>
      </c>
      <c r="L33" t="s">
        <v>13</v>
      </c>
      <c r="M33" t="str">
        <f t="shared" si="0"/>
        <v xml:space="preserve">Delaware
</v>
      </c>
    </row>
    <row r="34" spans="1:13" x14ac:dyDescent="0.25">
      <c r="A34" t="s">
        <v>46</v>
      </c>
      <c r="B34" t="s">
        <v>122</v>
      </c>
      <c r="C34">
        <v>161</v>
      </c>
      <c r="D34">
        <v>3.1</v>
      </c>
      <c r="E34">
        <v>18</v>
      </c>
      <c r="F34">
        <v>113600</v>
      </c>
      <c r="G34">
        <v>3.2</v>
      </c>
      <c r="H34">
        <v>2156</v>
      </c>
      <c r="I34">
        <v>11</v>
      </c>
      <c r="J34">
        <v>53</v>
      </c>
      <c r="K34">
        <v>112</v>
      </c>
      <c r="L34" t="s">
        <v>13</v>
      </c>
      <c r="M34" t="str">
        <f t="shared" ref="M34:M51" si="1">TRIM(LEFT(A34,FIND("(",A34)-1))</f>
        <v xml:space="preserve">Ohio
</v>
      </c>
    </row>
    <row r="35" spans="1:13" x14ac:dyDescent="0.25">
      <c r="A35" t="s">
        <v>34</v>
      </c>
      <c r="B35" t="s">
        <v>123</v>
      </c>
      <c r="C35">
        <v>39</v>
      </c>
      <c r="D35">
        <v>3</v>
      </c>
      <c r="E35">
        <v>17</v>
      </c>
      <c r="F35">
        <v>27700</v>
      </c>
      <c r="G35">
        <v>3.4</v>
      </c>
      <c r="H35">
        <v>1053</v>
      </c>
      <c r="I35">
        <v>35</v>
      </c>
      <c r="J35">
        <v>22</v>
      </c>
      <c r="K35">
        <v>81</v>
      </c>
      <c r="L35" t="s">
        <v>0</v>
      </c>
      <c r="M35" t="str">
        <f t="shared" si="1"/>
        <v xml:space="preserve">Utah
</v>
      </c>
    </row>
    <row r="36" spans="1:13" x14ac:dyDescent="0.25">
      <c r="A36" t="s">
        <v>23</v>
      </c>
      <c r="B36" t="s">
        <v>119</v>
      </c>
      <c r="C36">
        <v>218</v>
      </c>
      <c r="D36">
        <v>2.7</v>
      </c>
      <c r="E36">
        <v>15</v>
      </c>
      <c r="F36">
        <v>47250</v>
      </c>
      <c r="G36">
        <v>3.4</v>
      </c>
      <c r="H36">
        <v>1821</v>
      </c>
      <c r="I36">
        <v>25</v>
      </c>
      <c r="J36">
        <v>60</v>
      </c>
      <c r="K36">
        <v>238</v>
      </c>
      <c r="L36" t="s">
        <v>13</v>
      </c>
      <c r="M36" t="str">
        <f t="shared" si="1"/>
        <v xml:space="preserve">Florida
</v>
      </c>
    </row>
    <row r="37" spans="1:13" x14ac:dyDescent="0.25">
      <c r="A37" t="s">
        <v>50</v>
      </c>
      <c r="B37" t="s">
        <v>123</v>
      </c>
      <c r="C37">
        <v>19</v>
      </c>
      <c r="D37">
        <v>2.7</v>
      </c>
      <c r="E37">
        <v>15</v>
      </c>
      <c r="F37">
        <v>47250</v>
      </c>
      <c r="G37">
        <v>3.4</v>
      </c>
      <c r="H37">
        <v>1449</v>
      </c>
      <c r="I37">
        <v>33</v>
      </c>
      <c r="J37">
        <v>9</v>
      </c>
      <c r="K37">
        <v>108</v>
      </c>
      <c r="L37" t="s">
        <v>13</v>
      </c>
      <c r="M37" t="str">
        <f t="shared" si="1"/>
        <v xml:space="preserve">Idaho
</v>
      </c>
    </row>
    <row r="38" spans="1:13" x14ac:dyDescent="0.25">
      <c r="A38" t="s">
        <v>41</v>
      </c>
      <c r="B38" t="s">
        <v>120</v>
      </c>
      <c r="C38">
        <v>72</v>
      </c>
      <c r="D38">
        <v>2.6</v>
      </c>
      <c r="E38">
        <v>12</v>
      </c>
      <c r="F38">
        <v>51900</v>
      </c>
      <c r="G38">
        <v>3.1</v>
      </c>
      <c r="H38">
        <v>685</v>
      </c>
      <c r="I38">
        <v>47</v>
      </c>
      <c r="J38">
        <v>48</v>
      </c>
      <c r="K38">
        <v>108</v>
      </c>
      <c r="L38" t="s">
        <v>0</v>
      </c>
      <c r="M38" t="str">
        <f t="shared" si="1"/>
        <v xml:space="preserve">Maryland
</v>
      </c>
    </row>
    <row r="39" spans="1:13" x14ac:dyDescent="0.25">
      <c r="A39" t="s">
        <v>44</v>
      </c>
      <c r="B39" t="s">
        <v>123</v>
      </c>
      <c r="C39">
        <v>43</v>
      </c>
      <c r="D39">
        <v>2.6</v>
      </c>
      <c r="E39">
        <v>12</v>
      </c>
      <c r="F39">
        <v>42900</v>
      </c>
      <c r="G39">
        <v>3.9</v>
      </c>
      <c r="H39">
        <v>363</v>
      </c>
      <c r="I39">
        <v>50</v>
      </c>
      <c r="J39">
        <v>75</v>
      </c>
      <c r="K39">
        <v>31</v>
      </c>
      <c r="L39" t="s">
        <v>0</v>
      </c>
      <c r="M39" t="str">
        <f t="shared" si="1"/>
        <v xml:space="preserve">Oregon
</v>
      </c>
    </row>
    <row r="40" spans="1:13" x14ac:dyDescent="0.25">
      <c r="A40" t="s">
        <v>48</v>
      </c>
      <c r="B40" t="s">
        <v>122</v>
      </c>
      <c r="C40">
        <v>70</v>
      </c>
      <c r="D40">
        <v>2.6</v>
      </c>
      <c r="E40">
        <v>12</v>
      </c>
      <c r="F40">
        <v>67500</v>
      </c>
      <c r="G40">
        <v>3.8</v>
      </c>
      <c r="H40">
        <v>768</v>
      </c>
      <c r="I40">
        <v>44</v>
      </c>
      <c r="J40">
        <v>58</v>
      </c>
      <c r="K40">
        <v>57</v>
      </c>
      <c r="L40" t="s">
        <v>0</v>
      </c>
      <c r="M40" t="str">
        <f t="shared" si="1"/>
        <v xml:space="preserve">Minnesota
</v>
      </c>
    </row>
    <row r="41" spans="1:13" x14ac:dyDescent="0.25">
      <c r="A41" t="s">
        <v>17</v>
      </c>
      <c r="B41" t="s">
        <v>122</v>
      </c>
      <c r="C41">
        <v>146</v>
      </c>
      <c r="D41">
        <v>2.5</v>
      </c>
      <c r="E41">
        <v>10</v>
      </c>
      <c r="F41">
        <v>124900</v>
      </c>
      <c r="G41">
        <v>3.2</v>
      </c>
      <c r="H41">
        <v>1876</v>
      </c>
      <c r="I41">
        <v>23</v>
      </c>
      <c r="J41">
        <v>74</v>
      </c>
      <c r="K41">
        <v>137</v>
      </c>
      <c r="L41" t="s">
        <v>13</v>
      </c>
      <c r="M41" t="str">
        <f t="shared" si="1"/>
        <v xml:space="preserve">Illinois
</v>
      </c>
    </row>
    <row r="42" spans="1:13" x14ac:dyDescent="0.25">
      <c r="A42" t="s">
        <v>55</v>
      </c>
      <c r="B42" t="s">
        <v>119</v>
      </c>
      <c r="C42">
        <v>101</v>
      </c>
      <c r="D42">
        <v>2.5</v>
      </c>
      <c r="E42">
        <v>10</v>
      </c>
      <c r="F42">
        <v>74800</v>
      </c>
      <c r="G42">
        <v>2.8</v>
      </c>
      <c r="H42">
        <v>2061</v>
      </c>
      <c r="I42">
        <v>15</v>
      </c>
      <c r="J42">
        <v>49</v>
      </c>
      <c r="K42">
        <v>138</v>
      </c>
      <c r="L42" t="s">
        <v>13</v>
      </c>
      <c r="M42" t="str">
        <f t="shared" si="1"/>
        <v xml:space="preserve">Georgia
</v>
      </c>
    </row>
    <row r="43" spans="1:13" x14ac:dyDescent="0.25">
      <c r="A43" t="s">
        <v>33</v>
      </c>
      <c r="B43" t="s">
        <v>120</v>
      </c>
      <c r="C43">
        <v>202</v>
      </c>
      <c r="D43">
        <v>2.4</v>
      </c>
      <c r="E43">
        <v>8</v>
      </c>
      <c r="F43">
        <v>146300</v>
      </c>
      <c r="G43">
        <v>2.5</v>
      </c>
      <c r="H43">
        <v>2016</v>
      </c>
      <c r="I43">
        <v>17</v>
      </c>
      <c r="J43">
        <v>105</v>
      </c>
      <c r="K43">
        <v>184</v>
      </c>
      <c r="L43" t="s">
        <v>13</v>
      </c>
      <c r="M43" t="str">
        <f t="shared" si="1"/>
        <v xml:space="preserve">New York
</v>
      </c>
    </row>
    <row r="44" spans="1:13" x14ac:dyDescent="0.25">
      <c r="A44" t="s">
        <v>58</v>
      </c>
      <c r="B44" t="s">
        <v>120</v>
      </c>
      <c r="C44">
        <v>92</v>
      </c>
      <c r="D44">
        <v>2.4</v>
      </c>
      <c r="E44">
        <v>8</v>
      </c>
      <c r="F44">
        <v>80900</v>
      </c>
      <c r="G44">
        <v>3.1</v>
      </c>
      <c r="H44">
        <v>2151</v>
      </c>
      <c r="I44">
        <v>12</v>
      </c>
      <c r="J44">
        <v>67</v>
      </c>
      <c r="K44">
        <v>123</v>
      </c>
      <c r="L44" t="s">
        <v>13</v>
      </c>
      <c r="M44" t="str">
        <f t="shared" si="1"/>
        <v xml:space="preserve">New Jersey
</v>
      </c>
    </row>
    <row r="45" spans="1:13" x14ac:dyDescent="0.25">
      <c r="A45" t="s">
        <v>22</v>
      </c>
      <c r="B45" t="s">
        <v>121</v>
      </c>
      <c r="C45">
        <v>60</v>
      </c>
      <c r="D45">
        <v>2.2999999999999998</v>
      </c>
      <c r="E45">
        <v>6</v>
      </c>
      <c r="F45">
        <v>54400</v>
      </c>
      <c r="G45">
        <v>3.2</v>
      </c>
      <c r="H45">
        <v>891</v>
      </c>
      <c r="I45">
        <v>40</v>
      </c>
      <c r="J45">
        <v>30</v>
      </c>
      <c r="K45">
        <v>126</v>
      </c>
      <c r="L45" t="s">
        <v>0</v>
      </c>
      <c r="M45" t="str">
        <f t="shared" si="1"/>
        <v xml:space="preserve">Arizona
</v>
      </c>
    </row>
    <row r="46" spans="1:13" x14ac:dyDescent="0.25">
      <c r="A46" t="s">
        <v>61</v>
      </c>
      <c r="B46" t="s">
        <v>123</v>
      </c>
      <c r="C46">
        <v>375</v>
      </c>
      <c r="D46">
        <v>2.2999999999999998</v>
      </c>
      <c r="E46">
        <v>6</v>
      </c>
      <c r="F46">
        <v>345400</v>
      </c>
      <c r="G46">
        <v>3.5</v>
      </c>
      <c r="H46">
        <v>6422</v>
      </c>
      <c r="I46">
        <v>1</v>
      </c>
      <c r="J46">
        <v>216</v>
      </c>
      <c r="K46">
        <v>179</v>
      </c>
      <c r="L46" t="s">
        <v>0</v>
      </c>
      <c r="M46" t="str">
        <f t="shared" si="1"/>
        <v xml:space="preserve">California
</v>
      </c>
    </row>
    <row r="47" spans="1:13" x14ac:dyDescent="0.25">
      <c r="A47" t="s">
        <v>29</v>
      </c>
      <c r="B47" t="s">
        <v>120</v>
      </c>
      <c r="C47">
        <v>14</v>
      </c>
      <c r="D47">
        <v>2.2000000000000002</v>
      </c>
      <c r="E47">
        <v>4</v>
      </c>
      <c r="F47">
        <v>47250</v>
      </c>
      <c r="G47">
        <v>3.4</v>
      </c>
      <c r="H47">
        <v>2243</v>
      </c>
      <c r="I47">
        <v>8</v>
      </c>
      <c r="J47">
        <v>7</v>
      </c>
      <c r="K47">
        <v>119</v>
      </c>
      <c r="L47" t="s">
        <v>13</v>
      </c>
      <c r="M47" t="str">
        <f t="shared" si="1"/>
        <v xml:space="preserve">New Hampshire
</v>
      </c>
    </row>
    <row r="48" spans="1:13" x14ac:dyDescent="0.25">
      <c r="A48" t="s">
        <v>51</v>
      </c>
      <c r="B48" t="s">
        <v>123</v>
      </c>
      <c r="C48">
        <v>67</v>
      </c>
      <c r="D48">
        <v>2.2000000000000002</v>
      </c>
      <c r="E48">
        <v>4</v>
      </c>
      <c r="F48">
        <v>89300</v>
      </c>
      <c r="G48">
        <v>4.8</v>
      </c>
      <c r="H48">
        <v>791</v>
      </c>
      <c r="I48">
        <v>42</v>
      </c>
      <c r="J48">
        <v>111</v>
      </c>
      <c r="K48">
        <v>50</v>
      </c>
      <c r="L48" t="s">
        <v>0</v>
      </c>
      <c r="M48" t="str">
        <f t="shared" si="1"/>
        <v xml:space="preserve">Washington
</v>
      </c>
    </row>
    <row r="49" spans="1:13" x14ac:dyDescent="0.25">
      <c r="A49" t="s">
        <v>43</v>
      </c>
      <c r="B49" t="s">
        <v>120</v>
      </c>
      <c r="C49">
        <v>36</v>
      </c>
      <c r="D49">
        <v>2.1</v>
      </c>
      <c r="E49">
        <v>3</v>
      </c>
      <c r="F49">
        <v>43800</v>
      </c>
      <c r="G49">
        <v>3.9</v>
      </c>
      <c r="H49">
        <v>1735</v>
      </c>
      <c r="I49">
        <v>30</v>
      </c>
      <c r="J49">
        <v>24</v>
      </c>
      <c r="K49">
        <v>107</v>
      </c>
      <c r="L49" t="s">
        <v>13</v>
      </c>
      <c r="M49" t="str">
        <f t="shared" si="1"/>
        <v xml:space="preserve">Connecticut
</v>
      </c>
    </row>
    <row r="50" spans="1:13" x14ac:dyDescent="0.25">
      <c r="A50" t="s">
        <v>56</v>
      </c>
      <c r="B50" t="s">
        <v>120</v>
      </c>
      <c r="C50">
        <v>8</v>
      </c>
      <c r="D50">
        <v>1.7</v>
      </c>
      <c r="E50">
        <v>2</v>
      </c>
      <c r="F50">
        <v>47250</v>
      </c>
      <c r="G50">
        <v>3.4</v>
      </c>
      <c r="H50">
        <v>2023</v>
      </c>
      <c r="I50">
        <v>16</v>
      </c>
      <c r="J50">
        <v>7</v>
      </c>
      <c r="K50">
        <v>103</v>
      </c>
      <c r="L50" t="s">
        <v>13</v>
      </c>
      <c r="M50" t="str">
        <f t="shared" si="1"/>
        <v xml:space="preserve">Rhode Island
</v>
      </c>
    </row>
    <row r="51" spans="1:13" x14ac:dyDescent="0.25">
      <c r="A51" t="s">
        <v>14</v>
      </c>
      <c r="B51" t="s">
        <v>120</v>
      </c>
      <c r="C51">
        <v>44</v>
      </c>
      <c r="D51">
        <v>1.4</v>
      </c>
      <c r="E51">
        <v>1</v>
      </c>
      <c r="F51">
        <v>69700</v>
      </c>
      <c r="G51">
        <v>3.1</v>
      </c>
      <c r="H51">
        <v>1929</v>
      </c>
      <c r="I51">
        <v>21</v>
      </c>
      <c r="J51">
        <v>33</v>
      </c>
      <c r="K51">
        <v>123</v>
      </c>
      <c r="L51" t="s">
        <v>13</v>
      </c>
      <c r="M51" t="str">
        <f t="shared" si="1"/>
        <v xml:space="preserve">Massachusetts
</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c b 7 3 d d - 5 3 a 2 - 4 0 8 4 - 9 2 e 6 - 3 0 1 f d 1 d 4 7 d 2 f "   x m l n s = " h t t p : / / s c h e m a s . m i c r o s o f t . c o m / D a t a M a s h u p " > A A A A A O 0 E A A B Q S w M E F A A C A A g A S V D 6 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S V D 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l Q + l h z T t D B 5 w E A A N w K A A A T A B w A R m 9 y b X V s Y X M v U 2 V j d G l v b j E u b S C i G A A o o B Q A A A A A A A A A A A A A A A A A A A A A A A A A A A D t U 0 F v 0 z A Y v V f q f / i U c U g k q 5 A M O I B y K O k q e m G j 6 Y S m B V W u + 6 3 1 5 t i V 7 V S L q v 1 3 n K S j h a U S H J A 4 J J c k / p 6 f v / c + P 4 P M c i U h b d 7 h x 3 6 v 3 z N r q n E J Z 1 7 0 J o z m 3 5 R + 2 A j K c D 6 m l g p u O Z r 5 o p y n l l o E P w w 8 i E G g 7 f f A P a k q N E O 3 k p j t Y K R Y k a O 0 / p g L H C R K W v d j f C / 5 k F 0 b 1 C a 7 p + V C Z J c S R 5 p v M X v G K 5 O N 3 F k w l F S U l j M D n 5 S y j O a b 7 M 9 a G j C z 9 Q J y O 0 L B c 2 5 R x x 7 x C C R K F L k 0 c R g S u J B M L b l c x W H 0 L i L w t V A W U 1 s K j A + f A y f i e 0 A a Z W f e l V a 5 K y 3 h M 9 K l a 7 8 S P q M L h 9 t X 9 u t + Y w K B 2 / 3 6 U I i U U U G 1 i a 0 u 8 I g y W V O 5 c o y z c o M H u p m m 0 t w p n T c N V 0 X j t 5 x P d j u v 1 u y 0 W Q c C i 4 / 2 i c D O + 1 L k C 9 S g 7 u D g E I H K P A e d S P v + 7 a B i r b H T y r R 2 Z E 0 q a 6 4 a 2 h g 8 p f K B H M F P 8 B 5 6 m M j 7 Q j v g 6 4 k Q E o 0 5 u e U E E K Z H G o / a u U J 3 Q e o O x j c V 8 B z 8 4 R Y 1 X S G 8 C l 6 y t 8 A r K S 3 I i T Q b l w h V e f x 7 7 Q b d H M E q 2 I P g g r I 1 / L y S c C k Z v t z V O K c 0 j N G N j g p w w 1 x p m v 8 y u a e g 3 + O y 9 W 7 8 f T C j L p h d M L t g / n / B P O + C 2 Q W z C + Y / D + Y P U E s B A i 0 A F A A C A A g A S V D 6 W E U A 6 P u k A A A A 9 g A A A B I A A A A A A A A A A A A A A A A A A A A A A E N v b m Z p Z y 9 Q Y W N r Y W d l L n h t b F B L A Q I t A B Q A A g A I A E l Q + l g P y u m r p A A A A O k A A A A T A A A A A A A A A A A A A A A A A P A A A A B b Q 2 9 u d G V u d F 9 U e X B l c 1 0 u e G 1 s U E s B A i 0 A F A A C A A g A S V D 6 W H N O 0 M H n A Q A A 3 A o A A B M A A A A A A A A A A A A A A A A A 4 Q E A A E Z v c m 1 1 b G F z L 1 N l Y 3 R p b 2 4 x L m 1 Q S w U G A A A A A A M A A w D C A A A A F 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D g A A A A A A A B y 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A x M l 9 X b 3 J r c G x h Y 2 V f R m F 0 Y W x p d G l l c 1 9 i e V 9 T d G F 0 Z S U y M C g x K T w v S X R l b V B h d G g + P C 9 J d G V t T G 9 j Y X R p b 2 4 + P F N 0 Y W J s Z U V u d H J p Z X M + P E V u d H J 5 I F R 5 c G U 9 I k l z U H J p d m F 0 Z S I g V m F s d W U 9 I m w w I i A v P j x F b n R y e S B U e X B l P S J G a W x s R W 5 h Y m x l Z C I g V m F s d W U 9 I m w w I i A v P j x F b n R y e S B U e X B l P S J G a W x s U 3 R h d H V z I i B W Y W x 1 Z T 0 i c 0 N v b X B s Z X R l I i A v P j x F b n R y e S B U e X B l P S J R d W V y e U l E I i B W Y W x 1 Z T 0 i c z Y w Z j E w Z T A 2 L T c 3 M D c t N G F m Y S 1 h N j J m L T l k M D J k M 2 U 4 M z M x Z 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V G 9 E Y X R h T W 9 k Z W x F b m F i b G V k I i B W Y W x 1 Z T 0 i b D A i I C 8 + P E V u d H J 5 I F R 5 c G U 9 I k Z p b G x F c n J v c k N v d W 5 0 I i B W Y W x 1 Z T 0 i b D A i I C 8 + P E V u d H J 5 I F R 5 c G U 9 I k Z p b G x U Y X J n Z X R O Y W 1 l Q 3 V z d G 9 t a X p l Z C I g V m F s d W U 9 I m w x I i A v P j x F b n R y e S B U e X B l P S J S Z W x h d G l v b n N o a X B J b m Z v Q 2 9 u d G F p b m V y I i B W Y W x 1 Z T 0 i c 3 s m c X V v d D t j b 2 x 1 b W 5 D b 3 V u d C Z x d W 9 0 O z o x M S w m c X V v d D t r Z X l D b 2 x 1 b W 5 O Y W 1 l c y Z x d W 9 0 O z p b X S w m c X V v d D t x d W V y e V J l b G F 0 a W 9 u c 2 h p c H M m c X V v d D s 6 W 1 0 s J n F 1 b 3 Q 7 Y 2 9 s d W 1 u S W R l b n R p d G l l c y Z x d W 9 0 O z p b J n F 1 b 3 Q 7 U 2 V j d G l v b j E v M j A x M l 9 X b 3 J r c G x h Y 2 V f R m F 0 Y W x p d G l l c 1 9 i e V 9 T d G F 0 Z S A o M S k v Q X V 0 b 1 J l b W 9 2 Z W R D b 2 x 1 b W 5 z M S 5 7 U 3 R h d G U s M H 0 m c X V v d D s s J n F 1 b 3 Q 7 U 2 V j d G l v b j E v M j A x M l 9 X b 3 J r c G x h Y 2 V f R m F 0 Y W x p d G l l c 1 9 i e V 9 T d G F 0 Z S A o M S k v Q X V 0 b 1 J l b W 9 2 Z W R D b 2 x 1 b W 5 z M S 5 7 T n V t Y m V y I G 9 m I E Z h d G F s a X R p Z X M s I D I w M T I s M X 0 m c X V v d D s s J n F 1 b 3 Q 7 U 2 V j d G l v b j E v M j A x M l 9 X b 3 J r c G x h Y 2 V f R m F 0 Y W x p d G l l c 1 9 i e V 9 T d G F 0 Z S A o M S k v Q X V 0 b 1 J l b W 9 2 Z W R D b 2 x 1 b W 5 z M S 5 7 U m F 0 Z S B v Z i B G Y X R h b G l 0 a W V z L C A y M D E y L D J 9 J n F 1 b 3 Q 7 L C Z x d W 9 0 O 1 N l Y 3 R p b 2 4 x L z I w M T J f V 2 9 y a 3 B s Y W N l X 0 Z h d G F s a X R p Z X N f Y n l f U 3 R h d G U g K D E p L 0 F 1 d G 9 S Z W 1 v d m V k Q 2 9 s d W 1 u c z E u e 1 N 0 Y X R l I F J h b m s s I E Z h d G F s a X R p Z X M g M j A x M i w z f S Z x d W 9 0 O y w m c X V v d D t T Z W N 0 a W 9 u M S 8 y M D E y X 1 d v c m t w b G F j Z V 9 G Y X R h b G l 0 a W V z X 2 J 5 X 1 N 0 Y X R l I C g x K S 9 B d X R v U m V t b 3 Z l Z E N v b H V t b n M x L n t O d W 1 i Z X I g b 2 Y g S W 5 q d X J p Z X M v S W x s b m V z c 2 V z I D I w M T I s N H 0 m c X V v d D s s J n F 1 b 3 Q 7 U 2 V j d G l v b j E v M j A x M l 9 X b 3 J r c G x h Y 2 V f R m F 0 Y W x p d G l l c 1 9 i e V 9 T d G F 0 Z S A o M S k v Q X V 0 b 1 J l b W 9 2 Z W R D b 2 x 1 b W 5 z M S 5 7 S W 5 q d X J p Z X M v S W x s b m V z c 2 V z I D I w M T I g U m F 0 Z S w 1 f S Z x d W 9 0 O y w m c X V v d D t T Z W N 0 a W 9 u M S 8 y M D E y X 1 d v c m t w b G F j Z V 9 G Y X R h b G l 0 a W V z X 2 J 5 X 1 N 0 Y X R l I C g x K S 9 B d X R v U m V t b 3 Z l Z E N v b H V t b n M x L n t Q Z W 5 h b H R p Z X M g R l k g M j A x M y A o Q X Z l c m F n Z S A k K S w 2 f S Z x d W 9 0 O y w m c X V v d D t T Z W N 0 a W 9 u M S 8 y M D E y X 1 d v c m t w b G F j Z V 9 G Y X R h b G l 0 a W V z X 2 J 5 X 1 N 0 Y X R l I C g x K S 9 B d X R v U m V t b 3 Z l Z E N v b H V t b n M x L n t Q Z W 5 h b H R p Z X M g R l k g M j A x M y A o U m F u a y k s N 3 0 m c X V v d D s s J n F 1 b 3 Q 7 U 2 V j d G l v b j E v M j A x M l 9 X b 3 J r c G x h Y 2 V f R m F 0 Y W x p d G l l c 1 9 i e V 9 T d G F 0 Z S A o M S k v Q X V 0 b 1 J l b W 9 2 Z W R D b 2 x 1 b W 5 z M S 5 7 S W 5 z c G V j d G 9 y c y w 4 f S Z x d W 9 0 O y w m c X V v d D t T Z W N 0 a W 9 u M S 8 y M D E y X 1 d v c m t w b G F j Z V 9 G Y X R h b G l 0 a W V z X 2 J 5 X 1 N 0 Y X R l I C g x K S 9 B d X R v U m V t b 3 Z l Z E N v b H V t b n M x L n t Z Z W F y c y B 0 b y B J b n N w Z W N 0 I E V h Y 2 g g V 2 9 y a 3 B s Y W N l I E 9 u Y 2 U s O X 0 m c X V v d D s s J n F 1 b 3 Q 7 U 2 V j d G l v b j E v M j A x M l 9 X b 3 J r c G x h Y 2 V f R m F 0 Y W x p d G l l c 1 9 i e V 9 T d G F 0 Z S A o M S k v Q X V 0 b 1 J l b W 9 2 Z W R D b 2 x 1 b W 5 z M S 5 7 U 3 R h d G U g b 3 I g R m V k Z X J h b C B Q c m 9 n c m F t L D E w f S Z x d W 9 0 O 1 0 s J n F 1 b 3 Q 7 Q 2 9 s d W 1 u Q 2 9 1 b n Q m c X V v d D s 6 M T E s J n F 1 b 3 Q 7 S 2 V 5 Q 2 9 s d W 1 u T m F t Z X M m c X V v d D s 6 W 1 0 s J n F 1 b 3 Q 7 Q 2 9 s d W 1 u S W R l b n R p d G l l c y Z x d W 9 0 O z p b J n F 1 b 3 Q 7 U 2 V j d G l v b j E v M j A x M l 9 X b 3 J r c G x h Y 2 V f R m F 0 Y W x p d G l l c 1 9 i e V 9 T d G F 0 Z S A o M S k v Q X V 0 b 1 J l b W 9 2 Z W R D b 2 x 1 b W 5 z M S 5 7 U 3 R h d G U s M H 0 m c X V v d D s s J n F 1 b 3 Q 7 U 2 V j d G l v b j E v M j A x M l 9 X b 3 J r c G x h Y 2 V f R m F 0 Y W x p d G l l c 1 9 i e V 9 T d G F 0 Z S A o M S k v Q X V 0 b 1 J l b W 9 2 Z W R D b 2 x 1 b W 5 z M S 5 7 T n V t Y m V y I G 9 m I E Z h d G F s a X R p Z X M s I D I w M T I s M X 0 m c X V v d D s s J n F 1 b 3 Q 7 U 2 V j d G l v b j E v M j A x M l 9 X b 3 J r c G x h Y 2 V f R m F 0 Y W x p d G l l c 1 9 i e V 9 T d G F 0 Z S A o M S k v Q X V 0 b 1 J l b W 9 2 Z W R D b 2 x 1 b W 5 z M S 5 7 U m F 0 Z S B v Z i B G Y X R h b G l 0 a W V z L C A y M D E y L D J 9 J n F 1 b 3 Q 7 L C Z x d W 9 0 O 1 N l Y 3 R p b 2 4 x L z I w M T J f V 2 9 y a 3 B s Y W N l X 0 Z h d G F s a X R p Z X N f Y n l f U 3 R h d G U g K D E p L 0 F 1 d G 9 S Z W 1 v d m V k Q 2 9 s d W 1 u c z E u e 1 N 0 Y X R l I F J h b m s s I E Z h d G F s a X R p Z X M g M j A x M i w z f S Z x d W 9 0 O y w m c X V v d D t T Z W N 0 a W 9 u M S 8 y M D E y X 1 d v c m t w b G F j Z V 9 G Y X R h b G l 0 a W V z X 2 J 5 X 1 N 0 Y X R l I C g x K S 9 B d X R v U m V t b 3 Z l Z E N v b H V t b n M x L n t O d W 1 i Z X I g b 2 Y g S W 5 q d X J p Z X M v S W x s b m V z c 2 V z I D I w M T I s N H 0 m c X V v d D s s J n F 1 b 3 Q 7 U 2 V j d G l v b j E v M j A x M l 9 X b 3 J r c G x h Y 2 V f R m F 0 Y W x p d G l l c 1 9 i e V 9 T d G F 0 Z S A o M S k v Q X V 0 b 1 J l b W 9 2 Z W R D b 2 x 1 b W 5 z M S 5 7 S W 5 q d X J p Z X M v S W x s b m V z c 2 V z I D I w M T I g U m F 0 Z S w 1 f S Z x d W 9 0 O y w m c X V v d D t T Z W N 0 a W 9 u M S 8 y M D E y X 1 d v c m t w b G F j Z V 9 G Y X R h b G l 0 a W V z X 2 J 5 X 1 N 0 Y X R l I C g x K S 9 B d X R v U m V t b 3 Z l Z E N v b H V t b n M x L n t Q Z W 5 h b H R p Z X M g R l k g M j A x M y A o Q X Z l c m F n Z S A k K S w 2 f S Z x d W 9 0 O y w m c X V v d D t T Z W N 0 a W 9 u M S 8 y M D E y X 1 d v c m t w b G F j Z V 9 G Y X R h b G l 0 a W V z X 2 J 5 X 1 N 0 Y X R l I C g x K S 9 B d X R v U m V t b 3 Z l Z E N v b H V t b n M x L n t Q Z W 5 h b H R p Z X M g R l k g M j A x M y A o U m F u a y k s N 3 0 m c X V v d D s s J n F 1 b 3 Q 7 U 2 V j d G l v b j E v M j A x M l 9 X b 3 J r c G x h Y 2 V f R m F 0 Y W x p d G l l c 1 9 i e V 9 T d G F 0 Z S A o M S k v Q X V 0 b 1 J l b W 9 2 Z W R D b 2 x 1 b W 5 z M S 5 7 S W 5 z c G V j d G 9 y c y w 4 f S Z x d W 9 0 O y w m c X V v d D t T Z W N 0 a W 9 u M S 8 y M D E y X 1 d v c m t w b G F j Z V 9 G Y X R h b G l 0 a W V z X 2 J 5 X 1 N 0 Y X R l I C g x K S 9 B d X R v U m V t b 3 Z l Z E N v b H V t b n M x L n t Z Z W F y c y B 0 b y B J b n N w Z W N 0 I E V h Y 2 g g V 2 9 y a 3 B s Y W N l I E 9 u Y 2 U s O X 0 m c X V v d D s s J n F 1 b 3 Q 7 U 2 V j d G l v b j E v M j A x M l 9 X b 3 J r c G x h Y 2 V f R m F 0 Y W x p d G l l c 1 9 i e V 9 T d G F 0 Z S A o M S k v Q X V 0 b 1 J l b W 9 2 Z W R D b 2 x 1 b W 5 z M S 5 7 U 3 R h d G U g b 3 I g R m V k Z X J h b C B Q c m 9 n c m F t L D E w f S Z x d W 9 0 O 1 0 s J n F 1 b 3 Q 7 U m V s Y X R p b 2 5 z a G l w S W 5 m b y Z x d W 9 0 O z p b X X 0 i I C 8 + P E V u d H J 5 I F R 5 c G U 9 I k Z p b G x D b 2 x 1 b W 5 U e X B l c y I g V m F s d W U 9 I n N C Z 0 1 G Q X d N R k F 3 T U R B d 1 k 9 I i A v P j x F b n R y e S B U e X B l P S J G a W x s Q 2 9 s d W 1 u T m F t Z X M i I F Z h b H V l P S J z W y Z x d W 9 0 O 1 N 0 Y X R l J n F 1 b 3 Q 7 L C Z x d W 9 0 O 0 5 1 b W J l c i B v Z i B G Y X R h b G l 0 a W V z L C A y M D E y J n F 1 b 3 Q 7 L C Z x d W 9 0 O 1 J h d G U g b 2 Y g R m F 0 Y W x p d G l l c y w g M j A x M i Z x d W 9 0 O y w m c X V v d D t T d G F 0 Z S B S Y W 5 r L C B G Y X R h b G l 0 a W V z I D I w M T I m c X V v d D s s J n F 1 b 3 Q 7 T n V t Y m V y I G 9 m I E l u a n V y a W V z L 0 l s b G 5 l c 3 N l c y A y M D E y J n F 1 b 3 Q 7 L C Z x d W 9 0 O 0 l u a n V y a W V z L 0 l s b G 5 l c 3 N l c y A y M D E y I F J h d G U m c X V v d D s s J n F 1 b 3 Q 7 U G V u Y W x 0 a W V z I E Z Z I D I w M T M g K E F 2 Z X J h Z 2 U g J C k m c X V v d D s s J n F 1 b 3 Q 7 U G V u Y W x 0 a W V z I E Z Z I D I w M T M g K F J h b m s p J n F 1 b 3 Q 7 L C Z x d W 9 0 O 0 l u c 3 B l Y 3 R v c n M m c X V v d D s s J n F 1 b 3 Q 7 W W V h c n M g d G 8 g S W 5 z c G V j d C B F Y W N o I F d v c m t w b G F j Z S B P b m N l J n F 1 b 3 Q 7 L C Z x d W 9 0 O 1 N 0 Y X R l I G 9 y I E Z l Z G V y Y W w g U H J v Z 3 J h b S Z x d W 9 0 O 1 0 i I C 8 + P E V u d H J 5 I F R 5 c G U 9 I k Z p b G x M Y X N 0 V X B k Y X R l Z C I g V m F s d W U 9 I m Q y M D I 0 L T A 3 L T I 1 V D I z O j M 1 O j I 0 L j A 0 M T I z M T Z a I i A v P j x F b n R y e S B U e X B l P S J G a W x s T 2 J q Z W N 0 V H l w Z S I g V m F s d W U 9 I n N D b 2 5 u Z W N 0 a W 9 u T 2 5 s e S I g L z 4 8 R W 5 0 c n k g V H l w Z T 0 i R m l s b E V y c m 9 y Q 2 9 k Z S I g V m F s d W U 9 I n N V b m t u b 3 d u I i A v P j x F b n R y e S B U e X B l P S J G a W x s Q 2 9 1 b n Q i I F Z h b H V l P S J s N T Q i I C 8 + P E V u d H J 5 I F R 5 c G U 9 I k F k Z G V k V G 9 E Y X R h T W 9 k Z W w i I F Z h b H V l P S J s M C I g L z 4 8 L 1 N 0 Y W J s Z U V u d H J p Z X M + P C 9 J d G V t P j x J d G V t P j x J d G V t T G 9 j Y X R p b 2 4 + P E l 0 Z W 1 U e X B l P k Z v c m 1 1 b G E 8 L 0 l 0 Z W 1 U e X B l P j x J d G V t U G F 0 a D 5 T Z W N 0 a W 9 u M S 8 y M D E y X 1 d v c m t w b G F j Z V 9 G Y X R h b G l 0 a W V z X 2 J 5 X 1 N 0 Y X R l J T I w K D E p L 1 N v d X J j Z T w v S X R l b V B h d G g + P C 9 J d G V t T G 9 j Y X R p b 2 4 + P F N 0 Y W J s Z U V u d H J p Z X M g L z 4 8 L 0 l 0 Z W 0 + P E l 0 Z W 0 + P E l 0 Z W 1 M b 2 N h d G l v b j 4 8 S X R l b V R 5 c G U + R m 9 y b X V s Y T w v S X R l b V R 5 c G U + P E l 0 Z W 1 Q Y X R o P l N l Y 3 R p b 2 4 x L z I w M T J f V 2 9 y a 3 B s Y W N l X 0 Z h d G F s a X R p Z X N f Y n l f U 3 R h d G U l M j A o M S k v U H J v b W 9 0 Z W Q l M j B I Z W F k Z X J z P C 9 J d G V t U G F 0 a D 4 8 L 0 l 0 Z W 1 M b 2 N h d G l v b j 4 8 U 3 R h Y m x l R W 5 0 c m l l c y A v P j w v S X R l b T 4 8 S X R l b T 4 8 S X R l b U x v Y 2 F 0 a W 9 u P j x J d G V t V H l w Z T 5 G b 3 J t d W x h P C 9 J d G V t V H l w Z T 4 8 S X R l b V B h d G g + U 2 V j d G l v b j E v M j A x M l 9 X b 3 J r c G x h Y 2 V f R m F 0 Y W x p d G l l c 1 9 i e V 9 T d G F 0 Z S U y M C g x K S 9 D a G F u Z 2 V k J T I w V H l w Z T w v S X R l b V B h d G g + P C 9 J d G V t T G 9 j Y X R p b 2 4 + P F N 0 Y W J s Z U V u d H J p Z X M g L z 4 8 L 0 l 0 Z W 0 + P E l 0 Z W 0 + P E l 0 Z W 1 M b 2 N h d G l v b j 4 8 S X R l b V R 5 c G U + R m 9 y b X V s Y T w v S X R l b V R 5 c G U + P E l 0 Z W 1 Q Y X R o P l N l Y 3 R p b 2 4 x L z I w M T J f V 2 9 y a 3 B s Y W N l X 0 Z h d G F s a X R p Z X N f Y n l f U 3 R h d G U l M j A o M i k 8 L 0 l 0 Z W 1 Q Y X R o P j w v S X R l b U x v Y 2 F 0 a W 9 u P j x T d G F i b G V F b n R y a W V z P j x F b n R y e S B U e X B l P S J J c 1 B y a X Z h d G U i I F Z h b H V l P S J s M C I g L z 4 8 R W 5 0 c n k g V H l w Z T 0 i R m l s b E V u Y W J s Z W Q i I F Z h b H V l P S J s M C I g L z 4 8 R W 5 0 c n k g V H l w Z T 0 i R m l s b E N v b H V t b k 5 h b W V z I i B W Y W x 1 Z T 0 i c 1 s m c X V v d D t T d G F 0 Z S Z x d W 9 0 O y w m c X V v d D t O d W 1 i Z X I g b 2 Y g R m F 0 Y W x p d G l l c y w g M j A x M i Z x d W 9 0 O y w m c X V v d D t S Y X R l I G 9 m I E Z h d G F s a X R p Z X M s I D I w M T I m c X V v d D s s J n F 1 b 3 Q 7 U 3 R h d G U g U m F u a y w g R m F 0 Y W x p d G l l c y A y M D E y J n F 1 b 3 Q 7 L C Z x d W 9 0 O 0 5 1 b W J l c i B v Z i B J b m p 1 c m l l c y 9 J b G x u Z X N z Z X M g M j A x M i Z x d W 9 0 O y w m c X V v d D t J b m p 1 c m l l c y 9 J b G x u Z X N z Z X M g M j A x M i B S Y X R l J n F 1 b 3 Q 7 L C Z x d W 9 0 O 1 B l b m F s d G l l c y B G W S A y M D E z I C h B d m V y Y W d l I C Q p J n F 1 b 3 Q 7 L C Z x d W 9 0 O 1 B l b m F s d G l l c y B G W S A y M D E z I C h S Y W 5 r K S Z x d W 9 0 O y w m c X V v d D t J b n N w Z W N 0 b 3 J z J n F 1 b 3 Q 7 L C Z x d W 9 0 O 1 l l Y X J z I H R v I E l u c 3 B l Y 3 Q g R W F j a C B X b 3 J r c G x h Y 2 U g T 2 5 j Z S Z x d W 9 0 O y w m c X V v d D t T d G F 0 Z S B v c i B G Z W R l c m F s I F B y b 2 d y Y W 0 m c X V v d D t d I i A v P j x F b n R y e S B U e X B l P S J R d W V y e U l E I i B W Y W x 1 Z T 0 i c 2 E 5 N j M z O D c 0 L T Y z N T E t N D d j Y y 0 4 O T Z k L W V i Z W M y Z W Y 4 M z A z N C I g L z 4 8 R W 5 0 c n k g V H l w Z T 0 i Q n V m Z m V y T m V 4 d F J l Z n J l c 2 g i I F Z h b H V l P S J s M S I g L z 4 8 R W 5 0 c n k g V H l w Z T 0 i R m l s b G V k Q 2 9 t c G x l d G V S Z X N 1 b H R U b 1 d v c m t z a G V l d C I g V m F s d W U 9 I m w x I i A v P j x F b n R y e S B U e X B l P S J G a W x s Q 2 9 s d W 1 u V H l w Z X M i I F Z h b H V l P S J z Q m d N R k F 3 T U Z B d 0 1 E Q X d Z P S I g L z 4 8 R W 5 0 c n k g V H l w Z T 0 i R m l s b F R v R G F 0 Y U 1 v Z G V s R W 5 h Y m x l Z C I g V m F s d W U 9 I m w w I i A v P j x F b n R y e S B U e X B l P S J G a W x s T G F z d F V w Z G F 0 Z W Q i I F Z h b H V l P S J k M j A y N C 0 w N y 0 y N V Q y M z o z N T o y M y 4 x N T U 0 N j U x W i I g L z 4 8 R W 5 0 c n k g V H l w Z T 0 i R m l s b F R h c m d l d E 5 h b W V D d X N 0 b 2 1 p e m V k I i B W Y W x 1 Z T 0 i b D E i I C 8 + P E V u d H J 5 I F R 5 c G U 9 I l J l b G F 0 a W 9 u c 2 h p c E l u Z m 9 D b 2 5 0 Y W l u Z X I i I F Z h b H V l P S J z e y Z x d W 9 0 O 2 N v b H V t b k N v d W 5 0 J n F 1 b 3 Q 7 O j E x L C Z x d W 9 0 O 2 t l e U N v b H V t b k 5 h b W V z J n F 1 b 3 Q 7 O l t d L C Z x d W 9 0 O 3 F 1 Z X J 5 U m V s Y X R p b 2 5 z a G l w c y Z x d W 9 0 O z p b X S w m c X V v d D t j b 2 x 1 b W 5 J Z G V u d G l 0 a W V z J n F 1 b 3 Q 7 O l s m c X V v d D t T Z W N 0 a W 9 u M S 8 y M D E y X 1 d v c m t w b G F j Z V 9 G Y X R h b G l 0 a W V z X 2 J 5 X 1 N 0 Y X R l I C g x K S 9 B d X R v U m V t b 3 Z l Z E N v b H V t b n M x L n t T d G F 0 Z S w w f S Z x d W 9 0 O y w m c X V v d D t T Z W N 0 a W 9 u M S 8 y M D E y X 1 d v c m t w b G F j Z V 9 G Y X R h b G l 0 a W V z X 2 J 5 X 1 N 0 Y X R l I C g x K S 9 B d X R v U m V t b 3 Z l Z E N v b H V t b n M x L n t O d W 1 i Z X I g b 2 Y g R m F 0 Y W x p d G l l c y w g M j A x M i w x f S Z x d W 9 0 O y w m c X V v d D t T Z W N 0 a W 9 u M S 8 y M D E y X 1 d v c m t w b G F j Z V 9 G Y X R h b G l 0 a W V z X 2 J 5 X 1 N 0 Y X R l I C g x K S 9 B d X R v U m V t b 3 Z l Z E N v b H V t b n M x L n t S Y X R l I G 9 m I E Z h d G F s a X R p Z X M s I D I w M T I s M n 0 m c X V v d D s s J n F 1 b 3 Q 7 U 2 V j d G l v b j E v M j A x M l 9 X b 3 J r c G x h Y 2 V f R m F 0 Y W x p d G l l c 1 9 i e V 9 T d G F 0 Z S A o M S k v Q X V 0 b 1 J l b W 9 2 Z W R D b 2 x 1 b W 5 z M S 5 7 U 3 R h d G U g U m F u a y w g R m F 0 Y W x p d G l l c y A y M D E y L D N 9 J n F 1 b 3 Q 7 L C Z x d W 9 0 O 1 N l Y 3 R p b 2 4 x L z I w M T J f V 2 9 y a 3 B s Y W N l X 0 Z h d G F s a X R p Z X N f Y n l f U 3 R h d G U g K D E p L 0 F 1 d G 9 S Z W 1 v d m V k Q 2 9 s d W 1 u c z E u e 0 5 1 b W J l c i B v Z i B J b m p 1 c m l l c y 9 J b G x u Z X N z Z X M g M j A x M i w 0 f S Z x d W 9 0 O y w m c X V v d D t T Z W N 0 a W 9 u M S 8 y M D E y X 1 d v c m t w b G F j Z V 9 G Y X R h b G l 0 a W V z X 2 J 5 X 1 N 0 Y X R l I C g x K S 9 B d X R v U m V t b 3 Z l Z E N v b H V t b n M x L n t J b m p 1 c m l l c y 9 J b G x u Z X N z Z X M g M j A x M i B S Y X R l L D V 9 J n F 1 b 3 Q 7 L C Z x d W 9 0 O 1 N l Y 3 R p b 2 4 x L z I w M T J f V 2 9 y a 3 B s Y W N l X 0 Z h d G F s a X R p Z X N f Y n l f U 3 R h d G U g K D E p L 0 F 1 d G 9 S Z W 1 v d m V k Q 2 9 s d W 1 u c z E u e 1 B l b m F s d G l l c y B G W S A y M D E z I C h B d m V y Y W d l I C Q p L D Z 9 J n F 1 b 3 Q 7 L C Z x d W 9 0 O 1 N l Y 3 R p b 2 4 x L z I w M T J f V 2 9 y a 3 B s Y W N l X 0 Z h d G F s a X R p Z X N f Y n l f U 3 R h d G U g K D E p L 0 F 1 d G 9 S Z W 1 v d m V k Q 2 9 s d W 1 u c z E u e 1 B l b m F s d G l l c y B G W S A y M D E z I C h S Y W 5 r K S w 3 f S Z x d W 9 0 O y w m c X V v d D t T Z W N 0 a W 9 u M S 8 y M D E y X 1 d v c m t w b G F j Z V 9 G Y X R h b G l 0 a W V z X 2 J 5 X 1 N 0 Y X R l I C g x K S 9 B d X R v U m V t b 3 Z l Z E N v b H V t b n M x L n t J b n N w Z W N 0 b 3 J z L D h 9 J n F 1 b 3 Q 7 L C Z x d W 9 0 O 1 N l Y 3 R p b 2 4 x L z I w M T J f V 2 9 y a 3 B s Y W N l X 0 Z h d G F s a X R p Z X N f Y n l f U 3 R h d G U g K D E p L 0 F 1 d G 9 S Z W 1 v d m V k Q 2 9 s d W 1 u c z E u e 1 l l Y X J z I H R v I E l u c 3 B l Y 3 Q g R W F j a C B X b 3 J r c G x h Y 2 U g T 2 5 j Z S w 5 f S Z x d W 9 0 O y w m c X V v d D t T Z W N 0 a W 9 u M S 8 y M D E y X 1 d v c m t w b G F j Z V 9 G Y X R h b G l 0 a W V z X 2 J 5 X 1 N 0 Y X R l I C g x K S 9 B d X R v U m V t b 3 Z l Z E N v b H V t b n M x L n t T d G F 0 Z S B v c i B G Z W R l c m F s I F B y b 2 d y Y W 0 s M T B 9 J n F 1 b 3 Q 7 X S w m c X V v d D t D b 2 x 1 b W 5 D b 3 V u d C Z x d W 9 0 O z o x M S w m c X V v d D t L Z X l D b 2 x 1 b W 5 O Y W 1 l c y Z x d W 9 0 O z p b X S w m c X V v d D t D b 2 x 1 b W 5 J Z G V u d G l 0 a W V z J n F 1 b 3 Q 7 O l s m c X V v d D t T Z W N 0 a W 9 u M S 8 y M D E y X 1 d v c m t w b G F j Z V 9 G Y X R h b G l 0 a W V z X 2 J 5 X 1 N 0 Y X R l I C g x K S 9 B d X R v U m V t b 3 Z l Z E N v b H V t b n M x L n t T d G F 0 Z S w w f S Z x d W 9 0 O y w m c X V v d D t T Z W N 0 a W 9 u M S 8 y M D E y X 1 d v c m t w b G F j Z V 9 G Y X R h b G l 0 a W V z X 2 J 5 X 1 N 0 Y X R l I C g x K S 9 B d X R v U m V t b 3 Z l Z E N v b H V t b n M x L n t O d W 1 i Z X I g b 2 Y g R m F 0 Y W x p d G l l c y w g M j A x M i w x f S Z x d W 9 0 O y w m c X V v d D t T Z W N 0 a W 9 u M S 8 y M D E y X 1 d v c m t w b G F j Z V 9 G Y X R h b G l 0 a W V z X 2 J 5 X 1 N 0 Y X R l I C g x K S 9 B d X R v U m V t b 3 Z l Z E N v b H V t b n M x L n t S Y X R l I G 9 m I E Z h d G F s a X R p Z X M s I D I w M T I s M n 0 m c X V v d D s s J n F 1 b 3 Q 7 U 2 V j d G l v b j E v M j A x M l 9 X b 3 J r c G x h Y 2 V f R m F 0 Y W x p d G l l c 1 9 i e V 9 T d G F 0 Z S A o M S k v Q X V 0 b 1 J l b W 9 2 Z W R D b 2 x 1 b W 5 z M S 5 7 U 3 R h d G U g U m F u a y w g R m F 0 Y W x p d G l l c y A y M D E y L D N 9 J n F 1 b 3 Q 7 L C Z x d W 9 0 O 1 N l Y 3 R p b 2 4 x L z I w M T J f V 2 9 y a 3 B s Y W N l X 0 Z h d G F s a X R p Z X N f Y n l f U 3 R h d G U g K D E p L 0 F 1 d G 9 S Z W 1 v d m V k Q 2 9 s d W 1 u c z E u e 0 5 1 b W J l c i B v Z i B J b m p 1 c m l l c y 9 J b G x u Z X N z Z X M g M j A x M i w 0 f S Z x d W 9 0 O y w m c X V v d D t T Z W N 0 a W 9 u M S 8 y M D E y X 1 d v c m t w b G F j Z V 9 G Y X R h b G l 0 a W V z X 2 J 5 X 1 N 0 Y X R l I C g x K S 9 B d X R v U m V t b 3 Z l Z E N v b H V t b n M x L n t J b m p 1 c m l l c y 9 J b G x u Z X N z Z X M g M j A x M i B S Y X R l L D V 9 J n F 1 b 3 Q 7 L C Z x d W 9 0 O 1 N l Y 3 R p b 2 4 x L z I w M T J f V 2 9 y a 3 B s Y W N l X 0 Z h d G F s a X R p Z X N f Y n l f U 3 R h d G U g K D E p L 0 F 1 d G 9 S Z W 1 v d m V k Q 2 9 s d W 1 u c z E u e 1 B l b m F s d G l l c y B G W S A y M D E z I C h B d m V y Y W d l I C Q p L D Z 9 J n F 1 b 3 Q 7 L C Z x d W 9 0 O 1 N l Y 3 R p b 2 4 x L z I w M T J f V 2 9 y a 3 B s Y W N l X 0 Z h d G F s a X R p Z X N f Y n l f U 3 R h d G U g K D E p L 0 F 1 d G 9 S Z W 1 v d m V k Q 2 9 s d W 1 u c z E u e 1 B l b m F s d G l l c y B G W S A y M D E z I C h S Y W 5 r K S w 3 f S Z x d W 9 0 O y w m c X V v d D t T Z W N 0 a W 9 u M S 8 y M D E y X 1 d v c m t w b G F j Z V 9 G Y X R h b G l 0 a W V z X 2 J 5 X 1 N 0 Y X R l I C g x K S 9 B d X R v U m V t b 3 Z l Z E N v b H V t b n M x L n t J b n N w Z W N 0 b 3 J z L D h 9 J n F 1 b 3 Q 7 L C Z x d W 9 0 O 1 N l Y 3 R p b 2 4 x L z I w M T J f V 2 9 y a 3 B s Y W N l X 0 Z h d G F s a X R p Z X N f Y n l f U 3 R h d G U g K D E p L 0 F 1 d G 9 S Z W 1 v d m V k Q 2 9 s d W 1 u c z E u e 1 l l Y X J z I H R v I E l u c 3 B l Y 3 Q g R W F j a C B X b 3 J r c G x h Y 2 U g T 2 5 j Z S w 5 f S Z x d W 9 0 O y w m c X V v d D t T Z W N 0 a W 9 u M S 8 y M D E y X 1 d v c m t w b G F j Z V 9 G Y X R h b G l 0 a W V z X 2 J 5 X 1 N 0 Y X R l I C g x K S 9 B d X R v U m V t b 3 Z l Z E N v b H V t b n M x L n t T d G F 0 Z S B v c i B G Z W R l c m F s I F B y b 2 d y Y W 0 s M T B 9 J n F 1 b 3 Q 7 X S w m c X V v d D t S Z W x h d G l v b n N o a X B J b m Z v J n F 1 b 3 Q 7 O l t d f S I g L z 4 8 R W 5 0 c n k g V H l w Z T 0 i R m l s b F N 0 Y X R 1 c y I g V m F s d W U 9 I n N D b 2 1 w b G V 0 Z S I g L z 4 8 R W 5 0 c n k g V H l w Z T 0 i T G 9 h Z G V k V G 9 B b m F s e X N p c 1 N l c n Z p Y 2 V z I i B W Y W x 1 Z T 0 i b D A i I C 8 + P E V u d H J 5 I F R 5 c G U 9 I l J l c 3 V s d F R 5 c G U i I F Z h b H V l P S J z V G F i b G U i I C 8 + P E V u d H J 5 I F R 5 c G U 9 I k Z p b G x P Y m p l Y 3 R U e X B l I i B W Y W x 1 Z T 0 i c 0 N v b m 5 l Y 3 R p b 2 5 P b m x 5 I i A v P j x F b n R y e S B U e X B l P S J G a W x s R X J y b 3 J D b 3 V u d C I g V m F s d W U 9 I m w w I i A v P j x F b n R y e S B U e X B l P S J G a W x s R X J y b 3 J D b 2 R l I i B W Y W x 1 Z T 0 i c 1 V u a 2 5 v d 2 4 i I C 8 + P E V u d H J 5 I F R 5 c G U 9 I k Z p b G x D b 3 V u d C I g V m F s d W U 9 I m w 1 N C I g L z 4 8 R W 5 0 c n k g V H l w Z T 0 i Q W R k Z W R U b 0 R h d G F N b 2 R l b C I g V m F s d W U 9 I m w w I i A v P j w v U 3 R h Y m x l R W 5 0 c m l l c z 4 8 L 0 l 0 Z W 0 + P E l 0 Z W 0 + P E l 0 Z W 1 M b 2 N h d G l v b j 4 8 S X R l b V R 5 c G U + R m 9 y b X V s Y T w v S X R l b V R 5 c G U + P E l 0 Z W 1 Q Y X R o P l N l Y 3 R p b 2 4 x L z I w M T J f V 2 9 y a 3 B s Y W N l X 0 Z h d G F s a X R p Z X N f Y n l f U 3 R h d G U l M j A o M i k v U 2 9 1 c m N l P C 9 J d G V t U G F 0 a D 4 8 L 0 l 0 Z W 1 M b 2 N h d G l v b j 4 8 U 3 R h Y m x l R W 5 0 c m l l c y A v P j w v S X R l b T 4 8 S X R l b T 4 8 S X R l b U x v Y 2 F 0 a W 9 u P j x J d G V t V H l w Z T 5 G b 3 J t d W x h P C 9 J d G V t V H l w Z T 4 8 S X R l b V B h d G g + U 2 V j d G l v b j E v M j A x M l 9 X b 3 J r c G x h Y 2 V f R m F 0 Y W x p d G l l c 1 9 i e V 9 T d G F 0 Z S U y M C g y K S 9 Q c m 9 t b 3 R l Z C U y M E h l Y W R l c n M 8 L 0 l 0 Z W 1 Q Y X R o P j w v S X R l b U x v Y 2 F 0 a W 9 u P j x T d G F i b G V F b n R y a W V z I C 8 + P C 9 J d G V t P j x J d G V t P j x J d G V t T G 9 j Y X R p b 2 4 + P E l 0 Z W 1 U e X B l P k Z v c m 1 1 b G E 8 L 0 l 0 Z W 1 U e X B l P j x J d G V t U G F 0 a D 5 T Z W N 0 a W 9 u M S 8 y M D E y X 1 d v c m t w b G F j Z V 9 G Y X R h b G l 0 a W V z X 2 J 5 X 1 N 0 Y X R l J T I w K D I p L 0 N o Y W 5 n Z W Q l M j B U e X B l P C 9 J d G V t U G F 0 a D 4 8 L 0 l 0 Z W 1 M b 2 N h d G l v b j 4 8 U 3 R h Y m x l R W 5 0 c m l l c y A v P j w v S X R l b T 4 8 S X R l b T 4 8 S X R l b U x v Y 2 F 0 a W 9 u P j x J d G V t V H l w Z T 5 G b 3 J t d W x h P C 9 J d G V t V H l w Z T 4 8 S X R l b V B h d G g + U 2 V j d G l v b j E v M j A x M l 9 X b 3 J r c G x h Y 2 V f R m F 0 Y W x p d G l l c 1 9 i e V 9 T d G F 0 Z S U y M C g z K T w v S X R l b V B h d G g + P C 9 J d G V t T G 9 j Y X R p b 2 4 + P F N 0 Y W J s Z U V u d H J p Z X M + P E V u d H J 5 I F R 5 c G U 9 I k l z U H J p d m F 0 Z S I g V m F s d W U 9 I m w w I i A v P j x F b n R y e S B U e X B l P S J G a W x s R W 5 h Y m x l Z C I g V m F s d W U 9 I m w x I i A v P j x F b n R y e S B U e X B l P S J G a W x s Q 2 9 1 b n Q i I F Z h b H V l P S J s N T Q i I C 8 + P E V u d H J 5 I F R 5 c G U 9 I l F 1 Z X J 5 S U Q i I F Z h b H V l P S J z M z F i Z T l m Y m U t N T Q 5 N S 0 0 M z d h L T k y O D c t O G E 1 N 2 Q 0 Z G Q w Y T R m I i A v P j x F b n R y e S B U e X B l P S J S Z X N 1 b H R U e X B l I i B W Y W x 1 Z T 0 i c 1 R h Y m x l I i A v P j x F b n R y e S B U e X B l P S J G a W x s V G F y Z 2 V 0 I i B W Y W x 1 Z T 0 i c 1 8 y M D E y X 1 d v c m t G Y X R h b D Q i I C 8 + P E V u d H J 5 I F R 5 c G U 9 I k Z p b G x l Z E N v b X B s Z X R l U m V z d W x 0 V G 9 X b 3 J r c 2 h l Z X Q i I F Z h b H V l P S J s M S I g L z 4 8 R W 5 0 c n k g V H l w Z T 0 i R m l s b F R v R G F 0 Y U 1 v Z G V s R W 5 h Y m x l Z C I g V m F s d W U 9 I m w w I i A v P j x F b n R y e S B U e X B l P S J G a W x s T G F z d F V w Z G F 0 Z W Q i I F Z h b H V l P S J k M j A y N C 0 w N y 0 y N V Q y M z o z N T o y N C 4 w N D E y M z E 2 W i I g L z 4 8 R W 5 0 c n k g V H l w Z T 0 i R m l s b F R h c m d l d E 5 h b W V D d X N 0 b 2 1 p e m V k I i B W Y W x 1 Z T 0 i b D E i I C 8 + P E V u d H J 5 I F R 5 c G U 9 I l J l b G F 0 a W 9 u c 2 h p c E l u Z m 9 D b 2 5 0 Y W l u Z X I i I F Z h b H V l P S J z e y Z x d W 9 0 O 2 N v b H V t b k N v d W 5 0 J n F 1 b 3 Q 7 O j E x L C Z x d W 9 0 O 2 t l e U N v b H V t b k 5 h b W V z J n F 1 b 3 Q 7 O l t d L C Z x d W 9 0 O 3 F 1 Z X J 5 U m V s Y X R p b 2 5 z a G l w c y Z x d W 9 0 O z p b X S w m c X V v d D t j b 2 x 1 b W 5 J Z G V u d G l 0 a W V z J n F 1 b 3 Q 7 O l s m c X V v d D t T Z W N 0 a W 9 u M S 8 y M D E y X 1 d v c m t w b G F j Z V 9 G Y X R h b G l 0 a W V z X 2 J 5 X 1 N 0 Y X R l I C g x K S 9 B d X R v U m V t b 3 Z l Z E N v b H V t b n M x L n t T d G F 0 Z S w w f S Z x d W 9 0 O y w m c X V v d D t T Z W N 0 a W 9 u M S 8 y M D E y X 1 d v c m t w b G F j Z V 9 G Y X R h b G l 0 a W V z X 2 J 5 X 1 N 0 Y X R l I C g x K S 9 B d X R v U m V t b 3 Z l Z E N v b H V t b n M x L n t O d W 1 i Z X I g b 2 Y g R m F 0 Y W x p d G l l c y w g M j A x M i w x f S Z x d W 9 0 O y w m c X V v d D t T Z W N 0 a W 9 u M S 8 y M D E y X 1 d v c m t w b G F j Z V 9 G Y X R h b G l 0 a W V z X 2 J 5 X 1 N 0 Y X R l I C g x K S 9 B d X R v U m V t b 3 Z l Z E N v b H V t b n M x L n t S Y X R l I G 9 m I E Z h d G F s a X R p Z X M s I D I w M T I s M n 0 m c X V v d D s s J n F 1 b 3 Q 7 U 2 V j d G l v b j E v M j A x M l 9 X b 3 J r c G x h Y 2 V f R m F 0 Y W x p d G l l c 1 9 i e V 9 T d G F 0 Z S A o M S k v Q X V 0 b 1 J l b W 9 2 Z W R D b 2 x 1 b W 5 z M S 5 7 U 3 R h d G U g U m F u a y w g R m F 0 Y W x p d G l l c y A y M D E y L D N 9 J n F 1 b 3 Q 7 L C Z x d W 9 0 O 1 N l Y 3 R p b 2 4 x L z I w M T J f V 2 9 y a 3 B s Y W N l X 0 Z h d G F s a X R p Z X N f Y n l f U 3 R h d G U g K D E p L 0 F 1 d G 9 S Z W 1 v d m V k Q 2 9 s d W 1 u c z E u e 0 5 1 b W J l c i B v Z i B J b m p 1 c m l l c y 9 J b G x u Z X N z Z X M g M j A x M i w 0 f S Z x d W 9 0 O y w m c X V v d D t T Z W N 0 a W 9 u M S 8 y M D E y X 1 d v c m t w b G F j Z V 9 G Y X R h b G l 0 a W V z X 2 J 5 X 1 N 0 Y X R l I C g x K S 9 B d X R v U m V t b 3 Z l Z E N v b H V t b n M x L n t J b m p 1 c m l l c y 9 J b G x u Z X N z Z X M g M j A x M i B S Y X R l L D V 9 J n F 1 b 3 Q 7 L C Z x d W 9 0 O 1 N l Y 3 R p b 2 4 x L z I w M T J f V 2 9 y a 3 B s Y W N l X 0 Z h d G F s a X R p Z X N f Y n l f U 3 R h d G U g K D E p L 0 F 1 d G 9 S Z W 1 v d m V k Q 2 9 s d W 1 u c z E u e 1 B l b m F s d G l l c y B G W S A y M D E z I C h B d m V y Y W d l I C Q p L D Z 9 J n F 1 b 3 Q 7 L C Z x d W 9 0 O 1 N l Y 3 R p b 2 4 x L z I w M T J f V 2 9 y a 3 B s Y W N l X 0 Z h d G F s a X R p Z X N f Y n l f U 3 R h d G U g K D E p L 0 F 1 d G 9 S Z W 1 v d m V k Q 2 9 s d W 1 u c z E u e 1 B l b m F s d G l l c y B G W S A y M D E z I C h S Y W 5 r K S w 3 f S Z x d W 9 0 O y w m c X V v d D t T Z W N 0 a W 9 u M S 8 y M D E y X 1 d v c m t w b G F j Z V 9 G Y X R h b G l 0 a W V z X 2 J 5 X 1 N 0 Y X R l I C g x K S 9 B d X R v U m V t b 3 Z l Z E N v b H V t b n M x L n t J b n N w Z W N 0 b 3 J z L D h 9 J n F 1 b 3 Q 7 L C Z x d W 9 0 O 1 N l Y 3 R p b 2 4 x L z I w M T J f V 2 9 y a 3 B s Y W N l X 0 Z h d G F s a X R p Z X N f Y n l f U 3 R h d G U g K D E p L 0 F 1 d G 9 S Z W 1 v d m V k Q 2 9 s d W 1 u c z E u e 1 l l Y X J z I H R v I E l u c 3 B l Y 3 Q g R W F j a C B X b 3 J r c G x h Y 2 U g T 2 5 j Z S w 5 f S Z x d W 9 0 O y w m c X V v d D t T Z W N 0 a W 9 u M S 8 y M D E y X 1 d v c m t w b G F j Z V 9 G Y X R h b G l 0 a W V z X 2 J 5 X 1 N 0 Y X R l I C g x K S 9 B d X R v U m V t b 3 Z l Z E N v b H V t b n M x L n t T d G F 0 Z S B v c i B G Z W R l c m F s I F B y b 2 d y Y W 0 s M T B 9 J n F 1 b 3 Q 7 X S w m c X V v d D t D b 2 x 1 b W 5 D b 3 V u d C Z x d W 9 0 O z o x M S w m c X V v d D t L Z X l D b 2 x 1 b W 5 O Y W 1 l c y Z x d W 9 0 O z p b X S w m c X V v d D t D b 2 x 1 b W 5 J Z G V u d G l 0 a W V z J n F 1 b 3 Q 7 O l s m c X V v d D t T Z W N 0 a W 9 u M S 8 y M D E y X 1 d v c m t w b G F j Z V 9 G Y X R h b G l 0 a W V z X 2 J 5 X 1 N 0 Y X R l I C g x K S 9 B d X R v U m V t b 3 Z l Z E N v b H V t b n M x L n t T d G F 0 Z S w w f S Z x d W 9 0 O y w m c X V v d D t T Z W N 0 a W 9 u M S 8 y M D E y X 1 d v c m t w b G F j Z V 9 G Y X R h b G l 0 a W V z X 2 J 5 X 1 N 0 Y X R l I C g x K S 9 B d X R v U m V t b 3 Z l Z E N v b H V t b n M x L n t O d W 1 i Z X I g b 2 Y g R m F 0 Y W x p d G l l c y w g M j A x M i w x f S Z x d W 9 0 O y w m c X V v d D t T Z W N 0 a W 9 u M S 8 y M D E y X 1 d v c m t w b G F j Z V 9 G Y X R h b G l 0 a W V z X 2 J 5 X 1 N 0 Y X R l I C g x K S 9 B d X R v U m V t b 3 Z l Z E N v b H V t b n M x L n t S Y X R l I G 9 m I E Z h d G F s a X R p Z X M s I D I w M T I s M n 0 m c X V v d D s s J n F 1 b 3 Q 7 U 2 V j d G l v b j E v M j A x M l 9 X b 3 J r c G x h Y 2 V f R m F 0 Y W x p d G l l c 1 9 i e V 9 T d G F 0 Z S A o M S k v Q X V 0 b 1 J l b W 9 2 Z W R D b 2 x 1 b W 5 z M S 5 7 U 3 R h d G U g U m F u a y w g R m F 0 Y W x p d G l l c y A y M D E y L D N 9 J n F 1 b 3 Q 7 L C Z x d W 9 0 O 1 N l Y 3 R p b 2 4 x L z I w M T J f V 2 9 y a 3 B s Y W N l X 0 Z h d G F s a X R p Z X N f Y n l f U 3 R h d G U g K D E p L 0 F 1 d G 9 S Z W 1 v d m V k Q 2 9 s d W 1 u c z E u e 0 5 1 b W J l c i B v Z i B J b m p 1 c m l l c y 9 J b G x u Z X N z Z X M g M j A x M i w 0 f S Z x d W 9 0 O y w m c X V v d D t T Z W N 0 a W 9 u M S 8 y M D E y X 1 d v c m t w b G F j Z V 9 G Y X R h b G l 0 a W V z X 2 J 5 X 1 N 0 Y X R l I C g x K S 9 B d X R v U m V t b 3 Z l Z E N v b H V t b n M x L n t J b m p 1 c m l l c y 9 J b G x u Z X N z Z X M g M j A x M i B S Y X R l L D V 9 J n F 1 b 3 Q 7 L C Z x d W 9 0 O 1 N l Y 3 R p b 2 4 x L z I w M T J f V 2 9 y a 3 B s Y W N l X 0 Z h d G F s a X R p Z X N f Y n l f U 3 R h d G U g K D E p L 0 F 1 d G 9 S Z W 1 v d m V k Q 2 9 s d W 1 u c z E u e 1 B l b m F s d G l l c y B G W S A y M D E z I C h B d m V y Y W d l I C Q p L D Z 9 J n F 1 b 3 Q 7 L C Z x d W 9 0 O 1 N l Y 3 R p b 2 4 x L z I w M T J f V 2 9 y a 3 B s Y W N l X 0 Z h d G F s a X R p Z X N f Y n l f U 3 R h d G U g K D E p L 0 F 1 d G 9 S Z W 1 v d m V k Q 2 9 s d W 1 u c z E u e 1 B l b m F s d G l l c y B G W S A y M D E z I C h S Y W 5 r K S w 3 f S Z x d W 9 0 O y w m c X V v d D t T Z W N 0 a W 9 u M S 8 y M D E y X 1 d v c m t w b G F j Z V 9 G Y X R h b G l 0 a W V z X 2 J 5 X 1 N 0 Y X R l I C g x K S 9 B d X R v U m V t b 3 Z l Z E N v b H V t b n M x L n t J b n N w Z W N 0 b 3 J z L D h 9 J n F 1 b 3 Q 7 L C Z x d W 9 0 O 1 N l Y 3 R p b 2 4 x L z I w M T J f V 2 9 y a 3 B s Y W N l X 0 Z h d G F s a X R p Z X N f Y n l f U 3 R h d G U g K D E p L 0 F 1 d G 9 S Z W 1 v d m V k Q 2 9 s d W 1 u c z E u e 1 l l Y X J z I H R v I E l u c 3 B l Y 3 Q g R W F j a C B X b 3 J r c G x h Y 2 U g T 2 5 j Z S w 5 f S Z x d W 9 0 O y w m c X V v d D t T Z W N 0 a W 9 u M S 8 y M D E y X 1 d v c m t w b G F j Z V 9 G Y X R h b G l 0 a W V z X 2 J 5 X 1 N 0 Y X R l I C g x K S 9 B d X R v U m V t b 3 Z l Z E N v b H V t b n M x L n t T d G F 0 Z S B v c i B G Z W R l c m F s I F B y b 2 d y Y W 0 s M T B 9 J n F 1 b 3 Q 7 X S w m c X V v d D t S Z W x h d G l v b n N o a X B J b m Z v J n F 1 b 3 Q 7 O l t d f S I g L z 4 8 R W 5 0 c n k g V H l w Z T 0 i R m l s b E N v b H V t b k 5 h b W V z I i B W Y W x 1 Z T 0 i c 1 s m c X V v d D t T d G F 0 Z S Z x d W 9 0 O y w m c X V v d D t O d W 1 i Z X I g b 2 Y g R m F 0 Y W x p d G l l c y w g M j A x M i Z x d W 9 0 O y w m c X V v d D t S Y X R l I G 9 m I E Z h d G F s a X R p Z X M s I D I w M T I m c X V v d D s s J n F 1 b 3 Q 7 U 3 R h d G U g U m F u a y w g R m F 0 Y W x p d G l l c y A y M D E y J n F 1 b 3 Q 7 L C Z x d W 9 0 O 0 5 1 b W J l c i B v Z i B J b m p 1 c m l l c y 9 J b G x u Z X N z Z X M g M j A x M i Z x d W 9 0 O y w m c X V v d D t J b m p 1 c m l l c y 9 J b G x u Z X N z Z X M g M j A x M i B S Y X R l J n F 1 b 3 Q 7 L C Z x d W 9 0 O 1 B l b m F s d G l l c y B G W S A y M D E z I C h B d m V y Y W d l I C Q p J n F 1 b 3 Q 7 L C Z x d W 9 0 O 1 B l b m F s d G l l c y B G W S A y M D E z I C h S Y W 5 r K S Z x d W 9 0 O y w m c X V v d D t J b n N w Z W N 0 b 3 J z J n F 1 b 3 Q 7 L C Z x d W 9 0 O 1 l l Y X J z I H R v I E l u c 3 B l Y 3 Q g R W F j a C B X b 3 J r c G x h Y 2 U g T 2 5 j Z S Z x d W 9 0 O y w m c X V v d D t T d G F 0 Z S B v c i B G Z W R l c m F s I F B y b 2 d y Y W 0 m c X V v d D t d I i A v P j x F b n R y e S B U e X B l P S J G a W x s U 3 R h d H V z I i B W Y W x 1 Z T 0 i c 0 N v b X B s Z X R l I i A v P j x F b n R y e S B U e X B l P S J G a W x s Q 2 9 s d W 1 u V H l w Z X M i I F Z h b H V l P S J z Q m d N R k F 3 T U Z B d 0 1 E Q X d Z P S I g L z 4 8 R W 5 0 c n k g V H l w Z T 0 i R m l s b E 9 i a m V j d F R 5 c G U i I F Z h b H V l P S J z V G F i b G U i I C 8 + P E V u d H J 5 I F R 5 c G U 9 I k Z p b G x F c n J v c k N v d W 5 0 I i B W Y W x 1 Z T 0 i b D A i I C 8 + P E V u d H J 5 I F R 5 c G U 9 I k Z p b G x F c n J v c k N v Z G U i I F Z h b H V l P S J z V W 5 r b m 9 3 b i I g L z 4 8 R W 5 0 c n k g V H l w Z T 0 i Q W R k Z W R U b 0 R h d G F N b 2 R l b C I g V m F s d W U 9 I m w w I i A v P j x F b n R y e S B U e X B l P S J C d W Z m Z X J O Z X h 0 U m V m c m V z a C I g V m F s d W U 9 I m w x I i A v P j x F b n R y e S B U e X B l P S J M b 2 F k Z W R U b 0 F u Y W x 5 c 2 l z U 2 V y d m l j Z X M i I F Z h b H V l P S J s M C I g L z 4 8 L 1 N 0 Y W J s Z U V u d H J p Z X M + P C 9 J d G V t P j x J d G V t P j x J d G V t T G 9 j Y X R p b 2 4 + P E l 0 Z W 1 U e X B l P k Z v c m 1 1 b G E 8 L 0 l 0 Z W 1 U e X B l P j x J d G V t U G F 0 a D 5 T Z W N 0 a W 9 u M S 8 y M D E y X 1 d v c m t w b G F j Z V 9 G Y X R h b G l 0 a W V z X 2 J 5 X 1 N 0 Y X R l J T I w K D M p L 1 N v d X J j Z T w v S X R l b V B h d G g + P C 9 J d G V t T G 9 j Y X R p b 2 4 + P F N 0 Y W J s Z U V u d H J p Z X M g L z 4 8 L 0 l 0 Z W 0 + P E l 0 Z W 0 + P E l 0 Z W 1 M b 2 N h d G l v b j 4 8 S X R l b V R 5 c G U + R m 9 y b X V s Y T w v S X R l b V R 5 c G U + P E l 0 Z W 1 Q Y X R o P l N l Y 3 R p b 2 4 x L z I w M T J f V 2 9 y a 3 B s Y W N l X 0 Z h d G F s a X R p Z X N f Y n l f U 3 R h d G U l M j A o M y k v U H J v b W 9 0 Z W Q l M j B I Z W F k Z X J z P C 9 J d G V t U G F 0 a D 4 8 L 0 l 0 Z W 1 M b 2 N h d G l v b j 4 8 U 3 R h Y m x l R W 5 0 c m l l c y A v P j w v S X R l b T 4 8 S X R l b T 4 8 S X R l b U x v Y 2 F 0 a W 9 u P j x J d G V t V H l w Z T 5 G b 3 J t d W x h P C 9 J d G V t V H l w Z T 4 8 S X R l b V B h d G g + U 2 V j d G l v b j E v M j A x M l 9 X b 3 J r c G x h Y 2 V f R m F 0 Y W x p d G l l c 1 9 i e V 9 T d G F 0 Z S U y M C g z K S 9 D a G F u Z 2 V k J T I w V H l w Z T w v S X R l b V B h d G g + P C 9 J d G V t T G 9 j Y X R p b 2 4 + P F N 0 Y W J s Z U V u d H J p Z X M g L z 4 8 L 0 l 0 Z W 0 + P C 9 J d G V t c z 4 8 L 0 x v Y 2 F s U G F j a 2 F n Z U 1 l d G F k Y X R h R m l s Z T 4 W A A A A U E s F B g A A A A A A A A A A A A A A A A A A A A A A A C Y B A A A B A A A A 0 I y d 3 w E V 0 R G M e g D A T 8 K X 6 w E A A A A f Z h k d h 7 W e Q 4 S B Z z Q C 2 E k J A A A A A A I A A A A A A B B m A A A A A Q A A I A A A A M H Q Q O g C A Y K f W t b u B w f E l V E h 7 l s o y T h k G p K f k 9 o C 2 N o K A A A A A A 6 A A A A A A g A A I A A A A N q Q T n d Z q 5 1 2 T U N 2 z f 0 3 B p A z 8 4 y q W o B c i r j h o p 8 G y 9 1 S U A A A A P L Y G 7 b G z o x P l C V Q y 6 L I b R s 6 G Z e M E o N m M t S 9 G Z 4 n M v K d y W e r 7 Y Y s j Q F y A 9 h o E k k T 2 e 6 4 x d m G 9 T K e U b p D H W Q G 0 r m v X I Z i x 0 J G u A 3 Q 1 b 2 z j / z C Q A A A A B L 1 x b W q V t u V N g B / S r q e y J z K w d q h U O D I 2 9 K 4 R 6 U h 7 W Y 5 K z I s j b o y Q x c 5 E N P k p n E 9 m / U u s E Y o X M n 2 G J G n u 3 u D 0 Q w = < / D a t a M a s h u p > 
</file>

<file path=customXml/itemProps1.xml><?xml version="1.0" encoding="utf-8"?>
<ds:datastoreItem xmlns:ds="http://schemas.openxmlformats.org/officeDocument/2006/customXml" ds:itemID="{7E479C96-F78F-47CA-945C-EC15CA0501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2012 Workplace Fatalities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Blackshear</dc:creator>
  <cp:lastModifiedBy>Justin Blackshear</cp:lastModifiedBy>
  <cp:lastPrinted>2024-07-26T17:28:45Z</cp:lastPrinted>
  <dcterms:created xsi:type="dcterms:W3CDTF">2024-07-24T13:43:39Z</dcterms:created>
  <dcterms:modified xsi:type="dcterms:W3CDTF">2024-10-18T15:57:03Z</dcterms:modified>
</cp:coreProperties>
</file>