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CHAO/Documents/UT/YEAR6/analytical_chem/potentiometry/"/>
    </mc:Choice>
  </mc:AlternateContent>
  <bookViews>
    <workbookView xWindow="0" yWindow="460" windowWidth="30020" windowHeight="201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2"/>
  <c r="F4" i="1"/>
  <c r="D3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" i="2"/>
  <c r="E21" i="1"/>
  <c r="E22" i="1"/>
  <c r="E23" i="1"/>
  <c r="E2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C45" i="1"/>
  <c r="E45" i="1"/>
  <c r="G45" i="1"/>
  <c r="E46" i="1"/>
  <c r="G46" i="1"/>
  <c r="G47" i="1"/>
  <c r="G48" i="1"/>
  <c r="G49" i="1"/>
  <c r="G50" i="1"/>
  <c r="G51" i="1"/>
  <c r="G52" i="1"/>
  <c r="G53" i="1"/>
  <c r="G54" i="1"/>
  <c r="G55" i="1"/>
  <c r="E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D45" i="1"/>
  <c r="F45" i="1"/>
  <c r="D46" i="1"/>
  <c r="F46" i="1"/>
  <c r="F47" i="1"/>
  <c r="F48" i="1"/>
  <c r="F49" i="1"/>
  <c r="F50" i="1"/>
  <c r="F51" i="1"/>
  <c r="F52" i="1"/>
  <c r="F53" i="1"/>
  <c r="F54" i="1"/>
  <c r="F5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7" i="1"/>
  <c r="E48" i="1"/>
  <c r="E49" i="1"/>
  <c r="E50" i="1"/>
  <c r="E51" i="1"/>
  <c r="E52" i="1"/>
  <c r="E53" i="1"/>
  <c r="E54" i="1"/>
  <c r="E55" i="1"/>
  <c r="D4" i="1"/>
  <c r="E4" i="1"/>
  <c r="D5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7" i="1"/>
  <c r="D48" i="1"/>
  <c r="D49" i="1"/>
  <c r="D50" i="1"/>
  <c r="D51" i="1"/>
  <c r="D52" i="1"/>
  <c r="D53" i="1"/>
  <c r="D54" i="1"/>
  <c r="C41" i="1"/>
  <c r="C42" i="1"/>
  <c r="C43" i="1"/>
  <c r="C44" i="1"/>
  <c r="C46" i="1"/>
  <c r="C47" i="1"/>
  <c r="C48" i="1"/>
  <c r="C49" i="1"/>
  <c r="C50" i="1"/>
  <c r="C51" i="1"/>
  <c r="C52" i="1"/>
  <c r="C53" i="1"/>
  <c r="C54" i="1"/>
  <c r="C5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</calcChain>
</file>

<file path=xl/sharedStrings.xml><?xml version="1.0" encoding="utf-8"?>
<sst xmlns="http://schemas.openxmlformats.org/spreadsheetml/2006/main" count="14" uniqueCount="6">
  <si>
    <t>Buret Reading</t>
  </si>
  <si>
    <t>pH</t>
  </si>
  <si>
    <t>Total Vol. NaOH Added</t>
  </si>
  <si>
    <t>ΔpH / Δvol</t>
  </si>
  <si>
    <t>Average Volume</t>
  </si>
  <si>
    <r>
      <t>Δ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pH / Δvol</t>
    </r>
    <r>
      <rPr>
        <vertAlign val="superscript"/>
        <sz val="12"/>
        <color theme="1"/>
        <rFont val="Calibri (Body)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</si>
</sst>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Vol. NaOH Added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Sheet1!$C$2:$C$55</c:f>
              <c:numCache>
                <c:formatCode>General</c:formatCode>
                <c:ptCount val="54"/>
                <c:pt idx="0">
                  <c:v>0.0</c:v>
                </c:pt>
                <c:pt idx="1">
                  <c:v>1.67</c:v>
                </c:pt>
                <c:pt idx="2">
                  <c:v>2.7</c:v>
                </c:pt>
                <c:pt idx="3">
                  <c:v>3.62</c:v>
                </c:pt>
                <c:pt idx="4">
                  <c:v>4.71</c:v>
                </c:pt>
                <c:pt idx="5">
                  <c:v>5.899999999999999</c:v>
                </c:pt>
                <c:pt idx="6">
                  <c:v>6.72</c:v>
                </c:pt>
                <c:pt idx="7">
                  <c:v>7.46</c:v>
                </c:pt>
                <c:pt idx="8">
                  <c:v>8.8</c:v>
                </c:pt>
                <c:pt idx="9">
                  <c:v>9.32</c:v>
                </c:pt>
                <c:pt idx="10">
                  <c:v>10.68</c:v>
                </c:pt>
                <c:pt idx="11">
                  <c:v>10.92</c:v>
                </c:pt>
                <c:pt idx="12">
                  <c:v>11.4</c:v>
                </c:pt>
                <c:pt idx="13">
                  <c:v>11.87</c:v>
                </c:pt>
                <c:pt idx="14">
                  <c:v>12.2</c:v>
                </c:pt>
                <c:pt idx="15">
                  <c:v>12.81</c:v>
                </c:pt>
                <c:pt idx="16">
                  <c:v>13.01</c:v>
                </c:pt>
                <c:pt idx="17">
                  <c:v>13.2</c:v>
                </c:pt>
                <c:pt idx="18">
                  <c:v>13.42</c:v>
                </c:pt>
                <c:pt idx="19">
                  <c:v>13.5</c:v>
                </c:pt>
                <c:pt idx="20">
                  <c:v>13.58</c:v>
                </c:pt>
                <c:pt idx="21">
                  <c:v>13.6</c:v>
                </c:pt>
                <c:pt idx="22">
                  <c:v>13.7</c:v>
                </c:pt>
                <c:pt idx="23">
                  <c:v>13.8</c:v>
                </c:pt>
                <c:pt idx="24">
                  <c:v>13.84</c:v>
                </c:pt>
                <c:pt idx="25">
                  <c:v>13.95</c:v>
                </c:pt>
                <c:pt idx="26">
                  <c:v>14.1</c:v>
                </c:pt>
                <c:pt idx="27">
                  <c:v>14.25</c:v>
                </c:pt>
                <c:pt idx="28">
                  <c:v>14.45</c:v>
                </c:pt>
                <c:pt idx="29">
                  <c:v>14.58</c:v>
                </c:pt>
                <c:pt idx="30">
                  <c:v>14.8</c:v>
                </c:pt>
                <c:pt idx="31">
                  <c:v>15.1</c:v>
                </c:pt>
                <c:pt idx="32">
                  <c:v>15.41</c:v>
                </c:pt>
                <c:pt idx="33">
                  <c:v>16.25</c:v>
                </c:pt>
                <c:pt idx="34">
                  <c:v>17.3</c:v>
                </c:pt>
                <c:pt idx="35">
                  <c:v>17.8</c:v>
                </c:pt>
                <c:pt idx="36">
                  <c:v>18.29</c:v>
                </c:pt>
                <c:pt idx="37">
                  <c:v>18.78</c:v>
                </c:pt>
                <c:pt idx="38">
                  <c:v>19.3</c:v>
                </c:pt>
                <c:pt idx="39">
                  <c:v>19.78</c:v>
                </c:pt>
                <c:pt idx="40">
                  <c:v>19.9</c:v>
                </c:pt>
                <c:pt idx="41">
                  <c:v>20.01</c:v>
                </c:pt>
                <c:pt idx="42">
                  <c:v>20.12</c:v>
                </c:pt>
                <c:pt idx="43">
                  <c:v>20.24</c:v>
                </c:pt>
                <c:pt idx="44">
                  <c:v>20.34</c:v>
                </c:pt>
                <c:pt idx="45">
                  <c:v>20.51</c:v>
                </c:pt>
                <c:pt idx="46">
                  <c:v>20.85</c:v>
                </c:pt>
                <c:pt idx="47">
                  <c:v>21.64</c:v>
                </c:pt>
                <c:pt idx="48">
                  <c:v>22.8</c:v>
                </c:pt>
                <c:pt idx="49">
                  <c:v>23.85</c:v>
                </c:pt>
                <c:pt idx="50">
                  <c:v>25.43</c:v>
                </c:pt>
                <c:pt idx="51">
                  <c:v>26.91</c:v>
                </c:pt>
                <c:pt idx="52">
                  <c:v>28.33</c:v>
                </c:pt>
                <c:pt idx="53">
                  <c:v>29.84</c:v>
                </c:pt>
              </c:numCache>
            </c:numRef>
          </c:xVal>
          <c:yVal>
            <c:numRef>
              <c:f>Sheet1!$B$2:$B$55</c:f>
              <c:numCache>
                <c:formatCode>General</c:formatCode>
                <c:ptCount val="54"/>
                <c:pt idx="0">
                  <c:v>1.92</c:v>
                </c:pt>
                <c:pt idx="1">
                  <c:v>1.99</c:v>
                </c:pt>
                <c:pt idx="2">
                  <c:v>2.03</c:v>
                </c:pt>
                <c:pt idx="3">
                  <c:v>2.08</c:v>
                </c:pt>
                <c:pt idx="4">
                  <c:v>2.13</c:v>
                </c:pt>
                <c:pt idx="5">
                  <c:v>2.21</c:v>
                </c:pt>
                <c:pt idx="6">
                  <c:v>2.27</c:v>
                </c:pt>
                <c:pt idx="7">
                  <c:v>2.32</c:v>
                </c:pt>
                <c:pt idx="8">
                  <c:v>2.45</c:v>
                </c:pt>
                <c:pt idx="9">
                  <c:v>2.52</c:v>
                </c:pt>
                <c:pt idx="10">
                  <c:v>2.68</c:v>
                </c:pt>
                <c:pt idx="11">
                  <c:v>2.74</c:v>
                </c:pt>
                <c:pt idx="12">
                  <c:v>2.84</c:v>
                </c:pt>
                <c:pt idx="13">
                  <c:v>2.96</c:v>
                </c:pt>
                <c:pt idx="14">
                  <c:v>3.07</c:v>
                </c:pt>
                <c:pt idx="15">
                  <c:v>3.38</c:v>
                </c:pt>
                <c:pt idx="16">
                  <c:v>3.52</c:v>
                </c:pt>
                <c:pt idx="17">
                  <c:v>3.82</c:v>
                </c:pt>
                <c:pt idx="18">
                  <c:v>4.3</c:v>
                </c:pt>
                <c:pt idx="19">
                  <c:v>5.08</c:v>
                </c:pt>
                <c:pt idx="20">
                  <c:v>5.27</c:v>
                </c:pt>
                <c:pt idx="21">
                  <c:v>5.4</c:v>
                </c:pt>
                <c:pt idx="22">
                  <c:v>5.59</c:v>
                </c:pt>
                <c:pt idx="23">
                  <c:v>5.72</c:v>
                </c:pt>
                <c:pt idx="24">
                  <c:v>5.8</c:v>
                </c:pt>
                <c:pt idx="25">
                  <c:v>5.91</c:v>
                </c:pt>
                <c:pt idx="26">
                  <c:v>6.04</c:v>
                </c:pt>
                <c:pt idx="27">
                  <c:v>6.15</c:v>
                </c:pt>
                <c:pt idx="28">
                  <c:v>6.27</c:v>
                </c:pt>
                <c:pt idx="29">
                  <c:v>6.34</c:v>
                </c:pt>
                <c:pt idx="30">
                  <c:v>6.45</c:v>
                </c:pt>
                <c:pt idx="31">
                  <c:v>6.56</c:v>
                </c:pt>
                <c:pt idx="32">
                  <c:v>6.67</c:v>
                </c:pt>
                <c:pt idx="33">
                  <c:v>6.92</c:v>
                </c:pt>
                <c:pt idx="34">
                  <c:v>7.22</c:v>
                </c:pt>
                <c:pt idx="35">
                  <c:v>7.37</c:v>
                </c:pt>
                <c:pt idx="36">
                  <c:v>7.54</c:v>
                </c:pt>
                <c:pt idx="37">
                  <c:v>7.769999999999999</c:v>
                </c:pt>
                <c:pt idx="38">
                  <c:v>8.2</c:v>
                </c:pt>
                <c:pt idx="39">
                  <c:v>9.65</c:v>
                </c:pt>
                <c:pt idx="40">
                  <c:v>9.95</c:v>
                </c:pt>
                <c:pt idx="41">
                  <c:v>10.19</c:v>
                </c:pt>
                <c:pt idx="42">
                  <c:v>10.32</c:v>
                </c:pt>
                <c:pt idx="43">
                  <c:v>10.41</c:v>
                </c:pt>
                <c:pt idx="44">
                  <c:v>10.51</c:v>
                </c:pt>
                <c:pt idx="45">
                  <c:v>10.62</c:v>
                </c:pt>
                <c:pt idx="46">
                  <c:v>10.79</c:v>
                </c:pt>
                <c:pt idx="47">
                  <c:v>11.03</c:v>
                </c:pt>
                <c:pt idx="48">
                  <c:v>11.23</c:v>
                </c:pt>
                <c:pt idx="49">
                  <c:v>11.36</c:v>
                </c:pt>
                <c:pt idx="50">
                  <c:v>11.5</c:v>
                </c:pt>
                <c:pt idx="51">
                  <c:v>11.6</c:v>
                </c:pt>
                <c:pt idx="52">
                  <c:v>11.66</c:v>
                </c:pt>
                <c:pt idx="53">
                  <c:v>11.73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7242656"/>
        <c:axId val="-465484448"/>
      </c:scatterChart>
      <c:valAx>
        <c:axId val="-46724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5484448"/>
        <c:crosses val="autoZero"/>
        <c:crossBetween val="midCat"/>
      </c:valAx>
      <c:valAx>
        <c:axId val="-4654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72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Volume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Sheet1!$E$3:$E$55</c:f>
              <c:numCache>
                <c:formatCode>General</c:formatCode>
                <c:ptCount val="53"/>
                <c:pt idx="0">
                  <c:v>0.835</c:v>
                </c:pt>
                <c:pt idx="1">
                  <c:v>2.185</c:v>
                </c:pt>
                <c:pt idx="2">
                  <c:v>3.16</c:v>
                </c:pt>
                <c:pt idx="3">
                  <c:v>4.165</c:v>
                </c:pt>
                <c:pt idx="4">
                  <c:v>5.305</c:v>
                </c:pt>
                <c:pt idx="5">
                  <c:v>6.31</c:v>
                </c:pt>
                <c:pt idx="6">
                  <c:v>7.09</c:v>
                </c:pt>
                <c:pt idx="7">
                  <c:v>8.130000000000001</c:v>
                </c:pt>
                <c:pt idx="8">
                  <c:v>9.06</c:v>
                </c:pt>
                <c:pt idx="9">
                  <c:v>10.0</c:v>
                </c:pt>
                <c:pt idx="10">
                  <c:v>10.8</c:v>
                </c:pt>
                <c:pt idx="11">
                  <c:v>11.16</c:v>
                </c:pt>
                <c:pt idx="12">
                  <c:v>11.635</c:v>
                </c:pt>
                <c:pt idx="13">
                  <c:v>12.035</c:v>
                </c:pt>
                <c:pt idx="14">
                  <c:v>12.505</c:v>
                </c:pt>
                <c:pt idx="15">
                  <c:v>12.91</c:v>
                </c:pt>
                <c:pt idx="16">
                  <c:v>13.105</c:v>
                </c:pt>
                <c:pt idx="17">
                  <c:v>13.31</c:v>
                </c:pt>
                <c:pt idx="18">
                  <c:v>13.46</c:v>
                </c:pt>
                <c:pt idx="19">
                  <c:v>13.54</c:v>
                </c:pt>
                <c:pt idx="20">
                  <c:v>13.59</c:v>
                </c:pt>
                <c:pt idx="21">
                  <c:v>13.65</c:v>
                </c:pt>
                <c:pt idx="22">
                  <c:v>13.75</c:v>
                </c:pt>
                <c:pt idx="23">
                  <c:v>13.82</c:v>
                </c:pt>
                <c:pt idx="24">
                  <c:v>13.895</c:v>
                </c:pt>
                <c:pt idx="25">
                  <c:v>14.025</c:v>
                </c:pt>
                <c:pt idx="26">
                  <c:v>14.175</c:v>
                </c:pt>
                <c:pt idx="27">
                  <c:v>14.35</c:v>
                </c:pt>
                <c:pt idx="28">
                  <c:v>14.515</c:v>
                </c:pt>
                <c:pt idx="29">
                  <c:v>14.69</c:v>
                </c:pt>
                <c:pt idx="30">
                  <c:v>14.95</c:v>
                </c:pt>
                <c:pt idx="31">
                  <c:v>15.255</c:v>
                </c:pt>
                <c:pt idx="32">
                  <c:v>15.83</c:v>
                </c:pt>
                <c:pt idx="33">
                  <c:v>16.775</c:v>
                </c:pt>
                <c:pt idx="34">
                  <c:v>17.55</c:v>
                </c:pt>
                <c:pt idx="35">
                  <c:v>18.045</c:v>
                </c:pt>
                <c:pt idx="36">
                  <c:v>18.535</c:v>
                </c:pt>
                <c:pt idx="37">
                  <c:v>19.04</c:v>
                </c:pt>
                <c:pt idx="38">
                  <c:v>19.54</c:v>
                </c:pt>
                <c:pt idx="39">
                  <c:v>19.84</c:v>
                </c:pt>
                <c:pt idx="40">
                  <c:v>19.955</c:v>
                </c:pt>
                <c:pt idx="41">
                  <c:v>20.065</c:v>
                </c:pt>
                <c:pt idx="42">
                  <c:v>20.18</c:v>
                </c:pt>
                <c:pt idx="43">
                  <c:v>20.29</c:v>
                </c:pt>
                <c:pt idx="44">
                  <c:v>20.425</c:v>
                </c:pt>
                <c:pt idx="45">
                  <c:v>20.68</c:v>
                </c:pt>
                <c:pt idx="46">
                  <c:v>21.245</c:v>
                </c:pt>
                <c:pt idx="47">
                  <c:v>22.22</c:v>
                </c:pt>
                <c:pt idx="48">
                  <c:v>23.325</c:v>
                </c:pt>
                <c:pt idx="49">
                  <c:v>24.64</c:v>
                </c:pt>
                <c:pt idx="50">
                  <c:v>26.17</c:v>
                </c:pt>
                <c:pt idx="51">
                  <c:v>27.62</c:v>
                </c:pt>
                <c:pt idx="52">
                  <c:v>29.085</c:v>
                </c:pt>
              </c:numCache>
            </c:numRef>
          </c:cat>
          <c:val>
            <c:numRef>
              <c:f>Sheet1!$D$2:$D$55</c:f>
              <c:numCache>
                <c:formatCode>General</c:formatCode>
                <c:ptCount val="54"/>
                <c:pt idx="1">
                  <c:v>0.0419161676646707</c:v>
                </c:pt>
                <c:pt idx="2">
                  <c:v>0.0388349514563105</c:v>
                </c:pt>
                <c:pt idx="3">
                  <c:v>0.0543478260869568</c:v>
                </c:pt>
                <c:pt idx="4">
                  <c:v>0.0458715596330274</c:v>
                </c:pt>
                <c:pt idx="5">
                  <c:v>0.0672268907563026</c:v>
                </c:pt>
                <c:pt idx="6">
                  <c:v>0.0731707317073171</c:v>
                </c:pt>
                <c:pt idx="7">
                  <c:v>0.0675675675675673</c:v>
                </c:pt>
                <c:pt idx="8">
                  <c:v>0.0970149253731345</c:v>
                </c:pt>
                <c:pt idx="9">
                  <c:v>0.134615384615384</c:v>
                </c:pt>
                <c:pt idx="10">
                  <c:v>0.11764705882353</c:v>
                </c:pt>
                <c:pt idx="11">
                  <c:v>0.249999999999998</c:v>
                </c:pt>
                <c:pt idx="12">
                  <c:v>0.208333333333332</c:v>
                </c:pt>
                <c:pt idx="13">
                  <c:v>0.255319148936171</c:v>
                </c:pt>
                <c:pt idx="14">
                  <c:v>0.333333333333335</c:v>
                </c:pt>
                <c:pt idx="15">
                  <c:v>0.508196721311473</c:v>
                </c:pt>
                <c:pt idx="16">
                  <c:v>0.700000000000003</c:v>
                </c:pt>
                <c:pt idx="17">
                  <c:v>1.578947368421071</c:v>
                </c:pt>
                <c:pt idx="18">
                  <c:v>2.181818181818158</c:v>
                </c:pt>
                <c:pt idx="19">
                  <c:v>9.75000000000021</c:v>
                </c:pt>
                <c:pt idx="20">
                  <c:v>2.374999999999939</c:v>
                </c:pt>
                <c:pt idx="21">
                  <c:v>6.500000000000177</c:v>
                </c:pt>
                <c:pt idx="22">
                  <c:v>1.900000000000035</c:v>
                </c:pt>
                <c:pt idx="23">
                  <c:v>1.29999999999998</c:v>
                </c:pt>
                <c:pt idx="24">
                  <c:v>2.000000000000044</c:v>
                </c:pt>
                <c:pt idx="25">
                  <c:v>1.000000000000008</c:v>
                </c:pt>
                <c:pt idx="26">
                  <c:v>0.866666666666654</c:v>
                </c:pt>
                <c:pt idx="27">
                  <c:v>0.733333333333342</c:v>
                </c:pt>
                <c:pt idx="28">
                  <c:v>0.599999999999998</c:v>
                </c:pt>
                <c:pt idx="29">
                  <c:v>0.53846153846153</c:v>
                </c:pt>
                <c:pt idx="30">
                  <c:v>0.500000000000004</c:v>
                </c:pt>
                <c:pt idx="31">
                  <c:v>0.366666666666664</c:v>
                </c:pt>
                <c:pt idx="32">
                  <c:v>0.354838709677422</c:v>
                </c:pt>
                <c:pt idx="33">
                  <c:v>0.297619047619048</c:v>
                </c:pt>
                <c:pt idx="34">
                  <c:v>0.285714285714285</c:v>
                </c:pt>
                <c:pt idx="35">
                  <c:v>0.300000000000001</c:v>
                </c:pt>
                <c:pt idx="36">
                  <c:v>0.346938775510205</c:v>
                </c:pt>
                <c:pt idx="37">
                  <c:v>0.469387755102038</c:v>
                </c:pt>
                <c:pt idx="38">
                  <c:v>0.826923076923077</c:v>
                </c:pt>
                <c:pt idx="39">
                  <c:v>3.020833333333333</c:v>
                </c:pt>
                <c:pt idx="40">
                  <c:v>2.49999999999997</c:v>
                </c:pt>
                <c:pt idx="41">
                  <c:v>2.181818181818195</c:v>
                </c:pt>
                <c:pt idx="42">
                  <c:v>1.181818181818195</c:v>
                </c:pt>
                <c:pt idx="43">
                  <c:v>0.749999999999992</c:v>
                </c:pt>
                <c:pt idx="44">
                  <c:v>1.000000000000018</c:v>
                </c:pt>
                <c:pt idx="45">
                  <c:v>0.647058823529402</c:v>
                </c:pt>
                <c:pt idx="46">
                  <c:v>0.5</c:v>
                </c:pt>
                <c:pt idx="47">
                  <c:v>0.303797468354431</c:v>
                </c:pt>
                <c:pt idx="48">
                  <c:v>0.172413793103449</c:v>
                </c:pt>
                <c:pt idx="49">
                  <c:v>0.123809523809523</c:v>
                </c:pt>
                <c:pt idx="50">
                  <c:v>0.0886075949367093</c:v>
                </c:pt>
                <c:pt idx="51">
                  <c:v>0.0675675675675673</c:v>
                </c:pt>
                <c:pt idx="52">
                  <c:v>0.0422535211267609</c:v>
                </c:pt>
                <c:pt idx="53">
                  <c:v>0.04635761589404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9321424"/>
        <c:axId val="-920169184"/>
      </c:lineChart>
      <c:catAx>
        <c:axId val="-4293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0169184"/>
        <c:crosses val="autoZero"/>
        <c:auto val="1"/>
        <c:lblAlgn val="ctr"/>
        <c:lblOffset val="100"/>
        <c:noMultiLvlLbl val="0"/>
      </c:catAx>
      <c:valAx>
        <c:axId val="-9201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932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Average Volume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Sheet1!$G$2:$G$55</c:f>
              <c:numCache>
                <c:formatCode>General</c:formatCode>
                <c:ptCount val="54"/>
                <c:pt idx="2">
                  <c:v>1.51</c:v>
                </c:pt>
                <c:pt idx="3">
                  <c:v>2.6725</c:v>
                </c:pt>
                <c:pt idx="4">
                  <c:v>3.6625</c:v>
                </c:pt>
                <c:pt idx="5">
                  <c:v>4.734999999999999</c:v>
                </c:pt>
                <c:pt idx="6">
                  <c:v>5.807499999999999</c:v>
                </c:pt>
                <c:pt idx="7">
                  <c:v>6.699999999999999</c:v>
                </c:pt>
                <c:pt idx="8">
                  <c:v>7.61</c:v>
                </c:pt>
                <c:pt idx="9">
                  <c:v>8.595</c:v>
                </c:pt>
                <c:pt idx="10">
                  <c:v>9.530000000000001</c:v>
                </c:pt>
                <c:pt idx="11">
                  <c:v>10.4</c:v>
                </c:pt>
                <c:pt idx="12">
                  <c:v>10.98</c:v>
                </c:pt>
                <c:pt idx="13">
                  <c:v>11.3975</c:v>
                </c:pt>
                <c:pt idx="14">
                  <c:v>11.835</c:v>
                </c:pt>
                <c:pt idx="15">
                  <c:v>12.27</c:v>
                </c:pt>
                <c:pt idx="16">
                  <c:v>12.7075</c:v>
                </c:pt>
                <c:pt idx="17">
                  <c:v>13.0075</c:v>
                </c:pt>
                <c:pt idx="18">
                  <c:v>13.2075</c:v>
                </c:pt>
                <c:pt idx="19">
                  <c:v>13.385</c:v>
                </c:pt>
                <c:pt idx="20">
                  <c:v>13.5</c:v>
                </c:pt>
                <c:pt idx="21">
                  <c:v>13.565</c:v>
                </c:pt>
                <c:pt idx="22">
                  <c:v>13.62</c:v>
                </c:pt>
                <c:pt idx="23">
                  <c:v>13.7</c:v>
                </c:pt>
                <c:pt idx="24">
                  <c:v>13.785</c:v>
                </c:pt>
                <c:pt idx="25">
                  <c:v>13.8575</c:v>
                </c:pt>
                <c:pt idx="26">
                  <c:v>13.96</c:v>
                </c:pt>
                <c:pt idx="27">
                  <c:v>14.1</c:v>
                </c:pt>
                <c:pt idx="28">
                  <c:v>14.2625</c:v>
                </c:pt>
                <c:pt idx="29">
                  <c:v>14.4325</c:v>
                </c:pt>
                <c:pt idx="30">
                  <c:v>14.6025</c:v>
                </c:pt>
                <c:pt idx="31">
                  <c:v>14.82</c:v>
                </c:pt>
                <c:pt idx="32">
                  <c:v>15.1025</c:v>
                </c:pt>
                <c:pt idx="33">
                  <c:v>15.5425</c:v>
                </c:pt>
                <c:pt idx="34">
                  <c:v>16.3025</c:v>
                </c:pt>
                <c:pt idx="35">
                  <c:v>17.1625</c:v>
                </c:pt>
                <c:pt idx="36">
                  <c:v>17.7975</c:v>
                </c:pt>
                <c:pt idx="37">
                  <c:v>18.29</c:v>
                </c:pt>
                <c:pt idx="38">
                  <c:v>18.7875</c:v>
                </c:pt>
                <c:pt idx="39">
                  <c:v>19.29</c:v>
                </c:pt>
                <c:pt idx="40">
                  <c:v>19.69</c:v>
                </c:pt>
                <c:pt idx="41">
                  <c:v>19.8975</c:v>
                </c:pt>
                <c:pt idx="42">
                  <c:v>20.01</c:v>
                </c:pt>
                <c:pt idx="43">
                  <c:v>20.1225</c:v>
                </c:pt>
                <c:pt idx="44">
                  <c:v>20.235</c:v>
                </c:pt>
                <c:pt idx="45">
                  <c:v>20.3575</c:v>
                </c:pt>
                <c:pt idx="46">
                  <c:v>20.5525</c:v>
                </c:pt>
                <c:pt idx="47">
                  <c:v>20.9625</c:v>
                </c:pt>
                <c:pt idx="48">
                  <c:v>21.7325</c:v>
                </c:pt>
                <c:pt idx="49">
                  <c:v>22.7725</c:v>
                </c:pt>
                <c:pt idx="50">
                  <c:v>23.9825</c:v>
                </c:pt>
                <c:pt idx="51">
                  <c:v>25.405</c:v>
                </c:pt>
                <c:pt idx="52">
                  <c:v>26.895</c:v>
                </c:pt>
                <c:pt idx="53">
                  <c:v>28.3525</c:v>
                </c:pt>
              </c:numCache>
            </c:numRef>
          </c:cat>
          <c:val>
            <c:numRef>
              <c:f>Sheet1!$F$2:$F$55</c:f>
              <c:numCache>
                <c:formatCode>General</c:formatCode>
                <c:ptCount val="54"/>
                <c:pt idx="2">
                  <c:v>-0.00228238237656312</c:v>
                </c:pt>
                <c:pt idx="3">
                  <c:v>0.0159106406468167</c:v>
                </c:pt>
                <c:pt idx="4">
                  <c:v>-0.00843409597405916</c:v>
                </c:pt>
                <c:pt idx="5">
                  <c:v>0.0187327465993643</c:v>
                </c:pt>
                <c:pt idx="6">
                  <c:v>0.0059142696029995</c:v>
                </c:pt>
                <c:pt idx="7">
                  <c:v>-0.00718354376891</c:v>
                </c:pt>
                <c:pt idx="8">
                  <c:v>0.0283147671207377</c:v>
                </c:pt>
                <c:pt idx="9">
                  <c:v>0.0404306013357526</c:v>
                </c:pt>
                <c:pt idx="10">
                  <c:v>-0.0180514104168669</c:v>
                </c:pt>
                <c:pt idx="11">
                  <c:v>0.165441176470586</c:v>
                </c:pt>
                <c:pt idx="12">
                  <c:v>-0.115740740740738</c:v>
                </c:pt>
                <c:pt idx="13">
                  <c:v>0.098917506532292</c:v>
                </c:pt>
                <c:pt idx="14">
                  <c:v>0.19503546099291</c:v>
                </c:pt>
                <c:pt idx="15">
                  <c:v>0.372049761655613</c:v>
                </c:pt>
                <c:pt idx="16">
                  <c:v>0.473588342440814</c:v>
                </c:pt>
                <c:pt idx="17">
                  <c:v>4.507422402159355</c:v>
                </c:pt>
                <c:pt idx="18">
                  <c:v>2.94083323608335</c:v>
                </c:pt>
                <c:pt idx="19">
                  <c:v>50.4545454545469</c:v>
                </c:pt>
                <c:pt idx="20">
                  <c:v>-92.18750000000333</c:v>
                </c:pt>
                <c:pt idx="21">
                  <c:v>82.50000000000361</c:v>
                </c:pt>
                <c:pt idx="22">
                  <c:v>-76.66666666667066</c:v>
                </c:pt>
                <c:pt idx="23">
                  <c:v>-6.00000000000057</c:v>
                </c:pt>
                <c:pt idx="24">
                  <c:v>10.00000000000087</c:v>
                </c:pt>
                <c:pt idx="25">
                  <c:v>-13.33333333333394</c:v>
                </c:pt>
                <c:pt idx="26">
                  <c:v>-1.025641025641181</c:v>
                </c:pt>
                <c:pt idx="27">
                  <c:v>-0.888888888888739</c:v>
                </c:pt>
                <c:pt idx="28">
                  <c:v>-0.761904761904829</c:v>
                </c:pt>
                <c:pt idx="29">
                  <c:v>-0.372960372960411</c:v>
                </c:pt>
                <c:pt idx="30">
                  <c:v>-0.219780219780148</c:v>
                </c:pt>
                <c:pt idx="31">
                  <c:v>-0.512820512820539</c:v>
                </c:pt>
                <c:pt idx="32">
                  <c:v>-0.038780186849974</c:v>
                </c:pt>
                <c:pt idx="33">
                  <c:v>-0.0995124557536944</c:v>
                </c:pt>
                <c:pt idx="34">
                  <c:v>-0.0125976316452511</c:v>
                </c:pt>
                <c:pt idx="35">
                  <c:v>0.0184331797235036</c:v>
                </c:pt>
                <c:pt idx="36">
                  <c:v>0.0948258091115237</c:v>
                </c:pt>
                <c:pt idx="37">
                  <c:v>0.249895876718027</c:v>
                </c:pt>
                <c:pt idx="38">
                  <c:v>0.707990736279287</c:v>
                </c:pt>
                <c:pt idx="39">
                  <c:v>4.387820512820512</c:v>
                </c:pt>
                <c:pt idx="40">
                  <c:v>-1.736111111111185</c:v>
                </c:pt>
                <c:pt idx="41">
                  <c:v>-2.766798418971996</c:v>
                </c:pt>
                <c:pt idx="42">
                  <c:v>-9.090909090909137</c:v>
                </c:pt>
                <c:pt idx="43">
                  <c:v>-3.754940711462681</c:v>
                </c:pt>
                <c:pt idx="44">
                  <c:v>2.272727272727513</c:v>
                </c:pt>
                <c:pt idx="45">
                  <c:v>-2.614379084967494</c:v>
                </c:pt>
                <c:pt idx="46">
                  <c:v>-0.576701268742755</c:v>
                </c:pt>
                <c:pt idx="47">
                  <c:v>-0.347261117956758</c:v>
                </c:pt>
                <c:pt idx="48">
                  <c:v>-0.134752487436905</c:v>
                </c:pt>
                <c:pt idx="49">
                  <c:v>-0.0439857640669016</c:v>
                </c:pt>
                <c:pt idx="50">
                  <c:v>-0.0267695276599342</c:v>
                </c:pt>
                <c:pt idx="51">
                  <c:v>-0.0137516518752562</c:v>
                </c:pt>
                <c:pt idx="52">
                  <c:v>-0.0174579630626251</c:v>
                </c:pt>
                <c:pt idx="53">
                  <c:v>0.00280142987527585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9383440"/>
        <c:axId val="-467621408"/>
      </c:lineChart>
      <c:catAx>
        <c:axId val="-4293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7621408"/>
        <c:crosses val="autoZero"/>
        <c:auto val="1"/>
        <c:lblAlgn val="ctr"/>
        <c:lblOffset val="100"/>
        <c:noMultiLvlLbl val="0"/>
      </c:catAx>
      <c:valAx>
        <c:axId val="-4676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938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3</xdr:row>
      <xdr:rowOff>0</xdr:rowOff>
    </xdr:from>
    <xdr:to>
      <xdr:col>17</xdr:col>
      <xdr:colOff>152400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24</xdr:row>
      <xdr:rowOff>127000</xdr:rowOff>
    </xdr:from>
    <xdr:to>
      <xdr:col>16</xdr:col>
      <xdr:colOff>152400</xdr:colOff>
      <xdr:row>39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40</xdr:row>
      <xdr:rowOff>63500</xdr:rowOff>
    </xdr:from>
    <xdr:to>
      <xdr:col>18</xdr:col>
      <xdr:colOff>355600</xdr:colOff>
      <xdr:row>56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C1" workbookViewId="0">
      <selection activeCell="G4" sqref="G4"/>
    </sheetView>
  </sheetViews>
  <sheetFormatPr baseColWidth="10" defaultRowHeight="16" x14ac:dyDescent="0.2"/>
  <cols>
    <col min="1" max="1" width="12.5" bestFit="1" customWidth="1"/>
    <col min="2" max="2" width="5.1640625" bestFit="1" customWidth="1"/>
    <col min="3" max="3" width="19.83203125" bestFit="1" customWidth="1"/>
    <col min="4" max="4" width="12.1640625" bestFit="1" customWidth="1"/>
    <col min="5" max="5" width="14.5" bestFit="1" customWidth="1"/>
    <col min="6" max="6" width="11" bestFit="1" customWidth="1"/>
    <col min="7" max="7" width="14.5" bestFit="1" customWidth="1"/>
  </cols>
  <sheetData>
    <row r="1" spans="1:7" ht="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4</v>
      </c>
    </row>
    <row r="2" spans="1:7" x14ac:dyDescent="0.2">
      <c r="A2">
        <v>5.7</v>
      </c>
      <c r="B2">
        <v>1.92</v>
      </c>
      <c r="C2">
        <v>0</v>
      </c>
      <c r="D2" s="1"/>
    </row>
    <row r="3" spans="1:7" x14ac:dyDescent="0.2">
      <c r="A3">
        <v>7.37</v>
      </c>
      <c r="B3">
        <v>1.99</v>
      </c>
      <c r="C3">
        <f>A3-$A$2</f>
        <v>1.67</v>
      </c>
      <c r="D3">
        <f>(B3-B2)/(C3-C2)</f>
        <v>4.1916167664670698E-2</v>
      </c>
      <c r="E3">
        <f>(C3+C2)/2</f>
        <v>0.83499999999999996</v>
      </c>
    </row>
    <row r="4" spans="1:7" x14ac:dyDescent="0.2">
      <c r="A4">
        <v>8.4</v>
      </c>
      <c r="B4">
        <v>2.0299999999999998</v>
      </c>
      <c r="C4">
        <f t="shared" ref="C4:C55" si="0">A4-$A$2</f>
        <v>2.7</v>
      </c>
      <c r="D4">
        <f>(B4-B3)/(C4-C3)</f>
        <v>3.8834951456310489E-2</v>
      </c>
      <c r="E4">
        <f xml:space="preserve"> (C4+C3)/2</f>
        <v>2.1850000000000001</v>
      </c>
      <c r="F4">
        <f>(D4-D3)/(E4-E3)</f>
        <v>-2.2823823765631174E-3</v>
      </c>
      <c r="G4">
        <f>(E4+E3)/2</f>
        <v>1.51</v>
      </c>
    </row>
    <row r="5" spans="1:7" x14ac:dyDescent="0.2">
      <c r="A5">
        <v>9.32</v>
      </c>
      <c r="B5">
        <v>2.08</v>
      </c>
      <c r="C5">
        <f t="shared" si="0"/>
        <v>3.62</v>
      </c>
      <c r="D5">
        <f t="shared" ref="D4:D55" si="1">(B5-B4)/(C5-C4)</f>
        <v>5.4347826086956819E-2</v>
      </c>
      <c r="E5">
        <f t="shared" ref="E5:E36" si="2">(C5+C4)/2</f>
        <v>3.16</v>
      </c>
      <c r="F5">
        <f t="shared" ref="F5:F55" si="3">(D5-D4)/(E5-E4)</f>
        <v>1.5910640646816746E-2</v>
      </c>
      <c r="G5">
        <f t="shared" ref="G5:G55" si="4">(E5+E4)/2</f>
        <v>2.6725000000000003</v>
      </c>
    </row>
    <row r="6" spans="1:7" x14ac:dyDescent="0.2">
      <c r="A6">
        <v>10.41</v>
      </c>
      <c r="B6">
        <v>2.13</v>
      </c>
      <c r="C6">
        <f t="shared" si="0"/>
        <v>4.71</v>
      </c>
      <c r="D6">
        <f t="shared" si="1"/>
        <v>4.5871559633027366E-2</v>
      </c>
      <c r="E6">
        <f t="shared" ref="E6:E37" si="5" xml:space="preserve"> (C6+C5)/2</f>
        <v>4.165</v>
      </c>
      <c r="F6">
        <f t="shared" si="3"/>
        <v>-8.4340959740591571E-3</v>
      </c>
      <c r="G6">
        <f t="shared" si="4"/>
        <v>3.6625000000000001</v>
      </c>
    </row>
    <row r="7" spans="1:7" x14ac:dyDescent="0.2">
      <c r="A7">
        <v>11.6</v>
      </c>
      <c r="B7">
        <v>2.21</v>
      </c>
      <c r="C7">
        <f t="shared" si="0"/>
        <v>5.8999999999999995</v>
      </c>
      <c r="D7">
        <f t="shared" si="1"/>
        <v>6.7226890756302615E-2</v>
      </c>
      <c r="E7">
        <f t="shared" ref="E7:E38" si="6">(C7+C6)/2</f>
        <v>5.3049999999999997</v>
      </c>
      <c r="F7">
        <f t="shared" si="3"/>
        <v>1.8732746599364258E-2</v>
      </c>
      <c r="G7">
        <f t="shared" si="4"/>
        <v>4.7349999999999994</v>
      </c>
    </row>
    <row r="8" spans="1:7" x14ac:dyDescent="0.2">
      <c r="A8">
        <v>12.42</v>
      </c>
      <c r="B8">
        <v>2.27</v>
      </c>
      <c r="C8">
        <f t="shared" si="0"/>
        <v>6.72</v>
      </c>
      <c r="D8">
        <f t="shared" si="1"/>
        <v>7.317073170731711E-2</v>
      </c>
      <c r="E8">
        <f t="shared" ref="E8:E55" si="7" xml:space="preserve"> (C8+C7)/2</f>
        <v>6.31</v>
      </c>
      <c r="F8">
        <f t="shared" si="3"/>
        <v>5.9142696029994982E-3</v>
      </c>
      <c r="G8">
        <f t="shared" si="4"/>
        <v>5.8074999999999992</v>
      </c>
    </row>
    <row r="9" spans="1:7" x14ac:dyDescent="0.2">
      <c r="A9">
        <v>13.16</v>
      </c>
      <c r="B9">
        <v>2.3199999999999998</v>
      </c>
      <c r="C9">
        <f t="shared" si="0"/>
        <v>7.46</v>
      </c>
      <c r="D9">
        <f t="shared" si="1"/>
        <v>6.7567567567567308E-2</v>
      </c>
      <c r="E9">
        <f t="shared" ref="E9:E55" si="8">(C9+C8)/2</f>
        <v>7.09</v>
      </c>
      <c r="F9">
        <f t="shared" si="3"/>
        <v>-7.1835437689100013E-3</v>
      </c>
      <c r="G9">
        <f t="shared" si="4"/>
        <v>6.6999999999999993</v>
      </c>
    </row>
    <row r="10" spans="1:7" x14ac:dyDescent="0.2">
      <c r="A10">
        <v>14.5</v>
      </c>
      <c r="B10">
        <v>2.4500000000000002</v>
      </c>
      <c r="C10">
        <f t="shared" si="0"/>
        <v>8.8000000000000007</v>
      </c>
      <c r="D10">
        <f t="shared" si="1"/>
        <v>9.7014925373134525E-2</v>
      </c>
      <c r="E10">
        <f t="shared" ref="E10:E55" si="9" xml:space="preserve"> (C10+C9)/2</f>
        <v>8.1300000000000008</v>
      </c>
      <c r="F10">
        <f t="shared" si="3"/>
        <v>2.8314767120737685E-2</v>
      </c>
      <c r="G10">
        <f t="shared" si="4"/>
        <v>7.61</v>
      </c>
    </row>
    <row r="11" spans="1:7" x14ac:dyDescent="0.2">
      <c r="A11">
        <v>15.02</v>
      </c>
      <c r="B11">
        <v>2.52</v>
      </c>
      <c r="C11">
        <f t="shared" si="0"/>
        <v>9.32</v>
      </c>
      <c r="D11">
        <f t="shared" si="1"/>
        <v>0.13461538461538441</v>
      </c>
      <c r="E11">
        <f t="shared" ref="E11:E55" si="10">(C11+C10)/2</f>
        <v>9.06</v>
      </c>
      <c r="F11">
        <f t="shared" si="3"/>
        <v>4.0430601335752582E-2</v>
      </c>
      <c r="G11">
        <f t="shared" si="4"/>
        <v>8.5950000000000006</v>
      </c>
    </row>
    <row r="12" spans="1:7" x14ac:dyDescent="0.2">
      <c r="A12">
        <v>16.38</v>
      </c>
      <c r="B12">
        <v>2.68</v>
      </c>
      <c r="C12">
        <f t="shared" si="0"/>
        <v>10.68</v>
      </c>
      <c r="D12">
        <f t="shared" si="1"/>
        <v>0.11764705882352956</v>
      </c>
      <c r="E12">
        <f t="shared" ref="E12:E55" si="11" xml:space="preserve"> (C12+C11)/2</f>
        <v>10</v>
      </c>
      <c r="F12">
        <f t="shared" si="3"/>
        <v>-1.8051410416866875E-2</v>
      </c>
      <c r="G12">
        <f t="shared" si="4"/>
        <v>9.5300000000000011</v>
      </c>
    </row>
    <row r="13" spans="1:7" x14ac:dyDescent="0.2">
      <c r="A13">
        <v>16.62</v>
      </c>
      <c r="B13">
        <v>2.74</v>
      </c>
      <c r="C13">
        <f t="shared" si="0"/>
        <v>10.920000000000002</v>
      </c>
      <c r="D13">
        <f t="shared" si="1"/>
        <v>0.24999999999999814</v>
      </c>
      <c r="E13">
        <f t="shared" ref="E13:E55" si="12">(C13+C12)/2</f>
        <v>10.8</v>
      </c>
      <c r="F13">
        <f t="shared" si="3"/>
        <v>0.16544117647058557</v>
      </c>
      <c r="G13">
        <f t="shared" si="4"/>
        <v>10.4</v>
      </c>
    </row>
    <row r="14" spans="1:7" x14ac:dyDescent="0.2">
      <c r="A14">
        <v>17.100000000000001</v>
      </c>
      <c r="B14">
        <v>2.84</v>
      </c>
      <c r="C14">
        <f t="shared" si="0"/>
        <v>11.400000000000002</v>
      </c>
      <c r="D14">
        <f t="shared" si="1"/>
        <v>0.2083333333333324</v>
      </c>
      <c r="E14">
        <f t="shared" ref="E14:E55" si="13" xml:space="preserve"> (C14+C13)/2</f>
        <v>11.160000000000002</v>
      </c>
      <c r="F14">
        <f t="shared" si="3"/>
        <v>-0.11574074074073779</v>
      </c>
      <c r="G14">
        <f t="shared" si="4"/>
        <v>10.98</v>
      </c>
    </row>
    <row r="15" spans="1:7" x14ac:dyDescent="0.2">
      <c r="A15">
        <v>17.57</v>
      </c>
      <c r="B15">
        <v>2.96</v>
      </c>
      <c r="C15">
        <f t="shared" si="0"/>
        <v>11.870000000000001</v>
      </c>
      <c r="D15">
        <f t="shared" si="1"/>
        <v>0.25531914893617108</v>
      </c>
      <c r="E15">
        <f t="shared" ref="E15:E55" si="14">(C15+C14)/2</f>
        <v>11.635000000000002</v>
      </c>
      <c r="F15">
        <f t="shared" si="3"/>
        <v>9.8917506532292032E-2</v>
      </c>
      <c r="G15">
        <f t="shared" si="4"/>
        <v>11.397500000000001</v>
      </c>
    </row>
    <row r="16" spans="1:7" x14ac:dyDescent="0.2">
      <c r="A16">
        <v>17.899999999999999</v>
      </c>
      <c r="B16">
        <v>3.07</v>
      </c>
      <c r="C16">
        <f t="shared" si="0"/>
        <v>12.2</v>
      </c>
      <c r="D16">
        <f t="shared" si="1"/>
        <v>0.3333333333333347</v>
      </c>
      <c r="E16">
        <f t="shared" ref="E16:E55" si="15" xml:space="preserve"> (C16+C15)/2</f>
        <v>12.035</v>
      </c>
      <c r="F16">
        <f t="shared" si="3"/>
        <v>0.19503546099290975</v>
      </c>
      <c r="G16">
        <f t="shared" si="4"/>
        <v>11.835000000000001</v>
      </c>
    </row>
    <row r="17" spans="1:7" x14ac:dyDescent="0.2">
      <c r="A17">
        <v>18.510000000000002</v>
      </c>
      <c r="B17">
        <v>3.38</v>
      </c>
      <c r="C17">
        <f t="shared" si="0"/>
        <v>12.810000000000002</v>
      </c>
      <c r="D17">
        <f t="shared" si="1"/>
        <v>0.50819672131147298</v>
      </c>
      <c r="E17">
        <f t="shared" ref="E17:E55" si="16">(C17+C16)/2</f>
        <v>12.505000000000001</v>
      </c>
      <c r="F17">
        <f t="shared" si="3"/>
        <v>0.37204976165561282</v>
      </c>
      <c r="G17">
        <f t="shared" si="4"/>
        <v>12.27</v>
      </c>
    </row>
    <row r="18" spans="1:7" x14ac:dyDescent="0.2">
      <c r="A18">
        <v>18.71</v>
      </c>
      <c r="B18">
        <v>3.52</v>
      </c>
      <c r="C18">
        <f t="shared" si="0"/>
        <v>13.010000000000002</v>
      </c>
      <c r="D18">
        <f t="shared" si="1"/>
        <v>0.70000000000000306</v>
      </c>
      <c r="E18">
        <f t="shared" ref="E18:E55" si="17" xml:space="preserve"> (C18+C17)/2</f>
        <v>12.910000000000002</v>
      </c>
      <c r="F18">
        <f t="shared" si="3"/>
        <v>0.47358834244081371</v>
      </c>
      <c r="G18">
        <f t="shared" si="4"/>
        <v>12.707500000000001</v>
      </c>
    </row>
    <row r="19" spans="1:7" x14ac:dyDescent="0.2">
      <c r="A19">
        <v>18.899999999999999</v>
      </c>
      <c r="B19">
        <v>3.82</v>
      </c>
      <c r="C19">
        <f t="shared" si="0"/>
        <v>13.2</v>
      </c>
      <c r="D19">
        <f t="shared" si="1"/>
        <v>1.5789473684210706</v>
      </c>
      <c r="E19">
        <f t="shared" ref="E19:E55" si="18">(C19+C18)/2</f>
        <v>13.105</v>
      </c>
      <c r="F19">
        <f t="shared" si="3"/>
        <v>4.5074224021593556</v>
      </c>
      <c r="G19">
        <f t="shared" si="4"/>
        <v>13.0075</v>
      </c>
    </row>
    <row r="20" spans="1:7" x14ac:dyDescent="0.2">
      <c r="A20">
        <v>19.12</v>
      </c>
      <c r="B20">
        <v>4.3</v>
      </c>
      <c r="C20">
        <f t="shared" si="0"/>
        <v>13.420000000000002</v>
      </c>
      <c r="D20">
        <f t="shared" si="1"/>
        <v>2.1818181818181577</v>
      </c>
      <c r="E20">
        <f t="shared" ref="E20:E55" si="19" xml:space="preserve"> (C20+C19)/2</f>
        <v>13.31</v>
      </c>
      <c r="F20">
        <f t="shared" si="3"/>
        <v>2.9408332360833502</v>
      </c>
      <c r="G20">
        <f t="shared" si="4"/>
        <v>13.2075</v>
      </c>
    </row>
    <row r="21" spans="1:7" x14ac:dyDescent="0.2">
      <c r="A21">
        <v>19.2</v>
      </c>
      <c r="B21">
        <v>5.08</v>
      </c>
      <c r="C21">
        <f t="shared" si="0"/>
        <v>13.5</v>
      </c>
      <c r="D21">
        <f t="shared" si="1"/>
        <v>9.7500000000002114</v>
      </c>
      <c r="E21">
        <f>(C21+C20)/2</f>
        <v>13.46</v>
      </c>
      <c r="F21">
        <f t="shared" si="3"/>
        <v>50.454545454546903</v>
      </c>
      <c r="G21">
        <f t="shared" si="4"/>
        <v>13.385000000000002</v>
      </c>
    </row>
    <row r="22" spans="1:7" x14ac:dyDescent="0.2">
      <c r="A22">
        <v>19.28</v>
      </c>
      <c r="B22">
        <v>5.27</v>
      </c>
      <c r="C22">
        <f t="shared" si="0"/>
        <v>13.580000000000002</v>
      </c>
      <c r="D22">
        <f t="shared" si="1"/>
        <v>2.3749999999999387</v>
      </c>
      <c r="E22">
        <f xml:space="preserve"> (C22+C21)/2</f>
        <v>13.540000000000001</v>
      </c>
      <c r="F22">
        <f t="shared" si="3"/>
        <v>-92.187500000003325</v>
      </c>
      <c r="G22">
        <f t="shared" si="4"/>
        <v>13.5</v>
      </c>
    </row>
    <row r="23" spans="1:7" x14ac:dyDescent="0.2">
      <c r="A23">
        <v>19.3</v>
      </c>
      <c r="B23">
        <v>5.4</v>
      </c>
      <c r="C23">
        <f t="shared" si="0"/>
        <v>13.600000000000001</v>
      </c>
      <c r="D23">
        <f t="shared" si="1"/>
        <v>6.5000000000001776</v>
      </c>
      <c r="E23">
        <f>(C23+C22)/2</f>
        <v>13.590000000000002</v>
      </c>
      <c r="F23">
        <f t="shared" si="3"/>
        <v>82.50000000000361</v>
      </c>
      <c r="G23">
        <f t="shared" si="4"/>
        <v>13.565000000000001</v>
      </c>
    </row>
    <row r="24" spans="1:7" x14ac:dyDescent="0.2">
      <c r="A24">
        <v>19.399999999999999</v>
      </c>
      <c r="B24">
        <v>5.59</v>
      </c>
      <c r="C24">
        <f t="shared" si="0"/>
        <v>13.7</v>
      </c>
      <c r="D24">
        <f t="shared" si="1"/>
        <v>1.9000000000000354</v>
      </c>
      <c r="E24">
        <f xml:space="preserve"> (C24+C23)/2</f>
        <v>13.65</v>
      </c>
      <c r="F24">
        <f t="shared" si="3"/>
        <v>-76.666666666670665</v>
      </c>
      <c r="G24">
        <f t="shared" si="4"/>
        <v>13.620000000000001</v>
      </c>
    </row>
    <row r="25" spans="1:7" x14ac:dyDescent="0.2">
      <c r="A25">
        <v>19.5</v>
      </c>
      <c r="B25">
        <v>5.72</v>
      </c>
      <c r="C25">
        <f t="shared" si="0"/>
        <v>13.8</v>
      </c>
      <c r="D25">
        <f t="shared" si="1"/>
        <v>1.2999999999999805</v>
      </c>
      <c r="E25">
        <f t="shared" ref="E25:E55" si="20">(C25+C24)/2</f>
        <v>13.75</v>
      </c>
      <c r="F25">
        <f t="shared" si="3"/>
        <v>-6.0000000000005702</v>
      </c>
      <c r="G25">
        <f t="shared" si="4"/>
        <v>13.7</v>
      </c>
    </row>
    <row r="26" spans="1:7" x14ac:dyDescent="0.2">
      <c r="A26">
        <v>19.54</v>
      </c>
      <c r="B26">
        <v>5.8</v>
      </c>
      <c r="C26">
        <f t="shared" si="0"/>
        <v>13.84</v>
      </c>
      <c r="D26">
        <f t="shared" si="1"/>
        <v>2.0000000000000444</v>
      </c>
      <c r="E26">
        <f t="shared" ref="E26:E55" si="21" xml:space="preserve"> (C26+C25)/2</f>
        <v>13.82</v>
      </c>
      <c r="F26">
        <f t="shared" si="3"/>
        <v>10.000000000000872</v>
      </c>
      <c r="G26">
        <f t="shared" si="4"/>
        <v>13.785</v>
      </c>
    </row>
    <row r="27" spans="1:7" x14ac:dyDescent="0.2">
      <c r="A27">
        <v>19.649999999999999</v>
      </c>
      <c r="B27">
        <v>5.91</v>
      </c>
      <c r="C27">
        <f t="shared" si="0"/>
        <v>13.95</v>
      </c>
      <c r="D27">
        <f t="shared" si="1"/>
        <v>1.000000000000008</v>
      </c>
      <c r="E27">
        <f t="shared" ref="E27:E55" si="22">(C27+C26)/2</f>
        <v>13.895</v>
      </c>
      <c r="F27">
        <f t="shared" si="3"/>
        <v>-13.333333333333945</v>
      </c>
      <c r="G27">
        <f t="shared" si="4"/>
        <v>13.8575</v>
      </c>
    </row>
    <row r="28" spans="1:7" x14ac:dyDescent="0.2">
      <c r="A28">
        <v>19.8</v>
      </c>
      <c r="B28">
        <v>6.04</v>
      </c>
      <c r="C28">
        <f t="shared" si="0"/>
        <v>14.100000000000001</v>
      </c>
      <c r="D28">
        <f t="shared" si="1"/>
        <v>0.8666666666666536</v>
      </c>
      <c r="E28">
        <f t="shared" ref="E28:E55" si="23" xml:space="preserve"> (C28+C27)/2</f>
        <v>14.025</v>
      </c>
      <c r="F28">
        <f t="shared" si="3"/>
        <v>-1.0256410256411814</v>
      </c>
      <c r="G28">
        <f t="shared" si="4"/>
        <v>13.96</v>
      </c>
    </row>
    <row r="29" spans="1:7" x14ac:dyDescent="0.2">
      <c r="A29">
        <v>19.95</v>
      </c>
      <c r="B29">
        <v>6.15</v>
      </c>
      <c r="C29">
        <f t="shared" si="0"/>
        <v>14.25</v>
      </c>
      <c r="D29">
        <f t="shared" si="1"/>
        <v>0.73333333333334239</v>
      </c>
      <c r="E29">
        <f t="shared" ref="E29:E55" si="24">(C29+C28)/2</f>
        <v>14.175000000000001</v>
      </c>
      <c r="F29">
        <f t="shared" si="3"/>
        <v>-0.88888888888873929</v>
      </c>
      <c r="G29">
        <f t="shared" si="4"/>
        <v>14.100000000000001</v>
      </c>
    </row>
    <row r="30" spans="1:7" x14ac:dyDescent="0.2">
      <c r="A30">
        <v>20.149999999999999</v>
      </c>
      <c r="B30">
        <v>6.27</v>
      </c>
      <c r="C30">
        <f t="shared" si="0"/>
        <v>14.45</v>
      </c>
      <c r="D30">
        <f t="shared" si="1"/>
        <v>0.5999999999999982</v>
      </c>
      <c r="E30">
        <f t="shared" ref="E30:E55" si="25" xml:space="preserve"> (C30+C29)/2</f>
        <v>14.35</v>
      </c>
      <c r="F30">
        <f t="shared" si="3"/>
        <v>-0.76190476190482859</v>
      </c>
      <c r="G30">
        <f t="shared" si="4"/>
        <v>14.262499999999999</v>
      </c>
    </row>
    <row r="31" spans="1:7" x14ac:dyDescent="0.2">
      <c r="A31">
        <v>20.28</v>
      </c>
      <c r="B31">
        <v>6.34</v>
      </c>
      <c r="C31">
        <f t="shared" si="0"/>
        <v>14.580000000000002</v>
      </c>
      <c r="D31">
        <f t="shared" si="1"/>
        <v>0.53846153846153</v>
      </c>
      <c r="E31">
        <f t="shared" ref="E31:E55" si="26">(C31+C30)/2</f>
        <v>14.515000000000001</v>
      </c>
      <c r="F31">
        <f t="shared" si="3"/>
        <v>-0.37296037296041129</v>
      </c>
      <c r="G31">
        <f t="shared" si="4"/>
        <v>14.432500000000001</v>
      </c>
    </row>
    <row r="32" spans="1:7" x14ac:dyDescent="0.2">
      <c r="A32">
        <v>20.5</v>
      </c>
      <c r="B32">
        <v>6.45</v>
      </c>
      <c r="C32">
        <f t="shared" si="0"/>
        <v>14.8</v>
      </c>
      <c r="D32">
        <f t="shared" si="1"/>
        <v>0.500000000000004</v>
      </c>
      <c r="E32">
        <f t="shared" ref="E32:E55" si="27" xml:space="preserve"> (C32+C31)/2</f>
        <v>14.690000000000001</v>
      </c>
      <c r="F32">
        <f t="shared" si="3"/>
        <v>-0.2197802197801477</v>
      </c>
      <c r="G32">
        <f t="shared" si="4"/>
        <v>14.602500000000001</v>
      </c>
    </row>
    <row r="33" spans="1:7" x14ac:dyDescent="0.2">
      <c r="A33">
        <v>20.8</v>
      </c>
      <c r="B33">
        <v>6.56</v>
      </c>
      <c r="C33">
        <f t="shared" si="0"/>
        <v>15.100000000000001</v>
      </c>
      <c r="D33">
        <f t="shared" si="1"/>
        <v>0.36666666666666392</v>
      </c>
      <c r="E33">
        <f t="shared" ref="E33:E55" si="28">(C33+C32)/2</f>
        <v>14.950000000000001</v>
      </c>
      <c r="F33">
        <f t="shared" si="3"/>
        <v>-0.5128205128205392</v>
      </c>
      <c r="G33">
        <f t="shared" si="4"/>
        <v>14.82</v>
      </c>
    </row>
    <row r="34" spans="1:7" x14ac:dyDescent="0.2">
      <c r="A34">
        <v>21.11</v>
      </c>
      <c r="B34">
        <v>6.67</v>
      </c>
      <c r="C34">
        <f t="shared" si="0"/>
        <v>15.41</v>
      </c>
      <c r="D34">
        <f t="shared" si="1"/>
        <v>0.35483870967742187</v>
      </c>
      <c r="E34">
        <f t="shared" ref="E34:E55" si="29" xml:space="preserve"> (C34+C33)/2</f>
        <v>15.255000000000001</v>
      </c>
      <c r="F34">
        <f t="shared" si="3"/>
        <v>-3.8780186849973967E-2</v>
      </c>
      <c r="G34">
        <f t="shared" si="4"/>
        <v>15.102500000000001</v>
      </c>
    </row>
    <row r="35" spans="1:7" x14ac:dyDescent="0.2">
      <c r="A35">
        <v>21.95</v>
      </c>
      <c r="B35">
        <v>6.92</v>
      </c>
      <c r="C35">
        <f t="shared" si="0"/>
        <v>16.25</v>
      </c>
      <c r="D35">
        <f t="shared" si="1"/>
        <v>0.29761904761904767</v>
      </c>
      <c r="E35">
        <f t="shared" ref="E35:E55" si="30">(C35+C34)/2</f>
        <v>15.83</v>
      </c>
      <c r="F35">
        <f t="shared" si="3"/>
        <v>-9.9512455753694384E-2</v>
      </c>
      <c r="G35">
        <f t="shared" si="4"/>
        <v>15.5425</v>
      </c>
    </row>
    <row r="36" spans="1:7" x14ac:dyDescent="0.2">
      <c r="A36">
        <v>23</v>
      </c>
      <c r="B36">
        <v>7.22</v>
      </c>
      <c r="C36">
        <f t="shared" si="0"/>
        <v>17.3</v>
      </c>
      <c r="D36">
        <f t="shared" si="1"/>
        <v>0.28571428571428537</v>
      </c>
      <c r="E36">
        <f t="shared" ref="E36:E55" si="31" xml:space="preserve"> (C36+C35)/2</f>
        <v>16.774999999999999</v>
      </c>
      <c r="F36">
        <f t="shared" si="3"/>
        <v>-1.2597631645251139E-2</v>
      </c>
      <c r="G36">
        <f t="shared" si="4"/>
        <v>16.302499999999998</v>
      </c>
    </row>
    <row r="37" spans="1:7" x14ac:dyDescent="0.2">
      <c r="A37">
        <v>23.5</v>
      </c>
      <c r="B37">
        <v>7.37</v>
      </c>
      <c r="C37">
        <f t="shared" si="0"/>
        <v>17.8</v>
      </c>
      <c r="D37">
        <f t="shared" si="1"/>
        <v>0.30000000000000071</v>
      </c>
      <c r="E37">
        <f t="shared" ref="E37:E55" si="32">(C37+C36)/2</f>
        <v>17.55</v>
      </c>
      <c r="F37">
        <f t="shared" si="3"/>
        <v>1.8433179723503619E-2</v>
      </c>
      <c r="G37">
        <f t="shared" si="4"/>
        <v>17.162500000000001</v>
      </c>
    </row>
    <row r="38" spans="1:7" x14ac:dyDescent="0.2">
      <c r="A38">
        <v>23.99</v>
      </c>
      <c r="B38">
        <v>7.54</v>
      </c>
      <c r="C38">
        <f t="shared" si="0"/>
        <v>18.29</v>
      </c>
      <c r="D38">
        <f t="shared" si="1"/>
        <v>0.34693877551020502</v>
      </c>
      <c r="E38">
        <f t="shared" ref="E38:E55" si="33" xml:space="preserve"> (C38+C37)/2</f>
        <v>18.045000000000002</v>
      </c>
      <c r="F38">
        <f t="shared" si="3"/>
        <v>9.4825809111523676E-2</v>
      </c>
      <c r="G38">
        <f t="shared" si="4"/>
        <v>17.797499999999999</v>
      </c>
    </row>
    <row r="39" spans="1:7" x14ac:dyDescent="0.2">
      <c r="A39">
        <v>24.48</v>
      </c>
      <c r="B39">
        <v>7.77</v>
      </c>
      <c r="C39">
        <f t="shared" si="0"/>
        <v>18.78</v>
      </c>
      <c r="D39">
        <f t="shared" si="1"/>
        <v>0.46938775510203795</v>
      </c>
      <c r="E39">
        <f t="shared" ref="E39:E55" si="34">(C39+C38)/2</f>
        <v>18.535</v>
      </c>
      <c r="F39">
        <f t="shared" si="3"/>
        <v>0.24989587671802718</v>
      </c>
      <c r="G39">
        <f t="shared" si="4"/>
        <v>18.29</v>
      </c>
    </row>
    <row r="40" spans="1:7" x14ac:dyDescent="0.2">
      <c r="A40">
        <v>25</v>
      </c>
      <c r="B40">
        <v>8.1999999999999993</v>
      </c>
      <c r="C40">
        <f t="shared" si="0"/>
        <v>19.3</v>
      </c>
      <c r="D40">
        <f t="shared" si="1"/>
        <v>0.82692307692307709</v>
      </c>
      <c r="E40">
        <f t="shared" ref="E40:E55" si="35" xml:space="preserve"> (C40+C39)/2</f>
        <v>19.04</v>
      </c>
      <c r="F40">
        <f t="shared" si="3"/>
        <v>0.70799073627928688</v>
      </c>
      <c r="G40">
        <f t="shared" si="4"/>
        <v>18.787500000000001</v>
      </c>
    </row>
    <row r="41" spans="1:7" x14ac:dyDescent="0.2">
      <c r="A41">
        <v>25.48</v>
      </c>
      <c r="B41">
        <v>9.65</v>
      </c>
      <c r="C41">
        <f t="shared" si="0"/>
        <v>19.78</v>
      </c>
      <c r="D41">
        <f t="shared" si="1"/>
        <v>3.020833333333333</v>
      </c>
      <c r="E41">
        <f t="shared" ref="E41:E55" si="36">(C41+C40)/2</f>
        <v>19.54</v>
      </c>
      <c r="F41">
        <f t="shared" si="3"/>
        <v>4.3878205128205119</v>
      </c>
      <c r="G41">
        <f t="shared" si="4"/>
        <v>19.29</v>
      </c>
    </row>
    <row r="42" spans="1:7" x14ac:dyDescent="0.2">
      <c r="A42">
        <v>25.6</v>
      </c>
      <c r="B42">
        <v>9.9499999999999993</v>
      </c>
      <c r="C42">
        <f t="shared" si="0"/>
        <v>19.900000000000002</v>
      </c>
      <c r="D42">
        <f t="shared" si="1"/>
        <v>2.4999999999999702</v>
      </c>
      <c r="E42">
        <f t="shared" ref="E42:E55" si="37" xml:space="preserve"> (C42+C41)/2</f>
        <v>19.840000000000003</v>
      </c>
      <c r="F42">
        <f t="shared" si="3"/>
        <v>-1.7361111111111847</v>
      </c>
      <c r="G42">
        <f t="shared" si="4"/>
        <v>19.690000000000001</v>
      </c>
    </row>
    <row r="43" spans="1:7" x14ac:dyDescent="0.2">
      <c r="A43">
        <v>25.71</v>
      </c>
      <c r="B43">
        <v>10.19</v>
      </c>
      <c r="C43">
        <f t="shared" si="0"/>
        <v>20.010000000000002</v>
      </c>
      <c r="D43">
        <f t="shared" si="1"/>
        <v>2.181818181818195</v>
      </c>
      <c r="E43">
        <f t="shared" ref="E43:E55" si="38">(C43+C42)/2</f>
        <v>19.955000000000002</v>
      </c>
      <c r="F43">
        <f t="shared" si="3"/>
        <v>-2.7667984189719963</v>
      </c>
      <c r="G43">
        <f t="shared" si="4"/>
        <v>19.897500000000001</v>
      </c>
    </row>
    <row r="44" spans="1:7" x14ac:dyDescent="0.2">
      <c r="A44">
        <v>25.82</v>
      </c>
      <c r="B44">
        <v>10.32</v>
      </c>
      <c r="C44">
        <f t="shared" si="0"/>
        <v>20.12</v>
      </c>
      <c r="D44">
        <f t="shared" si="1"/>
        <v>1.181818181818195</v>
      </c>
      <c r="E44">
        <f t="shared" ref="E44:E55" si="39" xml:space="preserve"> (C44+C43)/2</f>
        <v>20.065000000000001</v>
      </c>
      <c r="F44">
        <f t="shared" si="3"/>
        <v>-9.0909090909091379</v>
      </c>
      <c r="G44">
        <f t="shared" si="4"/>
        <v>20.010000000000002</v>
      </c>
    </row>
    <row r="45" spans="1:7" x14ac:dyDescent="0.2">
      <c r="A45">
        <v>25.94</v>
      </c>
      <c r="B45">
        <v>10.41</v>
      </c>
      <c r="C45">
        <f t="shared" si="0"/>
        <v>20.240000000000002</v>
      </c>
      <c r="D45">
        <f t="shared" si="1"/>
        <v>0.74999999999999256</v>
      </c>
      <c r="E45">
        <f t="shared" ref="E45:E55" si="40">(C45+C44)/2</f>
        <v>20.18</v>
      </c>
      <c r="F45">
        <f t="shared" si="3"/>
        <v>-3.7549407114626807</v>
      </c>
      <c r="G45">
        <f t="shared" si="4"/>
        <v>20.122500000000002</v>
      </c>
    </row>
    <row r="46" spans="1:7" x14ac:dyDescent="0.2">
      <c r="A46">
        <v>26.04</v>
      </c>
      <c r="B46">
        <v>10.51</v>
      </c>
      <c r="C46">
        <f t="shared" si="0"/>
        <v>20.34</v>
      </c>
      <c r="D46">
        <f t="shared" si="1"/>
        <v>1.0000000000000178</v>
      </c>
      <c r="E46">
        <f t="shared" ref="E46:E55" si="41" xml:space="preserve"> (C46+C45)/2</f>
        <v>20.29</v>
      </c>
      <c r="F46">
        <f t="shared" si="3"/>
        <v>2.2727272727275136</v>
      </c>
      <c r="G46">
        <f t="shared" si="4"/>
        <v>20.234999999999999</v>
      </c>
    </row>
    <row r="47" spans="1:7" x14ac:dyDescent="0.2">
      <c r="A47">
        <v>26.21</v>
      </c>
      <c r="B47">
        <v>10.62</v>
      </c>
      <c r="C47">
        <f t="shared" si="0"/>
        <v>20.51</v>
      </c>
      <c r="D47">
        <f t="shared" si="1"/>
        <v>0.64705882352940192</v>
      </c>
      <c r="E47">
        <f t="shared" ref="E47:E55" si="42">(C47+C46)/2</f>
        <v>20.425000000000001</v>
      </c>
      <c r="F47">
        <f t="shared" si="3"/>
        <v>-2.6143790849674944</v>
      </c>
      <c r="G47">
        <f t="shared" si="4"/>
        <v>20.357500000000002</v>
      </c>
    </row>
    <row r="48" spans="1:7" x14ac:dyDescent="0.2">
      <c r="A48">
        <v>26.55</v>
      </c>
      <c r="B48">
        <v>10.79</v>
      </c>
      <c r="C48">
        <f t="shared" si="0"/>
        <v>20.85</v>
      </c>
      <c r="D48">
        <f t="shared" si="1"/>
        <v>0.5</v>
      </c>
      <c r="E48">
        <f t="shared" ref="E48:E55" si="43" xml:space="preserve"> (C48+C47)/2</f>
        <v>20.68</v>
      </c>
      <c r="F48">
        <f t="shared" si="3"/>
        <v>-0.57670126874275485</v>
      </c>
      <c r="G48">
        <f t="shared" si="4"/>
        <v>20.552500000000002</v>
      </c>
    </row>
    <row r="49" spans="1:7" x14ac:dyDescent="0.2">
      <c r="A49">
        <v>27.34</v>
      </c>
      <c r="B49">
        <v>11.03</v>
      </c>
      <c r="C49">
        <f t="shared" si="0"/>
        <v>21.64</v>
      </c>
      <c r="D49">
        <f t="shared" si="1"/>
        <v>0.303797468354431</v>
      </c>
      <c r="E49">
        <f t="shared" ref="E49:E55" si="44">(C49+C48)/2</f>
        <v>21.245000000000001</v>
      </c>
      <c r="F49">
        <f t="shared" si="3"/>
        <v>-0.34726111795675851</v>
      </c>
      <c r="G49">
        <f t="shared" si="4"/>
        <v>20.962499999999999</v>
      </c>
    </row>
    <row r="50" spans="1:7" x14ac:dyDescent="0.2">
      <c r="A50">
        <v>28.5</v>
      </c>
      <c r="B50">
        <v>11.23</v>
      </c>
      <c r="C50">
        <f t="shared" si="0"/>
        <v>22.8</v>
      </c>
      <c r="D50">
        <f t="shared" si="1"/>
        <v>0.17241379310344918</v>
      </c>
      <c r="E50">
        <f t="shared" ref="E50:E55" si="45" xml:space="preserve"> (C50+C49)/2</f>
        <v>22.22</v>
      </c>
      <c r="F50">
        <f t="shared" si="3"/>
        <v>-0.13475248743690474</v>
      </c>
      <c r="G50">
        <f t="shared" si="4"/>
        <v>21.732500000000002</v>
      </c>
    </row>
    <row r="51" spans="1:7" x14ac:dyDescent="0.2">
      <c r="A51">
        <v>29.55</v>
      </c>
      <c r="B51">
        <v>11.36</v>
      </c>
      <c r="C51">
        <f t="shared" si="0"/>
        <v>23.85</v>
      </c>
      <c r="D51">
        <f t="shared" si="1"/>
        <v>0.12380952380952277</v>
      </c>
      <c r="E51">
        <f t="shared" ref="E51:E55" si="46">(C51+C50)/2</f>
        <v>23.325000000000003</v>
      </c>
      <c r="F51">
        <f t="shared" si="3"/>
        <v>-4.3985764066901564E-2</v>
      </c>
      <c r="G51">
        <f t="shared" si="4"/>
        <v>22.772500000000001</v>
      </c>
    </row>
    <row r="52" spans="1:7" x14ac:dyDescent="0.2">
      <c r="A52">
        <v>31.13</v>
      </c>
      <c r="B52">
        <v>11.5</v>
      </c>
      <c r="C52">
        <f t="shared" si="0"/>
        <v>25.43</v>
      </c>
      <c r="D52">
        <f t="shared" si="1"/>
        <v>8.8607594936709319E-2</v>
      </c>
      <c r="E52">
        <f t="shared" ref="E52:E55" si="47" xml:space="preserve"> (C52+C51)/2</f>
        <v>24.64</v>
      </c>
      <c r="F52">
        <f t="shared" si="3"/>
        <v>-2.676952765993423E-2</v>
      </c>
      <c r="G52">
        <f t="shared" si="4"/>
        <v>23.982500000000002</v>
      </c>
    </row>
    <row r="53" spans="1:7" x14ac:dyDescent="0.2">
      <c r="A53">
        <v>32.61</v>
      </c>
      <c r="B53">
        <v>11.6</v>
      </c>
      <c r="C53">
        <f t="shared" si="0"/>
        <v>26.91</v>
      </c>
      <c r="D53">
        <f t="shared" si="1"/>
        <v>6.7567567567567308E-2</v>
      </c>
      <c r="E53">
        <f t="shared" ref="E53:E55" si="48">(C53+C52)/2</f>
        <v>26.17</v>
      </c>
      <c r="F53">
        <f t="shared" si="3"/>
        <v>-1.3751651875256206E-2</v>
      </c>
      <c r="G53">
        <f t="shared" si="4"/>
        <v>25.405000000000001</v>
      </c>
    </row>
    <row r="54" spans="1:7" x14ac:dyDescent="0.2">
      <c r="A54">
        <v>34.03</v>
      </c>
      <c r="B54">
        <v>11.66</v>
      </c>
      <c r="C54">
        <f t="shared" si="0"/>
        <v>28.330000000000002</v>
      </c>
      <c r="D54">
        <f t="shared" si="1"/>
        <v>4.2253521126760861E-2</v>
      </c>
      <c r="E54">
        <f t="shared" ref="E54:E55" si="49" xml:space="preserve"> (C54+C53)/2</f>
        <v>27.62</v>
      </c>
      <c r="F54">
        <f t="shared" si="3"/>
        <v>-1.7457963062625145E-2</v>
      </c>
      <c r="G54">
        <f t="shared" si="4"/>
        <v>26.895000000000003</v>
      </c>
    </row>
    <row r="55" spans="1:7" x14ac:dyDescent="0.2">
      <c r="A55">
        <v>35.54</v>
      </c>
      <c r="B55">
        <v>11.73</v>
      </c>
      <c r="C55">
        <f t="shared" si="0"/>
        <v>29.84</v>
      </c>
      <c r="D55">
        <f t="shared" si="1"/>
        <v>4.6357615894039986E-2</v>
      </c>
      <c r="E55">
        <f t="shared" ref="E55" si="50">(C55+C54)/2</f>
        <v>29.085000000000001</v>
      </c>
      <c r="F55">
        <f t="shared" si="3"/>
        <v>2.8014298752758533E-3</v>
      </c>
      <c r="G55">
        <f t="shared" si="4"/>
        <v>28.352499999999999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28" sqref="J28"/>
    </sheetView>
  </sheetViews>
  <sheetFormatPr baseColWidth="10" defaultRowHeight="16" x14ac:dyDescent="0.2"/>
  <cols>
    <col min="1" max="1" width="12.5" bestFit="1" customWidth="1"/>
    <col min="2" max="2" width="5.1640625" bestFit="1" customWidth="1"/>
    <col min="3" max="3" width="19.83203125" bestFit="1" customWidth="1"/>
  </cols>
  <sheetData>
    <row r="1" spans="1:7" ht="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4</v>
      </c>
    </row>
    <row r="2" spans="1:7" x14ac:dyDescent="0.2">
      <c r="A2">
        <v>3.32</v>
      </c>
      <c r="B2">
        <v>2.3199999999999998</v>
      </c>
      <c r="C2">
        <v>0</v>
      </c>
    </row>
    <row r="3" spans="1:7" x14ac:dyDescent="0.2">
      <c r="A3">
        <v>4.45</v>
      </c>
      <c r="B3">
        <v>2.34</v>
      </c>
      <c r="C3">
        <f>A3-$A$2</f>
        <v>1.1300000000000003</v>
      </c>
      <c r="D3">
        <f>(B3-B2)/(C3-C2)</f>
        <v>1.7699115044247798E-2</v>
      </c>
      <c r="E3">
        <f>(C3+C2)/2</f>
        <v>0.56500000000000017</v>
      </c>
    </row>
    <row r="4" spans="1:7" x14ac:dyDescent="0.2">
      <c r="A4">
        <v>5.47</v>
      </c>
      <c r="B4">
        <v>2.35</v>
      </c>
      <c r="C4">
        <f t="shared" ref="C4:C30" si="0">A4-$A$2</f>
        <v>2.15</v>
      </c>
      <c r="D4">
        <f t="shared" ref="D4:D30" si="1">(B4-B3)/(C4-C3)</f>
        <v>9.8039215686276816E-3</v>
      </c>
      <c r="E4">
        <f t="shared" ref="E4:E30" si="2">(C4+C3)/2</f>
        <v>1.6400000000000001</v>
      </c>
      <c r="F4">
        <f>(D4-D3)/(E4-E3)</f>
        <v>-7.3443660238326665E-3</v>
      </c>
      <c r="G4">
        <f>(E4+E3)/2</f>
        <v>1.1025</v>
      </c>
    </row>
    <row r="5" spans="1:7" x14ac:dyDescent="0.2">
      <c r="A5">
        <v>6.46</v>
      </c>
      <c r="B5">
        <v>2.39</v>
      </c>
      <c r="C5">
        <f t="shared" si="0"/>
        <v>3.14</v>
      </c>
      <c r="D5">
        <f t="shared" si="1"/>
        <v>4.0404040404040428E-2</v>
      </c>
      <c r="E5">
        <f t="shared" si="2"/>
        <v>2.645</v>
      </c>
      <c r="F5">
        <f t="shared" ref="F5:F30" si="3">(D5-D4)/(E5-E4)</f>
        <v>3.0447879438221644E-2</v>
      </c>
      <c r="G5">
        <f t="shared" ref="G5:G30" si="4">(E5+E4)/2</f>
        <v>2.1425000000000001</v>
      </c>
    </row>
    <row r="6" spans="1:7" x14ac:dyDescent="0.2">
      <c r="A6">
        <v>7.62</v>
      </c>
      <c r="B6">
        <v>2.4500000000000002</v>
      </c>
      <c r="C6">
        <f t="shared" si="0"/>
        <v>4.3000000000000007</v>
      </c>
      <c r="D6">
        <f t="shared" si="1"/>
        <v>5.1724137931034503E-2</v>
      </c>
      <c r="E6">
        <f t="shared" si="2"/>
        <v>3.7200000000000006</v>
      </c>
      <c r="F6">
        <f t="shared" si="3"/>
        <v>1.0530323280924715E-2</v>
      </c>
      <c r="G6">
        <f t="shared" si="4"/>
        <v>3.1825000000000001</v>
      </c>
    </row>
    <row r="7" spans="1:7" x14ac:dyDescent="0.2">
      <c r="A7">
        <v>8.4600000000000009</v>
      </c>
      <c r="B7">
        <v>2.5</v>
      </c>
      <c r="C7">
        <f t="shared" si="0"/>
        <v>5.1400000000000006</v>
      </c>
      <c r="D7">
        <f t="shared" si="1"/>
        <v>5.9523809523809319E-2</v>
      </c>
      <c r="E7">
        <f t="shared" si="2"/>
        <v>4.7200000000000006</v>
      </c>
      <c r="F7">
        <f t="shared" si="3"/>
        <v>7.7996715927748164E-3</v>
      </c>
      <c r="G7">
        <f t="shared" si="4"/>
        <v>4.2200000000000006</v>
      </c>
    </row>
    <row r="8" spans="1:7" x14ac:dyDescent="0.2">
      <c r="A8">
        <v>9.49</v>
      </c>
      <c r="B8">
        <v>2.56</v>
      </c>
      <c r="C8">
        <f t="shared" si="0"/>
        <v>6.17</v>
      </c>
      <c r="D8">
        <f t="shared" si="1"/>
        <v>5.8252427184466105E-2</v>
      </c>
      <c r="E8">
        <f t="shared" si="2"/>
        <v>5.6550000000000002</v>
      </c>
      <c r="F8">
        <f t="shared" si="3"/>
        <v>-1.359767207853706E-3</v>
      </c>
      <c r="G8">
        <f t="shared" si="4"/>
        <v>5.1875</v>
      </c>
    </row>
    <row r="9" spans="1:7" x14ac:dyDescent="0.2">
      <c r="A9">
        <v>10.45</v>
      </c>
      <c r="B9">
        <v>2.64</v>
      </c>
      <c r="C9">
        <f t="shared" si="0"/>
        <v>7.129999999999999</v>
      </c>
      <c r="D9">
        <f t="shared" si="1"/>
        <v>8.3333333333333481E-2</v>
      </c>
      <c r="E9">
        <f t="shared" si="2"/>
        <v>6.6499999999999995</v>
      </c>
      <c r="F9">
        <f t="shared" si="3"/>
        <v>2.5206940853133061E-2</v>
      </c>
      <c r="G9">
        <f t="shared" si="4"/>
        <v>6.1524999999999999</v>
      </c>
    </row>
    <row r="10" spans="1:7" x14ac:dyDescent="0.2">
      <c r="A10">
        <v>11.5</v>
      </c>
      <c r="B10">
        <v>2.73</v>
      </c>
      <c r="C10">
        <f t="shared" si="0"/>
        <v>8.18</v>
      </c>
      <c r="D10">
        <f t="shared" si="1"/>
        <v>8.5714285714285521E-2</v>
      </c>
      <c r="E10">
        <f t="shared" si="2"/>
        <v>7.6549999999999994</v>
      </c>
      <c r="F10">
        <f t="shared" si="3"/>
        <v>2.3691068467184473E-3</v>
      </c>
      <c r="G10">
        <f t="shared" si="4"/>
        <v>7.1524999999999999</v>
      </c>
    </row>
    <row r="11" spans="1:7" x14ac:dyDescent="0.2">
      <c r="A11">
        <v>12.51</v>
      </c>
      <c r="B11">
        <v>2.83</v>
      </c>
      <c r="C11">
        <f t="shared" si="0"/>
        <v>9.19</v>
      </c>
      <c r="D11">
        <f t="shared" si="1"/>
        <v>9.9009900990099126E-2</v>
      </c>
      <c r="E11">
        <f t="shared" si="2"/>
        <v>8.6849999999999987</v>
      </c>
      <c r="F11">
        <f t="shared" si="3"/>
        <v>1.290836434545011E-2</v>
      </c>
      <c r="G11">
        <f t="shared" si="4"/>
        <v>8.1699999999999982</v>
      </c>
    </row>
    <row r="12" spans="1:7" x14ac:dyDescent="0.2">
      <c r="A12">
        <v>13.46</v>
      </c>
      <c r="B12">
        <v>2.97</v>
      </c>
      <c r="C12">
        <f t="shared" si="0"/>
        <v>10.14</v>
      </c>
      <c r="D12">
        <f t="shared" si="1"/>
        <v>0.14736842105263154</v>
      </c>
      <c r="E12">
        <f t="shared" si="2"/>
        <v>9.6649999999999991</v>
      </c>
      <c r="F12">
        <f t="shared" si="3"/>
        <v>4.934542863523713E-2</v>
      </c>
      <c r="G12">
        <f t="shared" si="4"/>
        <v>9.1749999999999989</v>
      </c>
    </row>
    <row r="13" spans="1:7" x14ac:dyDescent="0.2">
      <c r="A13">
        <v>14.48</v>
      </c>
      <c r="B13">
        <v>3.14</v>
      </c>
      <c r="C13">
        <f t="shared" si="0"/>
        <v>11.16</v>
      </c>
      <c r="D13">
        <f t="shared" si="1"/>
        <v>0.16666666666666666</v>
      </c>
      <c r="E13">
        <f t="shared" si="2"/>
        <v>10.65</v>
      </c>
      <c r="F13">
        <f t="shared" si="3"/>
        <v>1.9592127526939184E-2</v>
      </c>
      <c r="G13">
        <f t="shared" si="4"/>
        <v>10.157499999999999</v>
      </c>
    </row>
    <row r="14" spans="1:7" x14ac:dyDescent="0.2">
      <c r="A14">
        <v>15.5</v>
      </c>
      <c r="B14">
        <v>3.42</v>
      </c>
      <c r="C14">
        <f t="shared" si="0"/>
        <v>12.18</v>
      </c>
      <c r="D14">
        <f t="shared" si="1"/>
        <v>0.27450980392156854</v>
      </c>
      <c r="E14">
        <f t="shared" si="2"/>
        <v>11.67</v>
      </c>
      <c r="F14">
        <f t="shared" si="3"/>
        <v>0.10572856593617837</v>
      </c>
      <c r="G14">
        <f t="shared" si="4"/>
        <v>11.16</v>
      </c>
    </row>
    <row r="15" spans="1:7" x14ac:dyDescent="0.2">
      <c r="A15">
        <v>16.489999999999998</v>
      </c>
      <c r="B15">
        <v>4.22</v>
      </c>
      <c r="C15">
        <f t="shared" si="0"/>
        <v>13.169999999999998</v>
      </c>
      <c r="D15">
        <f t="shared" si="1"/>
        <v>0.80808080808080918</v>
      </c>
      <c r="E15">
        <f t="shared" si="2"/>
        <v>12.674999999999999</v>
      </c>
      <c r="F15">
        <f t="shared" si="3"/>
        <v>0.53091642204899614</v>
      </c>
      <c r="G15">
        <f t="shared" si="4"/>
        <v>12.172499999999999</v>
      </c>
    </row>
    <row r="16" spans="1:7" x14ac:dyDescent="0.2">
      <c r="A16">
        <v>16.93</v>
      </c>
      <c r="B16">
        <v>5.88</v>
      </c>
      <c r="C16">
        <f t="shared" si="0"/>
        <v>13.61</v>
      </c>
      <c r="D16">
        <f t="shared" si="1"/>
        <v>3.7727272727272623</v>
      </c>
      <c r="E16">
        <f t="shared" si="2"/>
        <v>13.389999999999999</v>
      </c>
      <c r="F16">
        <f t="shared" si="3"/>
        <v>4.146358691813222</v>
      </c>
      <c r="G16">
        <f t="shared" si="4"/>
        <v>13.032499999999999</v>
      </c>
    </row>
    <row r="17" spans="1:7" x14ac:dyDescent="0.2">
      <c r="A17">
        <v>17.21</v>
      </c>
      <c r="B17">
        <v>6</v>
      </c>
      <c r="C17">
        <f t="shared" si="0"/>
        <v>13.89</v>
      </c>
      <c r="D17">
        <f t="shared" si="1"/>
        <v>0.42857142857142722</v>
      </c>
      <c r="E17">
        <f t="shared" si="2"/>
        <v>13.75</v>
      </c>
      <c r="F17">
        <f t="shared" si="3"/>
        <v>-9.2893217893217326</v>
      </c>
      <c r="G17">
        <f t="shared" si="4"/>
        <v>13.57</v>
      </c>
    </row>
    <row r="18" spans="1:7" x14ac:dyDescent="0.2">
      <c r="A18">
        <v>17.75</v>
      </c>
      <c r="B18">
        <v>6.68</v>
      </c>
      <c r="C18">
        <f t="shared" si="0"/>
        <v>14.43</v>
      </c>
      <c r="D18">
        <f t="shared" si="1"/>
        <v>1.2592592592592606</v>
      </c>
      <c r="E18">
        <f t="shared" si="2"/>
        <v>14.16</v>
      </c>
      <c r="F18">
        <f t="shared" si="3"/>
        <v>2.0260678797264222</v>
      </c>
      <c r="G18">
        <f t="shared" si="4"/>
        <v>13.955</v>
      </c>
    </row>
    <row r="19" spans="1:7" x14ac:dyDescent="0.2">
      <c r="A19">
        <v>18.12</v>
      </c>
      <c r="B19">
        <v>6.86</v>
      </c>
      <c r="C19">
        <f t="shared" si="0"/>
        <v>14.8</v>
      </c>
      <c r="D19">
        <f t="shared" si="1"/>
        <v>0.48648648648648679</v>
      </c>
      <c r="E19">
        <f t="shared" si="2"/>
        <v>14.615</v>
      </c>
      <c r="F19">
        <f t="shared" si="3"/>
        <v>-1.6984016984017003</v>
      </c>
      <c r="G19">
        <f t="shared" si="4"/>
        <v>14.387499999999999</v>
      </c>
    </row>
    <row r="20" spans="1:7" x14ac:dyDescent="0.2">
      <c r="A20">
        <v>19.100000000000001</v>
      </c>
      <c r="B20">
        <v>7.21</v>
      </c>
      <c r="C20">
        <f t="shared" si="0"/>
        <v>15.780000000000001</v>
      </c>
      <c r="D20">
        <f t="shared" si="1"/>
        <v>0.35714285714285665</v>
      </c>
      <c r="E20">
        <f t="shared" si="2"/>
        <v>15.290000000000001</v>
      </c>
      <c r="F20">
        <f t="shared" si="3"/>
        <v>-0.19162019162019259</v>
      </c>
      <c r="G20">
        <f t="shared" si="4"/>
        <v>14.952500000000001</v>
      </c>
    </row>
    <row r="21" spans="1:7" x14ac:dyDescent="0.2">
      <c r="A21">
        <v>20.09</v>
      </c>
      <c r="B21">
        <v>7.8</v>
      </c>
      <c r="C21">
        <f t="shared" si="0"/>
        <v>16.77</v>
      </c>
      <c r="D21">
        <f t="shared" si="1"/>
        <v>0.5959595959595968</v>
      </c>
      <c r="E21">
        <f t="shared" si="2"/>
        <v>16.274999999999999</v>
      </c>
      <c r="F21">
        <f t="shared" si="3"/>
        <v>0.24245354194592966</v>
      </c>
      <c r="G21">
        <f t="shared" si="4"/>
        <v>15.782499999999999</v>
      </c>
    </row>
    <row r="22" spans="1:7" x14ac:dyDescent="0.2">
      <c r="A22">
        <v>21.1</v>
      </c>
      <c r="B22">
        <v>7.82</v>
      </c>
      <c r="C22">
        <f t="shared" si="0"/>
        <v>17.78</v>
      </c>
      <c r="D22">
        <f t="shared" si="1"/>
        <v>1.9801980198020229E-2</v>
      </c>
      <c r="E22">
        <f t="shared" si="2"/>
        <v>17.274999999999999</v>
      </c>
      <c r="F22">
        <f t="shared" si="3"/>
        <v>-0.57615761576157654</v>
      </c>
      <c r="G22">
        <f t="shared" si="4"/>
        <v>16.774999999999999</v>
      </c>
    </row>
    <row r="23" spans="1:7" x14ac:dyDescent="0.2">
      <c r="A23">
        <v>22.1</v>
      </c>
      <c r="B23">
        <v>8.25</v>
      </c>
      <c r="C23">
        <f t="shared" si="0"/>
        <v>18.78</v>
      </c>
      <c r="D23">
        <f t="shared" si="1"/>
        <v>0.42999999999999972</v>
      </c>
      <c r="E23">
        <f t="shared" si="2"/>
        <v>18.28</v>
      </c>
      <c r="F23">
        <f t="shared" si="3"/>
        <v>0.4081572336338094</v>
      </c>
      <c r="G23">
        <f t="shared" si="4"/>
        <v>17.7775</v>
      </c>
    </row>
    <row r="24" spans="1:7" x14ac:dyDescent="0.2">
      <c r="A24">
        <v>23.21</v>
      </c>
      <c r="B24">
        <v>10.85</v>
      </c>
      <c r="C24">
        <f t="shared" si="0"/>
        <v>19.89</v>
      </c>
      <c r="D24">
        <f t="shared" si="1"/>
        <v>2.3423423423423433</v>
      </c>
      <c r="E24">
        <f t="shared" si="2"/>
        <v>19.335000000000001</v>
      </c>
      <c r="F24">
        <f t="shared" si="3"/>
        <v>1.8126467699927431</v>
      </c>
      <c r="G24">
        <f t="shared" si="4"/>
        <v>18.807500000000001</v>
      </c>
    </row>
    <row r="25" spans="1:7" x14ac:dyDescent="0.2">
      <c r="A25">
        <v>23.84</v>
      </c>
      <c r="B25">
        <v>11.37</v>
      </c>
      <c r="C25">
        <f t="shared" si="0"/>
        <v>20.52</v>
      </c>
      <c r="D25">
        <f t="shared" si="1"/>
        <v>0.82539682539682602</v>
      </c>
      <c r="E25">
        <f t="shared" si="2"/>
        <v>20.204999999999998</v>
      </c>
      <c r="F25">
        <f t="shared" si="3"/>
        <v>-1.7436155367189905</v>
      </c>
      <c r="G25">
        <f t="shared" si="4"/>
        <v>19.77</v>
      </c>
    </row>
    <row r="26" spans="1:7" x14ac:dyDescent="0.2">
      <c r="A26">
        <v>24.21</v>
      </c>
      <c r="B26">
        <v>11.55</v>
      </c>
      <c r="C26">
        <f t="shared" si="0"/>
        <v>20.89</v>
      </c>
      <c r="D26">
        <f t="shared" si="1"/>
        <v>0.48648648648648923</v>
      </c>
      <c r="E26">
        <f t="shared" si="2"/>
        <v>20.704999999999998</v>
      </c>
      <c r="F26">
        <f t="shared" si="3"/>
        <v>-0.67782067782067357</v>
      </c>
      <c r="G26">
        <f t="shared" si="4"/>
        <v>20.454999999999998</v>
      </c>
    </row>
    <row r="27" spans="1:7" x14ac:dyDescent="0.2">
      <c r="A27">
        <v>25.15</v>
      </c>
      <c r="B27">
        <v>11.85</v>
      </c>
      <c r="C27">
        <f t="shared" si="0"/>
        <v>21.83</v>
      </c>
      <c r="D27">
        <f t="shared" si="1"/>
        <v>0.31914893617021239</v>
      </c>
      <c r="E27">
        <f t="shared" si="2"/>
        <v>21.36</v>
      </c>
      <c r="F27">
        <f t="shared" si="3"/>
        <v>-0.25547717605538406</v>
      </c>
      <c r="G27">
        <f t="shared" si="4"/>
        <v>21.032499999999999</v>
      </c>
    </row>
    <row r="28" spans="1:7" x14ac:dyDescent="0.2">
      <c r="A28">
        <v>26.05</v>
      </c>
      <c r="B28">
        <v>12.02</v>
      </c>
      <c r="C28">
        <f t="shared" si="0"/>
        <v>22.73</v>
      </c>
      <c r="D28">
        <f t="shared" si="1"/>
        <v>0.18888888888888836</v>
      </c>
      <c r="E28">
        <f t="shared" si="2"/>
        <v>22.28</v>
      </c>
      <c r="F28">
        <f t="shared" si="3"/>
        <v>-0.14158700791448239</v>
      </c>
      <c r="G28">
        <f t="shared" si="4"/>
        <v>21.82</v>
      </c>
    </row>
    <row r="29" spans="1:7" x14ac:dyDescent="0.2">
      <c r="A29">
        <v>26.82</v>
      </c>
      <c r="B29">
        <v>12.13</v>
      </c>
      <c r="C29">
        <f t="shared" si="0"/>
        <v>23.5</v>
      </c>
      <c r="D29">
        <f t="shared" si="1"/>
        <v>0.14285714285714451</v>
      </c>
      <c r="E29">
        <f t="shared" si="2"/>
        <v>23.115000000000002</v>
      </c>
      <c r="F29">
        <f t="shared" si="3"/>
        <v>-5.5127839558974608E-2</v>
      </c>
      <c r="G29">
        <f t="shared" si="4"/>
        <v>22.697500000000002</v>
      </c>
    </row>
    <row r="30" spans="1:7" x14ac:dyDescent="0.2">
      <c r="A30">
        <v>27.35</v>
      </c>
      <c r="B30">
        <v>12.2</v>
      </c>
      <c r="C30">
        <f t="shared" si="0"/>
        <v>24.03</v>
      </c>
      <c r="D30">
        <f t="shared" si="1"/>
        <v>0.1320754716981101</v>
      </c>
      <c r="E30">
        <f t="shared" si="2"/>
        <v>23.765000000000001</v>
      </c>
      <c r="F30">
        <f t="shared" si="3"/>
        <v>-1.6587186398514524E-2</v>
      </c>
      <c r="G30">
        <f t="shared" si="4"/>
        <v>23.44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Chao, Justin J</dc:creator>
  <cp:lastModifiedBy>Chao, Justin J</cp:lastModifiedBy>
  <dcterms:created xsi:type="dcterms:W3CDTF">2016-09-26T23:00:32Z</dcterms:created>
  <dcterms:modified xsi:type="dcterms:W3CDTF">2016-09-27T06:23:16Z</dcterms:modified>
</cp:coreProperties>
</file>