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95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0" i="1" l="1"/>
  <c r="N76" i="1"/>
  <c r="M76" i="1"/>
  <c r="L76" i="1"/>
  <c r="K76" i="1"/>
  <c r="J76" i="1"/>
  <c r="I76" i="1"/>
  <c r="H76" i="1"/>
  <c r="G76" i="1"/>
  <c r="F76" i="1"/>
  <c r="E76" i="1"/>
  <c r="D76" i="1"/>
  <c r="C76" i="1"/>
  <c r="N74" i="1"/>
  <c r="M74" i="1"/>
  <c r="L74" i="1"/>
  <c r="K74" i="1"/>
  <c r="J74" i="1"/>
  <c r="I74" i="1"/>
  <c r="H74" i="1"/>
  <c r="G74" i="1"/>
  <c r="F74" i="1"/>
  <c r="E74" i="1"/>
  <c r="D74" i="1"/>
  <c r="C74" i="1"/>
  <c r="N70" i="1"/>
  <c r="M70" i="1"/>
  <c r="L70" i="1"/>
  <c r="K70" i="1"/>
  <c r="J70" i="1"/>
  <c r="I70" i="1"/>
  <c r="H70" i="1"/>
  <c r="G70" i="1"/>
  <c r="F70" i="1"/>
  <c r="E70" i="1"/>
  <c r="D70" i="1"/>
  <c r="C70" i="1"/>
  <c r="N63" i="1"/>
  <c r="M63" i="1"/>
  <c r="L63" i="1"/>
  <c r="K63" i="1"/>
  <c r="J63" i="1"/>
  <c r="I63" i="1"/>
  <c r="H63" i="1"/>
  <c r="G63" i="1"/>
  <c r="F63" i="1"/>
  <c r="E63" i="1"/>
  <c r="D63" i="1"/>
  <c r="C63" i="1"/>
  <c r="O61" i="1"/>
  <c r="O59" i="1"/>
  <c r="O55" i="1"/>
  <c r="O48" i="1"/>
  <c r="N61" i="1"/>
  <c r="M61" i="1"/>
  <c r="L61" i="1"/>
  <c r="K61" i="1"/>
  <c r="J61" i="1"/>
  <c r="I61" i="1"/>
  <c r="H61" i="1"/>
  <c r="G61" i="1"/>
  <c r="F61" i="1"/>
  <c r="E61" i="1"/>
  <c r="D61" i="1"/>
  <c r="C61" i="1"/>
  <c r="N59" i="1"/>
  <c r="M59" i="1"/>
  <c r="L59" i="1"/>
  <c r="K59" i="1"/>
  <c r="J59" i="1"/>
  <c r="I59" i="1"/>
  <c r="H59" i="1"/>
  <c r="G59" i="1"/>
  <c r="F59" i="1"/>
  <c r="E59" i="1"/>
  <c r="D59" i="1"/>
  <c r="C59" i="1"/>
  <c r="N55" i="1"/>
  <c r="M55" i="1"/>
  <c r="L55" i="1"/>
  <c r="K55" i="1"/>
  <c r="J55" i="1"/>
  <c r="I55" i="1"/>
  <c r="H55" i="1"/>
  <c r="G55" i="1"/>
  <c r="F55" i="1"/>
  <c r="E55" i="1"/>
  <c r="D55" i="1"/>
  <c r="C55" i="1"/>
  <c r="N48" i="1"/>
  <c r="M48" i="1"/>
  <c r="L48" i="1"/>
  <c r="K48" i="1"/>
  <c r="J48" i="1"/>
  <c r="I48" i="1"/>
  <c r="H48" i="1"/>
  <c r="G48" i="1"/>
  <c r="F48" i="1"/>
  <c r="E48" i="1"/>
  <c r="D48" i="1"/>
  <c r="C48" i="1"/>
  <c r="O46" i="1"/>
  <c r="O44" i="1"/>
  <c r="O40" i="1"/>
  <c r="O33" i="1"/>
  <c r="N46" i="1"/>
  <c r="M46" i="1"/>
  <c r="L46" i="1"/>
  <c r="K46" i="1"/>
  <c r="J46" i="1"/>
  <c r="I46" i="1"/>
  <c r="H46" i="1"/>
  <c r="G46" i="1"/>
  <c r="F46" i="1"/>
  <c r="E46" i="1"/>
  <c r="D46" i="1"/>
  <c r="C46" i="1"/>
  <c r="N44" i="1"/>
  <c r="M44" i="1"/>
  <c r="L44" i="1"/>
  <c r="K44" i="1"/>
  <c r="J44" i="1"/>
  <c r="I44" i="1"/>
  <c r="H44" i="1"/>
  <c r="G44" i="1"/>
  <c r="F44" i="1"/>
  <c r="E44" i="1"/>
  <c r="D44" i="1"/>
  <c r="C44" i="1"/>
  <c r="N40" i="1"/>
  <c r="M40" i="1"/>
  <c r="L40" i="1"/>
  <c r="K40" i="1"/>
  <c r="J40" i="1"/>
  <c r="I40" i="1"/>
  <c r="H40" i="1"/>
  <c r="G40" i="1"/>
  <c r="F40" i="1"/>
  <c r="E40" i="1"/>
  <c r="D40" i="1"/>
  <c r="C40" i="1"/>
  <c r="N33" i="1"/>
  <c r="M33" i="1"/>
  <c r="L33" i="1"/>
  <c r="K33" i="1"/>
  <c r="J33" i="1"/>
  <c r="I33" i="1"/>
  <c r="H33" i="1"/>
  <c r="G33" i="1"/>
  <c r="F33" i="1"/>
  <c r="E33" i="1"/>
  <c r="D33" i="1"/>
  <c r="C33" i="1"/>
  <c r="O31" i="1"/>
  <c r="O29" i="1"/>
  <c r="O25" i="1"/>
  <c r="O18" i="1"/>
  <c r="N31" i="1"/>
  <c r="M31" i="1"/>
  <c r="L31" i="1"/>
  <c r="K31" i="1"/>
  <c r="J31" i="1"/>
  <c r="I31" i="1"/>
  <c r="H31" i="1"/>
  <c r="G31" i="1"/>
  <c r="F31" i="1"/>
  <c r="E31" i="1"/>
  <c r="D31" i="1"/>
  <c r="C31" i="1"/>
  <c r="N29" i="1"/>
  <c r="M29" i="1"/>
  <c r="L29" i="1"/>
  <c r="K29" i="1"/>
  <c r="J29" i="1"/>
  <c r="I29" i="1"/>
  <c r="H29" i="1"/>
  <c r="G29" i="1"/>
  <c r="F29" i="1"/>
  <c r="E29" i="1"/>
  <c r="D29" i="1"/>
  <c r="C29" i="1"/>
  <c r="N25" i="1"/>
  <c r="M25" i="1"/>
  <c r="L25" i="1"/>
  <c r="K25" i="1"/>
  <c r="J25" i="1"/>
  <c r="I25" i="1"/>
  <c r="H25" i="1"/>
  <c r="G25" i="1"/>
  <c r="F25" i="1"/>
  <c r="E25" i="1"/>
  <c r="D25" i="1"/>
  <c r="C25" i="1"/>
  <c r="N18" i="1"/>
  <c r="M18" i="1"/>
  <c r="L18" i="1"/>
  <c r="K18" i="1"/>
  <c r="J18" i="1"/>
  <c r="I18" i="1"/>
  <c r="H18" i="1"/>
  <c r="G18" i="1"/>
  <c r="F18" i="1"/>
  <c r="E18" i="1"/>
  <c r="D18" i="1"/>
  <c r="C18" i="1"/>
  <c r="O3" i="1"/>
  <c r="O10" i="1"/>
  <c r="O14" i="1"/>
  <c r="N16" i="1"/>
  <c r="M16" i="1"/>
  <c r="L16" i="1"/>
  <c r="K16" i="1"/>
  <c r="J16" i="1"/>
  <c r="I16" i="1"/>
  <c r="H16" i="1"/>
  <c r="G16" i="1"/>
  <c r="F16" i="1"/>
  <c r="E16" i="1"/>
  <c r="D16" i="1"/>
  <c r="C16" i="1"/>
  <c r="N14" i="1"/>
  <c r="M14" i="1"/>
  <c r="L14" i="1"/>
  <c r="K14" i="1"/>
  <c r="J14" i="1"/>
  <c r="I14" i="1"/>
  <c r="H14" i="1"/>
  <c r="G14" i="1"/>
  <c r="F14" i="1"/>
  <c r="E14" i="1"/>
  <c r="D14" i="1"/>
  <c r="C14" i="1"/>
  <c r="N10" i="1"/>
  <c r="M10" i="1"/>
  <c r="L10" i="1"/>
  <c r="K10" i="1"/>
  <c r="J10" i="1"/>
  <c r="I10" i="1"/>
  <c r="H10" i="1"/>
  <c r="G10" i="1"/>
  <c r="F10" i="1"/>
  <c r="E10" i="1"/>
  <c r="D10" i="1"/>
  <c r="C10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<sst xmlns="http://schemas.openxmlformats.org/spreadsheetml/2006/main" count="184" uniqueCount="25">
  <si>
    <t>Fund Source Type</t>
  </si>
  <si>
    <t>Province</t>
  </si>
  <si>
    <t>total</t>
  </si>
  <si>
    <t>book name</t>
  </si>
  <si>
    <t>Fund 01</t>
  </si>
  <si>
    <t>Regular MOOE</t>
  </si>
  <si>
    <t>FAD</t>
  </si>
  <si>
    <t>MDP for OO1 SDD MUST</t>
  </si>
  <si>
    <t>MDP for OO3 SDD</t>
  </si>
  <si>
    <t>MDP for NC</t>
  </si>
  <si>
    <t>MDP for OTOP: Next Gen</t>
  </si>
  <si>
    <t>MDP for LSP-NSB</t>
  </si>
  <si>
    <t>MDP for PPG</t>
  </si>
  <si>
    <t>SDD</t>
  </si>
  <si>
    <t>MDP for OO1 IDD MUST</t>
  </si>
  <si>
    <t>MDP for OO2 IDD</t>
  </si>
  <si>
    <t>MDP for SSF</t>
  </si>
  <si>
    <t>IDD</t>
  </si>
  <si>
    <t>MDP for CPD MUST</t>
  </si>
  <si>
    <t>CPD</t>
  </si>
  <si>
    <t>adn</t>
  </si>
  <si>
    <t>ads</t>
  </si>
  <si>
    <t>sdn</t>
  </si>
  <si>
    <t>sds</t>
  </si>
  <si>
    <t>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</si>
</sst>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1" applyFont="1" applyBorder="1"/>
    <xf numFmtId="0" fontId="2" fillId="2" borderId="0" xfId="0" applyFont="1" applyFill="1"/>
    <xf numFmtId="43" fontId="2" fillId="2" borderId="0" xfId="1" applyFont="1" applyFill="1"/>
    <xf numFmtId="43" fontId="2" fillId="2" borderId="1" xfId="1" applyFont="1" applyFill="1" applyBorder="1"/>
    <xf numFmtId="43" fontId="2" fillId="2" borderId="0" xfId="1" applyFont="1" applyFill="1" applyBorder="1"/>
    <xf numFmtId="43" fontId="2" fillId="2" borderId="2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workbookViewId="0">
      <selection activeCell="K9" sqref="K9"/>
    </sheetView>
  </sheetViews>
  <sheetFormatPr defaultRowHeight="15" x14ac:dyDescent="0.25"/>
  <cols>
    <col min="1" max="1" width="16.7109375" bestFit="1" customWidth="1"/>
    <col min="3" max="6" width="11.5703125" bestFit="1" customWidth="1"/>
    <col min="7" max="7" width="12.85546875" bestFit="1" customWidth="1"/>
    <col min="8" max="8" width="11.5703125" bestFit="1" customWidth="1"/>
    <col min="9" max="9" width="12.85546875" bestFit="1" customWidth="1"/>
    <col min="10" max="12" width="13.28515625" bestFit="1" customWidth="1"/>
    <col min="13" max="14" width="11.5703125" bestFit="1" customWidth="1"/>
    <col min="15" max="15" width="14" bestFit="1" customWidth="1"/>
  </cols>
  <sheetData>
    <row r="1" spans="1:16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 t="s">
        <v>2</v>
      </c>
      <c r="P1" t="s">
        <v>3</v>
      </c>
    </row>
    <row r="2" spans="1:16" x14ac:dyDescent="0.25">
      <c r="A2" t="s">
        <v>5</v>
      </c>
      <c r="B2" t="s">
        <v>20</v>
      </c>
      <c r="C2" s="2">
        <v>210973.28</v>
      </c>
      <c r="D2" s="3">
        <v>253875.28</v>
      </c>
      <c r="E2" s="4">
        <v>253875.28</v>
      </c>
      <c r="F2" s="1">
        <v>255375.28</v>
      </c>
      <c r="G2" s="1">
        <v>313277.28000000003</v>
      </c>
      <c r="H2" s="1">
        <v>262071.84</v>
      </c>
      <c r="I2" s="2">
        <v>257566.49</v>
      </c>
      <c r="J2" s="3">
        <v>253875.28</v>
      </c>
      <c r="K2" s="4">
        <v>253875.28</v>
      </c>
      <c r="L2" s="2">
        <v>255375.28</v>
      </c>
      <c r="M2" s="3">
        <v>304631.03000000003</v>
      </c>
      <c r="N2" s="4">
        <v>298277.27999999991</v>
      </c>
      <c r="O2" s="1">
        <v>3173048.88</v>
      </c>
      <c r="P2" t="s">
        <v>4</v>
      </c>
    </row>
    <row r="3" spans="1:16" x14ac:dyDescent="0.25">
      <c r="A3" s="5" t="s">
        <v>6</v>
      </c>
      <c r="B3" t="s">
        <v>20</v>
      </c>
      <c r="C3" s="7">
        <f>C2</f>
        <v>210973.28</v>
      </c>
      <c r="D3" s="8">
        <f t="shared" ref="D3:N3" si="0">D2</f>
        <v>253875.28</v>
      </c>
      <c r="E3" s="9">
        <f t="shared" si="0"/>
        <v>253875.28</v>
      </c>
      <c r="F3" s="6">
        <f t="shared" si="0"/>
        <v>255375.28</v>
      </c>
      <c r="G3" s="6">
        <f t="shared" si="0"/>
        <v>313277.28000000003</v>
      </c>
      <c r="H3" s="6">
        <f t="shared" si="0"/>
        <v>262071.84</v>
      </c>
      <c r="I3" s="7">
        <f t="shared" si="0"/>
        <v>257566.49</v>
      </c>
      <c r="J3" s="8">
        <f t="shared" si="0"/>
        <v>253875.28</v>
      </c>
      <c r="K3" s="9">
        <f t="shared" si="0"/>
        <v>253875.28</v>
      </c>
      <c r="L3" s="7">
        <f t="shared" si="0"/>
        <v>255375.28</v>
      </c>
      <c r="M3" s="8">
        <f t="shared" si="0"/>
        <v>304631.03000000003</v>
      </c>
      <c r="N3" s="9">
        <f t="shared" si="0"/>
        <v>298277.27999999991</v>
      </c>
      <c r="O3" s="6">
        <f t="shared" ref="O3" si="1">O2</f>
        <v>3173048.88</v>
      </c>
      <c r="P3" t="s">
        <v>4</v>
      </c>
    </row>
    <row r="4" spans="1:16" x14ac:dyDescent="0.25">
      <c r="A4" t="s">
        <v>7</v>
      </c>
      <c r="B4" t="s">
        <v>20</v>
      </c>
      <c r="C4" s="2"/>
      <c r="D4" s="3">
        <v>20000</v>
      </c>
      <c r="E4" s="4"/>
      <c r="F4" s="1"/>
      <c r="G4" s="1">
        <v>30000</v>
      </c>
      <c r="H4" s="1"/>
      <c r="I4" s="2"/>
      <c r="J4" s="3">
        <v>30000</v>
      </c>
      <c r="K4" s="4"/>
      <c r="L4" s="2"/>
      <c r="M4" s="3">
        <v>10000</v>
      </c>
      <c r="N4" s="4"/>
      <c r="O4" s="1">
        <v>90000</v>
      </c>
      <c r="P4" t="s">
        <v>4</v>
      </c>
    </row>
    <row r="5" spans="1:16" x14ac:dyDescent="0.25">
      <c r="A5" t="s">
        <v>8</v>
      </c>
      <c r="B5" t="s">
        <v>20</v>
      </c>
      <c r="C5" s="2"/>
      <c r="D5" s="3"/>
      <c r="E5" s="4">
        <v>39000</v>
      </c>
      <c r="F5" s="1">
        <v>39000</v>
      </c>
      <c r="G5" s="1">
        <v>39000</v>
      </c>
      <c r="H5" s="1">
        <v>49000</v>
      </c>
      <c r="I5" s="2">
        <v>39000</v>
      </c>
      <c r="J5" s="3">
        <v>49000</v>
      </c>
      <c r="K5" s="4">
        <v>365116.75</v>
      </c>
      <c r="L5" s="2">
        <v>49000</v>
      </c>
      <c r="M5" s="3">
        <v>49000</v>
      </c>
      <c r="N5" s="4">
        <v>117000</v>
      </c>
      <c r="O5" s="1">
        <v>834116.75</v>
      </c>
      <c r="P5" t="s">
        <v>4</v>
      </c>
    </row>
    <row r="6" spans="1:16" x14ac:dyDescent="0.25">
      <c r="A6" t="s">
        <v>9</v>
      </c>
      <c r="B6" t="s">
        <v>20</v>
      </c>
      <c r="C6" s="2">
        <v>402968</v>
      </c>
      <c r="D6" s="3">
        <v>402968</v>
      </c>
      <c r="E6" s="4">
        <v>532058.90909090906</v>
      </c>
      <c r="F6" s="1">
        <v>494331</v>
      </c>
      <c r="G6" s="1">
        <v>745565</v>
      </c>
      <c r="H6" s="1">
        <v>527831</v>
      </c>
      <c r="I6" s="2">
        <v>520831</v>
      </c>
      <c r="J6" s="3">
        <v>615865</v>
      </c>
      <c r="K6" s="4">
        <v>527831</v>
      </c>
      <c r="L6" s="2">
        <v>520831</v>
      </c>
      <c r="M6" s="3">
        <v>549615</v>
      </c>
      <c r="N6" s="4">
        <v>229305.09090909082</v>
      </c>
      <c r="O6" s="1">
        <v>6070000</v>
      </c>
      <c r="P6" t="s">
        <v>4</v>
      </c>
    </row>
    <row r="7" spans="1:16" x14ac:dyDescent="0.25">
      <c r="A7" t="s">
        <v>10</v>
      </c>
      <c r="B7" t="s">
        <v>20</v>
      </c>
      <c r="C7" s="2">
        <v>20000</v>
      </c>
      <c r="D7" s="3">
        <v>20000</v>
      </c>
      <c r="E7" s="4">
        <v>21000</v>
      </c>
      <c r="F7" s="1">
        <v>21000</v>
      </c>
      <c r="G7" s="1">
        <v>150500</v>
      </c>
      <c r="H7" s="1">
        <v>261000</v>
      </c>
      <c r="I7" s="2">
        <v>162000</v>
      </c>
      <c r="J7" s="3">
        <v>86000</v>
      </c>
      <c r="K7" s="4">
        <v>21000</v>
      </c>
      <c r="L7" s="2">
        <v>21000</v>
      </c>
      <c r="M7" s="3">
        <v>31000</v>
      </c>
      <c r="N7" s="4">
        <v>240784.13</v>
      </c>
      <c r="O7" s="1">
        <v>1055284.1299999999</v>
      </c>
      <c r="P7" t="s">
        <v>4</v>
      </c>
    </row>
    <row r="8" spans="1:16" x14ac:dyDescent="0.25">
      <c r="A8" t="s">
        <v>11</v>
      </c>
      <c r="B8" t="s">
        <v>20</v>
      </c>
      <c r="C8" s="2">
        <v>0</v>
      </c>
      <c r="D8" s="3">
        <v>0</v>
      </c>
      <c r="E8" s="4">
        <v>0</v>
      </c>
      <c r="F8" s="1">
        <v>287900</v>
      </c>
      <c r="G8" s="1">
        <v>276700</v>
      </c>
      <c r="H8" s="1">
        <v>33000</v>
      </c>
      <c r="I8" s="2">
        <v>501200</v>
      </c>
      <c r="J8" s="3">
        <v>0</v>
      </c>
      <c r="K8" s="4">
        <v>501200</v>
      </c>
      <c r="L8" s="2"/>
      <c r="M8" s="3"/>
      <c r="N8" s="4"/>
      <c r="O8" s="1">
        <v>1600000</v>
      </c>
      <c r="P8" t="s">
        <v>4</v>
      </c>
    </row>
    <row r="9" spans="1:16" x14ac:dyDescent="0.25">
      <c r="A9" t="s">
        <v>12</v>
      </c>
      <c r="B9" t="s">
        <v>20</v>
      </c>
      <c r="C9" s="2">
        <v>22316</v>
      </c>
      <c r="D9" s="3">
        <v>23216</v>
      </c>
      <c r="E9" s="4">
        <v>31561</v>
      </c>
      <c r="F9" s="1">
        <v>89691</v>
      </c>
      <c r="G9" s="1">
        <v>101749</v>
      </c>
      <c r="H9" s="1">
        <v>75561</v>
      </c>
      <c r="I9" s="2">
        <v>66316</v>
      </c>
      <c r="J9" s="3">
        <v>1218548</v>
      </c>
      <c r="K9" s="4">
        <v>1182893</v>
      </c>
      <c r="L9" s="2">
        <v>1173652</v>
      </c>
      <c r="M9" s="3">
        <v>23216</v>
      </c>
      <c r="N9" s="4">
        <v>42719</v>
      </c>
      <c r="O9" s="1">
        <v>4051438</v>
      </c>
      <c r="P9" t="s">
        <v>4</v>
      </c>
    </row>
    <row r="10" spans="1:16" x14ac:dyDescent="0.25">
      <c r="A10" s="5" t="s">
        <v>13</v>
      </c>
      <c r="B10" t="s">
        <v>20</v>
      </c>
      <c r="C10" s="7">
        <f t="shared" ref="C10:N10" si="2">SUM(C4:C9)</f>
        <v>445284</v>
      </c>
      <c r="D10" s="8">
        <f t="shared" si="2"/>
        <v>466184</v>
      </c>
      <c r="E10" s="9">
        <f t="shared" si="2"/>
        <v>623619.90909090906</v>
      </c>
      <c r="F10" s="6">
        <f t="shared" si="2"/>
        <v>931922</v>
      </c>
      <c r="G10" s="6">
        <f t="shared" si="2"/>
        <v>1343514</v>
      </c>
      <c r="H10" s="6">
        <f t="shared" si="2"/>
        <v>946392</v>
      </c>
      <c r="I10" s="7">
        <f t="shared" si="2"/>
        <v>1289347</v>
      </c>
      <c r="J10" s="8">
        <f t="shared" si="2"/>
        <v>1999413</v>
      </c>
      <c r="K10" s="9">
        <f t="shared" si="2"/>
        <v>2598040.75</v>
      </c>
      <c r="L10" s="7">
        <f t="shared" si="2"/>
        <v>1764483</v>
      </c>
      <c r="M10" s="8">
        <f t="shared" si="2"/>
        <v>662831</v>
      </c>
      <c r="N10" s="9">
        <f t="shared" si="2"/>
        <v>629808.22090909083</v>
      </c>
      <c r="O10" s="6">
        <f>SUM(O4:O9)</f>
        <v>13700838.879999999</v>
      </c>
      <c r="P10" t="s">
        <v>4</v>
      </c>
    </row>
    <row r="11" spans="1:16" x14ac:dyDescent="0.25">
      <c r="A11" t="s">
        <v>14</v>
      </c>
      <c r="B11" t="s">
        <v>20</v>
      </c>
      <c r="C11" s="2">
        <v>2500</v>
      </c>
      <c r="D11" s="3">
        <v>13500</v>
      </c>
      <c r="E11" s="4">
        <v>7500</v>
      </c>
      <c r="F11" s="1">
        <v>25850</v>
      </c>
      <c r="G11" s="1">
        <v>4500</v>
      </c>
      <c r="H11" s="1">
        <v>12000</v>
      </c>
      <c r="I11" s="2">
        <v>9325</v>
      </c>
      <c r="J11" s="3">
        <v>2500</v>
      </c>
      <c r="K11" s="4">
        <v>32825</v>
      </c>
      <c r="L11" s="2">
        <v>6500</v>
      </c>
      <c r="M11" s="3">
        <v>5000</v>
      </c>
      <c r="N11" s="4">
        <v>3000</v>
      </c>
      <c r="O11" s="1">
        <v>125000</v>
      </c>
      <c r="P11" t="s">
        <v>4</v>
      </c>
    </row>
    <row r="12" spans="1:16" x14ac:dyDescent="0.25">
      <c r="A12" t="s">
        <v>15</v>
      </c>
      <c r="B12" t="s">
        <v>20</v>
      </c>
      <c r="C12" s="2">
        <v>11068</v>
      </c>
      <c r="D12" s="3">
        <v>14068</v>
      </c>
      <c r="E12" s="4">
        <v>80268</v>
      </c>
      <c r="F12" s="1">
        <v>80268</v>
      </c>
      <c r="G12" s="1">
        <v>28202</v>
      </c>
      <c r="H12" s="1">
        <v>47668</v>
      </c>
      <c r="I12" s="2">
        <v>22668</v>
      </c>
      <c r="J12" s="3">
        <v>22668</v>
      </c>
      <c r="K12" s="4">
        <v>22668</v>
      </c>
      <c r="L12" s="2">
        <v>16068</v>
      </c>
      <c r="M12" s="3">
        <v>16068</v>
      </c>
      <c r="N12" s="4">
        <v>27118</v>
      </c>
      <c r="O12" s="1">
        <v>388800</v>
      </c>
      <c r="P12" t="s">
        <v>4</v>
      </c>
    </row>
    <row r="13" spans="1:16" x14ac:dyDescent="0.25">
      <c r="A13" t="s">
        <v>16</v>
      </c>
      <c r="B13" t="s">
        <v>20</v>
      </c>
      <c r="C13" s="2">
        <v>20000</v>
      </c>
      <c r="D13" s="3">
        <v>20000</v>
      </c>
      <c r="E13" s="4">
        <v>78800</v>
      </c>
      <c r="F13" s="1">
        <v>103800</v>
      </c>
      <c r="G13" s="1">
        <v>23800</v>
      </c>
      <c r="H13" s="1">
        <v>64800</v>
      </c>
      <c r="I13" s="2">
        <v>108800</v>
      </c>
      <c r="J13" s="3">
        <v>23800</v>
      </c>
      <c r="K13" s="4">
        <v>23800</v>
      </c>
      <c r="L13" s="2">
        <v>23800</v>
      </c>
      <c r="M13" s="3">
        <v>29800</v>
      </c>
      <c r="N13" s="4">
        <v>40946</v>
      </c>
      <c r="O13" s="1">
        <v>562146</v>
      </c>
      <c r="P13" t="s">
        <v>4</v>
      </c>
    </row>
    <row r="14" spans="1:16" x14ac:dyDescent="0.25">
      <c r="A14" s="5" t="s">
        <v>17</v>
      </c>
      <c r="B14" t="s">
        <v>20</v>
      </c>
      <c r="C14" s="7">
        <f t="shared" ref="C14:N14" si="3">SUM(C11:C13)</f>
        <v>33568</v>
      </c>
      <c r="D14" s="8">
        <f t="shared" si="3"/>
        <v>47568</v>
      </c>
      <c r="E14" s="9">
        <f t="shared" si="3"/>
        <v>166568</v>
      </c>
      <c r="F14" s="6">
        <f t="shared" si="3"/>
        <v>209918</v>
      </c>
      <c r="G14" s="6">
        <f t="shared" si="3"/>
        <v>56502</v>
      </c>
      <c r="H14" s="6">
        <f t="shared" si="3"/>
        <v>124468</v>
      </c>
      <c r="I14" s="7">
        <f t="shared" si="3"/>
        <v>140793</v>
      </c>
      <c r="J14" s="8">
        <f t="shared" si="3"/>
        <v>48968</v>
      </c>
      <c r="K14" s="9">
        <f t="shared" si="3"/>
        <v>79293</v>
      </c>
      <c r="L14" s="7">
        <f t="shared" si="3"/>
        <v>46368</v>
      </c>
      <c r="M14" s="8">
        <f t="shared" si="3"/>
        <v>50868</v>
      </c>
      <c r="N14" s="9">
        <f t="shared" si="3"/>
        <v>71064</v>
      </c>
      <c r="O14" s="6">
        <f>SUM(O11:O13)</f>
        <v>1075946</v>
      </c>
      <c r="P14" t="s">
        <v>4</v>
      </c>
    </row>
    <row r="15" spans="1:16" x14ac:dyDescent="0.25">
      <c r="A15" t="s">
        <v>18</v>
      </c>
      <c r="B15" t="s">
        <v>20</v>
      </c>
      <c r="C15" s="2"/>
      <c r="D15" s="3"/>
      <c r="E15" s="4">
        <v>37150</v>
      </c>
      <c r="F15" s="1">
        <v>73750</v>
      </c>
      <c r="G15" s="1">
        <v>60150</v>
      </c>
      <c r="H15" s="1">
        <v>33150</v>
      </c>
      <c r="I15" s="2">
        <v>116000</v>
      </c>
      <c r="J15" s="3">
        <v>33150</v>
      </c>
      <c r="K15" s="4">
        <v>33150</v>
      </c>
      <c r="L15" s="2">
        <v>76750</v>
      </c>
      <c r="M15" s="3">
        <v>53480</v>
      </c>
      <c r="N15" s="4">
        <v>121770</v>
      </c>
      <c r="O15" s="1">
        <v>638500</v>
      </c>
      <c r="P15" t="s">
        <v>4</v>
      </c>
    </row>
    <row r="16" spans="1:16" x14ac:dyDescent="0.25">
      <c r="A16" s="5" t="s">
        <v>19</v>
      </c>
      <c r="B16" t="s">
        <v>20</v>
      </c>
      <c r="C16" s="7">
        <f t="shared" ref="C16:N16" si="4">SUM(C15:C15)</f>
        <v>0</v>
      </c>
      <c r="D16" s="8">
        <f t="shared" si="4"/>
        <v>0</v>
      </c>
      <c r="E16" s="9">
        <f t="shared" si="4"/>
        <v>37150</v>
      </c>
      <c r="F16" s="6">
        <f t="shared" si="4"/>
        <v>73750</v>
      </c>
      <c r="G16" s="6">
        <f t="shared" si="4"/>
        <v>60150</v>
      </c>
      <c r="H16" s="6">
        <f t="shared" si="4"/>
        <v>33150</v>
      </c>
      <c r="I16" s="7">
        <f t="shared" si="4"/>
        <v>116000</v>
      </c>
      <c r="J16" s="8">
        <f t="shared" si="4"/>
        <v>33150</v>
      </c>
      <c r="K16" s="9">
        <f t="shared" si="4"/>
        <v>33150</v>
      </c>
      <c r="L16" s="7">
        <f t="shared" si="4"/>
        <v>76750</v>
      </c>
      <c r="M16" s="8">
        <f t="shared" si="4"/>
        <v>53480</v>
      </c>
      <c r="N16" s="9">
        <f t="shared" si="4"/>
        <v>121770</v>
      </c>
      <c r="O16" s="6">
        <v>638500</v>
      </c>
      <c r="P16" t="s">
        <v>4</v>
      </c>
    </row>
    <row r="17" spans="1:16" x14ac:dyDescent="0.25">
      <c r="A17" t="s">
        <v>5</v>
      </c>
      <c r="B17" s="1" t="s">
        <v>21</v>
      </c>
      <c r="C17" s="2">
        <v>95122</v>
      </c>
      <c r="D17" s="3">
        <v>97822</v>
      </c>
      <c r="E17" s="4">
        <v>116122</v>
      </c>
      <c r="F17" s="1">
        <v>118122</v>
      </c>
      <c r="G17" s="1">
        <v>97822</v>
      </c>
      <c r="H17" s="1">
        <v>158933</v>
      </c>
      <c r="I17" s="2">
        <v>118122</v>
      </c>
      <c r="J17" s="3">
        <v>133622</v>
      </c>
      <c r="K17" s="4">
        <v>296122</v>
      </c>
      <c r="L17" s="2">
        <v>138122</v>
      </c>
      <c r="M17" s="3">
        <v>79241.080000000075</v>
      </c>
      <c r="N17" s="4">
        <v>0</v>
      </c>
      <c r="O17" s="1">
        <v>1449172.08</v>
      </c>
      <c r="P17" t="s">
        <v>4</v>
      </c>
    </row>
    <row r="18" spans="1:16" x14ac:dyDescent="0.25">
      <c r="A18" s="5" t="s">
        <v>6</v>
      </c>
      <c r="B18" s="1" t="s">
        <v>21</v>
      </c>
      <c r="C18" s="7">
        <f>C17</f>
        <v>95122</v>
      </c>
      <c r="D18" s="8">
        <f t="shared" ref="D18:O18" si="5">D17</f>
        <v>97822</v>
      </c>
      <c r="E18" s="9">
        <f t="shared" si="5"/>
        <v>116122</v>
      </c>
      <c r="F18" s="6">
        <f t="shared" si="5"/>
        <v>118122</v>
      </c>
      <c r="G18" s="6">
        <f t="shared" si="5"/>
        <v>97822</v>
      </c>
      <c r="H18" s="6">
        <f t="shared" si="5"/>
        <v>158933</v>
      </c>
      <c r="I18" s="7">
        <f t="shared" si="5"/>
        <v>118122</v>
      </c>
      <c r="J18" s="8">
        <f t="shared" si="5"/>
        <v>133622</v>
      </c>
      <c r="K18" s="9">
        <f t="shared" si="5"/>
        <v>296122</v>
      </c>
      <c r="L18" s="7">
        <f t="shared" si="5"/>
        <v>138122</v>
      </c>
      <c r="M18" s="8">
        <f t="shared" si="5"/>
        <v>79241.080000000075</v>
      </c>
      <c r="N18" s="9">
        <f t="shared" si="5"/>
        <v>0</v>
      </c>
      <c r="O18" s="6">
        <f t="shared" si="5"/>
        <v>1449172.08</v>
      </c>
      <c r="P18" t="s">
        <v>4</v>
      </c>
    </row>
    <row r="19" spans="1:16" x14ac:dyDescent="0.25">
      <c r="A19" t="s">
        <v>7</v>
      </c>
      <c r="B19" s="1" t="s">
        <v>21</v>
      </c>
      <c r="C19" s="2"/>
      <c r="D19" s="3">
        <v>20000</v>
      </c>
      <c r="E19" s="4"/>
      <c r="F19" s="1"/>
      <c r="G19" s="1">
        <v>30000</v>
      </c>
      <c r="H19" s="1"/>
      <c r="I19" s="2"/>
      <c r="J19" s="3">
        <v>30000</v>
      </c>
      <c r="K19" s="4"/>
      <c r="L19" s="2"/>
      <c r="M19" s="3">
        <v>10000</v>
      </c>
      <c r="N19" s="4"/>
      <c r="O19" s="1">
        <v>90000</v>
      </c>
      <c r="P19" t="s">
        <v>4</v>
      </c>
    </row>
    <row r="20" spans="1:16" x14ac:dyDescent="0.25">
      <c r="A20" t="s">
        <v>8</v>
      </c>
      <c r="B20" s="1" t="s">
        <v>21</v>
      </c>
      <c r="C20" s="2">
        <v>0</v>
      </c>
      <c r="D20" s="3">
        <v>0</v>
      </c>
      <c r="E20" s="4">
        <v>39000</v>
      </c>
      <c r="F20" s="1">
        <v>39000</v>
      </c>
      <c r="G20" s="1">
        <v>39000</v>
      </c>
      <c r="H20" s="1">
        <v>49000</v>
      </c>
      <c r="I20" s="2">
        <v>39000</v>
      </c>
      <c r="J20" s="3">
        <v>49000</v>
      </c>
      <c r="K20" s="4">
        <v>289111.49</v>
      </c>
      <c r="L20" s="2">
        <v>49000</v>
      </c>
      <c r="M20" s="3">
        <v>49000</v>
      </c>
      <c r="N20" s="4">
        <v>117000</v>
      </c>
      <c r="O20" s="1">
        <v>758111.49</v>
      </c>
      <c r="P20" t="s">
        <v>4</v>
      </c>
    </row>
    <row r="21" spans="1:16" x14ac:dyDescent="0.25">
      <c r="A21" t="s">
        <v>9</v>
      </c>
      <c r="B21" s="1" t="s">
        <v>21</v>
      </c>
      <c r="C21" s="2">
        <v>318000</v>
      </c>
      <c r="D21" s="3">
        <v>318000</v>
      </c>
      <c r="E21" s="4">
        <v>531000.20022152306</v>
      </c>
      <c r="F21" s="1">
        <v>633500.20022152306</v>
      </c>
      <c r="G21" s="1">
        <v>493000.20022152306</v>
      </c>
      <c r="H21" s="1">
        <v>641000.10011076136</v>
      </c>
      <c r="I21" s="2">
        <v>434000</v>
      </c>
      <c r="J21" s="3">
        <v>434000</v>
      </c>
      <c r="K21" s="4">
        <v>482000.10011076153</v>
      </c>
      <c r="L21" s="2">
        <v>585500.10011076136</v>
      </c>
      <c r="M21" s="3">
        <v>448750.05005538068</v>
      </c>
      <c r="N21" s="4">
        <v>626249.04894776456</v>
      </c>
      <c r="O21" s="1">
        <v>5945000</v>
      </c>
      <c r="P21" t="s">
        <v>4</v>
      </c>
    </row>
    <row r="22" spans="1:16" x14ac:dyDescent="0.25">
      <c r="A22" t="s">
        <v>10</v>
      </c>
      <c r="B22" s="1" t="s">
        <v>21</v>
      </c>
      <c r="C22" s="2">
        <v>15000</v>
      </c>
      <c r="D22" s="3">
        <v>15000</v>
      </c>
      <c r="E22" s="4">
        <v>15000</v>
      </c>
      <c r="F22" s="1">
        <v>93003.8</v>
      </c>
      <c r="G22" s="1">
        <v>52350</v>
      </c>
      <c r="H22" s="1">
        <v>317000</v>
      </c>
      <c r="I22" s="2">
        <v>68000</v>
      </c>
      <c r="J22" s="3">
        <v>25000</v>
      </c>
      <c r="K22" s="4">
        <v>56000</v>
      </c>
      <c r="L22" s="2">
        <v>255000</v>
      </c>
      <c r="M22" s="3">
        <v>34000</v>
      </c>
      <c r="N22" s="4">
        <v>22500</v>
      </c>
      <c r="O22" s="1">
        <v>967853.8</v>
      </c>
      <c r="P22" t="s">
        <v>4</v>
      </c>
    </row>
    <row r="23" spans="1:16" x14ac:dyDescent="0.25">
      <c r="A23" t="s">
        <v>11</v>
      </c>
      <c r="B23" s="1" t="s">
        <v>21</v>
      </c>
      <c r="C23" s="2"/>
      <c r="D23" s="3"/>
      <c r="E23" s="4"/>
      <c r="F23" s="1">
        <v>30000</v>
      </c>
      <c r="G23" s="1">
        <v>73000</v>
      </c>
      <c r="H23" s="1">
        <v>111000</v>
      </c>
      <c r="I23" s="2">
        <v>344000</v>
      </c>
      <c r="J23" s="3">
        <v>661000</v>
      </c>
      <c r="K23" s="4">
        <v>381000</v>
      </c>
      <c r="L23" s="2"/>
      <c r="M23" s="3"/>
      <c r="N23" s="4"/>
      <c r="O23" s="1">
        <v>1600000</v>
      </c>
      <c r="P23" t="s">
        <v>4</v>
      </c>
    </row>
    <row r="24" spans="1:16" x14ac:dyDescent="0.25">
      <c r="A24" t="s">
        <v>12</v>
      </c>
      <c r="B24" s="1" t="s">
        <v>21</v>
      </c>
      <c r="C24" s="2">
        <v>22316</v>
      </c>
      <c r="D24" s="3">
        <v>32316</v>
      </c>
      <c r="E24" s="4">
        <v>103038</v>
      </c>
      <c r="F24" s="1">
        <v>82316</v>
      </c>
      <c r="G24" s="1">
        <v>883474</v>
      </c>
      <c r="H24" s="1">
        <v>52316</v>
      </c>
      <c r="I24" s="2">
        <v>827316</v>
      </c>
      <c r="J24" s="3">
        <v>22316</v>
      </c>
      <c r="K24" s="4">
        <v>32316</v>
      </c>
      <c r="L24" s="2">
        <v>722316</v>
      </c>
      <c r="M24" s="3">
        <v>22316</v>
      </c>
      <c r="N24" s="4">
        <v>33474</v>
      </c>
      <c r="O24" s="1">
        <v>2835830</v>
      </c>
      <c r="P24" t="s">
        <v>4</v>
      </c>
    </row>
    <row r="25" spans="1:16" x14ac:dyDescent="0.25">
      <c r="A25" s="5" t="s">
        <v>13</v>
      </c>
      <c r="B25" s="1" t="s">
        <v>21</v>
      </c>
      <c r="C25" s="7">
        <f t="shared" ref="C25:N25" si="6">SUM(C19:C24)</f>
        <v>355316</v>
      </c>
      <c r="D25" s="8">
        <f t="shared" si="6"/>
        <v>385316</v>
      </c>
      <c r="E25" s="9">
        <f t="shared" si="6"/>
        <v>688038.20022152306</v>
      </c>
      <c r="F25" s="6">
        <f t="shared" si="6"/>
        <v>877820.00022152311</v>
      </c>
      <c r="G25" s="6">
        <f t="shared" si="6"/>
        <v>1570824.2002215232</v>
      </c>
      <c r="H25" s="6">
        <f t="shared" si="6"/>
        <v>1170316.1001107614</v>
      </c>
      <c r="I25" s="7">
        <f t="shared" si="6"/>
        <v>1712316</v>
      </c>
      <c r="J25" s="8">
        <f t="shared" si="6"/>
        <v>1221316</v>
      </c>
      <c r="K25" s="9">
        <f t="shared" si="6"/>
        <v>1240427.5901107616</v>
      </c>
      <c r="L25" s="7">
        <f t="shared" si="6"/>
        <v>1611816.1001107614</v>
      </c>
      <c r="M25" s="8">
        <f t="shared" si="6"/>
        <v>564066.05005538068</v>
      </c>
      <c r="N25" s="9">
        <f t="shared" si="6"/>
        <v>799223.04894776456</v>
      </c>
      <c r="O25" s="6">
        <f t="shared" ref="O25" si="7">SUM(O19:O24)</f>
        <v>12196795.289999999</v>
      </c>
      <c r="P25" t="s">
        <v>4</v>
      </c>
    </row>
    <row r="26" spans="1:16" x14ac:dyDescent="0.25">
      <c r="A26" t="s">
        <v>14</v>
      </c>
      <c r="B26" s="1" t="s">
        <v>21</v>
      </c>
      <c r="C26" s="2">
        <v>0</v>
      </c>
      <c r="D26" s="3">
        <v>0</v>
      </c>
      <c r="E26" s="4">
        <v>13000</v>
      </c>
      <c r="F26" s="1">
        <v>21500</v>
      </c>
      <c r="G26" s="1">
        <v>13000</v>
      </c>
      <c r="H26" s="1">
        <v>0</v>
      </c>
      <c r="I26" s="2">
        <v>21000</v>
      </c>
      <c r="J26" s="3">
        <v>0</v>
      </c>
      <c r="K26" s="4">
        <v>20500</v>
      </c>
      <c r="L26" s="2">
        <v>0</v>
      </c>
      <c r="M26" s="3">
        <v>0</v>
      </c>
      <c r="N26" s="4">
        <v>11000</v>
      </c>
      <c r="O26" s="1">
        <v>100000</v>
      </c>
      <c r="P26" t="s">
        <v>4</v>
      </c>
    </row>
    <row r="27" spans="1:16" x14ac:dyDescent="0.25">
      <c r="A27" t="s">
        <v>15</v>
      </c>
      <c r="B27" s="1" t="s">
        <v>21</v>
      </c>
      <c r="C27" s="2">
        <v>0</v>
      </c>
      <c r="D27" s="3">
        <v>0</v>
      </c>
      <c r="E27" s="4">
        <v>32250</v>
      </c>
      <c r="F27" s="1">
        <v>23350</v>
      </c>
      <c r="G27" s="1">
        <v>48850</v>
      </c>
      <c r="H27" s="1">
        <v>41750</v>
      </c>
      <c r="I27" s="2">
        <v>36350</v>
      </c>
      <c r="J27" s="3">
        <v>29850</v>
      </c>
      <c r="K27" s="4">
        <v>47250</v>
      </c>
      <c r="L27" s="2">
        <v>54350</v>
      </c>
      <c r="M27" s="3">
        <v>21850</v>
      </c>
      <c r="N27" s="4">
        <v>52950</v>
      </c>
      <c r="O27" s="1">
        <v>388800</v>
      </c>
      <c r="P27" t="s">
        <v>4</v>
      </c>
    </row>
    <row r="28" spans="1:16" x14ac:dyDescent="0.25">
      <c r="A28" t="s">
        <v>16</v>
      </c>
      <c r="B28" s="1" t="s">
        <v>21</v>
      </c>
      <c r="C28" s="2">
        <v>19500</v>
      </c>
      <c r="D28" s="3">
        <v>19500</v>
      </c>
      <c r="E28" s="4">
        <v>21500</v>
      </c>
      <c r="F28" s="1">
        <v>37906</v>
      </c>
      <c r="G28" s="1">
        <v>43500</v>
      </c>
      <c r="H28" s="1">
        <v>60250</v>
      </c>
      <c r="I28" s="2">
        <v>21500</v>
      </c>
      <c r="J28" s="3">
        <v>24500</v>
      </c>
      <c r="K28" s="4">
        <v>55906</v>
      </c>
      <c r="L28" s="2">
        <v>21500</v>
      </c>
      <c r="M28" s="3">
        <v>62907</v>
      </c>
      <c r="N28" s="4">
        <v>83250</v>
      </c>
      <c r="O28" s="1">
        <v>471719</v>
      </c>
      <c r="P28" t="s">
        <v>4</v>
      </c>
    </row>
    <row r="29" spans="1:16" x14ac:dyDescent="0.25">
      <c r="A29" s="5" t="s">
        <v>17</v>
      </c>
      <c r="B29" s="1" t="s">
        <v>21</v>
      </c>
      <c r="C29" s="7">
        <f t="shared" ref="C29:N29" si="8">SUM(C26:C28)</f>
        <v>19500</v>
      </c>
      <c r="D29" s="8">
        <f t="shared" si="8"/>
        <v>19500</v>
      </c>
      <c r="E29" s="9">
        <f t="shared" si="8"/>
        <v>66750</v>
      </c>
      <c r="F29" s="6">
        <f t="shared" si="8"/>
        <v>82756</v>
      </c>
      <c r="G29" s="6">
        <f t="shared" si="8"/>
        <v>105350</v>
      </c>
      <c r="H29" s="6">
        <f t="shared" si="8"/>
        <v>102000</v>
      </c>
      <c r="I29" s="7">
        <f t="shared" si="8"/>
        <v>78850</v>
      </c>
      <c r="J29" s="8">
        <f t="shared" si="8"/>
        <v>54350</v>
      </c>
      <c r="K29" s="9">
        <f t="shared" si="8"/>
        <v>123656</v>
      </c>
      <c r="L29" s="7">
        <f t="shared" si="8"/>
        <v>75850</v>
      </c>
      <c r="M29" s="8">
        <f t="shared" si="8"/>
        <v>84757</v>
      </c>
      <c r="N29" s="9">
        <f t="shared" si="8"/>
        <v>147200</v>
      </c>
      <c r="O29" s="6">
        <f t="shared" ref="O29" si="9">SUM(O26:O28)</f>
        <v>960519</v>
      </c>
      <c r="P29" t="s">
        <v>4</v>
      </c>
    </row>
    <row r="30" spans="1:16" x14ac:dyDescent="0.25">
      <c r="A30" t="s">
        <v>18</v>
      </c>
      <c r="B30" s="1" t="s">
        <v>21</v>
      </c>
      <c r="C30" s="2">
        <v>0</v>
      </c>
      <c r="D30" s="3">
        <v>0</v>
      </c>
      <c r="E30" s="4">
        <v>37150</v>
      </c>
      <c r="F30" s="1">
        <v>73750</v>
      </c>
      <c r="G30" s="1">
        <v>60150</v>
      </c>
      <c r="H30" s="1">
        <v>33150</v>
      </c>
      <c r="I30" s="2">
        <v>116000</v>
      </c>
      <c r="J30" s="3">
        <v>33150</v>
      </c>
      <c r="K30" s="4">
        <v>33150</v>
      </c>
      <c r="L30" s="2">
        <v>76750</v>
      </c>
      <c r="M30" s="3">
        <v>53480</v>
      </c>
      <c r="N30" s="4">
        <v>83070</v>
      </c>
      <c r="O30" s="1">
        <v>599800</v>
      </c>
      <c r="P30" t="s">
        <v>4</v>
      </c>
    </row>
    <row r="31" spans="1:16" x14ac:dyDescent="0.25">
      <c r="A31" s="5" t="s">
        <v>19</v>
      </c>
      <c r="B31" s="1" t="s">
        <v>21</v>
      </c>
      <c r="C31" s="7">
        <f t="shared" ref="C31:N31" si="10">SUM(C30:C30)</f>
        <v>0</v>
      </c>
      <c r="D31" s="8">
        <f t="shared" si="10"/>
        <v>0</v>
      </c>
      <c r="E31" s="9">
        <f t="shared" si="10"/>
        <v>37150</v>
      </c>
      <c r="F31" s="6">
        <f t="shared" si="10"/>
        <v>73750</v>
      </c>
      <c r="G31" s="6">
        <f t="shared" si="10"/>
        <v>60150</v>
      </c>
      <c r="H31" s="6">
        <f t="shared" si="10"/>
        <v>33150</v>
      </c>
      <c r="I31" s="7">
        <f t="shared" si="10"/>
        <v>116000</v>
      </c>
      <c r="J31" s="8">
        <f t="shared" si="10"/>
        <v>33150</v>
      </c>
      <c r="K31" s="9">
        <f t="shared" si="10"/>
        <v>33150</v>
      </c>
      <c r="L31" s="7">
        <f t="shared" si="10"/>
        <v>76750</v>
      </c>
      <c r="M31" s="8">
        <f t="shared" si="10"/>
        <v>53480</v>
      </c>
      <c r="N31" s="9">
        <f t="shared" si="10"/>
        <v>83070</v>
      </c>
      <c r="O31" s="6">
        <f t="shared" ref="O31" si="11">SUM(O30:O30)</f>
        <v>599800</v>
      </c>
      <c r="P31" t="s">
        <v>4</v>
      </c>
    </row>
    <row r="32" spans="1:16" x14ac:dyDescent="0.25">
      <c r="A32" t="s">
        <v>5</v>
      </c>
      <c r="B32" s="1" t="s">
        <v>22</v>
      </c>
      <c r="C32" s="2">
        <v>143886.87</v>
      </c>
      <c r="D32" s="3">
        <v>148399.37</v>
      </c>
      <c r="E32" s="4">
        <v>199036.87</v>
      </c>
      <c r="F32" s="1">
        <v>143886.87</v>
      </c>
      <c r="G32" s="1">
        <v>182199.37</v>
      </c>
      <c r="H32" s="1">
        <v>271915.77</v>
      </c>
      <c r="I32" s="2">
        <v>160361.87</v>
      </c>
      <c r="J32" s="3">
        <v>146899.37</v>
      </c>
      <c r="K32" s="4">
        <v>137886.87</v>
      </c>
      <c r="L32" s="2">
        <v>153856.87</v>
      </c>
      <c r="M32" s="3">
        <v>146649.37</v>
      </c>
      <c r="N32" s="4">
        <v>190538.86999999976</v>
      </c>
      <c r="O32" s="1">
        <v>2025518.3399999999</v>
      </c>
    </row>
    <row r="33" spans="1:15" x14ac:dyDescent="0.25">
      <c r="A33" s="5" t="s">
        <v>6</v>
      </c>
      <c r="B33" s="1" t="s">
        <v>22</v>
      </c>
      <c r="C33" s="7">
        <f>C32</f>
        <v>143886.87</v>
      </c>
      <c r="D33" s="8">
        <f t="shared" ref="D33:O33" si="12">D32</f>
        <v>148399.37</v>
      </c>
      <c r="E33" s="9">
        <f t="shared" si="12"/>
        <v>199036.87</v>
      </c>
      <c r="F33" s="6">
        <f t="shared" si="12"/>
        <v>143886.87</v>
      </c>
      <c r="G33" s="6">
        <f t="shared" si="12"/>
        <v>182199.37</v>
      </c>
      <c r="H33" s="6">
        <f t="shared" si="12"/>
        <v>271915.77</v>
      </c>
      <c r="I33" s="7">
        <f t="shared" si="12"/>
        <v>160361.87</v>
      </c>
      <c r="J33" s="8">
        <f t="shared" si="12"/>
        <v>146899.37</v>
      </c>
      <c r="K33" s="9">
        <f t="shared" si="12"/>
        <v>137886.87</v>
      </c>
      <c r="L33" s="7">
        <f t="shared" si="12"/>
        <v>153856.87</v>
      </c>
      <c r="M33" s="8">
        <f t="shared" si="12"/>
        <v>146649.37</v>
      </c>
      <c r="N33" s="9">
        <f t="shared" si="12"/>
        <v>190538.86999999976</v>
      </c>
      <c r="O33" s="6">
        <f t="shared" si="12"/>
        <v>2025518.3399999999</v>
      </c>
    </row>
    <row r="34" spans="1:15" x14ac:dyDescent="0.25">
      <c r="A34" t="s">
        <v>7</v>
      </c>
      <c r="B34" s="1" t="s">
        <v>22</v>
      </c>
      <c r="C34" s="2"/>
      <c r="D34" s="3">
        <v>20000</v>
      </c>
      <c r="E34" s="4"/>
      <c r="F34" s="1"/>
      <c r="G34" s="1">
        <v>30000</v>
      </c>
      <c r="H34" s="1"/>
      <c r="I34" s="2"/>
      <c r="J34" s="3">
        <v>30000</v>
      </c>
      <c r="K34" s="4"/>
      <c r="L34" s="2"/>
      <c r="M34" s="3">
        <v>10000</v>
      </c>
      <c r="N34" s="4"/>
      <c r="O34" s="1">
        <v>90000</v>
      </c>
    </row>
    <row r="35" spans="1:15" x14ac:dyDescent="0.25">
      <c r="A35" t="s">
        <v>8</v>
      </c>
      <c r="B35" s="1" t="s">
        <v>22</v>
      </c>
      <c r="C35" s="2">
        <v>0</v>
      </c>
      <c r="D35" s="3">
        <v>0</v>
      </c>
      <c r="E35" s="4">
        <v>39000</v>
      </c>
      <c r="F35" s="1">
        <v>49000</v>
      </c>
      <c r="G35" s="1">
        <v>39000</v>
      </c>
      <c r="H35" s="1">
        <v>39000</v>
      </c>
      <c r="I35" s="2">
        <v>39000</v>
      </c>
      <c r="J35" s="3">
        <v>49000</v>
      </c>
      <c r="K35" s="4">
        <v>339433.25</v>
      </c>
      <c r="L35" s="2">
        <v>49000</v>
      </c>
      <c r="M35" s="3">
        <v>49000</v>
      </c>
      <c r="N35" s="4">
        <v>117000</v>
      </c>
      <c r="O35" s="1">
        <v>808433.25</v>
      </c>
    </row>
    <row r="36" spans="1:15" x14ac:dyDescent="0.25">
      <c r="A36" t="s">
        <v>9</v>
      </c>
      <c r="B36" s="1" t="s">
        <v>22</v>
      </c>
      <c r="C36" s="2">
        <v>268615</v>
      </c>
      <c r="D36" s="3">
        <v>268615</v>
      </c>
      <c r="E36" s="4">
        <v>461615</v>
      </c>
      <c r="F36" s="1">
        <v>485515</v>
      </c>
      <c r="G36" s="1">
        <v>372331.25</v>
      </c>
      <c r="H36" s="1">
        <v>516922.5</v>
      </c>
      <c r="I36" s="2">
        <v>397615</v>
      </c>
      <c r="J36" s="3">
        <v>375445</v>
      </c>
      <c r="K36" s="4">
        <v>586615</v>
      </c>
      <c r="L36" s="2">
        <v>372445</v>
      </c>
      <c r="M36" s="3">
        <v>356015</v>
      </c>
      <c r="N36" s="4">
        <v>688251.25</v>
      </c>
      <c r="O36" s="1">
        <v>5150000</v>
      </c>
    </row>
    <row r="37" spans="1:15" x14ac:dyDescent="0.25">
      <c r="A37" t="s">
        <v>10</v>
      </c>
      <c r="B37" s="1" t="s">
        <v>22</v>
      </c>
      <c r="C37" s="2">
        <v>15000</v>
      </c>
      <c r="D37" s="3">
        <v>15000</v>
      </c>
      <c r="E37" s="4">
        <v>15900</v>
      </c>
      <c r="F37" s="1">
        <v>358400</v>
      </c>
      <c r="G37" s="1">
        <v>215000</v>
      </c>
      <c r="H37" s="1">
        <v>15000</v>
      </c>
      <c r="I37" s="2">
        <v>260684.13</v>
      </c>
      <c r="J37" s="3">
        <v>15000</v>
      </c>
      <c r="K37" s="4">
        <v>15000</v>
      </c>
      <c r="L37" s="2">
        <v>65900</v>
      </c>
      <c r="M37" s="3">
        <v>15000</v>
      </c>
      <c r="N37" s="4">
        <v>49400</v>
      </c>
      <c r="O37" s="1">
        <v>1055284.1299999999</v>
      </c>
    </row>
    <row r="38" spans="1:15" x14ac:dyDescent="0.25">
      <c r="A38" t="s">
        <v>11</v>
      </c>
      <c r="B38" s="1" t="s">
        <v>22</v>
      </c>
      <c r="C38" s="2"/>
      <c r="D38" s="3"/>
      <c r="E38" s="4"/>
      <c r="F38" s="1">
        <v>287900</v>
      </c>
      <c r="G38" s="1">
        <v>276700</v>
      </c>
      <c r="H38" s="1">
        <v>33000</v>
      </c>
      <c r="I38" s="2">
        <v>501200</v>
      </c>
      <c r="J38" s="3">
        <v>0</v>
      </c>
      <c r="K38" s="4">
        <v>501200</v>
      </c>
      <c r="L38" s="2"/>
      <c r="M38" s="3"/>
      <c r="N38" s="4"/>
      <c r="O38" s="1">
        <v>1600000</v>
      </c>
    </row>
    <row r="39" spans="1:15" x14ac:dyDescent="0.25">
      <c r="A39" t="s">
        <v>12</v>
      </c>
      <c r="B39" s="1" t="s">
        <v>22</v>
      </c>
      <c r="C39" s="2">
        <v>22316</v>
      </c>
      <c r="D39" s="3">
        <v>28316</v>
      </c>
      <c r="E39" s="4">
        <v>45916</v>
      </c>
      <c r="F39" s="1">
        <v>1083916</v>
      </c>
      <c r="G39" s="1">
        <v>1200092</v>
      </c>
      <c r="H39" s="1">
        <v>1198934</v>
      </c>
      <c r="I39" s="2">
        <v>1164934</v>
      </c>
      <c r="J39" s="3">
        <v>80934</v>
      </c>
      <c r="K39" s="4">
        <v>45916</v>
      </c>
      <c r="L39" s="2">
        <v>45916</v>
      </c>
      <c r="M39" s="3">
        <v>45916</v>
      </c>
      <c r="N39" s="4">
        <v>63074</v>
      </c>
      <c r="O39" s="1">
        <v>5026180</v>
      </c>
    </row>
    <row r="40" spans="1:15" x14ac:dyDescent="0.25">
      <c r="A40" s="5" t="s">
        <v>13</v>
      </c>
      <c r="B40" s="1" t="s">
        <v>22</v>
      </c>
      <c r="C40" s="7">
        <f t="shared" ref="C40:N40" si="13">SUM(C34:C39)</f>
        <v>305931</v>
      </c>
      <c r="D40" s="8">
        <f t="shared" si="13"/>
        <v>331931</v>
      </c>
      <c r="E40" s="9">
        <f t="shared" si="13"/>
        <v>562431</v>
      </c>
      <c r="F40" s="6">
        <f t="shared" si="13"/>
        <v>2264731</v>
      </c>
      <c r="G40" s="6">
        <f t="shared" si="13"/>
        <v>2133123.25</v>
      </c>
      <c r="H40" s="6">
        <f t="shared" si="13"/>
        <v>1802856.5</v>
      </c>
      <c r="I40" s="7">
        <f t="shared" si="13"/>
        <v>2363433.13</v>
      </c>
      <c r="J40" s="8">
        <f t="shared" si="13"/>
        <v>550379</v>
      </c>
      <c r="K40" s="9">
        <f t="shared" si="13"/>
        <v>1488164.25</v>
      </c>
      <c r="L40" s="7">
        <f t="shared" si="13"/>
        <v>533261</v>
      </c>
      <c r="M40" s="8">
        <f t="shared" si="13"/>
        <v>475931</v>
      </c>
      <c r="N40" s="9">
        <f t="shared" si="13"/>
        <v>917725.25</v>
      </c>
      <c r="O40" s="6">
        <f>SUM(O34:O39)</f>
        <v>13729897.379999999</v>
      </c>
    </row>
    <row r="41" spans="1:15" x14ac:dyDescent="0.25">
      <c r="A41" t="s">
        <v>14</v>
      </c>
      <c r="B41" s="1" t="s">
        <v>22</v>
      </c>
      <c r="C41" s="2">
        <v>0</v>
      </c>
      <c r="D41" s="3">
        <v>0</v>
      </c>
      <c r="E41" s="4">
        <v>13000</v>
      </c>
      <c r="F41" s="1">
        <v>21500</v>
      </c>
      <c r="G41" s="1">
        <v>13000</v>
      </c>
      <c r="H41" s="1">
        <v>0</v>
      </c>
      <c r="I41" s="2">
        <v>21000</v>
      </c>
      <c r="J41" s="3">
        <v>0</v>
      </c>
      <c r="K41" s="4">
        <v>20500</v>
      </c>
      <c r="L41" s="2">
        <v>0</v>
      </c>
      <c r="M41" s="3">
        <v>0</v>
      </c>
      <c r="N41" s="4">
        <v>11000</v>
      </c>
      <c r="O41" s="1">
        <v>100000</v>
      </c>
    </row>
    <row r="42" spans="1:15" x14ac:dyDescent="0.25">
      <c r="A42" t="s">
        <v>15</v>
      </c>
      <c r="B42" s="1" t="s">
        <v>22</v>
      </c>
      <c r="C42" s="2">
        <v>11068</v>
      </c>
      <c r="D42" s="3">
        <v>11068</v>
      </c>
      <c r="E42" s="4">
        <v>43468</v>
      </c>
      <c r="F42" s="1">
        <v>45468</v>
      </c>
      <c r="G42" s="1">
        <v>36152</v>
      </c>
      <c r="H42" s="1">
        <v>20502</v>
      </c>
      <c r="I42" s="2">
        <v>30968</v>
      </c>
      <c r="J42" s="3">
        <v>33900</v>
      </c>
      <c r="K42" s="4">
        <v>45468</v>
      </c>
      <c r="L42" s="2">
        <v>57468</v>
      </c>
      <c r="M42" s="3">
        <v>30968</v>
      </c>
      <c r="N42" s="4">
        <v>22302</v>
      </c>
      <c r="O42" s="1">
        <v>388800</v>
      </c>
    </row>
    <row r="43" spans="1:15" x14ac:dyDescent="0.25">
      <c r="A43" t="s">
        <v>16</v>
      </c>
      <c r="B43" s="1" t="s">
        <v>22</v>
      </c>
      <c r="C43" s="2">
        <v>20000</v>
      </c>
      <c r="D43" s="3">
        <v>20000</v>
      </c>
      <c r="E43" s="4">
        <v>31900</v>
      </c>
      <c r="F43" s="1">
        <v>32400</v>
      </c>
      <c r="G43" s="1">
        <v>21900</v>
      </c>
      <c r="H43" s="1">
        <v>41751</v>
      </c>
      <c r="I43" s="2">
        <v>66600</v>
      </c>
      <c r="J43" s="3">
        <v>24400</v>
      </c>
      <c r="K43" s="4">
        <v>32900</v>
      </c>
      <c r="L43" s="2">
        <v>37900</v>
      </c>
      <c r="M43" s="3">
        <v>21900</v>
      </c>
      <c r="N43" s="4">
        <v>57900</v>
      </c>
      <c r="O43" s="1">
        <v>409551</v>
      </c>
    </row>
    <row r="44" spans="1:15" x14ac:dyDescent="0.25">
      <c r="A44" s="5" t="s">
        <v>17</v>
      </c>
      <c r="B44" s="1" t="s">
        <v>22</v>
      </c>
      <c r="C44" s="7">
        <f t="shared" ref="C44:N44" si="14">SUM(C41:C43)</f>
        <v>31068</v>
      </c>
      <c r="D44" s="8">
        <f t="shared" si="14"/>
        <v>31068</v>
      </c>
      <c r="E44" s="9">
        <f t="shared" si="14"/>
        <v>88368</v>
      </c>
      <c r="F44" s="6">
        <f t="shared" si="14"/>
        <v>99368</v>
      </c>
      <c r="G44" s="6">
        <f t="shared" si="14"/>
        <v>71052</v>
      </c>
      <c r="H44" s="6">
        <f t="shared" si="14"/>
        <v>62253</v>
      </c>
      <c r="I44" s="7">
        <f t="shared" si="14"/>
        <v>118568</v>
      </c>
      <c r="J44" s="8">
        <f t="shared" si="14"/>
        <v>58300</v>
      </c>
      <c r="K44" s="9">
        <f t="shared" si="14"/>
        <v>98868</v>
      </c>
      <c r="L44" s="7">
        <f t="shared" si="14"/>
        <v>95368</v>
      </c>
      <c r="M44" s="8">
        <f t="shared" si="14"/>
        <v>52868</v>
      </c>
      <c r="N44" s="9">
        <f t="shared" si="14"/>
        <v>91202</v>
      </c>
      <c r="O44" s="6">
        <f t="shared" ref="O44" si="15">SUM(O41:O43)</f>
        <v>898351</v>
      </c>
    </row>
    <row r="45" spans="1:15" x14ac:dyDescent="0.25">
      <c r="A45" t="s">
        <v>18</v>
      </c>
      <c r="B45" s="1" t="s">
        <v>22</v>
      </c>
      <c r="C45" s="2">
        <v>0</v>
      </c>
      <c r="D45" s="3">
        <v>0</v>
      </c>
      <c r="E45" s="4">
        <v>44750</v>
      </c>
      <c r="F45" s="1">
        <v>79600</v>
      </c>
      <c r="G45" s="1">
        <v>48500</v>
      </c>
      <c r="H45" s="1">
        <v>54500</v>
      </c>
      <c r="I45" s="2">
        <v>97850</v>
      </c>
      <c r="J45" s="3">
        <v>54500</v>
      </c>
      <c r="K45" s="4">
        <v>34750</v>
      </c>
      <c r="L45" s="2">
        <v>58600</v>
      </c>
      <c r="M45" s="3">
        <v>13150</v>
      </c>
      <c r="N45" s="4"/>
      <c r="O45" s="1">
        <v>486200</v>
      </c>
    </row>
    <row r="46" spans="1:15" x14ac:dyDescent="0.25">
      <c r="A46" s="5" t="s">
        <v>19</v>
      </c>
      <c r="B46" s="1" t="s">
        <v>22</v>
      </c>
      <c r="C46" s="7">
        <f t="shared" ref="C46:N46" si="16">SUM(C45:C45)</f>
        <v>0</v>
      </c>
      <c r="D46" s="8">
        <f t="shared" si="16"/>
        <v>0</v>
      </c>
      <c r="E46" s="9">
        <f t="shared" si="16"/>
        <v>44750</v>
      </c>
      <c r="F46" s="6">
        <f t="shared" si="16"/>
        <v>79600</v>
      </c>
      <c r="G46" s="6">
        <f t="shared" si="16"/>
        <v>48500</v>
      </c>
      <c r="H46" s="6">
        <f t="shared" si="16"/>
        <v>54500</v>
      </c>
      <c r="I46" s="7">
        <f t="shared" si="16"/>
        <v>97850</v>
      </c>
      <c r="J46" s="8">
        <f t="shared" si="16"/>
        <v>54500</v>
      </c>
      <c r="K46" s="9">
        <f t="shared" si="16"/>
        <v>34750</v>
      </c>
      <c r="L46" s="7">
        <f t="shared" si="16"/>
        <v>58600</v>
      </c>
      <c r="M46" s="8">
        <f t="shared" si="16"/>
        <v>13150</v>
      </c>
      <c r="N46" s="9">
        <f t="shared" si="16"/>
        <v>0</v>
      </c>
      <c r="O46" s="6">
        <f t="shared" ref="O46" si="17">SUM(O45:O45)</f>
        <v>486200</v>
      </c>
    </row>
    <row r="47" spans="1:15" x14ac:dyDescent="0.25">
      <c r="A47" t="s">
        <v>5</v>
      </c>
      <c r="B47" s="1" t="s">
        <v>23</v>
      </c>
      <c r="C47" s="2">
        <v>292970.78000000003</v>
      </c>
      <c r="D47" s="3">
        <v>265972.78000000003</v>
      </c>
      <c r="E47" s="4">
        <v>265974.78000000003</v>
      </c>
      <c r="F47" s="1">
        <v>265976.78000000003</v>
      </c>
      <c r="G47" s="1">
        <v>270978.78000000003</v>
      </c>
      <c r="H47" s="1">
        <v>266480.78000000003</v>
      </c>
      <c r="I47" s="2">
        <v>265982.78000000003</v>
      </c>
      <c r="J47" s="3">
        <v>238220.64999999991</v>
      </c>
      <c r="K47" s="4">
        <v>0</v>
      </c>
      <c r="L47" s="2">
        <v>0</v>
      </c>
      <c r="M47" s="3">
        <v>0</v>
      </c>
      <c r="N47" s="4">
        <v>0</v>
      </c>
      <c r="O47" s="1">
        <v>2132558.1100000003</v>
      </c>
    </row>
    <row r="48" spans="1:15" x14ac:dyDescent="0.25">
      <c r="A48" s="5" t="s">
        <v>6</v>
      </c>
      <c r="B48" s="1" t="s">
        <v>23</v>
      </c>
      <c r="C48" s="7">
        <f>C47</f>
        <v>292970.78000000003</v>
      </c>
      <c r="D48" s="8">
        <f t="shared" ref="D48:O48" si="18">D47</f>
        <v>265972.78000000003</v>
      </c>
      <c r="E48" s="9">
        <f t="shared" si="18"/>
        <v>265974.78000000003</v>
      </c>
      <c r="F48" s="6">
        <f t="shared" si="18"/>
        <v>265976.78000000003</v>
      </c>
      <c r="G48" s="6">
        <f t="shared" si="18"/>
        <v>270978.78000000003</v>
      </c>
      <c r="H48" s="6">
        <f t="shared" si="18"/>
        <v>266480.78000000003</v>
      </c>
      <c r="I48" s="7">
        <f t="shared" si="18"/>
        <v>265982.78000000003</v>
      </c>
      <c r="J48" s="8">
        <f t="shared" si="18"/>
        <v>238220.64999999991</v>
      </c>
      <c r="K48" s="9">
        <f t="shared" si="18"/>
        <v>0</v>
      </c>
      <c r="L48" s="7">
        <f t="shared" si="18"/>
        <v>0</v>
      </c>
      <c r="M48" s="8">
        <f t="shared" si="18"/>
        <v>0</v>
      </c>
      <c r="N48" s="9">
        <f t="shared" si="18"/>
        <v>0</v>
      </c>
      <c r="O48" s="6">
        <f t="shared" si="18"/>
        <v>2132558.1100000003</v>
      </c>
    </row>
    <row r="49" spans="1:15" x14ac:dyDescent="0.25">
      <c r="A49" t="s">
        <v>7</v>
      </c>
      <c r="B49" s="1" t="s">
        <v>23</v>
      </c>
      <c r="C49" s="2"/>
      <c r="D49" s="3">
        <v>20000</v>
      </c>
      <c r="E49" s="4"/>
      <c r="F49" s="1"/>
      <c r="G49" s="1">
        <v>30000</v>
      </c>
      <c r="H49" s="1"/>
      <c r="I49" s="2"/>
      <c r="J49" s="3">
        <v>30000</v>
      </c>
      <c r="K49" s="4"/>
      <c r="L49" s="2"/>
      <c r="M49" s="3">
        <v>10000</v>
      </c>
      <c r="N49" s="4"/>
      <c r="O49" s="1">
        <v>90000</v>
      </c>
    </row>
    <row r="50" spans="1:15" x14ac:dyDescent="0.25">
      <c r="A50" t="s">
        <v>8</v>
      </c>
      <c r="B50" s="1" t="s">
        <v>23</v>
      </c>
      <c r="C50" s="2">
        <v>39000</v>
      </c>
      <c r="D50" s="3"/>
      <c r="E50" s="4"/>
      <c r="F50" s="1">
        <v>127000</v>
      </c>
      <c r="G50" s="1"/>
      <c r="H50" s="1"/>
      <c r="I50" s="2">
        <v>250635.14</v>
      </c>
      <c r="J50" s="3"/>
      <c r="K50" s="4"/>
      <c r="L50" s="2">
        <v>215000</v>
      </c>
      <c r="M50" s="3"/>
      <c r="N50" s="4"/>
      <c r="O50" s="1">
        <v>631635.14</v>
      </c>
    </row>
    <row r="51" spans="1:15" x14ac:dyDescent="0.25">
      <c r="A51" t="s">
        <v>9</v>
      </c>
      <c r="B51" s="1" t="s">
        <v>23</v>
      </c>
      <c r="C51" s="2">
        <v>241000</v>
      </c>
      <c r="D51" s="3">
        <v>241000</v>
      </c>
      <c r="E51" s="4">
        <v>346500</v>
      </c>
      <c r="F51" s="1">
        <v>360000</v>
      </c>
      <c r="G51" s="1">
        <v>346500</v>
      </c>
      <c r="H51" s="1">
        <v>360000</v>
      </c>
      <c r="I51" s="2">
        <v>346500</v>
      </c>
      <c r="J51" s="3">
        <v>346500</v>
      </c>
      <c r="K51" s="4">
        <v>360000</v>
      </c>
      <c r="L51" s="2">
        <v>346500</v>
      </c>
      <c r="M51" s="3">
        <v>346500</v>
      </c>
      <c r="N51" s="4">
        <v>474000</v>
      </c>
      <c r="O51" s="1">
        <v>4115000</v>
      </c>
    </row>
    <row r="52" spans="1:15" x14ac:dyDescent="0.25">
      <c r="A52" t="s">
        <v>10</v>
      </c>
      <c r="B52" s="1" t="s">
        <v>23</v>
      </c>
      <c r="C52" s="2">
        <v>15000</v>
      </c>
      <c r="D52" s="3">
        <v>15000</v>
      </c>
      <c r="E52" s="4">
        <v>25380</v>
      </c>
      <c r="F52" s="1">
        <v>44380</v>
      </c>
      <c r="G52" s="1">
        <v>208380</v>
      </c>
      <c r="H52" s="1">
        <v>79380</v>
      </c>
      <c r="I52" s="2">
        <v>201658.97</v>
      </c>
      <c r="J52" s="3">
        <v>192880</v>
      </c>
      <c r="K52" s="4">
        <v>22500</v>
      </c>
      <c r="L52" s="2">
        <v>22500</v>
      </c>
      <c r="M52" s="3">
        <v>85630</v>
      </c>
      <c r="N52" s="4">
        <v>98880</v>
      </c>
      <c r="O52" s="1">
        <v>1011568.97</v>
      </c>
    </row>
    <row r="53" spans="1:15" x14ac:dyDescent="0.25">
      <c r="A53" t="s">
        <v>11</v>
      </c>
      <c r="B53" s="1" t="s">
        <v>23</v>
      </c>
      <c r="C53" s="2"/>
      <c r="D53" s="3"/>
      <c r="E53" s="4"/>
      <c r="F53" s="1">
        <v>287900</v>
      </c>
      <c r="G53" s="1">
        <v>276700</v>
      </c>
      <c r="H53" s="1">
        <v>33000</v>
      </c>
      <c r="I53" s="2">
        <v>501200</v>
      </c>
      <c r="J53" s="3">
        <v>0</v>
      </c>
      <c r="K53" s="4">
        <v>501200</v>
      </c>
      <c r="L53" s="2"/>
      <c r="M53" s="3"/>
      <c r="N53" s="4"/>
      <c r="O53" s="1">
        <v>1600000</v>
      </c>
    </row>
    <row r="54" spans="1:15" x14ac:dyDescent="0.25">
      <c r="A54" t="s">
        <v>12</v>
      </c>
      <c r="B54" s="1" t="s">
        <v>23</v>
      </c>
      <c r="C54" s="2">
        <v>22316</v>
      </c>
      <c r="D54" s="3">
        <v>22316</v>
      </c>
      <c r="E54" s="4">
        <v>40316</v>
      </c>
      <c r="F54" s="1">
        <v>40316</v>
      </c>
      <c r="G54" s="1">
        <v>111974</v>
      </c>
      <c r="H54" s="1">
        <v>82816</v>
      </c>
      <c r="I54" s="2">
        <v>82816</v>
      </c>
      <c r="J54" s="3">
        <v>22316</v>
      </c>
      <c r="K54" s="4">
        <v>1266400.67</v>
      </c>
      <c r="L54" s="2">
        <v>1266400.67</v>
      </c>
      <c r="M54" s="3">
        <v>1266400.6599999999</v>
      </c>
      <c r="N54" s="4">
        <v>33474</v>
      </c>
      <c r="O54" s="1">
        <v>4257862</v>
      </c>
    </row>
    <row r="55" spans="1:15" x14ac:dyDescent="0.25">
      <c r="A55" s="5" t="s">
        <v>13</v>
      </c>
      <c r="B55" s="1" t="s">
        <v>23</v>
      </c>
      <c r="C55" s="7">
        <f t="shared" ref="C55:N55" si="19">SUM(C49:C54)</f>
        <v>317316</v>
      </c>
      <c r="D55" s="8">
        <f t="shared" si="19"/>
        <v>298316</v>
      </c>
      <c r="E55" s="9">
        <f t="shared" si="19"/>
        <v>412196</v>
      </c>
      <c r="F55" s="6">
        <f t="shared" si="19"/>
        <v>859596</v>
      </c>
      <c r="G55" s="6">
        <f t="shared" si="19"/>
        <v>973554</v>
      </c>
      <c r="H55" s="6">
        <f t="shared" si="19"/>
        <v>555196</v>
      </c>
      <c r="I55" s="7">
        <f t="shared" si="19"/>
        <v>1382810.1099999999</v>
      </c>
      <c r="J55" s="8">
        <f t="shared" si="19"/>
        <v>591696</v>
      </c>
      <c r="K55" s="9">
        <f t="shared" si="19"/>
        <v>2150100.67</v>
      </c>
      <c r="L55" s="7">
        <f t="shared" si="19"/>
        <v>1850400.67</v>
      </c>
      <c r="M55" s="8">
        <f t="shared" si="19"/>
        <v>1708530.66</v>
      </c>
      <c r="N55" s="9">
        <f t="shared" si="19"/>
        <v>606354</v>
      </c>
      <c r="O55" s="6">
        <f t="shared" ref="O55" si="20">SUM(O49:O54)</f>
        <v>11706066.109999999</v>
      </c>
    </row>
    <row r="56" spans="1:15" x14ac:dyDescent="0.25">
      <c r="A56" t="s">
        <v>14</v>
      </c>
      <c r="B56" s="1" t="s">
        <v>23</v>
      </c>
      <c r="C56" s="2">
        <v>2000</v>
      </c>
      <c r="D56" s="3">
        <v>2500</v>
      </c>
      <c r="E56" s="4">
        <v>33790</v>
      </c>
      <c r="F56" s="1">
        <v>2500</v>
      </c>
      <c r="G56" s="1">
        <v>2500</v>
      </c>
      <c r="H56" s="1">
        <v>2710</v>
      </c>
      <c r="I56" s="2">
        <v>4000</v>
      </c>
      <c r="J56" s="3">
        <v>38000</v>
      </c>
      <c r="K56" s="4">
        <v>2000</v>
      </c>
      <c r="L56" s="2">
        <v>2000</v>
      </c>
      <c r="M56" s="3">
        <v>6000</v>
      </c>
      <c r="N56" s="4">
        <v>2000</v>
      </c>
      <c r="O56" s="1">
        <v>100000</v>
      </c>
    </row>
    <row r="57" spans="1:15" x14ac:dyDescent="0.25">
      <c r="A57" t="s">
        <v>15</v>
      </c>
      <c r="B57" s="1" t="s">
        <v>23</v>
      </c>
      <c r="C57" s="2">
        <v>0</v>
      </c>
      <c r="D57" s="3">
        <v>0</v>
      </c>
      <c r="E57" s="4">
        <v>37800</v>
      </c>
      <c r="F57" s="1">
        <v>16800</v>
      </c>
      <c r="G57" s="1">
        <v>33700</v>
      </c>
      <c r="H57" s="1">
        <v>43150</v>
      </c>
      <c r="I57" s="2">
        <v>24150</v>
      </c>
      <c r="J57" s="3">
        <v>14800</v>
      </c>
      <c r="K57" s="4">
        <v>75450</v>
      </c>
      <c r="L57" s="2">
        <v>23300</v>
      </c>
      <c r="M57" s="3">
        <v>62050</v>
      </c>
      <c r="N57" s="4">
        <v>57600</v>
      </c>
      <c r="O57" s="1">
        <v>388800</v>
      </c>
    </row>
    <row r="58" spans="1:15" x14ac:dyDescent="0.25">
      <c r="A58" t="s">
        <v>16</v>
      </c>
      <c r="B58" s="1" t="s">
        <v>23</v>
      </c>
      <c r="C58" s="2">
        <v>15000</v>
      </c>
      <c r="D58" s="3">
        <v>15000</v>
      </c>
      <c r="E58" s="4">
        <v>15000</v>
      </c>
      <c r="F58" s="1">
        <v>28330</v>
      </c>
      <c r="G58" s="1">
        <v>34070</v>
      </c>
      <c r="H58" s="1">
        <v>15000</v>
      </c>
      <c r="I58" s="2">
        <v>30830</v>
      </c>
      <c r="J58" s="3">
        <v>34070</v>
      </c>
      <c r="K58" s="4">
        <v>53140</v>
      </c>
      <c r="L58" s="2">
        <v>30830</v>
      </c>
      <c r="M58" s="3">
        <v>47693</v>
      </c>
      <c r="N58" s="4">
        <v>34070</v>
      </c>
      <c r="O58" s="1">
        <v>353033</v>
      </c>
    </row>
    <row r="59" spans="1:15" x14ac:dyDescent="0.25">
      <c r="A59" s="5" t="s">
        <v>17</v>
      </c>
      <c r="B59" s="1" t="s">
        <v>23</v>
      </c>
      <c r="C59" s="7">
        <f t="shared" ref="C59:N59" si="21">SUM(C56:C58)</f>
        <v>17000</v>
      </c>
      <c r="D59" s="8">
        <f t="shared" si="21"/>
        <v>17500</v>
      </c>
      <c r="E59" s="9">
        <f t="shared" si="21"/>
        <v>86590</v>
      </c>
      <c r="F59" s="6">
        <f t="shared" si="21"/>
        <v>47630</v>
      </c>
      <c r="G59" s="6">
        <f t="shared" si="21"/>
        <v>70270</v>
      </c>
      <c r="H59" s="6">
        <f t="shared" si="21"/>
        <v>60860</v>
      </c>
      <c r="I59" s="7">
        <f t="shared" si="21"/>
        <v>58980</v>
      </c>
      <c r="J59" s="8">
        <f t="shared" si="21"/>
        <v>86870</v>
      </c>
      <c r="K59" s="9">
        <f t="shared" si="21"/>
        <v>130590</v>
      </c>
      <c r="L59" s="7">
        <f t="shared" si="21"/>
        <v>56130</v>
      </c>
      <c r="M59" s="8">
        <f t="shared" si="21"/>
        <v>115743</v>
      </c>
      <c r="N59" s="9">
        <f t="shared" si="21"/>
        <v>93670</v>
      </c>
      <c r="O59" s="6">
        <f t="shared" ref="O59" si="22">SUM(O56:O58)</f>
        <v>841833</v>
      </c>
    </row>
    <row r="60" spans="1:15" x14ac:dyDescent="0.25">
      <c r="A60" t="s">
        <v>18</v>
      </c>
      <c r="B60" s="1" t="s">
        <v>23</v>
      </c>
      <c r="C60" s="2"/>
      <c r="D60" s="3"/>
      <c r="E60" s="4">
        <v>15750</v>
      </c>
      <c r="F60" s="1">
        <v>69880</v>
      </c>
      <c r="G60" s="1">
        <v>39650</v>
      </c>
      <c r="H60" s="1">
        <v>39650</v>
      </c>
      <c r="I60" s="2">
        <v>60500</v>
      </c>
      <c r="J60" s="3">
        <v>85500</v>
      </c>
      <c r="K60" s="4">
        <v>50650</v>
      </c>
      <c r="L60" s="2">
        <v>49870</v>
      </c>
      <c r="M60" s="3">
        <v>59980</v>
      </c>
      <c r="N60" s="4">
        <v>68270</v>
      </c>
      <c r="O60" s="1">
        <v>539700</v>
      </c>
    </row>
    <row r="61" spans="1:15" x14ac:dyDescent="0.25">
      <c r="A61" s="5" t="s">
        <v>19</v>
      </c>
      <c r="B61" s="1" t="s">
        <v>23</v>
      </c>
      <c r="C61" s="7">
        <f t="shared" ref="C61:N61" si="23">SUM(C60:C60)</f>
        <v>0</v>
      </c>
      <c r="D61" s="8">
        <f t="shared" si="23"/>
        <v>0</v>
      </c>
      <c r="E61" s="9">
        <f t="shared" si="23"/>
        <v>15750</v>
      </c>
      <c r="F61" s="6">
        <f t="shared" si="23"/>
        <v>69880</v>
      </c>
      <c r="G61" s="6">
        <f t="shared" si="23"/>
        <v>39650</v>
      </c>
      <c r="H61" s="6">
        <f t="shared" si="23"/>
        <v>39650</v>
      </c>
      <c r="I61" s="7">
        <f t="shared" si="23"/>
        <v>60500</v>
      </c>
      <c r="J61" s="8">
        <f t="shared" si="23"/>
        <v>85500</v>
      </c>
      <c r="K61" s="9">
        <f t="shared" si="23"/>
        <v>50650</v>
      </c>
      <c r="L61" s="7">
        <f t="shared" si="23"/>
        <v>49870</v>
      </c>
      <c r="M61" s="8">
        <f t="shared" si="23"/>
        <v>59980</v>
      </c>
      <c r="N61" s="9">
        <f t="shared" si="23"/>
        <v>68270</v>
      </c>
      <c r="O61" s="6">
        <f t="shared" ref="O61" si="24">SUM(O60:O60)</f>
        <v>539700</v>
      </c>
    </row>
    <row r="62" spans="1:15" x14ac:dyDescent="0.25">
      <c r="A62" t="s">
        <v>5</v>
      </c>
      <c r="B62" s="1" t="s">
        <v>24</v>
      </c>
      <c r="C62" s="2">
        <v>88636</v>
      </c>
      <c r="D62" s="3">
        <v>102736</v>
      </c>
      <c r="E62" s="4">
        <v>96636</v>
      </c>
      <c r="F62" s="1">
        <v>129136</v>
      </c>
      <c r="G62" s="1">
        <v>120236</v>
      </c>
      <c r="H62" s="1">
        <v>96236</v>
      </c>
      <c r="I62" s="2">
        <v>100136</v>
      </c>
      <c r="J62" s="3">
        <v>113773.20999999999</v>
      </c>
      <c r="K62" s="4">
        <v>144136</v>
      </c>
      <c r="L62" s="2">
        <v>129136</v>
      </c>
      <c r="M62" s="3">
        <v>91636</v>
      </c>
      <c r="N62" s="4">
        <v>173371.99999999997</v>
      </c>
      <c r="O62" s="1">
        <v>1385805.2100000007</v>
      </c>
    </row>
    <row r="63" spans="1:15" x14ac:dyDescent="0.25">
      <c r="A63" s="5" t="s">
        <v>6</v>
      </c>
      <c r="B63" s="1" t="s">
        <v>24</v>
      </c>
      <c r="C63" s="7">
        <f>C62</f>
        <v>88636</v>
      </c>
      <c r="D63" s="8">
        <f t="shared" ref="D63:N63" si="25">D62</f>
        <v>102736</v>
      </c>
      <c r="E63" s="9">
        <f t="shared" si="25"/>
        <v>96636</v>
      </c>
      <c r="F63" s="6">
        <f t="shared" si="25"/>
        <v>129136</v>
      </c>
      <c r="G63" s="6">
        <f t="shared" si="25"/>
        <v>120236</v>
      </c>
      <c r="H63" s="6">
        <f t="shared" si="25"/>
        <v>96236</v>
      </c>
      <c r="I63" s="7">
        <f t="shared" si="25"/>
        <v>100136</v>
      </c>
      <c r="J63" s="8">
        <f t="shared" si="25"/>
        <v>113773.20999999999</v>
      </c>
      <c r="K63" s="9">
        <f t="shared" si="25"/>
        <v>144136</v>
      </c>
      <c r="L63" s="7">
        <f t="shared" si="25"/>
        <v>129136</v>
      </c>
      <c r="M63" s="8">
        <f t="shared" si="25"/>
        <v>91636</v>
      </c>
      <c r="N63" s="9">
        <f t="shared" si="25"/>
        <v>173371.99999999997</v>
      </c>
      <c r="O63" s="6">
        <v>1385805.2100000007</v>
      </c>
    </row>
    <row r="64" spans="1:15" x14ac:dyDescent="0.25">
      <c r="A64" t="s">
        <v>7</v>
      </c>
      <c r="B64" s="1" t="s">
        <v>24</v>
      </c>
      <c r="C64" s="2"/>
      <c r="D64" s="3">
        <v>20000</v>
      </c>
      <c r="E64" s="4"/>
      <c r="F64" s="1"/>
      <c r="G64" s="1">
        <v>30000</v>
      </c>
      <c r="H64" s="1"/>
      <c r="I64" s="2"/>
      <c r="J64" s="3">
        <v>30000</v>
      </c>
      <c r="K64" s="4"/>
      <c r="L64" s="2"/>
      <c r="M64" s="3">
        <v>10000</v>
      </c>
      <c r="N64" s="4"/>
      <c r="O64" s="1">
        <v>90000</v>
      </c>
    </row>
    <row r="65" spans="1:15" x14ac:dyDescent="0.25">
      <c r="A65" t="s">
        <v>8</v>
      </c>
      <c r="B65" s="1" t="s">
        <v>24</v>
      </c>
      <c r="C65" s="2">
        <v>0</v>
      </c>
      <c r="D65" s="3">
        <v>0</v>
      </c>
      <c r="E65" s="4">
        <v>39000</v>
      </c>
      <c r="F65" s="1">
        <v>39000</v>
      </c>
      <c r="G65" s="1">
        <v>39000</v>
      </c>
      <c r="H65" s="1">
        <v>49000</v>
      </c>
      <c r="I65" s="2">
        <v>39000</v>
      </c>
      <c r="J65" s="3">
        <v>47803.37</v>
      </c>
      <c r="K65" s="4"/>
      <c r="L65" s="2"/>
      <c r="M65" s="3"/>
      <c r="N65" s="4"/>
      <c r="O65" s="1">
        <v>252803.37</v>
      </c>
    </row>
    <row r="66" spans="1:15" x14ac:dyDescent="0.25">
      <c r="A66" t="s">
        <v>9</v>
      </c>
      <c r="B66" s="1" t="s">
        <v>24</v>
      </c>
      <c r="C66" s="2">
        <v>185000</v>
      </c>
      <c r="D66" s="3">
        <v>258450</v>
      </c>
      <c r="E66" s="4">
        <v>284400</v>
      </c>
      <c r="F66" s="1">
        <v>271800</v>
      </c>
      <c r="G66" s="1">
        <v>280850</v>
      </c>
      <c r="H66" s="1">
        <v>347500</v>
      </c>
      <c r="I66" s="2">
        <v>218900</v>
      </c>
      <c r="J66" s="3">
        <v>330050</v>
      </c>
      <c r="K66" s="4">
        <v>275250</v>
      </c>
      <c r="L66" s="2">
        <v>237900</v>
      </c>
      <c r="M66" s="3">
        <v>304450</v>
      </c>
      <c r="N66" s="4">
        <v>515450</v>
      </c>
      <c r="O66" s="1">
        <v>3510000</v>
      </c>
    </row>
    <row r="67" spans="1:15" x14ac:dyDescent="0.25">
      <c r="A67" t="s">
        <v>10</v>
      </c>
      <c r="B67" s="1" t="s">
        <v>24</v>
      </c>
      <c r="C67" s="2">
        <v>15000</v>
      </c>
      <c r="D67" s="3">
        <v>23250</v>
      </c>
      <c r="E67" s="4">
        <v>67500</v>
      </c>
      <c r="F67" s="1">
        <v>556275</v>
      </c>
      <c r="G67" s="1">
        <v>16200</v>
      </c>
      <c r="H67" s="1">
        <v>69393.97</v>
      </c>
      <c r="I67" s="2">
        <v>51700</v>
      </c>
      <c r="J67" s="3">
        <v>15000</v>
      </c>
      <c r="K67" s="4">
        <v>16200</v>
      </c>
      <c r="L67" s="2">
        <v>54650</v>
      </c>
      <c r="M67" s="3">
        <v>31200</v>
      </c>
      <c r="N67" s="4">
        <v>95200</v>
      </c>
      <c r="O67" s="1">
        <v>1011568.97</v>
      </c>
    </row>
    <row r="68" spans="1:15" x14ac:dyDescent="0.25">
      <c r="A68" t="s">
        <v>11</v>
      </c>
      <c r="B68" s="1" t="s">
        <v>24</v>
      </c>
      <c r="C68" s="2"/>
      <c r="D68" s="3"/>
      <c r="E68" s="4"/>
      <c r="F68" s="1">
        <v>287900</v>
      </c>
      <c r="G68" s="1">
        <v>276700</v>
      </c>
      <c r="H68" s="1">
        <v>33000</v>
      </c>
      <c r="I68" s="2">
        <v>501200</v>
      </c>
      <c r="J68" s="3">
        <v>0</v>
      </c>
      <c r="K68" s="4">
        <v>501200</v>
      </c>
      <c r="L68" s="2"/>
      <c r="M68" s="3"/>
      <c r="N68" s="4"/>
      <c r="O68" s="1">
        <v>1600000</v>
      </c>
    </row>
    <row r="69" spans="1:15" x14ac:dyDescent="0.25">
      <c r="A69" t="s">
        <v>12</v>
      </c>
      <c r="B69" s="1" t="s">
        <v>24</v>
      </c>
      <c r="C69" s="2">
        <v>22316</v>
      </c>
      <c r="D69" s="3">
        <v>22316</v>
      </c>
      <c r="E69" s="4">
        <v>108412</v>
      </c>
      <c r="F69" s="1">
        <v>48312</v>
      </c>
      <c r="G69" s="1">
        <v>460134</v>
      </c>
      <c r="H69" s="1">
        <v>22316</v>
      </c>
      <c r="I69" s="2">
        <v>39470</v>
      </c>
      <c r="J69" s="3">
        <v>448976</v>
      </c>
      <c r="K69" s="4">
        <v>22316</v>
      </c>
      <c r="L69" s="2">
        <v>80800</v>
      </c>
      <c r="M69" s="3">
        <v>448996</v>
      </c>
      <c r="N69" s="4">
        <v>33474</v>
      </c>
      <c r="O69" s="1">
        <v>1757838</v>
      </c>
    </row>
    <row r="70" spans="1:15" x14ac:dyDescent="0.25">
      <c r="A70" s="5" t="s">
        <v>13</v>
      </c>
      <c r="B70" s="1" t="s">
        <v>24</v>
      </c>
      <c r="C70" s="7">
        <f t="shared" ref="C70:N70" si="26">SUM(C64:C69)</f>
        <v>222316</v>
      </c>
      <c r="D70" s="8">
        <f t="shared" si="26"/>
        <v>324016</v>
      </c>
      <c r="E70" s="9">
        <f t="shared" si="26"/>
        <v>499312</v>
      </c>
      <c r="F70" s="6">
        <f t="shared" si="26"/>
        <v>1203287</v>
      </c>
      <c r="G70" s="6">
        <f t="shared" si="26"/>
        <v>1102884</v>
      </c>
      <c r="H70" s="6">
        <f t="shared" si="26"/>
        <v>521209.97</v>
      </c>
      <c r="I70" s="7">
        <f t="shared" si="26"/>
        <v>850270</v>
      </c>
      <c r="J70" s="8">
        <f t="shared" si="26"/>
        <v>871829.37</v>
      </c>
      <c r="K70" s="9">
        <f t="shared" si="26"/>
        <v>814966</v>
      </c>
      <c r="L70" s="7">
        <f t="shared" si="26"/>
        <v>373350</v>
      </c>
      <c r="M70" s="8">
        <f t="shared" si="26"/>
        <v>794646</v>
      </c>
      <c r="N70" s="9">
        <f t="shared" si="26"/>
        <v>644124</v>
      </c>
      <c r="O70" s="6">
        <f>SUM(O64:O69)</f>
        <v>8222210.3399999999</v>
      </c>
    </row>
    <row r="71" spans="1:15" x14ac:dyDescent="0.25">
      <c r="A71" t="s">
        <v>14</v>
      </c>
      <c r="B71" s="1" t="s">
        <v>24</v>
      </c>
      <c r="C71" s="2">
        <v>1600</v>
      </c>
      <c r="D71" s="3">
        <v>1600</v>
      </c>
      <c r="E71" s="4">
        <v>4600</v>
      </c>
      <c r="F71" s="1">
        <v>18450</v>
      </c>
      <c r="G71" s="1">
        <v>4600</v>
      </c>
      <c r="H71" s="1">
        <v>4600</v>
      </c>
      <c r="I71" s="2">
        <v>31200</v>
      </c>
      <c r="J71" s="3">
        <v>4600</v>
      </c>
      <c r="K71" s="4">
        <v>18450</v>
      </c>
      <c r="L71" s="2">
        <v>1600</v>
      </c>
      <c r="M71" s="3">
        <v>1600</v>
      </c>
      <c r="N71" s="4">
        <v>7100</v>
      </c>
      <c r="O71" s="1">
        <v>100000</v>
      </c>
    </row>
    <row r="72" spans="1:15" x14ac:dyDescent="0.25">
      <c r="A72" t="s">
        <v>15</v>
      </c>
      <c r="B72" s="1" t="s">
        <v>24</v>
      </c>
      <c r="C72" s="2">
        <v>82500</v>
      </c>
      <c r="D72" s="3">
        <v>82500</v>
      </c>
      <c r="E72" s="4">
        <v>83000</v>
      </c>
      <c r="F72" s="1">
        <v>33500</v>
      </c>
      <c r="G72" s="1">
        <v>36500</v>
      </c>
      <c r="H72" s="1">
        <v>5500</v>
      </c>
      <c r="I72" s="2">
        <v>5200</v>
      </c>
      <c r="J72" s="3">
        <v>42500</v>
      </c>
      <c r="K72" s="4">
        <v>5500</v>
      </c>
      <c r="L72" s="2">
        <v>5000</v>
      </c>
      <c r="M72" s="3">
        <v>2000</v>
      </c>
      <c r="N72" s="4">
        <v>5100</v>
      </c>
      <c r="O72" s="1">
        <v>388800</v>
      </c>
    </row>
    <row r="73" spans="1:15" x14ac:dyDescent="0.25">
      <c r="A73" t="s">
        <v>16</v>
      </c>
      <c r="B73" s="1" t="s">
        <v>24</v>
      </c>
      <c r="C73" s="2">
        <v>20000</v>
      </c>
      <c r="D73" s="3">
        <v>22000</v>
      </c>
      <c r="E73" s="4">
        <v>31990.2</v>
      </c>
      <c r="F73" s="1">
        <v>52790.2</v>
      </c>
      <c r="G73" s="1">
        <v>31990.2</v>
      </c>
      <c r="H73" s="1">
        <v>33490.199999999997</v>
      </c>
      <c r="I73" s="2">
        <v>43590.2</v>
      </c>
      <c r="J73" s="3">
        <v>24000</v>
      </c>
      <c r="K73" s="4">
        <v>25000</v>
      </c>
      <c r="L73" s="2">
        <v>36600</v>
      </c>
      <c r="M73" s="3">
        <v>25100</v>
      </c>
      <c r="N73" s="4">
        <v>63000</v>
      </c>
      <c r="O73" s="1">
        <v>409551</v>
      </c>
    </row>
    <row r="74" spans="1:15" x14ac:dyDescent="0.25">
      <c r="A74" s="5" t="s">
        <v>17</v>
      </c>
      <c r="B74" s="1" t="s">
        <v>24</v>
      </c>
      <c r="C74" s="7">
        <f t="shared" ref="C74:N74" si="27">SUM(C71:C73)</f>
        <v>104100</v>
      </c>
      <c r="D74" s="8">
        <f t="shared" si="27"/>
        <v>106100</v>
      </c>
      <c r="E74" s="9">
        <f t="shared" si="27"/>
        <v>119590.2</v>
      </c>
      <c r="F74" s="6">
        <f t="shared" si="27"/>
        <v>104740.2</v>
      </c>
      <c r="G74" s="6">
        <f t="shared" si="27"/>
        <v>73090.2</v>
      </c>
      <c r="H74" s="6">
        <f t="shared" si="27"/>
        <v>43590.2</v>
      </c>
      <c r="I74" s="7">
        <f t="shared" si="27"/>
        <v>79990.2</v>
      </c>
      <c r="J74" s="8">
        <f t="shared" si="27"/>
        <v>71100</v>
      </c>
      <c r="K74" s="9">
        <f t="shared" si="27"/>
        <v>48950</v>
      </c>
      <c r="L74" s="7">
        <f t="shared" si="27"/>
        <v>43200</v>
      </c>
      <c r="M74" s="8">
        <f t="shared" si="27"/>
        <v>28700</v>
      </c>
      <c r="N74" s="9">
        <f t="shared" si="27"/>
        <v>75200</v>
      </c>
      <c r="O74" s="6">
        <v>898351</v>
      </c>
    </row>
    <row r="75" spans="1:15" x14ac:dyDescent="0.25">
      <c r="A75" t="s">
        <v>18</v>
      </c>
      <c r="B75" s="1" t="s">
        <v>24</v>
      </c>
      <c r="C75" s="2">
        <v>0</v>
      </c>
      <c r="D75" s="3">
        <v>0</v>
      </c>
      <c r="E75" s="4">
        <v>19850</v>
      </c>
      <c r="F75" s="1">
        <v>20250</v>
      </c>
      <c r="G75" s="1">
        <v>39520</v>
      </c>
      <c r="H75" s="1">
        <v>23350</v>
      </c>
      <c r="I75" s="2">
        <v>85620</v>
      </c>
      <c r="J75" s="3">
        <v>17850</v>
      </c>
      <c r="K75" s="4">
        <v>21650</v>
      </c>
      <c r="L75" s="2">
        <v>28230</v>
      </c>
      <c r="M75" s="3">
        <v>106250</v>
      </c>
      <c r="N75" s="4">
        <v>52430</v>
      </c>
      <c r="O75" s="1">
        <v>415000</v>
      </c>
    </row>
    <row r="76" spans="1:15" x14ac:dyDescent="0.25">
      <c r="A76" s="5" t="s">
        <v>19</v>
      </c>
      <c r="B76" s="1" t="s">
        <v>24</v>
      </c>
      <c r="C76" s="7">
        <f t="shared" ref="C76:N76" si="28">SUM(C75:C75)</f>
        <v>0</v>
      </c>
      <c r="D76" s="8">
        <f t="shared" si="28"/>
        <v>0</v>
      </c>
      <c r="E76" s="9">
        <f t="shared" si="28"/>
        <v>19850</v>
      </c>
      <c r="F76" s="6">
        <f t="shared" si="28"/>
        <v>20250</v>
      </c>
      <c r="G76" s="6">
        <f t="shared" si="28"/>
        <v>39520</v>
      </c>
      <c r="H76" s="6">
        <f t="shared" si="28"/>
        <v>23350</v>
      </c>
      <c r="I76" s="7">
        <f t="shared" si="28"/>
        <v>85620</v>
      </c>
      <c r="J76" s="8">
        <f t="shared" si="28"/>
        <v>17850</v>
      </c>
      <c r="K76" s="9">
        <f t="shared" si="28"/>
        <v>21650</v>
      </c>
      <c r="L76" s="7">
        <f t="shared" si="28"/>
        <v>28230</v>
      </c>
      <c r="M76" s="8">
        <f t="shared" si="28"/>
        <v>106250</v>
      </c>
      <c r="N76" s="9">
        <f t="shared" si="28"/>
        <v>52430</v>
      </c>
      <c r="O76" s="6">
        <v>415000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2022-05-30T03:30:46Z</dcterms:created>
  <dcterms:modified xsi:type="dcterms:W3CDTF">2022-05-31T02:56:23Z</dcterms:modified>
</cp:coreProperties>
</file>