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2021 PO Reports\"/>
    </mc:Choice>
  </mc:AlternateContent>
  <bookViews>
    <workbookView xWindow="0" yWindow="0" windowWidth="20490" windowHeight="8940" activeTab="2"/>
  </bookViews>
  <sheets>
    <sheet name="ADADJ" sheetId="1" r:id="rId1"/>
    <sheet name="CKDJ" sheetId="2" r:id="rId2"/>
    <sheet name="GJ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7" i="3" l="1"/>
  <c r="H332" i="3"/>
  <c r="H331" i="3"/>
  <c r="H330" i="3"/>
  <c r="H329" i="3"/>
  <c r="H328" i="3"/>
  <c r="H320" i="3"/>
  <c r="H318" i="3"/>
  <c r="H317" i="3"/>
  <c r="H309" i="3"/>
  <c r="H308" i="3"/>
  <c r="H307" i="3"/>
  <c r="H306" i="3"/>
  <c r="H299" i="3"/>
  <c r="H298" i="3"/>
  <c r="H297" i="3"/>
  <c r="H296" i="3"/>
  <c r="H288" i="3"/>
  <c r="H287" i="3"/>
  <c r="H286" i="3"/>
  <c r="H285" i="3"/>
  <c r="H284" i="3"/>
  <c r="H283" i="3"/>
  <c r="H272" i="3"/>
  <c r="H267" i="3"/>
  <c r="H263" i="3"/>
  <c r="H259" i="3"/>
  <c r="H167" i="3"/>
  <c r="H163" i="3"/>
  <c r="H159" i="3"/>
  <c r="C147" i="3"/>
  <c r="H146" i="3"/>
  <c r="C143" i="3"/>
  <c r="H142" i="3"/>
  <c r="C139" i="3"/>
  <c r="H138" i="3"/>
  <c r="C135" i="3"/>
  <c r="H134" i="3"/>
  <c r="C131" i="3"/>
  <c r="H130" i="3"/>
  <c r="C127" i="3"/>
  <c r="H126" i="3"/>
  <c r="C123" i="3"/>
  <c r="H122" i="3"/>
  <c r="H113" i="3"/>
  <c r="H109" i="3"/>
  <c r="H105" i="3"/>
  <c r="H66" i="3"/>
  <c r="H58" i="3"/>
  <c r="H57" i="3"/>
  <c r="H56" i="3"/>
  <c r="G51" i="3"/>
  <c r="H55" i="3" s="1"/>
  <c r="G50" i="3"/>
  <c r="H41" i="3"/>
  <c r="H40" i="3"/>
  <c r="H26" i="3"/>
  <c r="H24" i="3"/>
  <c r="H23" i="3"/>
  <c r="G20" i="3"/>
  <c r="G19" i="3"/>
  <c r="G342" i="3" s="1"/>
  <c r="H13" i="3"/>
  <c r="H342" i="3" s="1"/>
  <c r="H343" i="3" s="1"/>
  <c r="O381" i="2"/>
  <c r="O380" i="2"/>
  <c r="O378" i="2"/>
  <c r="O377" i="2"/>
  <c r="O376" i="2"/>
  <c r="O375" i="2"/>
  <c r="O374" i="2"/>
  <c r="O373" i="2"/>
  <c r="O372" i="2"/>
  <c r="O371" i="2"/>
  <c r="O367" i="2"/>
  <c r="O363" i="2"/>
  <c r="O362" i="2"/>
  <c r="O361" i="2"/>
  <c r="O360" i="2"/>
  <c r="O359" i="2"/>
  <c r="O357" i="2"/>
  <c r="O356" i="2"/>
  <c r="O355" i="2"/>
  <c r="O354" i="2"/>
  <c r="O353" i="2"/>
  <c r="O352" i="2"/>
  <c r="O351" i="2"/>
  <c r="O350" i="2"/>
  <c r="O348" i="2"/>
  <c r="O346" i="2"/>
  <c r="O345" i="2"/>
  <c r="O343" i="2"/>
  <c r="O338" i="2"/>
  <c r="O337" i="2"/>
  <c r="O336" i="2"/>
  <c r="O335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0" i="2"/>
  <c r="O308" i="2"/>
  <c r="O307" i="2"/>
  <c r="R306" i="2"/>
  <c r="O306" i="2"/>
  <c r="O304" i="2"/>
  <c r="O302" i="2"/>
  <c r="O301" i="2"/>
  <c r="O299" i="2"/>
  <c r="O294" i="2"/>
  <c r="O293" i="2"/>
  <c r="O291" i="2"/>
  <c r="R275" i="2"/>
  <c r="R274" i="2"/>
  <c r="R273" i="2"/>
  <c r="R272" i="2"/>
  <c r="R271" i="2"/>
  <c r="R270" i="2"/>
  <c r="R269" i="2"/>
  <c r="R268" i="2"/>
  <c r="R267" i="2"/>
  <c r="R265" i="2"/>
  <c r="O264" i="2"/>
  <c r="R263" i="2"/>
  <c r="O261" i="2"/>
  <c r="R260" i="2"/>
  <c r="R257" i="2"/>
  <c r="BS242" i="2"/>
  <c r="BS243" i="2" s="1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BP241" i="2" s="1"/>
  <c r="BU241" i="2" s="1"/>
  <c r="L241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BP240" i="2" s="1"/>
  <c r="BU240" i="2" s="1"/>
  <c r="P240" i="2"/>
  <c r="K240" i="2"/>
  <c r="J240" i="2"/>
  <c r="I240" i="2"/>
  <c r="H240" i="2"/>
  <c r="L240" i="2" s="1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BP239" i="2" s="1"/>
  <c r="K239" i="2"/>
  <c r="J239" i="2"/>
  <c r="I239" i="2"/>
  <c r="H239" i="2"/>
  <c r="L239" i="2" s="1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BP238" i="2" s="1"/>
  <c r="BU238" i="2" s="1"/>
  <c r="K238" i="2"/>
  <c r="J238" i="2"/>
  <c r="I238" i="2"/>
  <c r="H238" i="2"/>
  <c r="L238" i="2" s="1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BP237" i="2" s="1"/>
  <c r="BU237" i="2" s="1"/>
  <c r="L237" i="2"/>
  <c r="K237" i="2"/>
  <c r="J237" i="2"/>
  <c r="I237" i="2"/>
  <c r="H237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BP236" i="2" s="1"/>
  <c r="BU236" i="2" s="1"/>
  <c r="S236" i="2"/>
  <c r="R236" i="2"/>
  <c r="Q236" i="2"/>
  <c r="P236" i="2"/>
  <c r="L236" i="2"/>
  <c r="K236" i="2"/>
  <c r="J236" i="2"/>
  <c r="I236" i="2"/>
  <c r="H236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BP235" i="2" s="1"/>
  <c r="BU235" i="2" s="1"/>
  <c r="S235" i="2"/>
  <c r="R235" i="2"/>
  <c r="Q235" i="2"/>
  <c r="P235" i="2"/>
  <c r="K235" i="2"/>
  <c r="J235" i="2"/>
  <c r="I235" i="2"/>
  <c r="L235" i="2" s="1"/>
  <c r="H235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BP234" i="2" s="1"/>
  <c r="K234" i="2"/>
  <c r="J234" i="2"/>
  <c r="I234" i="2"/>
  <c r="L234" i="2" s="1"/>
  <c r="H234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BP233" i="2" s="1"/>
  <c r="BU233" i="2" s="1"/>
  <c r="K233" i="2"/>
  <c r="J233" i="2"/>
  <c r="I233" i="2"/>
  <c r="H233" i="2"/>
  <c r="L233" i="2" s="1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BP232" i="2" s="1"/>
  <c r="BU232" i="2" s="1"/>
  <c r="K232" i="2"/>
  <c r="J232" i="2"/>
  <c r="I232" i="2"/>
  <c r="H232" i="2"/>
  <c r="L232" i="2" s="1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BP231" i="2" s="1"/>
  <c r="K231" i="2"/>
  <c r="J231" i="2"/>
  <c r="I231" i="2"/>
  <c r="L231" i="2" s="1"/>
  <c r="H231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BP230" i="2" s="1"/>
  <c r="BU230" i="2" s="1"/>
  <c r="P230" i="2"/>
  <c r="L230" i="2"/>
  <c r="K230" i="2"/>
  <c r="J230" i="2"/>
  <c r="I230" i="2"/>
  <c r="H230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BP229" i="2" s="1"/>
  <c r="S229" i="2"/>
  <c r="R229" i="2"/>
  <c r="Q229" i="2"/>
  <c r="P229" i="2"/>
  <c r="K229" i="2"/>
  <c r="J229" i="2"/>
  <c r="I229" i="2"/>
  <c r="H229" i="2"/>
  <c r="L229" i="2" s="1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BP228" i="2" s="1"/>
  <c r="K228" i="2"/>
  <c r="J228" i="2"/>
  <c r="L228" i="2" s="1"/>
  <c r="I228" i="2"/>
  <c r="H228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BP227" i="2" s="1"/>
  <c r="Q227" i="2"/>
  <c r="P227" i="2"/>
  <c r="K227" i="2"/>
  <c r="J227" i="2"/>
  <c r="I227" i="2"/>
  <c r="H227" i="2"/>
  <c r="L227" i="2" s="1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BP226" i="2" s="1"/>
  <c r="K226" i="2"/>
  <c r="J226" i="2"/>
  <c r="I226" i="2"/>
  <c r="H226" i="2"/>
  <c r="L226" i="2" s="1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BP225" i="2" s="1"/>
  <c r="K225" i="2"/>
  <c r="J225" i="2"/>
  <c r="I225" i="2"/>
  <c r="L225" i="2" s="1"/>
  <c r="H225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BP224" i="2" s="1"/>
  <c r="BU224" i="2" s="1"/>
  <c r="P224" i="2"/>
  <c r="L224" i="2"/>
  <c r="K224" i="2"/>
  <c r="J224" i="2"/>
  <c r="I224" i="2"/>
  <c r="H224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BP223" i="2" s="1"/>
  <c r="S223" i="2"/>
  <c r="R223" i="2"/>
  <c r="Q223" i="2"/>
  <c r="P223" i="2"/>
  <c r="K223" i="2"/>
  <c r="J223" i="2"/>
  <c r="I223" i="2"/>
  <c r="H223" i="2"/>
  <c r="L223" i="2" s="1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BP222" i="2" s="1"/>
  <c r="K222" i="2"/>
  <c r="J222" i="2"/>
  <c r="L222" i="2" s="1"/>
  <c r="I222" i="2"/>
  <c r="H222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BP221" i="2" s="1"/>
  <c r="Q221" i="2"/>
  <c r="P221" i="2"/>
  <c r="K221" i="2"/>
  <c r="J221" i="2"/>
  <c r="I221" i="2"/>
  <c r="H221" i="2"/>
  <c r="L221" i="2" s="1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BP220" i="2" s="1"/>
  <c r="K220" i="2"/>
  <c r="J220" i="2"/>
  <c r="I220" i="2"/>
  <c r="H220" i="2"/>
  <c r="L220" i="2" s="1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BP219" i="2" s="1"/>
  <c r="BU219" i="2" s="1"/>
  <c r="K219" i="2"/>
  <c r="J219" i="2"/>
  <c r="I219" i="2"/>
  <c r="L219" i="2" s="1"/>
  <c r="H219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BP218" i="2" s="1"/>
  <c r="BU218" i="2" s="1"/>
  <c r="P218" i="2"/>
  <c r="L218" i="2"/>
  <c r="K218" i="2"/>
  <c r="J218" i="2"/>
  <c r="I218" i="2"/>
  <c r="H218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BP217" i="2" s="1"/>
  <c r="BU217" i="2" s="1"/>
  <c r="S217" i="2"/>
  <c r="R217" i="2"/>
  <c r="Q217" i="2"/>
  <c r="P217" i="2"/>
  <c r="K217" i="2"/>
  <c r="J217" i="2"/>
  <c r="I217" i="2"/>
  <c r="H217" i="2"/>
  <c r="L217" i="2" s="1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BP216" i="2" s="1"/>
  <c r="BU216" i="2" s="1"/>
  <c r="K216" i="2"/>
  <c r="J216" i="2"/>
  <c r="L216" i="2" s="1"/>
  <c r="I216" i="2"/>
  <c r="H216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BP215" i="2" s="1"/>
  <c r="Q215" i="2"/>
  <c r="P215" i="2"/>
  <c r="K215" i="2"/>
  <c r="J215" i="2"/>
  <c r="I215" i="2"/>
  <c r="H215" i="2"/>
  <c r="L215" i="2" s="1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BP214" i="2" s="1"/>
  <c r="BU214" i="2" s="1"/>
  <c r="K214" i="2"/>
  <c r="J214" i="2"/>
  <c r="I214" i="2"/>
  <c r="H214" i="2"/>
  <c r="L214" i="2" s="1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BP213" i="2" s="1"/>
  <c r="BU213" i="2" s="1"/>
  <c r="K213" i="2"/>
  <c r="J213" i="2"/>
  <c r="I213" i="2"/>
  <c r="L213" i="2" s="1"/>
  <c r="H213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BP212" i="2" s="1"/>
  <c r="BU212" i="2" s="1"/>
  <c r="P212" i="2"/>
  <c r="L212" i="2"/>
  <c r="K212" i="2"/>
  <c r="J212" i="2"/>
  <c r="I212" i="2"/>
  <c r="H212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BP211" i="2" s="1"/>
  <c r="BU211" i="2" s="1"/>
  <c r="S211" i="2"/>
  <c r="R211" i="2"/>
  <c r="Q211" i="2"/>
  <c r="P211" i="2"/>
  <c r="K211" i="2"/>
  <c r="J211" i="2"/>
  <c r="I211" i="2"/>
  <c r="H211" i="2"/>
  <c r="L211" i="2" s="1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BP210" i="2" s="1"/>
  <c r="BU210" i="2" s="1"/>
  <c r="K210" i="2"/>
  <c r="J210" i="2"/>
  <c r="L210" i="2" s="1"/>
  <c r="I210" i="2"/>
  <c r="H210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BP209" i="2" s="1"/>
  <c r="Q209" i="2"/>
  <c r="P209" i="2"/>
  <c r="K209" i="2"/>
  <c r="J209" i="2"/>
  <c r="I209" i="2"/>
  <c r="H209" i="2"/>
  <c r="L209" i="2" s="1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BP208" i="2" s="1"/>
  <c r="BU208" i="2" s="1"/>
  <c r="K208" i="2"/>
  <c r="J208" i="2"/>
  <c r="I208" i="2"/>
  <c r="H208" i="2"/>
  <c r="L208" i="2" s="1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BP207" i="2" s="1"/>
  <c r="BU207" i="2" s="1"/>
  <c r="K207" i="2"/>
  <c r="J207" i="2"/>
  <c r="I207" i="2"/>
  <c r="L207" i="2" s="1"/>
  <c r="H207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BP206" i="2" s="1"/>
  <c r="BU206" i="2" s="1"/>
  <c r="P206" i="2"/>
  <c r="L206" i="2"/>
  <c r="K206" i="2"/>
  <c r="J206" i="2"/>
  <c r="I206" i="2"/>
  <c r="H206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BP205" i="2" s="1"/>
  <c r="BU205" i="2" s="1"/>
  <c r="S205" i="2"/>
  <c r="R205" i="2"/>
  <c r="Q205" i="2"/>
  <c r="P205" i="2"/>
  <c r="K205" i="2"/>
  <c r="J205" i="2"/>
  <c r="I205" i="2"/>
  <c r="H205" i="2"/>
  <c r="L205" i="2" s="1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BP204" i="2" s="1"/>
  <c r="BU204" i="2" s="1"/>
  <c r="K204" i="2"/>
  <c r="J204" i="2"/>
  <c r="L204" i="2" s="1"/>
  <c r="I204" i="2"/>
  <c r="H204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BP203" i="2" s="1"/>
  <c r="Q203" i="2"/>
  <c r="P203" i="2"/>
  <c r="K203" i="2"/>
  <c r="J203" i="2"/>
  <c r="I203" i="2"/>
  <c r="H203" i="2"/>
  <c r="L203" i="2" s="1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BP202" i="2" s="1"/>
  <c r="BU202" i="2" s="1"/>
  <c r="K202" i="2"/>
  <c r="J202" i="2"/>
  <c r="I202" i="2"/>
  <c r="H202" i="2"/>
  <c r="L202" i="2" s="1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BP201" i="2" s="1"/>
  <c r="BU201" i="2" s="1"/>
  <c r="K201" i="2"/>
  <c r="J201" i="2"/>
  <c r="I201" i="2"/>
  <c r="L201" i="2" s="1"/>
  <c r="H201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BP200" i="2" s="1"/>
  <c r="BU200" i="2" s="1"/>
  <c r="P200" i="2"/>
  <c r="L200" i="2"/>
  <c r="K200" i="2"/>
  <c r="J200" i="2"/>
  <c r="I200" i="2"/>
  <c r="H200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BP199" i="2" s="1"/>
  <c r="BU199" i="2" s="1"/>
  <c r="S199" i="2"/>
  <c r="R199" i="2"/>
  <c r="Q199" i="2"/>
  <c r="P199" i="2"/>
  <c r="K199" i="2"/>
  <c r="J199" i="2"/>
  <c r="I199" i="2"/>
  <c r="H199" i="2"/>
  <c r="L199" i="2" s="1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BP198" i="2" s="1"/>
  <c r="BU198" i="2" s="1"/>
  <c r="K198" i="2"/>
  <c r="J198" i="2"/>
  <c r="L198" i="2" s="1"/>
  <c r="I198" i="2"/>
  <c r="H198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BP197" i="2" s="1"/>
  <c r="Q197" i="2"/>
  <c r="P197" i="2"/>
  <c r="K197" i="2"/>
  <c r="J197" i="2"/>
  <c r="I197" i="2"/>
  <c r="H197" i="2"/>
  <c r="L197" i="2" s="1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BP196" i="2" s="1"/>
  <c r="BU196" i="2" s="1"/>
  <c r="K196" i="2"/>
  <c r="J196" i="2"/>
  <c r="I196" i="2"/>
  <c r="H196" i="2"/>
  <c r="L196" i="2" s="1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BP195" i="2" s="1"/>
  <c r="K195" i="2"/>
  <c r="J195" i="2"/>
  <c r="I195" i="2"/>
  <c r="L195" i="2" s="1"/>
  <c r="H195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BP194" i="2" s="1"/>
  <c r="BU194" i="2" s="1"/>
  <c r="P194" i="2"/>
  <c r="L194" i="2"/>
  <c r="K194" i="2"/>
  <c r="J194" i="2"/>
  <c r="I194" i="2"/>
  <c r="H194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BP193" i="2" s="1"/>
  <c r="S193" i="2"/>
  <c r="R193" i="2"/>
  <c r="Q193" i="2"/>
  <c r="P193" i="2"/>
  <c r="K193" i="2"/>
  <c r="J193" i="2"/>
  <c r="I193" i="2"/>
  <c r="H193" i="2"/>
  <c r="L193" i="2" s="1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BP192" i="2" s="1"/>
  <c r="K192" i="2"/>
  <c r="J192" i="2"/>
  <c r="L192" i="2" s="1"/>
  <c r="I192" i="2"/>
  <c r="H192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BP191" i="2" s="1"/>
  <c r="Q191" i="2"/>
  <c r="P191" i="2"/>
  <c r="K191" i="2"/>
  <c r="J191" i="2"/>
  <c r="I191" i="2"/>
  <c r="H191" i="2"/>
  <c r="L191" i="2" s="1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BP190" i="2" s="1"/>
  <c r="K190" i="2"/>
  <c r="J190" i="2"/>
  <c r="I190" i="2"/>
  <c r="H190" i="2"/>
  <c r="L190" i="2" s="1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BP189" i="2" s="1"/>
  <c r="K189" i="2"/>
  <c r="J189" i="2"/>
  <c r="I189" i="2"/>
  <c r="L189" i="2" s="1"/>
  <c r="H189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BP188" i="2" s="1"/>
  <c r="BU188" i="2" s="1"/>
  <c r="P188" i="2"/>
  <c r="L188" i="2"/>
  <c r="K188" i="2"/>
  <c r="J188" i="2"/>
  <c r="I188" i="2"/>
  <c r="H188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BP187" i="2" s="1"/>
  <c r="S187" i="2"/>
  <c r="R187" i="2"/>
  <c r="Q187" i="2"/>
  <c r="P187" i="2"/>
  <c r="K187" i="2"/>
  <c r="J187" i="2"/>
  <c r="I187" i="2"/>
  <c r="H187" i="2"/>
  <c r="L187" i="2" s="1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BP186" i="2" s="1"/>
  <c r="K186" i="2"/>
  <c r="J186" i="2"/>
  <c r="L186" i="2" s="1"/>
  <c r="I186" i="2"/>
  <c r="H186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BP185" i="2" s="1"/>
  <c r="Q185" i="2"/>
  <c r="P185" i="2"/>
  <c r="K185" i="2"/>
  <c r="J185" i="2"/>
  <c r="I185" i="2"/>
  <c r="H185" i="2"/>
  <c r="L185" i="2" s="1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BP184" i="2" s="1"/>
  <c r="K184" i="2"/>
  <c r="J184" i="2"/>
  <c r="I184" i="2"/>
  <c r="H184" i="2"/>
  <c r="L184" i="2" s="1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BP183" i="2" s="1"/>
  <c r="BU183" i="2" s="1"/>
  <c r="K183" i="2"/>
  <c r="J183" i="2"/>
  <c r="I183" i="2"/>
  <c r="L183" i="2" s="1"/>
  <c r="H183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BP182" i="2" s="1"/>
  <c r="BU182" i="2" s="1"/>
  <c r="P182" i="2"/>
  <c r="L182" i="2"/>
  <c r="K182" i="2"/>
  <c r="J182" i="2"/>
  <c r="I182" i="2"/>
  <c r="H182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BP181" i="2" s="1"/>
  <c r="BU181" i="2" s="1"/>
  <c r="K181" i="2"/>
  <c r="J181" i="2"/>
  <c r="I181" i="2"/>
  <c r="H181" i="2"/>
  <c r="L181" i="2" s="1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BP180" i="2" s="1"/>
  <c r="BU180" i="2" s="1"/>
  <c r="K180" i="2"/>
  <c r="J180" i="2"/>
  <c r="L180" i="2" s="1"/>
  <c r="I180" i="2"/>
  <c r="H180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BP179" i="2" s="1"/>
  <c r="Q179" i="2"/>
  <c r="P179" i="2"/>
  <c r="K179" i="2"/>
  <c r="J179" i="2"/>
  <c r="I179" i="2"/>
  <c r="H179" i="2"/>
  <c r="L179" i="2" s="1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BP178" i="2" s="1"/>
  <c r="BU178" i="2" s="1"/>
  <c r="K178" i="2"/>
  <c r="J178" i="2"/>
  <c r="I178" i="2"/>
  <c r="H178" i="2"/>
  <c r="L178" i="2" s="1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BP177" i="2" s="1"/>
  <c r="BU177" i="2" s="1"/>
  <c r="K177" i="2"/>
  <c r="J177" i="2"/>
  <c r="I177" i="2"/>
  <c r="L177" i="2" s="1"/>
  <c r="H177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BP176" i="2" s="1"/>
  <c r="P176" i="2"/>
  <c r="K176" i="2"/>
  <c r="J176" i="2"/>
  <c r="I176" i="2"/>
  <c r="H176" i="2"/>
  <c r="L176" i="2" s="1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BP175" i="2" s="1"/>
  <c r="BU175" i="2" s="1"/>
  <c r="K175" i="2"/>
  <c r="J175" i="2"/>
  <c r="I175" i="2"/>
  <c r="H175" i="2"/>
  <c r="L175" i="2" s="1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BP174" i="2" s="1"/>
  <c r="BU174" i="2" s="1"/>
  <c r="L174" i="2"/>
  <c r="K174" i="2"/>
  <c r="J174" i="2"/>
  <c r="I174" i="2"/>
  <c r="H174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BP173" i="2" s="1"/>
  <c r="Q173" i="2"/>
  <c r="P173" i="2"/>
  <c r="K173" i="2"/>
  <c r="J173" i="2"/>
  <c r="I173" i="2"/>
  <c r="H173" i="2"/>
  <c r="L173" i="2" s="1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BP172" i="2" s="1"/>
  <c r="BU172" i="2" s="1"/>
  <c r="K172" i="2"/>
  <c r="J172" i="2"/>
  <c r="I172" i="2"/>
  <c r="H172" i="2"/>
  <c r="L172" i="2" s="1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BP171" i="2" s="1"/>
  <c r="BU171" i="2" s="1"/>
  <c r="K171" i="2"/>
  <c r="J171" i="2"/>
  <c r="I171" i="2"/>
  <c r="L171" i="2" s="1"/>
  <c r="H171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BP170" i="2" s="1"/>
  <c r="P170" i="2"/>
  <c r="K170" i="2"/>
  <c r="J170" i="2"/>
  <c r="I170" i="2"/>
  <c r="H170" i="2"/>
  <c r="L170" i="2" s="1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BP169" i="2" s="1"/>
  <c r="BU169" i="2" s="1"/>
  <c r="K169" i="2"/>
  <c r="J169" i="2"/>
  <c r="I169" i="2"/>
  <c r="H169" i="2"/>
  <c r="L169" i="2" s="1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BP168" i="2" s="1"/>
  <c r="BU168" i="2" s="1"/>
  <c r="L168" i="2"/>
  <c r="K168" i="2"/>
  <c r="J168" i="2"/>
  <c r="I168" i="2"/>
  <c r="H168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BP167" i="2" s="1"/>
  <c r="Q167" i="2"/>
  <c r="P167" i="2"/>
  <c r="K167" i="2"/>
  <c r="J167" i="2"/>
  <c r="I167" i="2"/>
  <c r="H167" i="2"/>
  <c r="L167" i="2" s="1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BP166" i="2" s="1"/>
  <c r="BU166" i="2" s="1"/>
  <c r="K166" i="2"/>
  <c r="J166" i="2"/>
  <c r="I166" i="2"/>
  <c r="H166" i="2"/>
  <c r="L166" i="2" s="1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BP165" i="2" s="1"/>
  <c r="BU165" i="2" s="1"/>
  <c r="K165" i="2"/>
  <c r="J165" i="2"/>
  <c r="I165" i="2"/>
  <c r="L165" i="2" s="1"/>
  <c r="H165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BP164" i="2" s="1"/>
  <c r="P164" i="2"/>
  <c r="K164" i="2"/>
  <c r="J164" i="2"/>
  <c r="I164" i="2"/>
  <c r="H164" i="2"/>
  <c r="L164" i="2" s="1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BP163" i="2" s="1"/>
  <c r="BU163" i="2" s="1"/>
  <c r="K163" i="2"/>
  <c r="J163" i="2"/>
  <c r="I163" i="2"/>
  <c r="H163" i="2"/>
  <c r="L163" i="2" s="1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BP162" i="2" s="1"/>
  <c r="BU162" i="2" s="1"/>
  <c r="L162" i="2"/>
  <c r="K162" i="2"/>
  <c r="J162" i="2"/>
  <c r="I162" i="2"/>
  <c r="H162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BP161" i="2" s="1"/>
  <c r="Q161" i="2"/>
  <c r="P161" i="2"/>
  <c r="K161" i="2"/>
  <c r="J161" i="2"/>
  <c r="I161" i="2"/>
  <c r="H161" i="2"/>
  <c r="L161" i="2" s="1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BP160" i="2" s="1"/>
  <c r="BU160" i="2" s="1"/>
  <c r="K160" i="2"/>
  <c r="J160" i="2"/>
  <c r="I160" i="2"/>
  <c r="H160" i="2"/>
  <c r="L160" i="2" s="1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BP159" i="2" s="1"/>
  <c r="K159" i="2"/>
  <c r="J159" i="2"/>
  <c r="I159" i="2"/>
  <c r="L159" i="2" s="1"/>
  <c r="H159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BP158" i="2" s="1"/>
  <c r="P158" i="2"/>
  <c r="K158" i="2"/>
  <c r="J158" i="2"/>
  <c r="I158" i="2"/>
  <c r="H158" i="2"/>
  <c r="L158" i="2" s="1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BP157" i="2" s="1"/>
  <c r="BU157" i="2" s="1"/>
  <c r="K157" i="2"/>
  <c r="J157" i="2"/>
  <c r="I157" i="2"/>
  <c r="H157" i="2"/>
  <c r="L157" i="2" s="1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BP156" i="2" s="1"/>
  <c r="BU156" i="2" s="1"/>
  <c r="L156" i="2"/>
  <c r="K156" i="2"/>
  <c r="J156" i="2"/>
  <c r="I156" i="2"/>
  <c r="H156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BP155" i="2" s="1"/>
  <c r="Q155" i="2"/>
  <c r="P155" i="2"/>
  <c r="K155" i="2"/>
  <c r="J155" i="2"/>
  <c r="I155" i="2"/>
  <c r="H155" i="2"/>
  <c r="L155" i="2" s="1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BP154" i="2" s="1"/>
  <c r="K154" i="2"/>
  <c r="J154" i="2"/>
  <c r="I154" i="2"/>
  <c r="H154" i="2"/>
  <c r="L154" i="2" s="1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BP153" i="2" s="1"/>
  <c r="K153" i="2"/>
  <c r="J153" i="2"/>
  <c r="I153" i="2"/>
  <c r="L153" i="2" s="1"/>
  <c r="H153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BP152" i="2" s="1"/>
  <c r="P152" i="2"/>
  <c r="K152" i="2"/>
  <c r="J152" i="2"/>
  <c r="I152" i="2"/>
  <c r="H152" i="2"/>
  <c r="L152" i="2" s="1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BP151" i="2" s="1"/>
  <c r="K151" i="2"/>
  <c r="J151" i="2"/>
  <c r="I151" i="2"/>
  <c r="H151" i="2"/>
  <c r="L151" i="2" s="1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BP150" i="2" s="1"/>
  <c r="BU150" i="2" s="1"/>
  <c r="L150" i="2"/>
  <c r="K150" i="2"/>
  <c r="J150" i="2"/>
  <c r="I150" i="2"/>
  <c r="H150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BP149" i="2" s="1"/>
  <c r="Q149" i="2"/>
  <c r="P149" i="2"/>
  <c r="K149" i="2"/>
  <c r="J149" i="2"/>
  <c r="I149" i="2"/>
  <c r="H149" i="2"/>
  <c r="L149" i="2" s="1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BP148" i="2" s="1"/>
  <c r="K148" i="2"/>
  <c r="J148" i="2"/>
  <c r="I148" i="2"/>
  <c r="H148" i="2"/>
  <c r="L148" i="2" s="1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BP147" i="2" s="1"/>
  <c r="BU147" i="2" s="1"/>
  <c r="K147" i="2"/>
  <c r="J147" i="2"/>
  <c r="I147" i="2"/>
  <c r="L147" i="2" s="1"/>
  <c r="H147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BP146" i="2" s="1"/>
  <c r="BU146" i="2" s="1"/>
  <c r="P146" i="2"/>
  <c r="K146" i="2"/>
  <c r="J146" i="2"/>
  <c r="I146" i="2"/>
  <c r="H146" i="2"/>
  <c r="L146" i="2" s="1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BP145" i="2" s="1"/>
  <c r="K145" i="2"/>
  <c r="J145" i="2"/>
  <c r="I145" i="2"/>
  <c r="H145" i="2"/>
  <c r="L145" i="2" s="1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BP144" i="2" s="1"/>
  <c r="BU144" i="2" s="1"/>
  <c r="L144" i="2"/>
  <c r="K144" i="2"/>
  <c r="J144" i="2"/>
  <c r="I144" i="2"/>
  <c r="H144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BP143" i="2" s="1"/>
  <c r="Q143" i="2"/>
  <c r="P143" i="2"/>
  <c r="K143" i="2"/>
  <c r="J143" i="2"/>
  <c r="I143" i="2"/>
  <c r="H143" i="2"/>
  <c r="L143" i="2" s="1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BP142" i="2" s="1"/>
  <c r="BU142" i="2" s="1"/>
  <c r="K142" i="2"/>
  <c r="J142" i="2"/>
  <c r="I142" i="2"/>
  <c r="H142" i="2"/>
  <c r="L142" i="2" s="1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BP141" i="2" s="1"/>
  <c r="BU141" i="2" s="1"/>
  <c r="K141" i="2"/>
  <c r="J141" i="2"/>
  <c r="I141" i="2"/>
  <c r="L141" i="2" s="1"/>
  <c r="H141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BP140" i="2" s="1"/>
  <c r="P140" i="2"/>
  <c r="K140" i="2"/>
  <c r="J140" i="2"/>
  <c r="I140" i="2"/>
  <c r="H140" i="2"/>
  <c r="L140" i="2" s="1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BP139" i="2" s="1"/>
  <c r="BU139" i="2" s="1"/>
  <c r="K139" i="2"/>
  <c r="J139" i="2"/>
  <c r="I139" i="2"/>
  <c r="H139" i="2"/>
  <c r="L139" i="2" s="1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BP138" i="2" s="1"/>
  <c r="BU138" i="2" s="1"/>
  <c r="L138" i="2"/>
  <c r="K138" i="2"/>
  <c r="J138" i="2"/>
  <c r="I138" i="2"/>
  <c r="H138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BP137" i="2" s="1"/>
  <c r="Q137" i="2"/>
  <c r="P137" i="2"/>
  <c r="K137" i="2"/>
  <c r="J137" i="2"/>
  <c r="I137" i="2"/>
  <c r="H137" i="2"/>
  <c r="L137" i="2" s="1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BP136" i="2" s="1"/>
  <c r="K136" i="2"/>
  <c r="J136" i="2"/>
  <c r="I136" i="2"/>
  <c r="L136" i="2" s="1"/>
  <c r="H136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BP135" i="2" s="1"/>
  <c r="K135" i="2"/>
  <c r="J135" i="2"/>
  <c r="I135" i="2"/>
  <c r="H135" i="2"/>
  <c r="L135" i="2" s="1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BP134" i="2" s="1"/>
  <c r="S134" i="2"/>
  <c r="R134" i="2"/>
  <c r="Q134" i="2"/>
  <c r="P134" i="2"/>
  <c r="K134" i="2"/>
  <c r="J134" i="2"/>
  <c r="I134" i="2"/>
  <c r="H134" i="2"/>
  <c r="L134" i="2" s="1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BP133" i="2" s="1"/>
  <c r="K133" i="2"/>
  <c r="J133" i="2"/>
  <c r="I133" i="2"/>
  <c r="L133" i="2" s="1"/>
  <c r="H133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BP132" i="2" s="1"/>
  <c r="K132" i="2"/>
  <c r="J132" i="2"/>
  <c r="I132" i="2"/>
  <c r="H132" i="2"/>
  <c r="L132" i="2" s="1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BP131" i="2" s="1"/>
  <c r="S131" i="2"/>
  <c r="R131" i="2"/>
  <c r="Q131" i="2"/>
  <c r="P131" i="2"/>
  <c r="K131" i="2"/>
  <c r="J131" i="2"/>
  <c r="I131" i="2"/>
  <c r="H131" i="2"/>
  <c r="L131" i="2" s="1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BP130" i="2" s="1"/>
  <c r="K130" i="2"/>
  <c r="J130" i="2"/>
  <c r="I130" i="2"/>
  <c r="L130" i="2" s="1"/>
  <c r="H130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BP129" i="2" s="1"/>
  <c r="K129" i="2"/>
  <c r="J129" i="2"/>
  <c r="I129" i="2"/>
  <c r="H129" i="2"/>
  <c r="L129" i="2" s="1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BP128" i="2" s="1"/>
  <c r="S128" i="2"/>
  <c r="R128" i="2"/>
  <c r="Q128" i="2"/>
  <c r="P128" i="2"/>
  <c r="K128" i="2"/>
  <c r="J128" i="2"/>
  <c r="I128" i="2"/>
  <c r="H128" i="2"/>
  <c r="L128" i="2" s="1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BP127" i="2" s="1"/>
  <c r="K127" i="2"/>
  <c r="J127" i="2"/>
  <c r="I127" i="2"/>
  <c r="L127" i="2" s="1"/>
  <c r="H127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BP126" i="2" s="1"/>
  <c r="K126" i="2"/>
  <c r="J126" i="2"/>
  <c r="I126" i="2"/>
  <c r="H126" i="2"/>
  <c r="L126" i="2" s="1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BP125" i="2" s="1"/>
  <c r="S125" i="2"/>
  <c r="R125" i="2"/>
  <c r="Q125" i="2"/>
  <c r="P125" i="2"/>
  <c r="K125" i="2"/>
  <c r="J125" i="2"/>
  <c r="I125" i="2"/>
  <c r="H125" i="2"/>
  <c r="L125" i="2" s="1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BP124" i="2" s="1"/>
  <c r="K124" i="2"/>
  <c r="J124" i="2"/>
  <c r="I124" i="2"/>
  <c r="L124" i="2" s="1"/>
  <c r="H124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BP123" i="2" s="1"/>
  <c r="K123" i="2"/>
  <c r="J123" i="2"/>
  <c r="I123" i="2"/>
  <c r="H123" i="2"/>
  <c r="L123" i="2" s="1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BP122" i="2" s="1"/>
  <c r="S122" i="2"/>
  <c r="R122" i="2"/>
  <c r="Q122" i="2"/>
  <c r="P122" i="2"/>
  <c r="K122" i="2"/>
  <c r="J122" i="2"/>
  <c r="I122" i="2"/>
  <c r="H122" i="2"/>
  <c r="L122" i="2" s="1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BP121" i="2" s="1"/>
  <c r="K121" i="2"/>
  <c r="J121" i="2"/>
  <c r="I121" i="2"/>
  <c r="L121" i="2" s="1"/>
  <c r="H121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BP120" i="2" s="1"/>
  <c r="K120" i="2"/>
  <c r="J120" i="2"/>
  <c r="I120" i="2"/>
  <c r="H120" i="2"/>
  <c r="L120" i="2" s="1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BP119" i="2" s="1"/>
  <c r="S119" i="2"/>
  <c r="R119" i="2"/>
  <c r="Q119" i="2"/>
  <c r="P119" i="2"/>
  <c r="K119" i="2"/>
  <c r="J119" i="2"/>
  <c r="I119" i="2"/>
  <c r="H119" i="2"/>
  <c r="L119" i="2" s="1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BP118" i="2" s="1"/>
  <c r="K118" i="2"/>
  <c r="J118" i="2"/>
  <c r="I118" i="2"/>
  <c r="L118" i="2" s="1"/>
  <c r="H118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BP117" i="2" s="1"/>
  <c r="K117" i="2"/>
  <c r="J117" i="2"/>
  <c r="I117" i="2"/>
  <c r="H117" i="2"/>
  <c r="L117" i="2" s="1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BP116" i="2" s="1"/>
  <c r="S116" i="2"/>
  <c r="R116" i="2"/>
  <c r="Q116" i="2"/>
  <c r="P116" i="2"/>
  <c r="K116" i="2"/>
  <c r="J116" i="2"/>
  <c r="I116" i="2"/>
  <c r="H116" i="2"/>
  <c r="L116" i="2" s="1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BP115" i="2" s="1"/>
  <c r="K115" i="2"/>
  <c r="J115" i="2"/>
  <c r="I115" i="2"/>
  <c r="L115" i="2" s="1"/>
  <c r="H115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BP114" i="2" s="1"/>
  <c r="K114" i="2"/>
  <c r="J114" i="2"/>
  <c r="I114" i="2"/>
  <c r="H114" i="2"/>
  <c r="L114" i="2" s="1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BP113" i="2" s="1"/>
  <c r="S113" i="2"/>
  <c r="R113" i="2"/>
  <c r="Q113" i="2"/>
  <c r="P113" i="2"/>
  <c r="K113" i="2"/>
  <c r="J113" i="2"/>
  <c r="I113" i="2"/>
  <c r="H113" i="2"/>
  <c r="L113" i="2" s="1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BP112" i="2" s="1"/>
  <c r="K112" i="2"/>
  <c r="J112" i="2"/>
  <c r="I112" i="2"/>
  <c r="L112" i="2" s="1"/>
  <c r="H112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BP111" i="2" s="1"/>
  <c r="K111" i="2"/>
  <c r="J111" i="2"/>
  <c r="I111" i="2"/>
  <c r="H111" i="2"/>
  <c r="L111" i="2" s="1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BP110" i="2" s="1"/>
  <c r="S110" i="2"/>
  <c r="R110" i="2"/>
  <c r="Q110" i="2"/>
  <c r="P110" i="2"/>
  <c r="K110" i="2"/>
  <c r="J110" i="2"/>
  <c r="I110" i="2"/>
  <c r="H110" i="2"/>
  <c r="L110" i="2" s="1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BP109" i="2" s="1"/>
  <c r="K109" i="2"/>
  <c r="J109" i="2"/>
  <c r="I109" i="2"/>
  <c r="L109" i="2" s="1"/>
  <c r="H109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BP108" i="2" s="1"/>
  <c r="K108" i="2"/>
  <c r="J108" i="2"/>
  <c r="I108" i="2"/>
  <c r="H108" i="2"/>
  <c r="L108" i="2" s="1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BP107" i="2" s="1"/>
  <c r="S107" i="2"/>
  <c r="R107" i="2"/>
  <c r="Q107" i="2"/>
  <c r="P107" i="2"/>
  <c r="K107" i="2"/>
  <c r="J107" i="2"/>
  <c r="I107" i="2"/>
  <c r="H107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K106" i="2"/>
  <c r="J106" i="2"/>
  <c r="I106" i="2"/>
  <c r="L106" i="2" s="1"/>
  <c r="H106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BP105" i="2" s="1"/>
  <c r="K105" i="2"/>
  <c r="J105" i="2"/>
  <c r="I105" i="2"/>
  <c r="H105" i="2"/>
  <c r="L105" i="2" s="1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BP104" i="2" s="1"/>
  <c r="S104" i="2"/>
  <c r="R104" i="2"/>
  <c r="Q104" i="2"/>
  <c r="P104" i="2"/>
  <c r="K104" i="2"/>
  <c r="J104" i="2"/>
  <c r="I104" i="2"/>
  <c r="H104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K103" i="2"/>
  <c r="J103" i="2"/>
  <c r="I103" i="2"/>
  <c r="L103" i="2" s="1"/>
  <c r="H103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K102" i="2"/>
  <c r="J102" i="2"/>
  <c r="I102" i="2"/>
  <c r="H102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BP101" i="2" s="1"/>
  <c r="P101" i="2"/>
  <c r="K101" i="2"/>
  <c r="J101" i="2"/>
  <c r="I101" i="2"/>
  <c r="H101" i="2"/>
  <c r="L101" i="2" s="1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BP100" i="2" s="1"/>
  <c r="K100" i="2"/>
  <c r="J100" i="2"/>
  <c r="I100" i="2"/>
  <c r="L100" i="2" s="1"/>
  <c r="H100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BP99" i="2" s="1"/>
  <c r="K99" i="2"/>
  <c r="J99" i="2"/>
  <c r="I99" i="2"/>
  <c r="H99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BP98" i="2" s="1"/>
  <c r="P98" i="2"/>
  <c r="K98" i="2"/>
  <c r="J98" i="2"/>
  <c r="I98" i="2"/>
  <c r="H98" i="2"/>
  <c r="L98" i="2" s="1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BP97" i="2" s="1"/>
  <c r="K97" i="2"/>
  <c r="J97" i="2"/>
  <c r="I97" i="2"/>
  <c r="L97" i="2" s="1"/>
  <c r="H97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BP96" i="2" s="1"/>
  <c r="K96" i="2"/>
  <c r="J96" i="2"/>
  <c r="I96" i="2"/>
  <c r="H96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BP95" i="2" s="1"/>
  <c r="P95" i="2"/>
  <c r="K95" i="2"/>
  <c r="J95" i="2"/>
  <c r="I95" i="2"/>
  <c r="H95" i="2"/>
  <c r="L95" i="2" s="1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K94" i="2"/>
  <c r="J94" i="2"/>
  <c r="I94" i="2"/>
  <c r="L94" i="2" s="1"/>
  <c r="H94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BP93" i="2" s="1"/>
  <c r="K93" i="2"/>
  <c r="J93" i="2"/>
  <c r="I93" i="2"/>
  <c r="H93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BP92" i="2" s="1"/>
  <c r="P92" i="2"/>
  <c r="K92" i="2"/>
  <c r="J92" i="2"/>
  <c r="I92" i="2"/>
  <c r="H92" i="2"/>
  <c r="L92" i="2" s="1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BP91" i="2" s="1"/>
  <c r="K91" i="2"/>
  <c r="J91" i="2"/>
  <c r="I91" i="2"/>
  <c r="L91" i="2" s="1"/>
  <c r="H91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BP90" i="2" s="1"/>
  <c r="K90" i="2"/>
  <c r="J90" i="2"/>
  <c r="I90" i="2"/>
  <c r="H90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BP89" i="2" s="1"/>
  <c r="P89" i="2"/>
  <c r="K89" i="2"/>
  <c r="J89" i="2"/>
  <c r="I89" i="2"/>
  <c r="H89" i="2"/>
  <c r="L89" i="2" s="1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BP88" i="2" s="1"/>
  <c r="K88" i="2"/>
  <c r="J88" i="2"/>
  <c r="I88" i="2"/>
  <c r="L88" i="2" s="1"/>
  <c r="H88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BP87" i="2" s="1"/>
  <c r="K87" i="2"/>
  <c r="J87" i="2"/>
  <c r="I87" i="2"/>
  <c r="H87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BP86" i="2" s="1"/>
  <c r="P86" i="2"/>
  <c r="K86" i="2"/>
  <c r="J86" i="2"/>
  <c r="I86" i="2"/>
  <c r="H86" i="2"/>
  <c r="L86" i="2" s="1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K85" i="2"/>
  <c r="J85" i="2"/>
  <c r="I85" i="2"/>
  <c r="L85" i="2" s="1"/>
  <c r="H85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BP84" i="2" s="1"/>
  <c r="K84" i="2"/>
  <c r="J84" i="2"/>
  <c r="I84" i="2"/>
  <c r="H84" i="2"/>
  <c r="L84" i="2" s="1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BP83" i="2" s="1"/>
  <c r="L83" i="2"/>
  <c r="K83" i="2"/>
  <c r="J83" i="2"/>
  <c r="I83" i="2"/>
  <c r="H83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BP82" i="2" s="1"/>
  <c r="K82" i="2"/>
  <c r="J82" i="2"/>
  <c r="I82" i="2"/>
  <c r="H82" i="2"/>
  <c r="L82" i="2" s="1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BP81" i="2" s="1"/>
  <c r="K81" i="2"/>
  <c r="J81" i="2"/>
  <c r="I81" i="2"/>
  <c r="H81" i="2"/>
  <c r="L81" i="2" s="1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BP80" i="2" s="1"/>
  <c r="L80" i="2"/>
  <c r="K80" i="2"/>
  <c r="J80" i="2"/>
  <c r="I80" i="2"/>
  <c r="H80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BP79" i="2" s="1"/>
  <c r="K79" i="2"/>
  <c r="J79" i="2"/>
  <c r="I79" i="2"/>
  <c r="H79" i="2"/>
  <c r="L79" i="2" s="1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BP78" i="2" s="1"/>
  <c r="K78" i="2"/>
  <c r="J78" i="2"/>
  <c r="I78" i="2"/>
  <c r="H78" i="2"/>
  <c r="L78" i="2" s="1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BP77" i="2" s="1"/>
  <c r="L77" i="2"/>
  <c r="K77" i="2"/>
  <c r="J77" i="2"/>
  <c r="I77" i="2"/>
  <c r="H77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BP76" i="2" s="1"/>
  <c r="K76" i="2"/>
  <c r="J76" i="2"/>
  <c r="I76" i="2"/>
  <c r="H76" i="2"/>
  <c r="L76" i="2" s="1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BP75" i="2" s="1"/>
  <c r="K75" i="2"/>
  <c r="J75" i="2"/>
  <c r="I75" i="2"/>
  <c r="H75" i="2"/>
  <c r="L75" i="2" s="1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BP74" i="2" s="1"/>
  <c r="L74" i="2"/>
  <c r="K74" i="2"/>
  <c r="J74" i="2"/>
  <c r="I74" i="2"/>
  <c r="H74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BP73" i="2" s="1"/>
  <c r="K73" i="2"/>
  <c r="J73" i="2"/>
  <c r="I73" i="2"/>
  <c r="H73" i="2"/>
  <c r="L73" i="2" s="1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BP72" i="2" s="1"/>
  <c r="K72" i="2"/>
  <c r="J72" i="2"/>
  <c r="I72" i="2"/>
  <c r="H72" i="2"/>
  <c r="L72" i="2" s="1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BP71" i="2" s="1"/>
  <c r="L71" i="2"/>
  <c r="K71" i="2"/>
  <c r="J71" i="2"/>
  <c r="I71" i="2"/>
  <c r="H71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BP70" i="2" s="1"/>
  <c r="K70" i="2"/>
  <c r="J70" i="2"/>
  <c r="I70" i="2"/>
  <c r="H70" i="2"/>
  <c r="L70" i="2" s="1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BP69" i="2" s="1"/>
  <c r="K69" i="2"/>
  <c r="J69" i="2"/>
  <c r="I69" i="2"/>
  <c r="H69" i="2"/>
  <c r="L69" i="2" s="1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BP68" i="2" s="1"/>
  <c r="L68" i="2"/>
  <c r="K68" i="2"/>
  <c r="J68" i="2"/>
  <c r="I68" i="2"/>
  <c r="H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BP67" i="2" s="1"/>
  <c r="K67" i="2"/>
  <c r="J67" i="2"/>
  <c r="I67" i="2"/>
  <c r="H67" i="2"/>
  <c r="L67" i="2" s="1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BP66" i="2" s="1"/>
  <c r="K66" i="2"/>
  <c r="J66" i="2"/>
  <c r="I66" i="2"/>
  <c r="H66" i="2"/>
  <c r="L66" i="2" s="1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BP65" i="2" s="1"/>
  <c r="L65" i="2"/>
  <c r="K65" i="2"/>
  <c r="J65" i="2"/>
  <c r="I65" i="2"/>
  <c r="H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BP64" i="2" s="1"/>
  <c r="K64" i="2"/>
  <c r="J64" i="2"/>
  <c r="I64" i="2"/>
  <c r="H64" i="2"/>
  <c r="L64" i="2" s="1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BP63" i="2" s="1"/>
  <c r="K63" i="2"/>
  <c r="J63" i="2"/>
  <c r="I63" i="2"/>
  <c r="H63" i="2"/>
  <c r="L63" i="2" s="1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BP62" i="2" s="1"/>
  <c r="K62" i="2"/>
  <c r="J62" i="2"/>
  <c r="I62" i="2"/>
  <c r="H62" i="2"/>
  <c r="L62" i="2" s="1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BP61" i="2" s="1"/>
  <c r="BU61" i="2" s="1"/>
  <c r="K61" i="2"/>
  <c r="J61" i="2"/>
  <c r="I61" i="2"/>
  <c r="H61" i="2"/>
  <c r="L61" i="2" s="1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BP60" i="2" s="1"/>
  <c r="BU60" i="2" s="1"/>
  <c r="L60" i="2"/>
  <c r="K60" i="2"/>
  <c r="J60" i="2"/>
  <c r="I60" i="2"/>
  <c r="H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BP59" i="2" s="1"/>
  <c r="K59" i="2"/>
  <c r="L59" i="2" s="1"/>
  <c r="J59" i="2"/>
  <c r="I59" i="2"/>
  <c r="H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BP58" i="2" s="1"/>
  <c r="BU58" i="2" s="1"/>
  <c r="K58" i="2"/>
  <c r="J58" i="2"/>
  <c r="I58" i="2"/>
  <c r="H58" i="2"/>
  <c r="L58" i="2" s="1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BP57" i="2" s="1"/>
  <c r="K57" i="2"/>
  <c r="J57" i="2"/>
  <c r="I57" i="2"/>
  <c r="H57" i="2"/>
  <c r="L57" i="2" s="1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BP56" i="2" s="1"/>
  <c r="BU56" i="2" s="1"/>
  <c r="K56" i="2"/>
  <c r="J56" i="2"/>
  <c r="I56" i="2"/>
  <c r="H56" i="2"/>
  <c r="L56" i="2" s="1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BP55" i="2" s="1"/>
  <c r="K55" i="2"/>
  <c r="J55" i="2"/>
  <c r="I55" i="2"/>
  <c r="H55" i="2"/>
  <c r="L55" i="2" s="1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BP54" i="2" s="1"/>
  <c r="BU54" i="2" s="1"/>
  <c r="L54" i="2"/>
  <c r="K54" i="2"/>
  <c r="J54" i="2"/>
  <c r="I54" i="2"/>
  <c r="H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BP53" i="2" s="1"/>
  <c r="BU53" i="2" s="1"/>
  <c r="K53" i="2"/>
  <c r="L53" i="2" s="1"/>
  <c r="J53" i="2"/>
  <c r="I53" i="2"/>
  <c r="H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BP52" i="2" s="1"/>
  <c r="K52" i="2"/>
  <c r="J52" i="2"/>
  <c r="I52" i="2"/>
  <c r="H52" i="2"/>
  <c r="L52" i="2" s="1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BP51" i="2" s="1"/>
  <c r="K51" i="2"/>
  <c r="J51" i="2"/>
  <c r="I51" i="2"/>
  <c r="H51" i="2"/>
  <c r="L51" i="2" s="1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BP50" i="2" s="1"/>
  <c r="BU50" i="2" s="1"/>
  <c r="K50" i="2"/>
  <c r="J50" i="2"/>
  <c r="I50" i="2"/>
  <c r="H50" i="2"/>
  <c r="L50" i="2" s="1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BP49" i="2" s="1"/>
  <c r="K49" i="2"/>
  <c r="J49" i="2"/>
  <c r="I49" i="2"/>
  <c r="H49" i="2"/>
  <c r="L49" i="2" s="1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BP48" i="2" s="1"/>
  <c r="BU48" i="2" s="1"/>
  <c r="L48" i="2"/>
  <c r="K48" i="2"/>
  <c r="J48" i="2"/>
  <c r="I48" i="2"/>
  <c r="H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BP47" i="2" s="1"/>
  <c r="BU47" i="2" s="1"/>
  <c r="K47" i="2"/>
  <c r="L47" i="2" s="1"/>
  <c r="J47" i="2"/>
  <c r="I47" i="2"/>
  <c r="H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BP46" i="2" s="1"/>
  <c r="K46" i="2"/>
  <c r="J46" i="2"/>
  <c r="I46" i="2"/>
  <c r="H46" i="2"/>
  <c r="L46" i="2" s="1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BP45" i="2" s="1"/>
  <c r="K45" i="2"/>
  <c r="J45" i="2"/>
  <c r="I45" i="2"/>
  <c r="H45" i="2"/>
  <c r="L45" i="2" s="1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BP44" i="2" s="1"/>
  <c r="BU44" i="2" s="1"/>
  <c r="K44" i="2"/>
  <c r="J44" i="2"/>
  <c r="I44" i="2"/>
  <c r="H44" i="2"/>
  <c r="L44" i="2" s="1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BP43" i="2" s="1"/>
  <c r="BU43" i="2" s="1"/>
  <c r="L43" i="2"/>
  <c r="K43" i="2"/>
  <c r="J43" i="2"/>
  <c r="I43" i="2"/>
  <c r="H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BP42" i="2" s="1"/>
  <c r="BU42" i="2" s="1"/>
  <c r="S42" i="2"/>
  <c r="R42" i="2"/>
  <c r="Q42" i="2"/>
  <c r="P42" i="2"/>
  <c r="K42" i="2"/>
  <c r="J42" i="2"/>
  <c r="I42" i="2"/>
  <c r="H42" i="2"/>
  <c r="L42" i="2" s="1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BP41" i="2" s="1"/>
  <c r="BU41" i="2" s="1"/>
  <c r="K41" i="2"/>
  <c r="J41" i="2"/>
  <c r="L41" i="2" s="1"/>
  <c r="I41" i="2"/>
  <c r="H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BP40" i="2" s="1"/>
  <c r="BU40" i="2" s="1"/>
  <c r="Q40" i="2"/>
  <c r="P40" i="2"/>
  <c r="K40" i="2"/>
  <c r="J40" i="2"/>
  <c r="I40" i="2"/>
  <c r="L40" i="2" s="1"/>
  <c r="H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BP39" i="2" s="1"/>
  <c r="BU39" i="2" s="1"/>
  <c r="P39" i="2"/>
  <c r="K39" i="2"/>
  <c r="J39" i="2"/>
  <c r="I39" i="2"/>
  <c r="H39" i="2"/>
  <c r="L39" i="2" s="1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BP38" i="2" s="1"/>
  <c r="K38" i="2"/>
  <c r="J38" i="2"/>
  <c r="I38" i="2"/>
  <c r="H38" i="2"/>
  <c r="L38" i="2" s="1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BP37" i="2" s="1"/>
  <c r="BU37" i="2" s="1"/>
  <c r="L37" i="2"/>
  <c r="K37" i="2"/>
  <c r="J37" i="2"/>
  <c r="I37" i="2"/>
  <c r="H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BP36" i="2" s="1"/>
  <c r="S36" i="2"/>
  <c r="R36" i="2"/>
  <c r="Q36" i="2"/>
  <c r="P36" i="2"/>
  <c r="K36" i="2"/>
  <c r="J36" i="2"/>
  <c r="I36" i="2"/>
  <c r="H36" i="2"/>
  <c r="L36" i="2" s="1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BP35" i="2" s="1"/>
  <c r="BU35" i="2" s="1"/>
  <c r="K35" i="2"/>
  <c r="J35" i="2"/>
  <c r="L35" i="2" s="1"/>
  <c r="I35" i="2"/>
  <c r="H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BP34" i="2" s="1"/>
  <c r="Q34" i="2"/>
  <c r="P34" i="2"/>
  <c r="K34" i="2"/>
  <c r="J34" i="2"/>
  <c r="I34" i="2"/>
  <c r="L34" i="2" s="1"/>
  <c r="H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BP33" i="2" s="1"/>
  <c r="BU33" i="2" s="1"/>
  <c r="P33" i="2"/>
  <c r="K33" i="2"/>
  <c r="J33" i="2"/>
  <c r="I33" i="2"/>
  <c r="H33" i="2"/>
  <c r="L33" i="2" s="1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BP32" i="2" s="1"/>
  <c r="BU32" i="2" s="1"/>
  <c r="K32" i="2"/>
  <c r="J32" i="2"/>
  <c r="I32" i="2"/>
  <c r="H32" i="2"/>
  <c r="L32" i="2" s="1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BP31" i="2" s="1"/>
  <c r="BU31" i="2" s="1"/>
  <c r="L31" i="2"/>
  <c r="K31" i="2"/>
  <c r="J31" i="2"/>
  <c r="I31" i="2"/>
  <c r="H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BP30" i="2" s="1"/>
  <c r="K30" i="2"/>
  <c r="J30" i="2"/>
  <c r="I30" i="2"/>
  <c r="H30" i="2"/>
  <c r="L30" i="2" s="1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BP29" i="2" s="1"/>
  <c r="K29" i="2"/>
  <c r="J29" i="2"/>
  <c r="L29" i="2" s="1"/>
  <c r="I29" i="2"/>
  <c r="H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BP28" i="2" s="1"/>
  <c r="Q28" i="2"/>
  <c r="P28" i="2"/>
  <c r="K28" i="2"/>
  <c r="J28" i="2"/>
  <c r="I28" i="2"/>
  <c r="L28" i="2" s="1"/>
  <c r="H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BP27" i="2" s="1"/>
  <c r="P27" i="2"/>
  <c r="K27" i="2"/>
  <c r="J27" i="2"/>
  <c r="I27" i="2"/>
  <c r="H27" i="2"/>
  <c r="L27" i="2" s="1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BP26" i="2" s="1"/>
  <c r="K26" i="2"/>
  <c r="J26" i="2"/>
  <c r="I26" i="2"/>
  <c r="H26" i="2"/>
  <c r="L26" i="2" s="1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BP25" i="2" s="1"/>
  <c r="BU25" i="2" s="1"/>
  <c r="L25" i="2"/>
  <c r="K25" i="2"/>
  <c r="J25" i="2"/>
  <c r="I25" i="2"/>
  <c r="H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BP24" i="2" s="1"/>
  <c r="BU24" i="2" s="1"/>
  <c r="K24" i="2"/>
  <c r="J24" i="2"/>
  <c r="I24" i="2"/>
  <c r="H24" i="2"/>
  <c r="L24" i="2" s="1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BP23" i="2" s="1"/>
  <c r="BU23" i="2" s="1"/>
  <c r="K23" i="2"/>
  <c r="J23" i="2"/>
  <c r="L23" i="2" s="1"/>
  <c r="I23" i="2"/>
  <c r="H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BP22" i="2" s="1"/>
  <c r="K22" i="2"/>
  <c r="J22" i="2"/>
  <c r="I22" i="2"/>
  <c r="L22" i="2" s="1"/>
  <c r="H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BP21" i="2" s="1"/>
  <c r="P21" i="2"/>
  <c r="K21" i="2"/>
  <c r="J21" i="2"/>
  <c r="I21" i="2"/>
  <c r="H21" i="2"/>
  <c r="L21" i="2" s="1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BP20" i="2" s="1"/>
  <c r="K20" i="2"/>
  <c r="J20" i="2"/>
  <c r="I20" i="2"/>
  <c r="H20" i="2"/>
  <c r="L20" i="2" s="1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BP19" i="2" s="1"/>
  <c r="BU19" i="2" s="1"/>
  <c r="L19" i="2"/>
  <c r="K19" i="2"/>
  <c r="J19" i="2"/>
  <c r="I19" i="2"/>
  <c r="H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BP18" i="2" s="1"/>
  <c r="BU18" i="2" s="1"/>
  <c r="S18" i="2"/>
  <c r="R18" i="2"/>
  <c r="Q18" i="2"/>
  <c r="P18" i="2"/>
  <c r="L18" i="2"/>
  <c r="K18" i="2"/>
  <c r="J18" i="2"/>
  <c r="I18" i="2"/>
  <c r="H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BP17" i="2" s="1"/>
  <c r="BU17" i="2" s="1"/>
  <c r="S17" i="2"/>
  <c r="R17" i="2"/>
  <c r="Q17" i="2"/>
  <c r="P17" i="2"/>
  <c r="K17" i="2"/>
  <c r="J17" i="2"/>
  <c r="I17" i="2"/>
  <c r="H17" i="2"/>
  <c r="L17" i="2" s="1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BP16" i="2" s="1"/>
  <c r="K16" i="2"/>
  <c r="J16" i="2"/>
  <c r="I16" i="2"/>
  <c r="L16" i="2" s="1"/>
  <c r="H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BP15" i="2" s="1"/>
  <c r="P15" i="2"/>
  <c r="K15" i="2"/>
  <c r="J15" i="2"/>
  <c r="I15" i="2"/>
  <c r="H15" i="2"/>
  <c r="L15" i="2" s="1"/>
  <c r="BO14" i="2"/>
  <c r="BN14" i="2"/>
  <c r="BM14" i="2"/>
  <c r="BM242" i="2" s="1"/>
  <c r="BM243" i="2" s="1"/>
  <c r="BL14" i="2"/>
  <c r="BL242" i="2" s="1"/>
  <c r="BK14" i="2"/>
  <c r="BJ14" i="2"/>
  <c r="BI14" i="2"/>
  <c r="BH14" i="2"/>
  <c r="BG14" i="2"/>
  <c r="BG242" i="2" s="1"/>
  <c r="BF14" i="2"/>
  <c r="BF242" i="2" s="1"/>
  <c r="BE14" i="2"/>
  <c r="BD14" i="2"/>
  <c r="BC14" i="2"/>
  <c r="BB14" i="2"/>
  <c r="BA14" i="2"/>
  <c r="BA242" i="2" s="1"/>
  <c r="AZ14" i="2"/>
  <c r="AZ242" i="2" s="1"/>
  <c r="AZ243" i="2" s="1"/>
  <c r="AY14" i="2"/>
  <c r="AX14" i="2"/>
  <c r="AW14" i="2"/>
  <c r="AV14" i="2"/>
  <c r="AU14" i="2"/>
  <c r="AU242" i="2" s="1"/>
  <c r="AU243" i="2" s="1"/>
  <c r="AT14" i="2"/>
  <c r="AT242" i="2" s="1"/>
  <c r="AT243" i="2" s="1"/>
  <c r="AS14" i="2"/>
  <c r="AR14" i="2"/>
  <c r="AQ14" i="2"/>
  <c r="AP14" i="2"/>
  <c r="AO14" i="2"/>
  <c r="AO242" i="2" s="1"/>
  <c r="AN14" i="2"/>
  <c r="AN242" i="2" s="1"/>
  <c r="AM14" i="2"/>
  <c r="AL14" i="2"/>
  <c r="AK14" i="2"/>
  <c r="AJ14" i="2"/>
  <c r="AI14" i="2"/>
  <c r="AI242" i="2" s="1"/>
  <c r="AH14" i="2"/>
  <c r="AH242" i="2" s="1"/>
  <c r="AG14" i="2"/>
  <c r="AF14" i="2"/>
  <c r="AE14" i="2"/>
  <c r="AD14" i="2"/>
  <c r="AC14" i="2"/>
  <c r="AC242" i="2" s="1"/>
  <c r="AB14" i="2"/>
  <c r="AB242" i="2" s="1"/>
  <c r="AA14" i="2"/>
  <c r="Z14" i="2"/>
  <c r="Y14" i="2"/>
  <c r="X14" i="2"/>
  <c r="W14" i="2"/>
  <c r="W242" i="2" s="1"/>
  <c r="V14" i="2"/>
  <c r="V242" i="2" s="1"/>
  <c r="U14" i="2"/>
  <c r="T14" i="2"/>
  <c r="S14" i="2"/>
  <c r="R14" i="2"/>
  <c r="Q14" i="2"/>
  <c r="Q242" i="2" s="1"/>
  <c r="P14" i="2"/>
  <c r="P242" i="2" s="1"/>
  <c r="K14" i="2"/>
  <c r="J14" i="2"/>
  <c r="I14" i="2"/>
  <c r="H14" i="2"/>
  <c r="H242" i="2" s="1"/>
  <c r="H243" i="2" s="1"/>
  <c r="R256" i="2" s="1"/>
  <c r="R384" i="2" s="1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X12" i="2"/>
  <c r="W12" i="2"/>
  <c r="V12" i="2"/>
  <c r="U12" i="2"/>
  <c r="S12" i="2"/>
  <c r="R12" i="2"/>
  <c r="Q12" i="2"/>
  <c r="P12" i="2"/>
  <c r="K12" i="2"/>
  <c r="J12" i="2"/>
  <c r="I12" i="2"/>
  <c r="H12" i="2"/>
  <c r="AV104" i="1"/>
  <c r="AM104" i="1"/>
  <c r="AL104" i="1"/>
  <c r="AJ104" i="1"/>
  <c r="AI104" i="1"/>
  <c r="AH104" i="1"/>
  <c r="AG104" i="1"/>
  <c r="AE104" i="1"/>
  <c r="AD104" i="1"/>
  <c r="AC104" i="1"/>
  <c r="AB104" i="1"/>
  <c r="AA104" i="1"/>
  <c r="Z104" i="1"/>
  <c r="Y104" i="1"/>
  <c r="AX104" i="1" s="1"/>
  <c r="S104" i="1"/>
  <c r="R104" i="1"/>
  <c r="N104" i="1"/>
  <c r="M104" i="1"/>
  <c r="K104" i="1"/>
  <c r="J104" i="1"/>
  <c r="I104" i="1"/>
  <c r="T104" i="1" s="1"/>
  <c r="AV103" i="1"/>
  <c r="AM103" i="1"/>
  <c r="AL103" i="1"/>
  <c r="AJ103" i="1"/>
  <c r="AI103" i="1"/>
  <c r="AH103" i="1"/>
  <c r="AG103" i="1"/>
  <c r="AE103" i="1"/>
  <c r="AD103" i="1"/>
  <c r="AC103" i="1"/>
  <c r="AB103" i="1"/>
  <c r="AA103" i="1"/>
  <c r="Z103" i="1"/>
  <c r="Y103" i="1"/>
  <c r="AX103" i="1" s="1"/>
  <c r="T103" i="1"/>
  <c r="S103" i="1"/>
  <c r="R103" i="1"/>
  <c r="N103" i="1"/>
  <c r="M103" i="1"/>
  <c r="K103" i="1"/>
  <c r="J103" i="1"/>
  <c r="I103" i="1"/>
  <c r="AV102" i="1"/>
  <c r="AM102" i="1"/>
  <c r="AL102" i="1"/>
  <c r="AJ102" i="1"/>
  <c r="AI102" i="1"/>
  <c r="AH102" i="1"/>
  <c r="AG102" i="1"/>
  <c r="AE102" i="1"/>
  <c r="AD102" i="1"/>
  <c r="AC102" i="1"/>
  <c r="AB102" i="1"/>
  <c r="AA102" i="1"/>
  <c r="Z102" i="1"/>
  <c r="Y102" i="1"/>
  <c r="AX102" i="1" s="1"/>
  <c r="T102" i="1"/>
  <c r="S102" i="1"/>
  <c r="R102" i="1"/>
  <c r="N102" i="1"/>
  <c r="M102" i="1"/>
  <c r="K102" i="1"/>
  <c r="J102" i="1"/>
  <c r="I102" i="1"/>
  <c r="AV101" i="1"/>
  <c r="AM101" i="1"/>
  <c r="AL101" i="1"/>
  <c r="AJ101" i="1"/>
  <c r="AI101" i="1"/>
  <c r="AH101" i="1"/>
  <c r="AG101" i="1"/>
  <c r="AE101" i="1"/>
  <c r="AD101" i="1"/>
  <c r="AC101" i="1"/>
  <c r="AB101" i="1"/>
  <c r="AA101" i="1"/>
  <c r="Z101" i="1"/>
  <c r="Y101" i="1"/>
  <c r="AX101" i="1" s="1"/>
  <c r="S101" i="1"/>
  <c r="R101" i="1"/>
  <c r="N101" i="1"/>
  <c r="M101" i="1"/>
  <c r="K101" i="1"/>
  <c r="J101" i="1"/>
  <c r="I101" i="1"/>
  <c r="T101" i="1" s="1"/>
  <c r="AV100" i="1"/>
  <c r="AM100" i="1"/>
  <c r="AL100" i="1"/>
  <c r="AJ100" i="1"/>
  <c r="AI100" i="1"/>
  <c r="AH100" i="1"/>
  <c r="AG100" i="1"/>
  <c r="AE100" i="1"/>
  <c r="AD100" i="1"/>
  <c r="AC100" i="1"/>
  <c r="AB100" i="1"/>
  <c r="AA100" i="1"/>
  <c r="Z100" i="1"/>
  <c r="Y100" i="1"/>
  <c r="AX100" i="1" s="1"/>
  <c r="S100" i="1"/>
  <c r="R100" i="1"/>
  <c r="N100" i="1"/>
  <c r="M100" i="1"/>
  <c r="K100" i="1"/>
  <c r="J100" i="1"/>
  <c r="I100" i="1"/>
  <c r="T100" i="1" s="1"/>
  <c r="AX99" i="1"/>
  <c r="AV99" i="1"/>
  <c r="AM99" i="1"/>
  <c r="AL99" i="1"/>
  <c r="AJ99" i="1"/>
  <c r="AI99" i="1"/>
  <c r="AH99" i="1"/>
  <c r="AG99" i="1"/>
  <c r="AE99" i="1"/>
  <c r="AD99" i="1"/>
  <c r="AC99" i="1"/>
  <c r="AB99" i="1"/>
  <c r="AA99" i="1"/>
  <c r="Z99" i="1"/>
  <c r="Y99" i="1"/>
  <c r="S99" i="1"/>
  <c r="R99" i="1"/>
  <c r="N99" i="1"/>
  <c r="M99" i="1"/>
  <c r="K99" i="1"/>
  <c r="J99" i="1"/>
  <c r="I99" i="1"/>
  <c r="T99" i="1" s="1"/>
  <c r="AV98" i="1"/>
  <c r="AM98" i="1"/>
  <c r="AL98" i="1"/>
  <c r="AJ98" i="1"/>
  <c r="AI98" i="1"/>
  <c r="AH98" i="1"/>
  <c r="AG98" i="1"/>
  <c r="AE98" i="1"/>
  <c r="AD98" i="1"/>
  <c r="AC98" i="1"/>
  <c r="AB98" i="1"/>
  <c r="AA98" i="1"/>
  <c r="Z98" i="1"/>
  <c r="Y98" i="1"/>
  <c r="AX98" i="1" s="1"/>
  <c r="S98" i="1"/>
  <c r="R98" i="1"/>
  <c r="N98" i="1"/>
  <c r="M98" i="1"/>
  <c r="K98" i="1"/>
  <c r="J98" i="1"/>
  <c r="I98" i="1"/>
  <c r="T98" i="1" s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AX97" i="1" s="1"/>
  <c r="S97" i="1"/>
  <c r="R97" i="1"/>
  <c r="Q97" i="1"/>
  <c r="P97" i="1"/>
  <c r="O97" i="1"/>
  <c r="N97" i="1"/>
  <c r="T97" i="1" s="1"/>
  <c r="M97" i="1"/>
  <c r="L97" i="1"/>
  <c r="K97" i="1"/>
  <c r="J97" i="1"/>
  <c r="I97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AX96" i="1" s="1"/>
  <c r="Y96" i="1"/>
  <c r="S96" i="1"/>
  <c r="R96" i="1"/>
  <c r="Q96" i="1"/>
  <c r="P96" i="1"/>
  <c r="O96" i="1"/>
  <c r="N96" i="1"/>
  <c r="M96" i="1"/>
  <c r="L96" i="1"/>
  <c r="K96" i="1"/>
  <c r="J96" i="1"/>
  <c r="I96" i="1"/>
  <c r="T96" i="1" s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AX95" i="1" s="1"/>
  <c r="S95" i="1"/>
  <c r="R95" i="1"/>
  <c r="Q95" i="1"/>
  <c r="P95" i="1"/>
  <c r="O95" i="1"/>
  <c r="N95" i="1"/>
  <c r="M95" i="1"/>
  <c r="L95" i="1"/>
  <c r="K95" i="1"/>
  <c r="J95" i="1"/>
  <c r="I95" i="1"/>
  <c r="T95" i="1" s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AX94" i="1" s="1"/>
  <c r="S94" i="1"/>
  <c r="R94" i="1"/>
  <c r="Q94" i="1"/>
  <c r="P94" i="1"/>
  <c r="O94" i="1"/>
  <c r="N94" i="1"/>
  <c r="T94" i="1" s="1"/>
  <c r="M94" i="1"/>
  <c r="L94" i="1"/>
  <c r="K94" i="1"/>
  <c r="J94" i="1"/>
  <c r="I94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AX93" i="1" s="1"/>
  <c r="Y93" i="1"/>
  <c r="S93" i="1"/>
  <c r="R93" i="1"/>
  <c r="Q93" i="1"/>
  <c r="P93" i="1"/>
  <c r="O93" i="1"/>
  <c r="N93" i="1"/>
  <c r="M93" i="1"/>
  <c r="L93" i="1"/>
  <c r="K93" i="1"/>
  <c r="J93" i="1"/>
  <c r="I93" i="1"/>
  <c r="T93" i="1" s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AX92" i="1" s="1"/>
  <c r="S92" i="1"/>
  <c r="R92" i="1"/>
  <c r="Q92" i="1"/>
  <c r="P92" i="1"/>
  <c r="O92" i="1"/>
  <c r="N92" i="1"/>
  <c r="M92" i="1"/>
  <c r="L92" i="1"/>
  <c r="K92" i="1"/>
  <c r="J92" i="1"/>
  <c r="I92" i="1"/>
  <c r="T92" i="1" s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AX91" i="1" s="1"/>
  <c r="S91" i="1"/>
  <c r="R91" i="1"/>
  <c r="Q91" i="1"/>
  <c r="P91" i="1"/>
  <c r="O91" i="1"/>
  <c r="N91" i="1"/>
  <c r="T91" i="1" s="1"/>
  <c r="M91" i="1"/>
  <c r="L91" i="1"/>
  <c r="K91" i="1"/>
  <c r="J91" i="1"/>
  <c r="I91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AX90" i="1" s="1"/>
  <c r="Y90" i="1"/>
  <c r="S90" i="1"/>
  <c r="R90" i="1"/>
  <c r="Q90" i="1"/>
  <c r="P90" i="1"/>
  <c r="O90" i="1"/>
  <c r="N90" i="1"/>
  <c r="M90" i="1"/>
  <c r="L90" i="1"/>
  <c r="K90" i="1"/>
  <c r="J90" i="1"/>
  <c r="I90" i="1"/>
  <c r="T90" i="1" s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AX89" i="1" s="1"/>
  <c r="S89" i="1"/>
  <c r="R89" i="1"/>
  <c r="Q89" i="1"/>
  <c r="P89" i="1"/>
  <c r="O89" i="1"/>
  <c r="N89" i="1"/>
  <c r="M89" i="1"/>
  <c r="L89" i="1"/>
  <c r="K89" i="1"/>
  <c r="J89" i="1"/>
  <c r="I89" i="1"/>
  <c r="T89" i="1" s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AX88" i="1" s="1"/>
  <c r="S88" i="1"/>
  <c r="R88" i="1"/>
  <c r="Q88" i="1"/>
  <c r="P88" i="1"/>
  <c r="O88" i="1"/>
  <c r="N88" i="1"/>
  <c r="T88" i="1" s="1"/>
  <c r="M88" i="1"/>
  <c r="L88" i="1"/>
  <c r="K88" i="1"/>
  <c r="J88" i="1"/>
  <c r="I88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AX87" i="1" s="1"/>
  <c r="Y87" i="1"/>
  <c r="S87" i="1"/>
  <c r="R87" i="1"/>
  <c r="Q87" i="1"/>
  <c r="P87" i="1"/>
  <c r="O87" i="1"/>
  <c r="N87" i="1"/>
  <c r="M87" i="1"/>
  <c r="L87" i="1"/>
  <c r="K87" i="1"/>
  <c r="J87" i="1"/>
  <c r="I87" i="1"/>
  <c r="T87" i="1" s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AX86" i="1" s="1"/>
  <c r="S86" i="1"/>
  <c r="R86" i="1"/>
  <c r="Q86" i="1"/>
  <c r="P86" i="1"/>
  <c r="O86" i="1"/>
  <c r="N86" i="1"/>
  <c r="M86" i="1"/>
  <c r="L86" i="1"/>
  <c r="K86" i="1"/>
  <c r="J86" i="1"/>
  <c r="I86" i="1"/>
  <c r="T86" i="1" s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AX85" i="1" s="1"/>
  <c r="S85" i="1"/>
  <c r="R85" i="1"/>
  <c r="Q85" i="1"/>
  <c r="P85" i="1"/>
  <c r="O85" i="1"/>
  <c r="N85" i="1"/>
  <c r="T85" i="1" s="1"/>
  <c r="M85" i="1"/>
  <c r="L85" i="1"/>
  <c r="K85" i="1"/>
  <c r="J85" i="1"/>
  <c r="I85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AX84" i="1" s="1"/>
  <c r="Y84" i="1"/>
  <c r="S84" i="1"/>
  <c r="R84" i="1"/>
  <c r="Q84" i="1"/>
  <c r="P84" i="1"/>
  <c r="O84" i="1"/>
  <c r="N84" i="1"/>
  <c r="M84" i="1"/>
  <c r="L84" i="1"/>
  <c r="K84" i="1"/>
  <c r="J84" i="1"/>
  <c r="I84" i="1"/>
  <c r="T84" i="1" s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AX83" i="1" s="1"/>
  <c r="S83" i="1"/>
  <c r="R83" i="1"/>
  <c r="Q83" i="1"/>
  <c r="P83" i="1"/>
  <c r="O83" i="1"/>
  <c r="N83" i="1"/>
  <c r="M83" i="1"/>
  <c r="L83" i="1"/>
  <c r="K83" i="1"/>
  <c r="J83" i="1"/>
  <c r="I83" i="1"/>
  <c r="T83" i="1" s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AX82" i="1" s="1"/>
  <c r="S82" i="1"/>
  <c r="R82" i="1"/>
  <c r="Q82" i="1"/>
  <c r="P82" i="1"/>
  <c r="O82" i="1"/>
  <c r="N82" i="1"/>
  <c r="T82" i="1" s="1"/>
  <c r="M82" i="1"/>
  <c r="L82" i="1"/>
  <c r="K82" i="1"/>
  <c r="J82" i="1"/>
  <c r="I82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AX81" i="1" s="1"/>
  <c r="Y81" i="1"/>
  <c r="S81" i="1"/>
  <c r="R81" i="1"/>
  <c r="Q81" i="1"/>
  <c r="P81" i="1"/>
  <c r="O81" i="1"/>
  <c r="N81" i="1"/>
  <c r="M81" i="1"/>
  <c r="L81" i="1"/>
  <c r="K81" i="1"/>
  <c r="J81" i="1"/>
  <c r="I81" i="1"/>
  <c r="T81" i="1" s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AX80" i="1" s="1"/>
  <c r="S80" i="1"/>
  <c r="R80" i="1"/>
  <c r="Q80" i="1"/>
  <c r="P80" i="1"/>
  <c r="O80" i="1"/>
  <c r="N80" i="1"/>
  <c r="M80" i="1"/>
  <c r="L80" i="1"/>
  <c r="K80" i="1"/>
  <c r="J80" i="1"/>
  <c r="I80" i="1"/>
  <c r="T80" i="1" s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AX79" i="1" s="1"/>
  <c r="S79" i="1"/>
  <c r="R79" i="1"/>
  <c r="Q79" i="1"/>
  <c r="P79" i="1"/>
  <c r="O79" i="1"/>
  <c r="N79" i="1"/>
  <c r="T79" i="1" s="1"/>
  <c r="M79" i="1"/>
  <c r="L79" i="1"/>
  <c r="K79" i="1"/>
  <c r="J79" i="1"/>
  <c r="I79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AX78" i="1" s="1"/>
  <c r="Y78" i="1"/>
  <c r="S78" i="1"/>
  <c r="R78" i="1"/>
  <c r="Q78" i="1"/>
  <c r="P78" i="1"/>
  <c r="O78" i="1"/>
  <c r="N78" i="1"/>
  <c r="M78" i="1"/>
  <c r="L78" i="1"/>
  <c r="K78" i="1"/>
  <c r="J78" i="1"/>
  <c r="I78" i="1"/>
  <c r="T78" i="1" s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AX77" i="1" s="1"/>
  <c r="S77" i="1"/>
  <c r="R77" i="1"/>
  <c r="Q77" i="1"/>
  <c r="P77" i="1"/>
  <c r="O77" i="1"/>
  <c r="N77" i="1"/>
  <c r="M77" i="1"/>
  <c r="L77" i="1"/>
  <c r="K77" i="1"/>
  <c r="J77" i="1"/>
  <c r="I77" i="1"/>
  <c r="T77" i="1" s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AX76" i="1" s="1"/>
  <c r="S76" i="1"/>
  <c r="R76" i="1"/>
  <c r="Q76" i="1"/>
  <c r="P76" i="1"/>
  <c r="O76" i="1"/>
  <c r="N76" i="1"/>
  <c r="T76" i="1" s="1"/>
  <c r="M76" i="1"/>
  <c r="L76" i="1"/>
  <c r="K76" i="1"/>
  <c r="J76" i="1"/>
  <c r="I76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AX75" i="1" s="1"/>
  <c r="Y75" i="1"/>
  <c r="S75" i="1"/>
  <c r="R75" i="1"/>
  <c r="Q75" i="1"/>
  <c r="P75" i="1"/>
  <c r="O75" i="1"/>
  <c r="N75" i="1"/>
  <c r="M75" i="1"/>
  <c r="L75" i="1"/>
  <c r="K75" i="1"/>
  <c r="J75" i="1"/>
  <c r="I75" i="1"/>
  <c r="T75" i="1" s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AX74" i="1" s="1"/>
  <c r="S74" i="1"/>
  <c r="R74" i="1"/>
  <c r="Q74" i="1"/>
  <c r="P74" i="1"/>
  <c r="O74" i="1"/>
  <c r="N74" i="1"/>
  <c r="M74" i="1"/>
  <c r="L74" i="1"/>
  <c r="K74" i="1"/>
  <c r="J74" i="1"/>
  <c r="I74" i="1"/>
  <c r="T74" i="1" s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AX73" i="1" s="1"/>
  <c r="S73" i="1"/>
  <c r="R73" i="1"/>
  <c r="Q73" i="1"/>
  <c r="P73" i="1"/>
  <c r="O73" i="1"/>
  <c r="N73" i="1"/>
  <c r="T73" i="1" s="1"/>
  <c r="M73" i="1"/>
  <c r="L73" i="1"/>
  <c r="K73" i="1"/>
  <c r="J73" i="1"/>
  <c r="I73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AX72" i="1" s="1"/>
  <c r="Y72" i="1"/>
  <c r="S72" i="1"/>
  <c r="R72" i="1"/>
  <c r="Q72" i="1"/>
  <c r="P72" i="1"/>
  <c r="O72" i="1"/>
  <c r="N72" i="1"/>
  <c r="M72" i="1"/>
  <c r="L72" i="1"/>
  <c r="K72" i="1"/>
  <c r="J72" i="1"/>
  <c r="I72" i="1"/>
  <c r="T72" i="1" s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AX71" i="1" s="1"/>
  <c r="S71" i="1"/>
  <c r="R71" i="1"/>
  <c r="Q71" i="1"/>
  <c r="P71" i="1"/>
  <c r="O71" i="1"/>
  <c r="N71" i="1"/>
  <c r="M71" i="1"/>
  <c r="L71" i="1"/>
  <c r="K71" i="1"/>
  <c r="J71" i="1"/>
  <c r="I71" i="1"/>
  <c r="T71" i="1" s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AX70" i="1" s="1"/>
  <c r="S70" i="1"/>
  <c r="R70" i="1"/>
  <c r="Q70" i="1"/>
  <c r="P70" i="1"/>
  <c r="O70" i="1"/>
  <c r="N70" i="1"/>
  <c r="T70" i="1" s="1"/>
  <c r="M70" i="1"/>
  <c r="L70" i="1"/>
  <c r="K70" i="1"/>
  <c r="J70" i="1"/>
  <c r="I70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AX69" i="1" s="1"/>
  <c r="Y69" i="1"/>
  <c r="S69" i="1"/>
  <c r="R69" i="1"/>
  <c r="Q69" i="1"/>
  <c r="P69" i="1"/>
  <c r="O69" i="1"/>
  <c r="N69" i="1"/>
  <c r="M69" i="1"/>
  <c r="L69" i="1"/>
  <c r="K69" i="1"/>
  <c r="J69" i="1"/>
  <c r="I69" i="1"/>
  <c r="T69" i="1" s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AX68" i="1" s="1"/>
  <c r="S68" i="1"/>
  <c r="R68" i="1"/>
  <c r="Q68" i="1"/>
  <c r="P68" i="1"/>
  <c r="O68" i="1"/>
  <c r="N68" i="1"/>
  <c r="M68" i="1"/>
  <c r="L68" i="1"/>
  <c r="K68" i="1"/>
  <c r="J68" i="1"/>
  <c r="I68" i="1"/>
  <c r="T68" i="1" s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AX67" i="1" s="1"/>
  <c r="S67" i="1"/>
  <c r="R67" i="1"/>
  <c r="Q67" i="1"/>
  <c r="P67" i="1"/>
  <c r="O67" i="1"/>
  <c r="N67" i="1"/>
  <c r="T67" i="1" s="1"/>
  <c r="M67" i="1"/>
  <c r="L67" i="1"/>
  <c r="K67" i="1"/>
  <c r="J67" i="1"/>
  <c r="I67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AX66" i="1" s="1"/>
  <c r="Y66" i="1"/>
  <c r="S66" i="1"/>
  <c r="R66" i="1"/>
  <c r="Q66" i="1"/>
  <c r="P66" i="1"/>
  <c r="O66" i="1"/>
  <c r="N66" i="1"/>
  <c r="M66" i="1"/>
  <c r="L66" i="1"/>
  <c r="K66" i="1"/>
  <c r="J66" i="1"/>
  <c r="I66" i="1"/>
  <c r="T66" i="1" s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AX65" i="1" s="1"/>
  <c r="S65" i="1"/>
  <c r="R65" i="1"/>
  <c r="Q65" i="1"/>
  <c r="P65" i="1"/>
  <c r="O65" i="1"/>
  <c r="N65" i="1"/>
  <c r="M65" i="1"/>
  <c r="L65" i="1"/>
  <c r="K65" i="1"/>
  <c r="J65" i="1"/>
  <c r="I65" i="1"/>
  <c r="T65" i="1" s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AX64" i="1" s="1"/>
  <c r="S64" i="1"/>
  <c r="R64" i="1"/>
  <c r="Q64" i="1"/>
  <c r="P64" i="1"/>
  <c r="O64" i="1"/>
  <c r="N64" i="1"/>
  <c r="T64" i="1" s="1"/>
  <c r="M64" i="1"/>
  <c r="L64" i="1"/>
  <c r="K64" i="1"/>
  <c r="J64" i="1"/>
  <c r="I64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AX63" i="1" s="1"/>
  <c r="Y63" i="1"/>
  <c r="S63" i="1"/>
  <c r="R63" i="1"/>
  <c r="Q63" i="1"/>
  <c r="P63" i="1"/>
  <c r="O63" i="1"/>
  <c r="N63" i="1"/>
  <c r="M63" i="1"/>
  <c r="L63" i="1"/>
  <c r="K63" i="1"/>
  <c r="J63" i="1"/>
  <c r="I63" i="1"/>
  <c r="T63" i="1" s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AX62" i="1" s="1"/>
  <c r="S62" i="1"/>
  <c r="R62" i="1"/>
  <c r="Q62" i="1"/>
  <c r="P62" i="1"/>
  <c r="O62" i="1"/>
  <c r="N62" i="1"/>
  <c r="M62" i="1"/>
  <c r="L62" i="1"/>
  <c r="K62" i="1"/>
  <c r="J62" i="1"/>
  <c r="I62" i="1"/>
  <c r="T62" i="1" s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AX61" i="1" s="1"/>
  <c r="S61" i="1"/>
  <c r="R61" i="1"/>
  <c r="Q61" i="1"/>
  <c r="P61" i="1"/>
  <c r="O61" i="1"/>
  <c r="N61" i="1"/>
  <c r="T61" i="1" s="1"/>
  <c r="M61" i="1"/>
  <c r="L61" i="1"/>
  <c r="K61" i="1"/>
  <c r="J61" i="1"/>
  <c r="I61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AX60" i="1" s="1"/>
  <c r="Y60" i="1"/>
  <c r="S60" i="1"/>
  <c r="R60" i="1"/>
  <c r="Q60" i="1"/>
  <c r="P60" i="1"/>
  <c r="O60" i="1"/>
  <c r="N60" i="1"/>
  <c r="M60" i="1"/>
  <c r="L60" i="1"/>
  <c r="K60" i="1"/>
  <c r="J60" i="1"/>
  <c r="I60" i="1"/>
  <c r="T60" i="1" s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AX59" i="1" s="1"/>
  <c r="S59" i="1"/>
  <c r="R59" i="1"/>
  <c r="Q59" i="1"/>
  <c r="P59" i="1"/>
  <c r="O59" i="1"/>
  <c r="N59" i="1"/>
  <c r="M59" i="1"/>
  <c r="L59" i="1"/>
  <c r="K59" i="1"/>
  <c r="J59" i="1"/>
  <c r="I59" i="1"/>
  <c r="T59" i="1" s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AX58" i="1" s="1"/>
  <c r="S58" i="1"/>
  <c r="R58" i="1"/>
  <c r="Q58" i="1"/>
  <c r="P58" i="1"/>
  <c r="O58" i="1"/>
  <c r="N58" i="1"/>
  <c r="T58" i="1" s="1"/>
  <c r="M58" i="1"/>
  <c r="L58" i="1"/>
  <c r="K58" i="1"/>
  <c r="J58" i="1"/>
  <c r="I58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AX57" i="1" s="1"/>
  <c r="Y57" i="1"/>
  <c r="S57" i="1"/>
  <c r="R57" i="1"/>
  <c r="Q57" i="1"/>
  <c r="P57" i="1"/>
  <c r="O57" i="1"/>
  <c r="N57" i="1"/>
  <c r="M57" i="1"/>
  <c r="L57" i="1"/>
  <c r="K57" i="1"/>
  <c r="J57" i="1"/>
  <c r="I57" i="1"/>
  <c r="T57" i="1" s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AX56" i="1" s="1"/>
  <c r="S56" i="1"/>
  <c r="R56" i="1"/>
  <c r="Q56" i="1"/>
  <c r="P56" i="1"/>
  <c r="O56" i="1"/>
  <c r="N56" i="1"/>
  <c r="M56" i="1"/>
  <c r="L56" i="1"/>
  <c r="K56" i="1"/>
  <c r="J56" i="1"/>
  <c r="I56" i="1"/>
  <c r="T56" i="1" s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AX55" i="1" s="1"/>
  <c r="S55" i="1"/>
  <c r="R55" i="1"/>
  <c r="Q55" i="1"/>
  <c r="P55" i="1"/>
  <c r="O55" i="1"/>
  <c r="N55" i="1"/>
  <c r="T55" i="1" s="1"/>
  <c r="M55" i="1"/>
  <c r="L55" i="1"/>
  <c r="K55" i="1"/>
  <c r="J55" i="1"/>
  <c r="I55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X54" i="1" s="1"/>
  <c r="Y54" i="1"/>
  <c r="S54" i="1"/>
  <c r="R54" i="1"/>
  <c r="Q54" i="1"/>
  <c r="P54" i="1"/>
  <c r="O54" i="1"/>
  <c r="N54" i="1"/>
  <c r="M54" i="1"/>
  <c r="L54" i="1"/>
  <c r="K54" i="1"/>
  <c r="J54" i="1"/>
  <c r="I54" i="1"/>
  <c r="T54" i="1" s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AX53" i="1" s="1"/>
  <c r="S53" i="1"/>
  <c r="R53" i="1"/>
  <c r="Q53" i="1"/>
  <c r="P53" i="1"/>
  <c r="O53" i="1"/>
  <c r="N53" i="1"/>
  <c r="M53" i="1"/>
  <c r="L53" i="1"/>
  <c r="K53" i="1"/>
  <c r="J53" i="1"/>
  <c r="I53" i="1"/>
  <c r="T53" i="1" s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AX52" i="1" s="1"/>
  <c r="S52" i="1"/>
  <c r="R52" i="1"/>
  <c r="Q52" i="1"/>
  <c r="P52" i="1"/>
  <c r="O52" i="1"/>
  <c r="N52" i="1"/>
  <c r="T52" i="1" s="1"/>
  <c r="M52" i="1"/>
  <c r="L52" i="1"/>
  <c r="K52" i="1"/>
  <c r="J52" i="1"/>
  <c r="I52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AX51" i="1" s="1"/>
  <c r="Y51" i="1"/>
  <c r="S51" i="1"/>
  <c r="R51" i="1"/>
  <c r="Q51" i="1"/>
  <c r="P51" i="1"/>
  <c r="O51" i="1"/>
  <c r="N51" i="1"/>
  <c r="M51" i="1"/>
  <c r="L51" i="1"/>
  <c r="K51" i="1"/>
  <c r="J51" i="1"/>
  <c r="I51" i="1"/>
  <c r="T51" i="1" s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AX50" i="1" s="1"/>
  <c r="S50" i="1"/>
  <c r="R50" i="1"/>
  <c r="Q50" i="1"/>
  <c r="P50" i="1"/>
  <c r="O50" i="1"/>
  <c r="N50" i="1"/>
  <c r="M50" i="1"/>
  <c r="L50" i="1"/>
  <c r="K50" i="1"/>
  <c r="J50" i="1"/>
  <c r="I50" i="1"/>
  <c r="T50" i="1" s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AX49" i="1" s="1"/>
  <c r="S49" i="1"/>
  <c r="R49" i="1"/>
  <c r="Q49" i="1"/>
  <c r="P49" i="1"/>
  <c r="O49" i="1"/>
  <c r="N49" i="1"/>
  <c r="T49" i="1" s="1"/>
  <c r="M49" i="1"/>
  <c r="L49" i="1"/>
  <c r="K49" i="1"/>
  <c r="J49" i="1"/>
  <c r="I49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X48" i="1" s="1"/>
  <c r="Y48" i="1"/>
  <c r="S48" i="1"/>
  <c r="R48" i="1"/>
  <c r="Q48" i="1"/>
  <c r="P48" i="1"/>
  <c r="O48" i="1"/>
  <c r="N48" i="1"/>
  <c r="M48" i="1"/>
  <c r="L48" i="1"/>
  <c r="K48" i="1"/>
  <c r="J48" i="1"/>
  <c r="I48" i="1"/>
  <c r="T48" i="1" s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AX47" i="1" s="1"/>
  <c r="S47" i="1"/>
  <c r="R47" i="1"/>
  <c r="Q47" i="1"/>
  <c r="P47" i="1"/>
  <c r="O47" i="1"/>
  <c r="N47" i="1"/>
  <c r="M47" i="1"/>
  <c r="L47" i="1"/>
  <c r="K47" i="1"/>
  <c r="J47" i="1"/>
  <c r="I47" i="1"/>
  <c r="T47" i="1" s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AX46" i="1" s="1"/>
  <c r="S46" i="1"/>
  <c r="R46" i="1"/>
  <c r="Q46" i="1"/>
  <c r="P46" i="1"/>
  <c r="O46" i="1"/>
  <c r="N46" i="1"/>
  <c r="T46" i="1" s="1"/>
  <c r="M46" i="1"/>
  <c r="L46" i="1"/>
  <c r="K46" i="1"/>
  <c r="J46" i="1"/>
  <c r="I46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X45" i="1" s="1"/>
  <c r="Y45" i="1"/>
  <c r="S45" i="1"/>
  <c r="R45" i="1"/>
  <c r="Q45" i="1"/>
  <c r="P45" i="1"/>
  <c r="O45" i="1"/>
  <c r="N45" i="1"/>
  <c r="M45" i="1"/>
  <c r="L45" i="1"/>
  <c r="K45" i="1"/>
  <c r="J45" i="1"/>
  <c r="I45" i="1"/>
  <c r="T45" i="1" s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AX44" i="1" s="1"/>
  <c r="S44" i="1"/>
  <c r="R44" i="1"/>
  <c r="Q44" i="1"/>
  <c r="P44" i="1"/>
  <c r="O44" i="1"/>
  <c r="N44" i="1"/>
  <c r="M44" i="1"/>
  <c r="L44" i="1"/>
  <c r="K44" i="1"/>
  <c r="J44" i="1"/>
  <c r="I44" i="1"/>
  <c r="T44" i="1" s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AX43" i="1" s="1"/>
  <c r="S43" i="1"/>
  <c r="R43" i="1"/>
  <c r="Q43" i="1"/>
  <c r="P43" i="1"/>
  <c r="O43" i="1"/>
  <c r="N43" i="1"/>
  <c r="T43" i="1" s="1"/>
  <c r="M43" i="1"/>
  <c r="L43" i="1"/>
  <c r="K43" i="1"/>
  <c r="J43" i="1"/>
  <c r="I43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X42" i="1" s="1"/>
  <c r="Y42" i="1"/>
  <c r="S42" i="1"/>
  <c r="R42" i="1"/>
  <c r="Q42" i="1"/>
  <c r="P42" i="1"/>
  <c r="O42" i="1"/>
  <c r="N42" i="1"/>
  <c r="M42" i="1"/>
  <c r="L42" i="1"/>
  <c r="K42" i="1"/>
  <c r="J42" i="1"/>
  <c r="I42" i="1"/>
  <c r="T42" i="1" s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AX41" i="1" s="1"/>
  <c r="S41" i="1"/>
  <c r="R41" i="1"/>
  <c r="Q41" i="1"/>
  <c r="P41" i="1"/>
  <c r="O41" i="1"/>
  <c r="N41" i="1"/>
  <c r="M41" i="1"/>
  <c r="L41" i="1"/>
  <c r="K41" i="1"/>
  <c r="J41" i="1"/>
  <c r="I41" i="1"/>
  <c r="T41" i="1" s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AX40" i="1" s="1"/>
  <c r="S40" i="1"/>
  <c r="R40" i="1"/>
  <c r="Q40" i="1"/>
  <c r="P40" i="1"/>
  <c r="O40" i="1"/>
  <c r="N40" i="1"/>
  <c r="T40" i="1" s="1"/>
  <c r="M40" i="1"/>
  <c r="L40" i="1"/>
  <c r="K40" i="1"/>
  <c r="J40" i="1"/>
  <c r="I40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X39" i="1" s="1"/>
  <c r="Y39" i="1"/>
  <c r="S39" i="1"/>
  <c r="R39" i="1"/>
  <c r="Q39" i="1"/>
  <c r="P39" i="1"/>
  <c r="O39" i="1"/>
  <c r="N39" i="1"/>
  <c r="M39" i="1"/>
  <c r="L39" i="1"/>
  <c r="K39" i="1"/>
  <c r="J39" i="1"/>
  <c r="I39" i="1"/>
  <c r="T39" i="1" s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AX38" i="1" s="1"/>
  <c r="S38" i="1"/>
  <c r="R38" i="1"/>
  <c r="Q38" i="1"/>
  <c r="P38" i="1"/>
  <c r="O38" i="1"/>
  <c r="N38" i="1"/>
  <c r="M38" i="1"/>
  <c r="L38" i="1"/>
  <c r="K38" i="1"/>
  <c r="J38" i="1"/>
  <c r="I38" i="1"/>
  <c r="T38" i="1" s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AX37" i="1" s="1"/>
  <c r="S37" i="1"/>
  <c r="R37" i="1"/>
  <c r="Q37" i="1"/>
  <c r="P37" i="1"/>
  <c r="O37" i="1"/>
  <c r="N37" i="1"/>
  <c r="T37" i="1" s="1"/>
  <c r="M37" i="1"/>
  <c r="L37" i="1"/>
  <c r="K37" i="1"/>
  <c r="J37" i="1"/>
  <c r="I37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X36" i="1" s="1"/>
  <c r="Y36" i="1"/>
  <c r="S36" i="1"/>
  <c r="R36" i="1"/>
  <c r="Q36" i="1"/>
  <c r="P36" i="1"/>
  <c r="O36" i="1"/>
  <c r="N36" i="1"/>
  <c r="M36" i="1"/>
  <c r="L36" i="1"/>
  <c r="K36" i="1"/>
  <c r="J36" i="1"/>
  <c r="I36" i="1"/>
  <c r="T36" i="1" s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AX35" i="1" s="1"/>
  <c r="S35" i="1"/>
  <c r="R35" i="1"/>
  <c r="Q35" i="1"/>
  <c r="P35" i="1"/>
  <c r="O35" i="1"/>
  <c r="N35" i="1"/>
  <c r="M35" i="1"/>
  <c r="L35" i="1"/>
  <c r="K35" i="1"/>
  <c r="J35" i="1"/>
  <c r="I35" i="1"/>
  <c r="T35" i="1" s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AX34" i="1" s="1"/>
  <c r="S34" i="1"/>
  <c r="R34" i="1"/>
  <c r="Q34" i="1"/>
  <c r="P34" i="1"/>
  <c r="O34" i="1"/>
  <c r="N34" i="1"/>
  <c r="T34" i="1" s="1"/>
  <c r="M34" i="1"/>
  <c r="L34" i="1"/>
  <c r="K34" i="1"/>
  <c r="J34" i="1"/>
  <c r="I34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AX33" i="1" s="1"/>
  <c r="Y33" i="1"/>
  <c r="S33" i="1"/>
  <c r="R33" i="1"/>
  <c r="Q33" i="1"/>
  <c r="P33" i="1"/>
  <c r="O33" i="1"/>
  <c r="N33" i="1"/>
  <c r="M33" i="1"/>
  <c r="L33" i="1"/>
  <c r="K33" i="1"/>
  <c r="J33" i="1"/>
  <c r="I33" i="1"/>
  <c r="T33" i="1" s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AX32" i="1" s="1"/>
  <c r="S32" i="1"/>
  <c r="R32" i="1"/>
  <c r="Q32" i="1"/>
  <c r="P32" i="1"/>
  <c r="O32" i="1"/>
  <c r="N32" i="1"/>
  <c r="M32" i="1"/>
  <c r="L32" i="1"/>
  <c r="K32" i="1"/>
  <c r="J32" i="1"/>
  <c r="I32" i="1"/>
  <c r="T32" i="1" s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AX31" i="1" s="1"/>
  <c r="S31" i="1"/>
  <c r="R31" i="1"/>
  <c r="Q31" i="1"/>
  <c r="P31" i="1"/>
  <c r="O31" i="1"/>
  <c r="N31" i="1"/>
  <c r="T31" i="1" s="1"/>
  <c r="M31" i="1"/>
  <c r="L31" i="1"/>
  <c r="K31" i="1"/>
  <c r="J31" i="1"/>
  <c r="I31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X30" i="1" s="1"/>
  <c r="Y30" i="1"/>
  <c r="S30" i="1"/>
  <c r="R30" i="1"/>
  <c r="Q30" i="1"/>
  <c r="P30" i="1"/>
  <c r="O30" i="1"/>
  <c r="N30" i="1"/>
  <c r="M30" i="1"/>
  <c r="L30" i="1"/>
  <c r="K30" i="1"/>
  <c r="J30" i="1"/>
  <c r="I30" i="1"/>
  <c r="T30" i="1" s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X29" i="1" s="1"/>
  <c r="S29" i="1"/>
  <c r="R29" i="1"/>
  <c r="Q29" i="1"/>
  <c r="P29" i="1"/>
  <c r="O29" i="1"/>
  <c r="N29" i="1"/>
  <c r="M29" i="1"/>
  <c r="L29" i="1"/>
  <c r="K29" i="1"/>
  <c r="J29" i="1"/>
  <c r="I29" i="1"/>
  <c r="T29" i="1" s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X28" i="1" s="1"/>
  <c r="S28" i="1"/>
  <c r="R28" i="1"/>
  <c r="Q28" i="1"/>
  <c r="P28" i="1"/>
  <c r="O28" i="1"/>
  <c r="N28" i="1"/>
  <c r="T28" i="1" s="1"/>
  <c r="M28" i="1"/>
  <c r="L28" i="1"/>
  <c r="K28" i="1"/>
  <c r="J28" i="1"/>
  <c r="I28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X27" i="1" s="1"/>
  <c r="Y27" i="1"/>
  <c r="S27" i="1"/>
  <c r="R27" i="1"/>
  <c r="Q27" i="1"/>
  <c r="P27" i="1"/>
  <c r="O27" i="1"/>
  <c r="N27" i="1"/>
  <c r="M27" i="1"/>
  <c r="L27" i="1"/>
  <c r="K27" i="1"/>
  <c r="J27" i="1"/>
  <c r="I27" i="1"/>
  <c r="T27" i="1" s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AX26" i="1" s="1"/>
  <c r="S26" i="1"/>
  <c r="R26" i="1"/>
  <c r="Q26" i="1"/>
  <c r="P26" i="1"/>
  <c r="O26" i="1"/>
  <c r="N26" i="1"/>
  <c r="M26" i="1"/>
  <c r="L26" i="1"/>
  <c r="K26" i="1"/>
  <c r="J26" i="1"/>
  <c r="I26" i="1"/>
  <c r="T26" i="1" s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AX25" i="1" s="1"/>
  <c r="S25" i="1"/>
  <c r="R25" i="1"/>
  <c r="Q25" i="1"/>
  <c r="P25" i="1"/>
  <c r="O25" i="1"/>
  <c r="N25" i="1"/>
  <c r="T25" i="1" s="1"/>
  <c r="M25" i="1"/>
  <c r="L25" i="1"/>
  <c r="K25" i="1"/>
  <c r="J25" i="1"/>
  <c r="I25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X24" i="1" s="1"/>
  <c r="Y24" i="1"/>
  <c r="S24" i="1"/>
  <c r="R24" i="1"/>
  <c r="Q24" i="1"/>
  <c r="P24" i="1"/>
  <c r="O24" i="1"/>
  <c r="N24" i="1"/>
  <c r="M24" i="1"/>
  <c r="L24" i="1"/>
  <c r="K24" i="1"/>
  <c r="J24" i="1"/>
  <c r="I24" i="1"/>
  <c r="T24" i="1" s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X23" i="1" s="1"/>
  <c r="Y23" i="1"/>
  <c r="X23" i="1"/>
  <c r="S23" i="1"/>
  <c r="R23" i="1"/>
  <c r="Q23" i="1"/>
  <c r="P23" i="1"/>
  <c r="O23" i="1"/>
  <c r="N23" i="1"/>
  <c r="T23" i="1" s="1"/>
  <c r="M23" i="1"/>
  <c r="L23" i="1"/>
  <c r="K23" i="1"/>
  <c r="J23" i="1"/>
  <c r="I23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AX22" i="1" s="1"/>
  <c r="X22" i="1"/>
  <c r="S22" i="1"/>
  <c r="R22" i="1"/>
  <c r="Q22" i="1"/>
  <c r="P22" i="1"/>
  <c r="O22" i="1"/>
  <c r="N22" i="1"/>
  <c r="M22" i="1"/>
  <c r="L22" i="1"/>
  <c r="K22" i="1"/>
  <c r="J22" i="1"/>
  <c r="I22" i="1"/>
  <c r="T22" i="1" s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AX21" i="1" s="1"/>
  <c r="X21" i="1"/>
  <c r="S21" i="1"/>
  <c r="R21" i="1"/>
  <c r="Q21" i="1"/>
  <c r="P21" i="1"/>
  <c r="O21" i="1"/>
  <c r="N21" i="1"/>
  <c r="M21" i="1"/>
  <c r="L21" i="1"/>
  <c r="K21" i="1"/>
  <c r="J21" i="1"/>
  <c r="I21" i="1"/>
  <c r="T21" i="1" s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AX20" i="1" s="1"/>
  <c r="BC20" i="1" s="1"/>
  <c r="Y20" i="1"/>
  <c r="X20" i="1"/>
  <c r="S20" i="1"/>
  <c r="R20" i="1"/>
  <c r="Q20" i="1"/>
  <c r="P20" i="1"/>
  <c r="O20" i="1"/>
  <c r="N20" i="1"/>
  <c r="T20" i="1" s="1"/>
  <c r="M20" i="1"/>
  <c r="L20" i="1"/>
  <c r="K20" i="1"/>
  <c r="J20" i="1"/>
  <c r="I20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AX19" i="1" s="1"/>
  <c r="X19" i="1"/>
  <c r="S19" i="1"/>
  <c r="R19" i="1"/>
  <c r="Q19" i="1"/>
  <c r="P19" i="1"/>
  <c r="O19" i="1"/>
  <c r="N19" i="1"/>
  <c r="M19" i="1"/>
  <c r="L19" i="1"/>
  <c r="K19" i="1"/>
  <c r="J19" i="1"/>
  <c r="I19" i="1"/>
  <c r="T19" i="1" s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AX18" i="1" s="1"/>
  <c r="X18" i="1"/>
  <c r="S18" i="1"/>
  <c r="R18" i="1"/>
  <c r="Q18" i="1"/>
  <c r="P18" i="1"/>
  <c r="O18" i="1"/>
  <c r="N18" i="1"/>
  <c r="M18" i="1"/>
  <c r="L18" i="1"/>
  <c r="K18" i="1"/>
  <c r="J18" i="1"/>
  <c r="I18" i="1"/>
  <c r="T18" i="1" s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AX17" i="1" s="1"/>
  <c r="Y17" i="1"/>
  <c r="X17" i="1"/>
  <c r="S17" i="1"/>
  <c r="R17" i="1"/>
  <c r="Q17" i="1"/>
  <c r="P17" i="1"/>
  <c r="O17" i="1"/>
  <c r="N17" i="1"/>
  <c r="T17" i="1" s="1"/>
  <c r="M17" i="1"/>
  <c r="L17" i="1"/>
  <c r="K17" i="1"/>
  <c r="J17" i="1"/>
  <c r="I17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AX16" i="1" s="1"/>
  <c r="X16" i="1"/>
  <c r="S16" i="1"/>
  <c r="R16" i="1"/>
  <c r="Q16" i="1"/>
  <c r="P16" i="1"/>
  <c r="O16" i="1"/>
  <c r="N16" i="1"/>
  <c r="M16" i="1"/>
  <c r="L16" i="1"/>
  <c r="K16" i="1"/>
  <c r="J16" i="1"/>
  <c r="I16" i="1"/>
  <c r="T16" i="1" s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AX15" i="1" s="1"/>
  <c r="BC15" i="1" s="1"/>
  <c r="X15" i="1"/>
  <c r="S15" i="1"/>
  <c r="R15" i="1"/>
  <c r="Q15" i="1"/>
  <c r="P15" i="1"/>
  <c r="O15" i="1"/>
  <c r="N15" i="1"/>
  <c r="M15" i="1"/>
  <c r="L15" i="1"/>
  <c r="K15" i="1"/>
  <c r="J15" i="1"/>
  <c r="T15" i="1" s="1"/>
  <c r="I15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AX14" i="1" s="1"/>
  <c r="BC14" i="1" s="1"/>
  <c r="Y14" i="1"/>
  <c r="X14" i="1"/>
  <c r="S14" i="1"/>
  <c r="R14" i="1"/>
  <c r="Q14" i="1"/>
  <c r="P14" i="1"/>
  <c r="O14" i="1"/>
  <c r="N14" i="1"/>
  <c r="T14" i="1" s="1"/>
  <c r="M14" i="1"/>
  <c r="L14" i="1"/>
  <c r="K14" i="1"/>
  <c r="J14" i="1"/>
  <c r="I14" i="1"/>
  <c r="AW13" i="1"/>
  <c r="AW105" i="1" s="1"/>
  <c r="AV13" i="1"/>
  <c r="AV105" i="1" s="1"/>
  <c r="AU13" i="1"/>
  <c r="AU105" i="1" s="1"/>
  <c r="AT13" i="1"/>
  <c r="AT105" i="1" s="1"/>
  <c r="AS13" i="1"/>
  <c r="AS105" i="1" s="1"/>
  <c r="AR13" i="1"/>
  <c r="AR105" i="1" s="1"/>
  <c r="AQ13" i="1"/>
  <c r="AQ105" i="1" s="1"/>
  <c r="AP13" i="1"/>
  <c r="AP105" i="1" s="1"/>
  <c r="AO13" i="1"/>
  <c r="AO105" i="1" s="1"/>
  <c r="AN13" i="1"/>
  <c r="AN105" i="1" s="1"/>
  <c r="AM13" i="1"/>
  <c r="AM105" i="1" s="1"/>
  <c r="AL13" i="1"/>
  <c r="AL105" i="1" s="1"/>
  <c r="AK13" i="1"/>
  <c r="AK105" i="1" s="1"/>
  <c r="AJ13" i="1"/>
  <c r="AJ105" i="1" s="1"/>
  <c r="AI13" i="1"/>
  <c r="AI105" i="1" s="1"/>
  <c r="AI106" i="1" s="1"/>
  <c r="AH13" i="1"/>
  <c r="AH105" i="1" s="1"/>
  <c r="AH106" i="1" s="1"/>
  <c r="AG13" i="1"/>
  <c r="AG105" i="1" s="1"/>
  <c r="AG106" i="1" s="1"/>
  <c r="AF13" i="1"/>
  <c r="AF105" i="1" s="1"/>
  <c r="AF106" i="1" s="1"/>
  <c r="AE13" i="1"/>
  <c r="AE105" i="1" s="1"/>
  <c r="AE106" i="1" s="1"/>
  <c r="AD13" i="1"/>
  <c r="AD105" i="1" s="1"/>
  <c r="AD106" i="1" s="1"/>
  <c r="AC13" i="1"/>
  <c r="AC105" i="1" s="1"/>
  <c r="AC106" i="1" s="1"/>
  <c r="AB13" i="1"/>
  <c r="AB105" i="1" s="1"/>
  <c r="AA13" i="1"/>
  <c r="AA105" i="1" s="1"/>
  <c r="Z13" i="1"/>
  <c r="Z105" i="1" s="1"/>
  <c r="Z106" i="1" s="1"/>
  <c r="Y13" i="1"/>
  <c r="AX13" i="1" s="1"/>
  <c r="X13" i="1"/>
  <c r="X105" i="1" s="1"/>
  <c r="X106" i="1" s="1"/>
  <c r="S13" i="1"/>
  <c r="S105" i="1" s="1"/>
  <c r="R13" i="1"/>
  <c r="R105" i="1" s="1"/>
  <c r="R106" i="1" s="1"/>
  <c r="Q13" i="1"/>
  <c r="Q105" i="1" s="1"/>
  <c r="P13" i="1"/>
  <c r="P105" i="1" s="1"/>
  <c r="O13" i="1"/>
  <c r="O105" i="1" s="1"/>
  <c r="N13" i="1"/>
  <c r="N105" i="1" s="1"/>
  <c r="M13" i="1"/>
  <c r="M105" i="1" s="1"/>
  <c r="M106" i="1" s="1"/>
  <c r="L13" i="1"/>
  <c r="L105" i="1" s="1"/>
  <c r="L106" i="1" s="1"/>
  <c r="K13" i="1"/>
  <c r="K105" i="1" s="1"/>
  <c r="J13" i="1"/>
  <c r="J105" i="1" s="1"/>
  <c r="I13" i="1"/>
  <c r="I105" i="1" s="1"/>
  <c r="I106" i="1" s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S12" i="1"/>
  <c r="R12" i="1"/>
  <c r="Q12" i="1"/>
  <c r="P12" i="1"/>
  <c r="O12" i="1"/>
  <c r="N12" i="1"/>
  <c r="M12" i="1"/>
  <c r="L12" i="1"/>
  <c r="K12" i="1"/>
  <c r="J12" i="1"/>
  <c r="I12" i="1"/>
  <c r="BU20" i="2" l="1"/>
  <c r="BU45" i="2"/>
  <c r="BU59" i="2"/>
  <c r="BU15" i="2"/>
  <c r="BU26" i="2"/>
  <c r="BU28" i="2"/>
  <c r="BU29" i="2"/>
  <c r="BU51" i="2"/>
  <c r="BU62" i="2"/>
  <c r="BU16" i="2"/>
  <c r="BU34" i="2"/>
  <c r="BU36" i="2"/>
  <c r="BU46" i="2"/>
  <c r="BU57" i="2"/>
  <c r="BU21" i="2"/>
  <c r="BU30" i="2"/>
  <c r="BU38" i="2"/>
  <c r="BU49" i="2"/>
  <c r="BU52" i="2"/>
  <c r="BU63" i="2"/>
  <c r="BU22" i="2"/>
  <c r="BU27" i="2"/>
  <c r="BU55" i="2"/>
  <c r="R385" i="2"/>
  <c r="L93" i="2"/>
  <c r="BP106" i="2"/>
  <c r="BU143" i="2"/>
  <c r="BU179" i="2"/>
  <c r="BU215" i="2"/>
  <c r="I242" i="2"/>
  <c r="R242" i="2"/>
  <c r="R243" i="2" s="1"/>
  <c r="X242" i="2"/>
  <c r="AD242" i="2"/>
  <c r="AJ242" i="2"/>
  <c r="AP242" i="2"/>
  <c r="AV242" i="2"/>
  <c r="AV243" i="2" s="1"/>
  <c r="O282" i="2" s="1"/>
  <c r="BB242" i="2"/>
  <c r="BH242" i="2"/>
  <c r="BN242" i="2"/>
  <c r="BU149" i="2"/>
  <c r="BU152" i="2"/>
  <c r="BU185" i="2"/>
  <c r="BU186" i="2"/>
  <c r="BU187" i="2"/>
  <c r="BU221" i="2"/>
  <c r="BU222" i="2"/>
  <c r="BU223" i="2"/>
  <c r="J242" i="2"/>
  <c r="S242" i="2"/>
  <c r="S243" i="2" s="1"/>
  <c r="Y242" i="2"/>
  <c r="AE242" i="2"/>
  <c r="AK242" i="2"/>
  <c r="AQ242" i="2"/>
  <c r="AW242" i="2"/>
  <c r="AW243" i="2" s="1"/>
  <c r="O283" i="2" s="1"/>
  <c r="BC242" i="2"/>
  <c r="BI242" i="2"/>
  <c r="BO242" i="2"/>
  <c r="BO243" i="2" s="1"/>
  <c r="O286" i="2" s="1"/>
  <c r="BP85" i="2"/>
  <c r="L90" i="2"/>
  <c r="BP94" i="2"/>
  <c r="L99" i="2"/>
  <c r="BU153" i="2"/>
  <c r="BU155" i="2"/>
  <c r="BU158" i="2"/>
  <c r="BU189" i="2"/>
  <c r="BU191" i="2"/>
  <c r="BU192" i="2"/>
  <c r="BU193" i="2"/>
  <c r="BU225" i="2"/>
  <c r="BU227" i="2"/>
  <c r="BU228" i="2"/>
  <c r="BU229" i="2"/>
  <c r="K242" i="2"/>
  <c r="K243" i="2" s="1"/>
  <c r="R264" i="2" s="1"/>
  <c r="T242" i="2"/>
  <c r="T243" i="2" s="1"/>
  <c r="O257" i="2" s="1"/>
  <c r="O384" i="2" s="1"/>
  <c r="Z242" i="2"/>
  <c r="AF242" i="2"/>
  <c r="AL242" i="2"/>
  <c r="AR242" i="2"/>
  <c r="AX242" i="2"/>
  <c r="BD242" i="2"/>
  <c r="BJ242" i="2"/>
  <c r="BP14" i="2"/>
  <c r="BP102" i="2"/>
  <c r="L104" i="2"/>
  <c r="BU145" i="2"/>
  <c r="BU148" i="2"/>
  <c r="BU159" i="2"/>
  <c r="BU161" i="2"/>
  <c r="BU164" i="2"/>
  <c r="BU184" i="2"/>
  <c r="BU195" i="2"/>
  <c r="BU197" i="2"/>
  <c r="BU220" i="2"/>
  <c r="BU231" i="2"/>
  <c r="BU234" i="2"/>
  <c r="BU239" i="2"/>
  <c r="L14" i="2"/>
  <c r="L242" i="2" s="1"/>
  <c r="L243" i="2" s="1"/>
  <c r="U242" i="2"/>
  <c r="U243" i="2" s="1"/>
  <c r="O280" i="2" s="1"/>
  <c r="AA242" i="2"/>
  <c r="AG242" i="2"/>
  <c r="AM242" i="2"/>
  <c r="AS242" i="2"/>
  <c r="AS243" i="2" s="1"/>
  <c r="AY242" i="2"/>
  <c r="BE242" i="2"/>
  <c r="BK242" i="2"/>
  <c r="L87" i="2"/>
  <c r="L96" i="2"/>
  <c r="L107" i="2"/>
  <c r="BU151" i="2"/>
  <c r="BU154" i="2"/>
  <c r="BU167" i="2"/>
  <c r="BU170" i="2"/>
  <c r="BU190" i="2"/>
  <c r="BU203" i="2"/>
  <c r="BU226" i="2"/>
  <c r="L102" i="2"/>
  <c r="BP103" i="2"/>
  <c r="BU137" i="2"/>
  <c r="BU140" i="2"/>
  <c r="BU173" i="2"/>
  <c r="BU176" i="2"/>
  <c r="BU209" i="2"/>
  <c r="BC23" i="1"/>
  <c r="BC17" i="1"/>
  <c r="BC18" i="1"/>
  <c r="AX105" i="1"/>
  <c r="BC13" i="1"/>
  <c r="BC19" i="1"/>
  <c r="BC21" i="1"/>
  <c r="BC16" i="1"/>
  <c r="BC22" i="1"/>
  <c r="T13" i="1"/>
  <c r="T105" i="1" s="1"/>
  <c r="T106" i="1" s="1"/>
  <c r="Y105" i="1"/>
  <c r="Y106" i="1" s="1"/>
  <c r="BP242" i="2" l="1"/>
  <c r="BU14" i="2"/>
  <c r="BB105" i="1"/>
  <c r="AX106" i="1"/>
  <c r="BC106" i="1" s="1"/>
  <c r="BC105" i="1"/>
  <c r="BU242" i="2" l="1"/>
  <c r="BP243" i="2"/>
  <c r="BU243" i="2" s="1"/>
</calcChain>
</file>

<file path=xl/sharedStrings.xml><?xml version="1.0" encoding="utf-8"?>
<sst xmlns="http://schemas.openxmlformats.org/spreadsheetml/2006/main" count="1494" uniqueCount="1004">
  <si>
    <t>ADVICE TO DEBIT ACCOUNT DISBURSEMENT JOURNAL</t>
  </si>
  <si>
    <t>For the month of DECEMBER, 2020</t>
  </si>
  <si>
    <t>Entity Name : DEPARTMENT OF TRADE AND INDUSTRY - CARAGA</t>
  </si>
  <si>
    <t>Fund Cluster: 01</t>
  </si>
  <si>
    <t>ADADJ 2020-10-10</t>
  </si>
  <si>
    <t>DATE</t>
  </si>
  <si>
    <t>JEV No.</t>
  </si>
  <si>
    <r>
      <t xml:space="preserve">RDAI/ </t>
    </r>
    <r>
      <rPr>
        <b/>
        <u/>
        <sz val="9"/>
        <color indexed="8"/>
        <rFont val="Arial Narrow"/>
        <family val="2"/>
      </rPr>
      <t>DV. NO.</t>
    </r>
  </si>
  <si>
    <r>
      <rPr>
        <b/>
        <u/>
        <sz val="9"/>
        <rFont val="Arial Narrow"/>
        <family val="2"/>
      </rPr>
      <t>LDDAP NO</t>
    </r>
    <r>
      <rPr>
        <b/>
        <sz val="9"/>
        <rFont val="Arial Narrow"/>
        <family val="2"/>
      </rPr>
      <t>./ SLLIE NO.</t>
    </r>
  </si>
  <si>
    <t>Name of Disbursing Officer</t>
  </si>
  <si>
    <t>Payee</t>
  </si>
  <si>
    <t>CREDIT</t>
  </si>
  <si>
    <t>DEBIT</t>
  </si>
  <si>
    <t>TOTAL</t>
  </si>
  <si>
    <t>SUNDRY</t>
  </si>
  <si>
    <t>From</t>
  </si>
  <si>
    <t>To</t>
  </si>
  <si>
    <t>UACS Object Code</t>
  </si>
  <si>
    <t>P</t>
  </si>
  <si>
    <t>Amount</t>
  </si>
  <si>
    <t>ADADJ-01-2020-12-1171</t>
  </si>
  <si>
    <t>101-2020-12-1850</t>
  </si>
  <si>
    <t>101-20-12-01-144</t>
  </si>
  <si>
    <t>'ARLEEN P. PAHAMTANG</t>
  </si>
  <si>
    <t>LBP, DTI-RO</t>
  </si>
  <si>
    <t>ADADJ-01-2020-12-1172</t>
  </si>
  <si>
    <t>101-2020-12-1855</t>
  </si>
  <si>
    <t>LBP F/O DTI-ADN</t>
  </si>
  <si>
    <t>ADADJ-01-2020-12-1173</t>
  </si>
  <si>
    <t>101-2020-12-1851</t>
  </si>
  <si>
    <t>ARLEEN P. PAHAMTANG</t>
  </si>
  <si>
    <t>LBP F/O DTI-ADS</t>
  </si>
  <si>
    <t>ADADJ-01-2020-12-1174</t>
  </si>
  <si>
    <t>101-2020-12-1854</t>
  </si>
  <si>
    <t>LBP, DTI-SDN</t>
  </si>
  <si>
    <t>ADADJ-01-2020-12-1175</t>
  </si>
  <si>
    <t>101-2020-12-1852</t>
  </si>
  <si>
    <t>LBP F/O DTI-SDS</t>
  </si>
  <si>
    <t>ADADJ-01-2020-12-1176</t>
  </si>
  <si>
    <t>101-2020-12-1853</t>
  </si>
  <si>
    <t>LBP, DTI-PDI</t>
  </si>
  <si>
    <t>ADADJ-01-2020-12-1177</t>
  </si>
  <si>
    <t>101-2020-12-1858</t>
  </si>
  <si>
    <t>DREAMCO</t>
  </si>
  <si>
    <t>ADADJ-01-2020-12-1178</t>
  </si>
  <si>
    <t>101-2020-12-1863</t>
  </si>
  <si>
    <t>101-20-12-01-145</t>
  </si>
  <si>
    <t>Edwin O. Banquerigo</t>
  </si>
  <si>
    <t>ADADJ-01-2020-12-1179</t>
  </si>
  <si>
    <t>101-2020-12-1864</t>
  </si>
  <si>
    <t xml:space="preserve">Lorijane D. Sacote </t>
  </si>
  <si>
    <t>ADADJ-01-2020-12-1180</t>
  </si>
  <si>
    <t>101-2020-12-1865</t>
  </si>
  <si>
    <t>JASMIN B. FAELNAR</t>
  </si>
  <si>
    <t>ADADJ-01-2020-12-1181</t>
  </si>
  <si>
    <t>101-2020-12-1866</t>
  </si>
  <si>
    <t>ELYNUR H. GAMBET-MINGLANA</t>
  </si>
  <si>
    <t>ADADJ-01-2020-12-1182</t>
  </si>
  <si>
    <t>101-2020-12-1867</t>
  </si>
  <si>
    <t>ROMEL M. ORIBE</t>
  </si>
  <si>
    <t>ADADJ-01-2020-12-1183</t>
  </si>
  <si>
    <t>101-2020-12-1868</t>
  </si>
  <si>
    <t>BEMA THERESA M. VASQUEZ</t>
  </si>
  <si>
    <t>ADADJ-01-2020-12-1184</t>
  </si>
  <si>
    <t>101-2020-12-1856</t>
  </si>
  <si>
    <t>CHAMAINE B. ARELLANO</t>
  </si>
  <si>
    <t>ADADJ-01-2020-12-1185</t>
  </si>
  <si>
    <t>101-2020-12-1857</t>
  </si>
  <si>
    <t>RAMABE D. MONTILLA</t>
  </si>
  <si>
    <t>ADADJ-01-2020-12-1186</t>
  </si>
  <si>
    <t>101-2020-12-1889</t>
  </si>
  <si>
    <t>101-20-12-07-146</t>
  </si>
  <si>
    <t>JOSELITO B. PALER</t>
  </si>
  <si>
    <t>ADADJ-01-2020-12-1187</t>
  </si>
  <si>
    <t>101-2020-12-1885</t>
  </si>
  <si>
    <t>RAMIL J. LEONGAS</t>
  </si>
  <si>
    <t>ADADJ-01-2020-12-1188</t>
  </si>
  <si>
    <t>101-2020-12-1875</t>
  </si>
  <si>
    <t>ARCILY C. GONZAGA</t>
  </si>
  <si>
    <t>ADADJ-01-2020-12-1189</t>
  </si>
  <si>
    <t>101-2020-12-1876</t>
  </si>
  <si>
    <t>ELMER M. NATAD</t>
  </si>
  <si>
    <t>ADADJ-01-2020-12-1190</t>
  </si>
  <si>
    <t>101-2020-12-1878</t>
  </si>
  <si>
    <t>Jose T. Baron Jr.</t>
  </si>
  <si>
    <t>ADADJ-01-2020-12-1191</t>
  </si>
  <si>
    <t>101-2020-12-1881</t>
  </si>
  <si>
    <t>Maribeth V. Estacion</t>
  </si>
  <si>
    <t>ADADJ-01-2020-12-1192</t>
  </si>
  <si>
    <t>101-2020-12-1877</t>
  </si>
  <si>
    <t>Arnold D. Faelnar</t>
  </si>
  <si>
    <t>ADADJ-01-2020-12-1193</t>
  </si>
  <si>
    <t>101-2020-12-1880</t>
  </si>
  <si>
    <t>Stephen L. Kintanar</t>
  </si>
  <si>
    <t>ADADJ-01-2020-12-1194</t>
  </si>
  <si>
    <t>101-2020-12-1874</t>
  </si>
  <si>
    <t>Gay A. Tidalgo</t>
  </si>
  <si>
    <t>ADADJ-01-2020-12-1195</t>
  </si>
  <si>
    <t>101-2020-12-1879</t>
  </si>
  <si>
    <t>Brenda B. Corvera</t>
  </si>
  <si>
    <t>ADADJ-01-2020-12-1196</t>
  </si>
  <si>
    <t>101-2020-12-1883</t>
  </si>
  <si>
    <t>101-20-12-07-147</t>
  </si>
  <si>
    <t>LBP, F/O DTI- Job Orders</t>
  </si>
  <si>
    <t>ADADJ-01-2020-12-1197</t>
  </si>
  <si>
    <t>101-2020-12-1882</t>
  </si>
  <si>
    <t>ADADJ-01-2020-12-1198</t>
  </si>
  <si>
    <t>101-2020-12-1888</t>
  </si>
  <si>
    <t>ADADJ-01-2020-12-1199</t>
  </si>
  <si>
    <t>101-2020-12-1890</t>
  </si>
  <si>
    <t>Ramil J. Leongas</t>
  </si>
  <si>
    <t>ADADJ-01-2020-12-1200</t>
  </si>
  <si>
    <t>101-2020-12-1937</t>
  </si>
  <si>
    <t>101-20-12-15-148</t>
  </si>
  <si>
    <t>Josephine D. Gabutin</t>
  </si>
  <si>
    <t>ADADJ-01-2020-12-1201</t>
  </si>
  <si>
    <t>101-2020-12-1929</t>
  </si>
  <si>
    <t>Efren J. Tuba-on</t>
  </si>
  <si>
    <t>ADADJ-01-2020-12-1202</t>
  </si>
  <si>
    <t>101-2020-12-1952</t>
  </si>
  <si>
    <t>Marry Ann L. Pascual</t>
  </si>
  <si>
    <t>ADADJ-01-2020-12-1203</t>
  </si>
  <si>
    <t>101-2020-12-1953</t>
  </si>
  <si>
    <t>RALPH O. GORGONIO</t>
  </si>
  <si>
    <t>ADADJ-01-2020-12-1204</t>
  </si>
  <si>
    <t>101-2020-12-1947</t>
  </si>
  <si>
    <t>ADADJ-01-2020-12-1205</t>
  </si>
  <si>
    <t>101-2020-12-1928</t>
  </si>
  <si>
    <t>LANDBANK OF THE PHILIPPINES</t>
  </si>
  <si>
    <t>ADADJ-01-2020-12-1206</t>
  </si>
  <si>
    <t>101-2020-12-1948</t>
  </si>
  <si>
    <t>LBP, DTI-ADN</t>
  </si>
  <si>
    <t>ADADJ-01-2020-12-1207</t>
  </si>
  <si>
    <t>101-2020-12-1963</t>
  </si>
  <si>
    <t>Charlito F. Bagasbas</t>
  </si>
  <si>
    <t>ADADJ-01-2020-12-1208</t>
  </si>
  <si>
    <t>101-2020-12-1957</t>
  </si>
  <si>
    <t>LBP F/O DTI-RO</t>
  </si>
  <si>
    <t>ADADJ-01-2020-12-1209</t>
  </si>
  <si>
    <t>101-2020-12-1958</t>
  </si>
  <si>
    <t>ADADJ-01-2020-12-1210</t>
  </si>
  <si>
    <t>101-2020-12-1959</t>
  </si>
  <si>
    <t>ADADJ-01-2020-12-1211</t>
  </si>
  <si>
    <t>101-2020-12-1960</t>
  </si>
  <si>
    <t>ADADJ-01-2020-12-1212</t>
  </si>
  <si>
    <t>101-2020-12-1961</t>
  </si>
  <si>
    <t>ADADJ-01-2020-12-1213</t>
  </si>
  <si>
    <t>101-2020-12-1962</t>
  </si>
  <si>
    <t>LBP F/O DTI-PDI</t>
  </si>
  <si>
    <t>ADADJ-01-2020-12-1214</t>
  </si>
  <si>
    <t>101-2020-12-1978</t>
  </si>
  <si>
    <t>101-20-12-15-150</t>
  </si>
  <si>
    <t>ADADJ-01-2020-12-1215</t>
  </si>
  <si>
    <t>101-2020-12-1977</t>
  </si>
  <si>
    <t>ADADJ-01-2020-12-1216</t>
  </si>
  <si>
    <t>101-2020-12-1979</t>
  </si>
  <si>
    <t>ADADJ-01-2020-12-1217</t>
  </si>
  <si>
    <t>101-2020-12-1980</t>
  </si>
  <si>
    <t>LBP F/O DTI-SDN</t>
  </si>
  <si>
    <t>ADADJ-01-2020-12-1218</t>
  </si>
  <si>
    <t>101-2020-12-1981</t>
  </si>
  <si>
    <t>ADADJ-01-2020-12-1219</t>
  </si>
  <si>
    <t>101-2020-12-1982</t>
  </si>
  <si>
    <t>ADADJ-01-2020-12-1220</t>
  </si>
  <si>
    <t>101-2020-12-1935</t>
  </si>
  <si>
    <t>101-20-12-15-151</t>
  </si>
  <si>
    <t>ADADJ-01-2020-12-1221</t>
  </si>
  <si>
    <t>101-2020-12-1973</t>
  </si>
  <si>
    <t>ADADJ-01-2020-12-1222</t>
  </si>
  <si>
    <t>101-2020-12-1954</t>
  </si>
  <si>
    <t>ADADJ-01-2020-12-1223</t>
  </si>
  <si>
    <t>101-2020-12-1955</t>
  </si>
  <si>
    <t>ADADJ-01-2020-12-1224</t>
  </si>
  <si>
    <t>101-2020-12-1956</t>
  </si>
  <si>
    <t>ADADJ-01-2020-12-1225</t>
  </si>
  <si>
    <t>101-2020-12-1974</t>
  </si>
  <si>
    <t>ADADJ-01-2020-12-1226</t>
  </si>
  <si>
    <t>101-2020-12-1976</t>
  </si>
  <si>
    <t>ADADJ-01-2020-12-1227</t>
  </si>
  <si>
    <t>101-2020-12-1975</t>
  </si>
  <si>
    <t>ADADJ-01-2020-12-1228</t>
  </si>
  <si>
    <t>101-2020-12-1964</t>
  </si>
  <si>
    <t>Joselito B. Paler</t>
  </si>
  <si>
    <t>ADADJ-01-2020-12-1229</t>
  </si>
  <si>
    <t>101-2020-12-1965</t>
  </si>
  <si>
    <t>Lemuel D. Roboca</t>
  </si>
  <si>
    <t>ADADJ-01-2020-12-1230</t>
  </si>
  <si>
    <t>101-2020-12-1966</t>
  </si>
  <si>
    <t>Ma. Malen B. Catamora</t>
  </si>
  <si>
    <t>ADADJ-01-2020-12-1231</t>
  </si>
  <si>
    <t>101-2020-12-1997</t>
  </si>
  <si>
    <t>JUMAR LLORENTE</t>
  </si>
  <si>
    <t>ADADJ-01-2020-12-1232</t>
  </si>
  <si>
    <t>101-2020-12-1992</t>
  </si>
  <si>
    <t>101-20-12-15-152</t>
  </si>
  <si>
    <t>ADADJ-01-2020-12-1233</t>
  </si>
  <si>
    <t>101-2020-12-1993</t>
  </si>
  <si>
    <t>ADADJ-01-2020-12-1234</t>
  </si>
  <si>
    <t>101-2020-12-1994</t>
  </si>
  <si>
    <t>ADADJ-01-2020-12-1235</t>
  </si>
  <si>
    <t>101-2020-12-2011</t>
  </si>
  <si>
    <t>101-20-12-17-153</t>
  </si>
  <si>
    <t>EDWIN O. BANQUERIGO</t>
  </si>
  <si>
    <t>ADADJ-01-2020-12-1236</t>
  </si>
  <si>
    <t>101-2020-12-1999</t>
  </si>
  <si>
    <t>Land Bank of the Philippines</t>
  </si>
  <si>
    <t>ADADJ-01-2020-12-1237</t>
  </si>
  <si>
    <t>101-2020-12-1924</t>
  </si>
  <si>
    <t>101-20-12-17-154</t>
  </si>
  <si>
    <t>HDMF-BUTUAN</t>
  </si>
  <si>
    <t>ADADJ-01-2020-12-1238</t>
  </si>
  <si>
    <t>101-2020-12-2036</t>
  </si>
  <si>
    <t>101-20-12-17-155</t>
  </si>
  <si>
    <t>LUISA M. OGOC</t>
  </si>
  <si>
    <t>ADADJ-01-2020-12-1239</t>
  </si>
  <si>
    <t>101-2020-12-2037</t>
  </si>
  <si>
    <t>CARMELITA B. BANGUIS</t>
  </si>
  <si>
    <t>ADADJ-01-2020-12-1240</t>
  </si>
  <si>
    <t>101-2020-12-2168</t>
  </si>
  <si>
    <t>LBP, F/O JOB ORDERS</t>
  </si>
  <si>
    <t>ADADJ-01-2020-12-1241</t>
  </si>
  <si>
    <t>101-2020-12-2039</t>
  </si>
  <si>
    <t>ADADJ-01-2020-12-1242</t>
  </si>
  <si>
    <t>101-2020-12-2021</t>
  </si>
  <si>
    <t>ADADJ-01-2020-12-1243</t>
  </si>
  <si>
    <t>101-2020-12-2020</t>
  </si>
  <si>
    <t>101-20-12-17-156</t>
  </si>
  <si>
    <t>ADADJ-01-2020-12-1244</t>
  </si>
  <si>
    <t>101-2020-12-2045</t>
  </si>
  <si>
    <t>101-20-12-17-157</t>
  </si>
  <si>
    <t>EFREN J. TUBAON</t>
  </si>
  <si>
    <t>ADADJ-01-2020-12-1245</t>
  </si>
  <si>
    <t>101-2020-12-2044</t>
  </si>
  <si>
    <t>ADADJ-01-2020-12-1246</t>
  </si>
  <si>
    <t>101-2020-12-2042</t>
  </si>
  <si>
    <t>ADADJ-01-2020-12-1247</t>
  </si>
  <si>
    <t>101-2020-12-2046</t>
  </si>
  <si>
    <t>101-20-12-17-158</t>
  </si>
  <si>
    <t>LBP, DTI-CARP</t>
  </si>
  <si>
    <t>ADADJ-01-2020-12-1248</t>
  </si>
  <si>
    <t>101-2020-12-2048</t>
  </si>
  <si>
    <t>LBP F/O DTI- RO</t>
  </si>
  <si>
    <t>ADADJ-01-2020-12-1249</t>
  </si>
  <si>
    <t>101-2020-12-2047</t>
  </si>
  <si>
    <t>ADADJ-01-2020-12-1250</t>
  </si>
  <si>
    <t>101-2020-12-2051</t>
  </si>
  <si>
    <t>LBP, DTI-ADS</t>
  </si>
  <si>
    <t>ADADJ-01-2020-12-1251</t>
  </si>
  <si>
    <t>101-2020-12-2052</t>
  </si>
  <si>
    <t>ADADJ-01-2020-12-1252</t>
  </si>
  <si>
    <t>101-2020-12-2050</t>
  </si>
  <si>
    <t>LBP, DTI-SDS</t>
  </si>
  <si>
    <t>ADADJ-01-2020-12-1253</t>
  </si>
  <si>
    <t>101-2020-12-2049</t>
  </si>
  <si>
    <t>ADADJ-01-2020-12-1254</t>
  </si>
  <si>
    <t>101-2020-12-2079</t>
  </si>
  <si>
    <t>101-20-12-17-159</t>
  </si>
  <si>
    <t>ADADJ-01-2020-12-1255</t>
  </si>
  <si>
    <t>101-2020-12-1886</t>
  </si>
  <si>
    <t>FOR THE MONTH OF DECEMBER, 2020</t>
  </si>
  <si>
    <t>FOR THE MONTH OF DECEMBER, 2019</t>
  </si>
  <si>
    <t>Certified correct:</t>
  </si>
  <si>
    <t>JOHN VOLTAIRE S. ANCLA</t>
  </si>
  <si>
    <t>Accountant III</t>
  </si>
  <si>
    <t>CHECK DISBURSEMENTS JOURNAL</t>
  </si>
  <si>
    <t>For the month of December, 2020</t>
  </si>
  <si>
    <t>Fund Cluster:</t>
  </si>
  <si>
    <t>01</t>
  </si>
  <si>
    <t>CKDJ 2020-12-12</t>
  </si>
  <si>
    <r>
      <t xml:space="preserve">RCI/ </t>
    </r>
    <r>
      <rPr>
        <b/>
        <u/>
        <sz val="9"/>
        <color indexed="8"/>
        <rFont val="Arial Narrow"/>
        <family val="2"/>
      </rPr>
      <t>DV. NO.</t>
    </r>
  </si>
  <si>
    <t>Check No.</t>
  </si>
  <si>
    <t>Other Structures</t>
  </si>
  <si>
    <t>Other Leased Assets Improvements</t>
  </si>
  <si>
    <t>CKDJ-01-2020-12-673</t>
  </si>
  <si>
    <t>101-2020-12-1859</t>
  </si>
  <si>
    <t>OIC, DTI-AGUSAN DEL SUR</t>
  </si>
  <si>
    <t>CKDJ-01-2020-12-674</t>
  </si>
  <si>
    <t>101-2020-12-1860</t>
  </si>
  <si>
    <t>PD, DTI-SURIGAO DEL SUR</t>
  </si>
  <si>
    <t>CKDJ-01-2020-12-675</t>
  </si>
  <si>
    <t>101-2020-12-1861</t>
  </si>
  <si>
    <t>CKDJ-01-2020-12-676</t>
  </si>
  <si>
    <t>101-2020-12-1862</t>
  </si>
  <si>
    <t>PD, DTI-PDI</t>
  </si>
  <si>
    <t>CKDJ-01-2020-12-677</t>
  </si>
  <si>
    <t>101-2020-12-1862A</t>
  </si>
  <si>
    <t>JMN MULTIMEDIA SALES AND SERVICES</t>
  </si>
  <si>
    <t>CKDJ-01-2020-12-678</t>
  </si>
  <si>
    <t>101-2020-12-1869</t>
  </si>
  <si>
    <t>GLOBE TELECOM, INC.</t>
  </si>
  <si>
    <t>CKDJ-01-2020-12-679</t>
  </si>
  <si>
    <t>101-2020-12-1873</t>
  </si>
  <si>
    <t>9497 BUSINESS VENTURES CORP.</t>
  </si>
  <si>
    <t>CKDJ-01-2020-12-680</t>
  </si>
  <si>
    <t>101-2020-12-1872</t>
  </si>
  <si>
    <t>CKDJ-01-2020-12-681</t>
  </si>
  <si>
    <t>101-2020-12-1870</t>
  </si>
  <si>
    <t>CROSS LUG TRADING</t>
  </si>
  <si>
    <t>CKDJ-01-2020-12-682</t>
  </si>
  <si>
    <t>101-2020-12-1884</t>
  </si>
  <si>
    <t>CKDJ-01-2020-12-683</t>
  </si>
  <si>
    <t>101-2020-12-1871</t>
  </si>
  <si>
    <t>Sub30 Events and Print</t>
  </si>
  <si>
    <t>CKDJ-01-2020-12-684</t>
  </si>
  <si>
    <t>101-2020-12-1887</t>
  </si>
  <si>
    <t>JWL Sourcing Group, Inc.</t>
  </si>
  <si>
    <t>CKDJ-01-2020-12-685</t>
  </si>
  <si>
    <t>101-2020-12-1891</t>
  </si>
  <si>
    <t>GSIS- Butuan City</t>
  </si>
  <si>
    <t>CKDJ-01-2020-12-686</t>
  </si>
  <si>
    <t>101-2020-12-1899</t>
  </si>
  <si>
    <t>OIC, DTI-SDN</t>
  </si>
  <si>
    <t>CKDJ-01-2020-12-687</t>
  </si>
  <si>
    <t>101-2020-12-1893</t>
  </si>
  <si>
    <t>OIC, DTI- Agusan del Sur</t>
  </si>
  <si>
    <t>CKDJ-01-2020-12-688</t>
  </si>
  <si>
    <t>101-2020-12-1894</t>
  </si>
  <si>
    <t>OIC, DTI- SDN</t>
  </si>
  <si>
    <t>CKDJ-01-2020-12-689</t>
  </si>
  <si>
    <t>101-2020-12-1895</t>
  </si>
  <si>
    <t xml:space="preserve">PD, DTI-SDS </t>
  </si>
  <si>
    <t>CKDJ-01-2020-12-690</t>
  </si>
  <si>
    <t>101-2020-12-1896</t>
  </si>
  <si>
    <t xml:space="preserve">PD, DTI-PDI </t>
  </si>
  <si>
    <t>CKDJ-01-2020-12-691</t>
  </si>
  <si>
    <t>101-2020-12-1898</t>
  </si>
  <si>
    <t xml:space="preserve">PD, DTI-ADN </t>
  </si>
  <si>
    <t>CKDJ-01-2020-12-692</t>
  </si>
  <si>
    <t>101-2020-12-1897</t>
  </si>
  <si>
    <t>CKDJ-01-2020-12-693</t>
  </si>
  <si>
    <t>101-2020-12-1901</t>
  </si>
  <si>
    <t>SUNLIFE OF CANADA PHILIPPINES, INC.</t>
  </si>
  <si>
    <t>CKDJ-01-2020-12-694</t>
  </si>
  <si>
    <t>101-2020-12-1902</t>
  </si>
  <si>
    <t>GLAD, MPC</t>
  </si>
  <si>
    <t>CKDJ-01-2020-12-695</t>
  </si>
  <si>
    <t>101-2020-12-1903</t>
  </si>
  <si>
    <t>Bureau of Treasury</t>
  </si>
  <si>
    <t>CKDJ-01-2020-12-696</t>
  </si>
  <si>
    <t>101-2020-12-1906</t>
  </si>
  <si>
    <t>CKDJ-01-2020-12-697</t>
  </si>
  <si>
    <t>101-2020-12-1907</t>
  </si>
  <si>
    <t>CKDJ-01-2020-12-698</t>
  </si>
  <si>
    <t>101-2020-12-1900</t>
  </si>
  <si>
    <t>SUREDEV COOPERATIVE</t>
  </si>
  <si>
    <t>CKDJ-01-2020-12-699</t>
  </si>
  <si>
    <t>101-2020-12-1904</t>
  </si>
  <si>
    <t>DTI-EMPLOYEES UNION</t>
  </si>
  <si>
    <t>CKDJ-01-2020-12-700</t>
  </si>
  <si>
    <t>101-2020-12-1905</t>
  </si>
  <si>
    <t>DTI-MUTUAL DEATH BENEFIT FUND</t>
  </si>
  <si>
    <t>CKDJ-01-2020-12-701</t>
  </si>
  <si>
    <t>101-2020-12-1892</t>
  </si>
  <si>
    <t>DTI-PROVIDENT FUND</t>
  </si>
  <si>
    <t>CKDJ-01-2020-12-702</t>
  </si>
  <si>
    <t>101-2020-12-1908</t>
  </si>
  <si>
    <t>OIC, DTI-ADS</t>
  </si>
  <si>
    <t>CKDJ-01-2020-12-703</t>
  </si>
  <si>
    <t>101-2020-12-1909</t>
  </si>
  <si>
    <t>PD, DTI-ADN</t>
  </si>
  <si>
    <t>CKDJ-01-2020-12-704</t>
  </si>
  <si>
    <t>101-2020-12-1910</t>
  </si>
  <si>
    <t>CKDJ-01-2020-12-705</t>
  </si>
  <si>
    <t>101-2020-12-1911</t>
  </si>
  <si>
    <t>PD, DTI Surigao del Sur</t>
  </si>
  <si>
    <t>CKDJ-01-2020-12-706</t>
  </si>
  <si>
    <t>101-2020-12-1912</t>
  </si>
  <si>
    <t>CKDJ-01-2020-12-707</t>
  </si>
  <si>
    <t>101-2020-12-1913</t>
  </si>
  <si>
    <t>CKDJ-01-2020-12-708</t>
  </si>
  <si>
    <t>101-2020-12-1914</t>
  </si>
  <si>
    <t>CKDJ-01-2020-12-709</t>
  </si>
  <si>
    <t>101-2020-12-1915</t>
  </si>
  <si>
    <t>CKDJ-01-2020-12-710</t>
  </si>
  <si>
    <t>101-2020-12-1916</t>
  </si>
  <si>
    <t>PD, DTI-SDS</t>
  </si>
  <si>
    <t>CKDJ-01-2020-12-711</t>
  </si>
  <si>
    <t>101-2020-12-1917</t>
  </si>
  <si>
    <t>CKDJ-01-2020-12-712</t>
  </si>
  <si>
    <t>101-2020-12-1942</t>
  </si>
  <si>
    <t>Globe Telecom, Inc.</t>
  </si>
  <si>
    <t>CKDJ-01-2020-12-713</t>
  </si>
  <si>
    <t>101-2020-12-1946</t>
  </si>
  <si>
    <t>New Aristocrat Enterprises</t>
  </si>
  <si>
    <t>CKDJ-01-2020-12-714</t>
  </si>
  <si>
    <t>101-2020-12-1949</t>
  </si>
  <si>
    <t>Fil Products Service TV Butuan, Inc.</t>
  </si>
  <si>
    <t>CKDJ-01-2020-12-715</t>
  </si>
  <si>
    <t>101-2020-12-1950</t>
  </si>
  <si>
    <t>Busa Interbiz Center</t>
  </si>
  <si>
    <t>CKDJ-01-2020-12-716</t>
  </si>
  <si>
    <t>101-2020-12-1943</t>
  </si>
  <si>
    <t>TRUE BREW GOURMET COFFEE SHOP</t>
  </si>
  <si>
    <t>CKDJ-01-2020-12-717</t>
  </si>
  <si>
    <t>101-2020-12-1944</t>
  </si>
  <si>
    <t>JMN Multimedia Sales &amp; Services</t>
  </si>
  <si>
    <t>CKDJ-01-2020-12-718</t>
  </si>
  <si>
    <t>101-2020-12-1939</t>
  </si>
  <si>
    <t>CKDJ-01-2020-12-719</t>
  </si>
  <si>
    <t>101-2020-12-1938</t>
  </si>
  <si>
    <t>CKDJ-01-2020-12-720</t>
  </si>
  <si>
    <t>101-2020-12-1945</t>
  </si>
  <si>
    <t>CKDJ-01-2020-12-721</t>
  </si>
  <si>
    <t>101-2020-12-1951</t>
  </si>
  <si>
    <t>CKDJ-01-2020-12-722</t>
  </si>
  <si>
    <t>101-2020-12-1923</t>
  </si>
  <si>
    <t>GSIS</t>
  </si>
  <si>
    <t>CKDJ-01-2020-12-723</t>
  </si>
  <si>
    <t>101-2020-12-1927</t>
  </si>
  <si>
    <t>CKDJ-01-2020-12-724</t>
  </si>
  <si>
    <t>101-2020-12-1926</t>
  </si>
  <si>
    <t>CKDJ-01-2020-12-725</t>
  </si>
  <si>
    <t>101-2020-12-1925</t>
  </si>
  <si>
    <t>PHIC</t>
  </si>
  <si>
    <t>CKDJ-01-2020-12-726</t>
  </si>
  <si>
    <t>101-2020-12-1941</t>
  </si>
  <si>
    <t>Need Ink Sales and Services</t>
  </si>
  <si>
    <t>CKDJ-01-2020-12-727</t>
  </si>
  <si>
    <t>101-2020-12-1970</t>
  </si>
  <si>
    <t>CKDJ-01-2020-12-728</t>
  </si>
  <si>
    <t>101-2020-12-1972</t>
  </si>
  <si>
    <t>CKDJ-01-2020-12-729</t>
  </si>
  <si>
    <t>101-2020-12-1971</t>
  </si>
  <si>
    <t>HOPE RADIO PHILS., DXHR, INC.</t>
  </si>
  <si>
    <t>CKDJ-01-2020-12-730</t>
  </si>
  <si>
    <t>101-2020-12-1968</t>
  </si>
  <si>
    <t>CKDJ-01-2020-12-731</t>
  </si>
  <si>
    <t>101-2020-12-1969</t>
  </si>
  <si>
    <t>CKDJ-01-2020-12-732</t>
  </si>
  <si>
    <t>101-2020-12-1967</t>
  </si>
  <si>
    <t>CKDJ-01-2020-12-733</t>
  </si>
  <si>
    <t>101-2020-12-1936</t>
  </si>
  <si>
    <t>CKDJ-01-2020-12-734</t>
  </si>
  <si>
    <t>101-2020-12-1918</t>
  </si>
  <si>
    <t>CKDJ-01-2020-12-735</t>
  </si>
  <si>
    <t>101-2020-12-1919</t>
  </si>
  <si>
    <t>CKDJ-01-2020-12-736</t>
  </si>
  <si>
    <t>101-2020-12-1920</t>
  </si>
  <si>
    <t>CKDJ-01-2020-12-737</t>
  </si>
  <si>
    <t>101-2020-12-1921</t>
  </si>
  <si>
    <t>CKDJ-01-2020-12-738</t>
  </si>
  <si>
    <t>101-2020-12-1922</t>
  </si>
  <si>
    <t>CKDJ-01-2020-12-739</t>
  </si>
  <si>
    <t>101-2020-12-1930</t>
  </si>
  <si>
    <t>PD, DTI-AD N</t>
  </si>
  <si>
    <t>CKDJ-01-2020-12-740</t>
  </si>
  <si>
    <t>101-2020-12-1931</t>
  </si>
  <si>
    <t>CKDJ-01-2020-12-741</t>
  </si>
  <si>
    <t>101-2020-12-1932</t>
  </si>
  <si>
    <t>CKDJ-01-2020-12-742</t>
  </si>
  <si>
    <t>101-2020-12-1933</t>
  </si>
  <si>
    <t>CKDJ-01-2020-12-743</t>
  </si>
  <si>
    <t>101-2020-12-1934</t>
  </si>
  <si>
    <t>PD, DTI-DTI</t>
  </si>
  <si>
    <t>CKDJ-01-2020-12-744</t>
  </si>
  <si>
    <t>101-2020-12-2001</t>
  </si>
  <si>
    <t>Tammy Emporium</t>
  </si>
  <si>
    <t>CKDJ-01-2020-12-745</t>
  </si>
  <si>
    <t>101-2020-12-1991</t>
  </si>
  <si>
    <t>JT AUTO SHOP</t>
  </si>
  <si>
    <t>CKDJ-01-2020-12-746</t>
  </si>
  <si>
    <t>101-2020-12-2000</t>
  </si>
  <si>
    <t>CKDJ-01-2020-12-747</t>
  </si>
  <si>
    <t>101-2020-12-2002</t>
  </si>
  <si>
    <t>CKDJ-01-2020-12-748</t>
  </si>
  <si>
    <t>101-2020-12-2006</t>
  </si>
  <si>
    <t>CKDJ-01-2020-12-749</t>
  </si>
  <si>
    <t>101-2020-12-1989</t>
  </si>
  <si>
    <t>HOPE RADIO PHILIPPINES DXHR, INC.</t>
  </si>
  <si>
    <t>CKDJ-01-2020-12-750</t>
  </si>
  <si>
    <t>101-2020-12-1990</t>
  </si>
  <si>
    <t>HI-5 SIGNAGES FABRICATOR</t>
  </si>
  <si>
    <t>CKDJ-01-2020-12-751</t>
  </si>
  <si>
    <t>101-2020-12-1983</t>
  </si>
  <si>
    <t>CKDJ-01-2020-12-752</t>
  </si>
  <si>
    <t>101-2020-12-2007</t>
  </si>
  <si>
    <t>CKDJ-01-2020-12-753</t>
  </si>
  <si>
    <t>101-2020-12-2005</t>
  </si>
  <si>
    <t>PD ,  DTI-PDI</t>
  </si>
  <si>
    <t>CKDJ-01-2020-12-754</t>
  </si>
  <si>
    <t>101-2020-12-1984</t>
  </si>
  <si>
    <t>PD ,  DTI-ADN</t>
  </si>
  <si>
    <t>CKDJ-01-2020-12-755</t>
  </si>
  <si>
    <t>101-2020-12-1985</t>
  </si>
  <si>
    <t>CKDJ-01-2020-12-756</t>
  </si>
  <si>
    <t>101-2020-12-1986</t>
  </si>
  <si>
    <t>CKDJ-01-2020-12-757</t>
  </si>
  <si>
    <t>101-2020-12-1987</t>
  </si>
  <si>
    <t>PD , DTI-SDS</t>
  </si>
  <si>
    <t>CKDJ-01-2020-12-758</t>
  </si>
  <si>
    <t>101-2020-12-1988</t>
  </si>
  <si>
    <t>CKDJ-01-2020-12-759</t>
  </si>
  <si>
    <t>101-2020-12-2009</t>
  </si>
  <si>
    <t>NORMAN JHON G. BUTALON</t>
  </si>
  <si>
    <t>CKDJ-01-2020-12-760</t>
  </si>
  <si>
    <t>101-2020-12-2008</t>
  </si>
  <si>
    <t>SINOGRAPIKO ART SERVICES</t>
  </si>
  <si>
    <t>CKDJ-01-2020-12-761</t>
  </si>
  <si>
    <t>GLAD MPC</t>
  </si>
  <si>
    <t>CKDJ-01-2020-12-762</t>
  </si>
  <si>
    <t>101-2020-12-2015</t>
  </si>
  <si>
    <t>CKDJ-01-2020-12-763</t>
  </si>
  <si>
    <t>101-2020-12-2028</t>
  </si>
  <si>
    <t>CKDJ-01-2020-12-764</t>
  </si>
  <si>
    <t>101-2020-12-2029</t>
  </si>
  <si>
    <t>BUREAU OF THE TREASURY</t>
  </si>
  <si>
    <t>CKDJ-01-2020-12-765</t>
  </si>
  <si>
    <t>101-2020-12-2018</t>
  </si>
  <si>
    <t>PHIC- Butuan City</t>
  </si>
  <si>
    <t>CKDJ-01-2020-12-766</t>
  </si>
  <si>
    <t>101-2020-12-2019</t>
  </si>
  <si>
    <t>CKDJ-01-2020-12-767</t>
  </si>
  <si>
    <t>101-2020-12-2040</t>
  </si>
  <si>
    <t>CKDJ-01-2020-12-768</t>
  </si>
  <si>
    <t>101-2020-12-1940</t>
  </si>
  <si>
    <t>KIMSON COMMERCIAL</t>
  </si>
  <si>
    <t>CKDJ-01-2020-12-769</t>
  </si>
  <si>
    <t>101-2020-12-2032</t>
  </si>
  <si>
    <t>CKDJ-01-2020-12-770</t>
  </si>
  <si>
    <t>101-2020-12-2013</t>
  </si>
  <si>
    <t>CKDJ-01-2020-12-771</t>
  </si>
  <si>
    <t>101-2020-12-2031</t>
  </si>
  <si>
    <t>CKDJ-01-2020-12-772</t>
  </si>
  <si>
    <t>101-2020-12-2014</t>
  </si>
  <si>
    <t>CKDJ-01-2020-12-773</t>
  </si>
  <si>
    <t>101-2020-12-2030</t>
  </si>
  <si>
    <t>CKDJ-01-2020-12-774</t>
  </si>
  <si>
    <t>101-2020-12-2016</t>
  </si>
  <si>
    <t>SUREDEV COOP</t>
  </si>
  <si>
    <t>CKDJ-01-2020-12-775</t>
  </si>
  <si>
    <t>101-2020-12-2025</t>
  </si>
  <si>
    <t>CKDJ-01-2020-12-776</t>
  </si>
  <si>
    <t>101-2020-12-2017</t>
  </si>
  <si>
    <t>CKDJ-01-2020-12-777</t>
  </si>
  <si>
    <t>101-2020-12-2026</t>
  </si>
  <si>
    <t>CKDJ-01-2020-12-778</t>
  </si>
  <si>
    <t>101-2020-12-2035</t>
  </si>
  <si>
    <t>PD,  DTI-ADN</t>
  </si>
  <si>
    <t>CKDJ-01-2020-12-779</t>
  </si>
  <si>
    <t>101-2020-12-2043</t>
  </si>
  <si>
    <t>CKDJ-01-2020-12-780</t>
  </si>
  <si>
    <t>101-2020-12-2033</t>
  </si>
  <si>
    <t>JOCELYN ANG</t>
  </si>
  <si>
    <t>CKDJ-01-2020-12-781</t>
  </si>
  <si>
    <t>101-2020-12-2023</t>
  </si>
  <si>
    <t>CKDJ-01-2020-12-782</t>
  </si>
  <si>
    <t>101-2020-12-2024</t>
  </si>
  <si>
    <t>CKDJ-01-2020-12-783</t>
  </si>
  <si>
    <t>101-2020-12-2022</t>
  </si>
  <si>
    <t>BUTUAN EXPRESS HARDWARE WORKSHOP, INC.</t>
  </si>
  <si>
    <t>CKDJ-01-2020-12-784</t>
  </si>
  <si>
    <t>101-2020-12-2072</t>
  </si>
  <si>
    <t>OIC,  DTI-SDN</t>
  </si>
  <si>
    <t>CKDJ-01-2020-12-785</t>
  </si>
  <si>
    <t>101-2020-12-2065</t>
  </si>
  <si>
    <t>PROCUREMENT SERVICE</t>
  </si>
  <si>
    <t>CKDJ-01-2020-12-786</t>
  </si>
  <si>
    <t>101-2020-12-2063</t>
  </si>
  <si>
    <t>CKDJ-01-2020-12-787</t>
  </si>
  <si>
    <t>101-2020-12-2073</t>
  </si>
  <si>
    <t>CKDJ-01-2020-12-788</t>
  </si>
  <si>
    <t>101-2020-12-2064</t>
  </si>
  <si>
    <t>CKDJ-01-2020-12-789</t>
  </si>
  <si>
    <t>101-2020-12-2078</t>
  </si>
  <si>
    <t>GSIS-BUTUAN</t>
  </si>
  <si>
    <t>CKDJ-01-2020-12-790</t>
  </si>
  <si>
    <t>101-2020-12-2076</t>
  </si>
  <si>
    <t>CKDJ-01-2020-12-791</t>
  </si>
  <si>
    <t>101-2020-12-2075</t>
  </si>
  <si>
    <t>WYN A. PALMA</t>
  </si>
  <si>
    <t>CKDJ-01-2020-12-792</t>
  </si>
  <si>
    <t>101-2020-12-2067</t>
  </si>
  <si>
    <t>CKDJ-01-2020-12-793</t>
  </si>
  <si>
    <t>101-2020-12-2087</t>
  </si>
  <si>
    <t>CKDJ-01-2020-12-794</t>
  </si>
  <si>
    <t>101-2020-12-2071</t>
  </si>
  <si>
    <t>CKDJ-01-2020-12-795</t>
  </si>
  <si>
    <t>101-2020-12-2068</t>
  </si>
  <si>
    <t>MARRY ANN L. PASCUAL</t>
  </si>
  <si>
    <t>CKDJ-01-2020-12-796</t>
  </si>
  <si>
    <t>101-2020-12-2069</t>
  </si>
  <si>
    <t>CKDJ-01-2020-12-797</t>
  </si>
  <si>
    <t>101-2020-12-2070</t>
  </si>
  <si>
    <t>CKDJ-01-2020-12-798</t>
  </si>
  <si>
    <t>101-2020-12-2088</t>
  </si>
  <si>
    <t>CKDJ-01-2020-12-799</t>
  </si>
  <si>
    <t>101-2020-12-2085</t>
  </si>
  <si>
    <t>CKDJ-01-2020-12-800</t>
  </si>
  <si>
    <t>101-2020-12-2086</t>
  </si>
  <si>
    <t>EDUARDO Y. CANTUTAY</t>
  </si>
  <si>
    <t>CKDJ-01-2020-12-801</t>
  </si>
  <si>
    <t>101-2020-12-2089</t>
  </si>
  <si>
    <t>BUTUAN CITY WATER DISTRICT</t>
  </si>
  <si>
    <t>CKDJ-01-2020-12-802</t>
  </si>
  <si>
    <t>101-2020-12-2074</t>
  </si>
  <si>
    <t>CKDJ-01-2020-12-803</t>
  </si>
  <si>
    <t>101-2020-12-2061</t>
  </si>
  <si>
    <t>FOUNDATION FOR RURAL ENTERPRISE AND ECOLOGY DEVELOPMENT FOR MINDANAO (FREEDOM), INC.</t>
  </si>
  <si>
    <t>CKDJ-01-2020-12-804</t>
  </si>
  <si>
    <t>101-2020-12-2066</t>
  </si>
  <si>
    <t>CKDJ-01-2020-12-805</t>
  </si>
  <si>
    <t>101-2020-12-2077</t>
  </si>
  <si>
    <t>CKDJ-01-2020-12-806</t>
  </si>
  <si>
    <t>101-2020-12-2080</t>
  </si>
  <si>
    <t>MARIBETH V. ESTACION</t>
  </si>
  <si>
    <t>CKDJ-01-2020-12-807</t>
  </si>
  <si>
    <t>101-2020-12-2081</t>
  </si>
  <si>
    <t>JOSE T. BARON, JR.</t>
  </si>
  <si>
    <t>CKDJ-01-2020-12-808</t>
  </si>
  <si>
    <t>101-2020-12-2082</t>
  </si>
  <si>
    <t>CKDJ-01-2020-12-809</t>
  </si>
  <si>
    <t>101-2020-12-2034</t>
  </si>
  <si>
    <t>CKDJ-01-2020-12-810</t>
  </si>
  <si>
    <t>101-2020-12-2062</t>
  </si>
  <si>
    <t>CKDJ-01-2020-12-811</t>
  </si>
  <si>
    <t>101-2020-12-1998</t>
  </si>
  <si>
    <t>LIME AND ZEST KITCHEN</t>
  </si>
  <si>
    <t>CKDJ-01-2020-12-812</t>
  </si>
  <si>
    <t>101-2020-12-2098</t>
  </si>
  <si>
    <t>PLDT INC.</t>
  </si>
  <si>
    <t>CKDJ-01-2020-12-813</t>
  </si>
  <si>
    <t>101-2020-12-2099</t>
  </si>
  <si>
    <t>CKDJ-01-2020-12-814</t>
  </si>
  <si>
    <t>101-2020-12-2097</t>
  </si>
  <si>
    <t>CKDJ-01-2020-12-815</t>
  </si>
  <si>
    <t>101-2020-12-2083</t>
  </si>
  <si>
    <t>CKDJ-01-2020-12-816</t>
  </si>
  <si>
    <t>101-2020-12-2090</t>
  </si>
  <si>
    <t>LBP, F/O DTI-RO</t>
  </si>
  <si>
    <t>CKDJ-01-2020-12-817</t>
  </si>
  <si>
    <t>101-2020-12-2091</t>
  </si>
  <si>
    <t>LBP, F/O DTI-AD N</t>
  </si>
  <si>
    <t>CKDJ-01-2020-12-818</t>
  </si>
  <si>
    <t>101-2020-12-2092</t>
  </si>
  <si>
    <t>LBP, F/O DTI-ADS</t>
  </si>
  <si>
    <t>CKDJ-01-2020-12-819</t>
  </si>
  <si>
    <t>101-2020-12-2094</t>
  </si>
  <si>
    <t>LBP, F/O DTI-SDS</t>
  </si>
  <si>
    <t>CKDJ-01-2020-12-820</t>
  </si>
  <si>
    <t>101-2020-12-2095</t>
  </si>
  <si>
    <t>LBP, F/O DTI-PDI</t>
  </si>
  <si>
    <t>CKDJ-01-2020-12-821</t>
  </si>
  <si>
    <t>101-2020-12-2096</t>
  </si>
  <si>
    <t>LBP, F/O DTI-CARP</t>
  </si>
  <si>
    <t>CKDJ-01-2020-12-822</t>
  </si>
  <si>
    <t>101-2020-12-2010</t>
  </si>
  <si>
    <t>CKDJ-01-2020-12-823</t>
  </si>
  <si>
    <t>101-2020-12-2103</t>
  </si>
  <si>
    <t>APPLE R. MERZA</t>
  </si>
  <si>
    <t>CKDJ-01-2020-12-824</t>
  </si>
  <si>
    <t>101-2020-12-2100</t>
  </si>
  <si>
    <t>LAND BANK OF THE PHILIPPINES</t>
  </si>
  <si>
    <t>CKDJ-01-2020-12-825</t>
  </si>
  <si>
    <t>101-2020-12-2102</t>
  </si>
  <si>
    <t>CKDJ-01-2020-12-826</t>
  </si>
  <si>
    <t>101-2020-12-2053</t>
  </si>
  <si>
    <t>VISAYAN NORTHSTAR ENTERPRISES</t>
  </si>
  <si>
    <t>CKDJ-01-2020-12-827</t>
  </si>
  <si>
    <t>101-2020-12-2054</t>
  </si>
  <si>
    <t>CKDJ-01-2020-12-828</t>
  </si>
  <si>
    <t>101-2020-12-2055</t>
  </si>
  <si>
    <t>CKDJ-01-2020-12-829</t>
  </si>
  <si>
    <t>101-2020-12-2057</t>
  </si>
  <si>
    <t>CKDJ-01-2020-12-830</t>
  </si>
  <si>
    <t>101-2020-12-2058</t>
  </si>
  <si>
    <t>CKDJ-01-2020-12-831</t>
  </si>
  <si>
    <t>101-2020-12-2059</t>
  </si>
  <si>
    <t>CKDJ-01-2020-12-832</t>
  </si>
  <si>
    <t>101-2020-12-2060</t>
  </si>
  <si>
    <t>CKDJ-01-2020-12-833</t>
  </si>
  <si>
    <t>101-2020-12-2056</t>
  </si>
  <si>
    <t>Elaine Food Center</t>
  </si>
  <si>
    <t>CKDJ-01-2020-12-834</t>
  </si>
  <si>
    <t>101-2020-12-2109</t>
  </si>
  <si>
    <t>MARION T. MONROID</t>
  </si>
  <si>
    <t>CKDJ-01-2020-12-835</t>
  </si>
  <si>
    <t>101-2020-12-2108</t>
  </si>
  <si>
    <t>MELPHOMENIE C. MAGTIBAY</t>
  </si>
  <si>
    <t>CKDJ-01-2020-12-836</t>
  </si>
  <si>
    <t>101-2020-12-2107</t>
  </si>
  <si>
    <t>CKDJ-01-2020-12-837</t>
  </si>
  <si>
    <t>101-2020-12-2106</t>
  </si>
  <si>
    <t>CKDJ-01-2020-12-838</t>
  </si>
  <si>
    <t>101-2020-12-2104</t>
  </si>
  <si>
    <t>ANECO, INC.</t>
  </si>
  <si>
    <t>CKDJ-01-2020-12-839</t>
  </si>
  <si>
    <t>101-2020-12-2105</t>
  </si>
  <si>
    <t>JWL SOURCING GROUP, INC.</t>
  </si>
  <si>
    <t>CKDJ-01-2020-12-840</t>
  </si>
  <si>
    <t>101-2020-12-2138</t>
  </si>
  <si>
    <t>CKDJ-01-2020-12-841</t>
  </si>
  <si>
    <t>101-2020-12-2125</t>
  </si>
  <si>
    <t>MARIA FE FAITH L. SILVANO</t>
  </si>
  <si>
    <t>CKDJ-01-2020-12-842</t>
  </si>
  <si>
    <t>101-2020-12-2122</t>
  </si>
  <si>
    <t>CKDJ-01-2020-12-843</t>
  </si>
  <si>
    <t>101-2020-12-2123</t>
  </si>
  <si>
    <t>LORIJANE D. SACOTE</t>
  </si>
  <si>
    <t>CKDJ-01-2020-12-844</t>
  </si>
  <si>
    <t>101-2020-12-2124</t>
  </si>
  <si>
    <t>CKDJ-01-2020-12-845</t>
  </si>
  <si>
    <t>101-2020-12-2120</t>
  </si>
  <si>
    <t>JRS BUSINESS CORPORATION</t>
  </si>
  <si>
    <t>CKDJ-01-2020-12-846</t>
  </si>
  <si>
    <t>101-2020-12-2126</t>
  </si>
  <si>
    <t>BERFAB ARTS AND CRAFTS MANUFACTURING</t>
  </si>
  <si>
    <t>CKDJ-01-2020-12-847</t>
  </si>
  <si>
    <t>101-2020-12-2127</t>
  </si>
  <si>
    <t>MAHANEH GARMENTS</t>
  </si>
  <si>
    <t>CKDJ-01-2020-12-848</t>
  </si>
  <si>
    <t>101-2020-12-2128</t>
  </si>
  <si>
    <t>COLUMBIA COMPUTER CENTER</t>
  </si>
  <si>
    <t>CKDJ-01-2020-12-849</t>
  </si>
  <si>
    <t>101-2020-12-2121</t>
  </si>
  <si>
    <t>MA. TERESITA DIMACULANGAN</t>
  </si>
  <si>
    <t>CKDJ-01-2020-12-850</t>
  </si>
  <si>
    <t>101-2020-12-2129</t>
  </si>
  <si>
    <t>MAYLENE S. NAVALTA</t>
  </si>
  <si>
    <t>CKDJ-01-2020-12-851</t>
  </si>
  <si>
    <t>101-2020-12-2136</t>
  </si>
  <si>
    <t>KAMILLE ANGELIE N. MABANO</t>
  </si>
  <si>
    <t>CKDJ-01-2020-12-852</t>
  </si>
  <si>
    <t>101-2020-12-2137</t>
  </si>
  <si>
    <t>CKDJ-01-2020-12-853</t>
  </si>
  <si>
    <t>101-2020-12-2145</t>
  </si>
  <si>
    <t>COMPAÑERO COMMERCIAL</t>
  </si>
  <si>
    <t>CKDJ-01-2020-12-854</t>
  </si>
  <si>
    <t>101-2020-12-2144</t>
  </si>
  <si>
    <t>CKDJ-01-2020-12-855</t>
  </si>
  <si>
    <t>101-2020-12-2143</t>
  </si>
  <si>
    <t>STORIES - J. ESTORE DIGITAL SERVICES</t>
  </si>
  <si>
    <t>CKDJ-01-2020-12-856</t>
  </si>
  <si>
    <t>101-2020-12-2142</t>
  </si>
  <si>
    <t>CKDJ-01-2020-12-857</t>
  </si>
  <si>
    <t>101-2020-12-2141</t>
  </si>
  <si>
    <t>CKDJ-01-2020-12-858</t>
  </si>
  <si>
    <t>101-2020-12-2140</t>
  </si>
  <si>
    <t>TAMMY EMPORIUM</t>
  </si>
  <si>
    <t>CKDJ-01-2020-12-859</t>
  </si>
  <si>
    <t>101-2020-12-2139</t>
  </si>
  <si>
    <t>DATALAN COMMUNICATION SERVICES</t>
  </si>
  <si>
    <t>CKDJ-01-2020-12-860</t>
  </si>
  <si>
    <t>101-2020-12-2148</t>
  </si>
  <si>
    <t>COLLIDEFILMS VIDEO PRODUCTION</t>
  </si>
  <si>
    <t>CKDJ-01-2020-12-861</t>
  </si>
  <si>
    <t>101-2020-12-2131</t>
  </si>
  <si>
    <t>John Paul Lanot</t>
  </si>
  <si>
    <t>CKDJ-01-2020-12-862</t>
  </si>
  <si>
    <t>101-2020-12-2130</t>
  </si>
  <si>
    <t>JCB EXPRESS SOLUTION</t>
  </si>
  <si>
    <t>CKDJ-01-2020-12-863</t>
  </si>
  <si>
    <t>101-2020-12-2146</t>
  </si>
  <si>
    <t>VIRGIN MARY A. NICOLAS</t>
  </si>
  <si>
    <t>CKDJ-01-2020-12-864</t>
  </si>
  <si>
    <t>101-2020-12-2152</t>
  </si>
  <si>
    <t>ANDRY K. LIM</t>
  </si>
  <si>
    <t>CKDJ-01-2020-12-865</t>
  </si>
  <si>
    <t>101-2020-12-2113</t>
  </si>
  <si>
    <t>D.O PLAZA HOLDINGS CORP.</t>
  </si>
  <si>
    <t>CKDJ-01-2020-12-866</t>
  </si>
  <si>
    <t>101-2020-12-2112</t>
  </si>
  <si>
    <t>CKDJ-01-2020-12-867</t>
  </si>
  <si>
    <t>101-2020-12-2111</t>
  </si>
  <si>
    <t>RECON TRADING</t>
  </si>
  <si>
    <t>CKDJ-01-2020-12-868</t>
  </si>
  <si>
    <t>101-2020-12-2147</t>
  </si>
  <si>
    <t>CKDJ-01-2020-12-869</t>
  </si>
  <si>
    <t>101-2020-12-2114</t>
  </si>
  <si>
    <t>NEW ARISTOCRAT ENTERPRISES</t>
  </si>
  <si>
    <t>CKDJ-01-2020-12-870</t>
  </si>
  <si>
    <t>101-2020-12-2115</t>
  </si>
  <si>
    <t>CKDJ-01-2020-12-871</t>
  </si>
  <si>
    <t>101-2020-12-2110</t>
  </si>
  <si>
    <t>CKDJ-01-2020-12-872</t>
  </si>
  <si>
    <t>101-2020-12-2154</t>
  </si>
  <si>
    <t xml:space="preserve">Rad's Enterprises </t>
  </si>
  <si>
    <t>CKDJ-01-2020-12-873</t>
  </si>
  <si>
    <t>101-2020-12-2159</t>
  </si>
  <si>
    <t>CKDJ-01-2020-12-874</t>
  </si>
  <si>
    <t>101-2020-12-2163</t>
  </si>
  <si>
    <t>KIM BRYAN ASIS</t>
  </si>
  <si>
    <t>CKDJ-01-2020-12-875</t>
  </si>
  <si>
    <t>101-2020-12-2132</t>
  </si>
  <si>
    <t>JOHN ONES GALLEGO</t>
  </si>
  <si>
    <t>CKDJ-01-2020-12-876</t>
  </si>
  <si>
    <t>101-2020-12-2133</t>
  </si>
  <si>
    <t>JOLIROSE CALLANTA</t>
  </si>
  <si>
    <t>CKDJ-01-2020-12-877</t>
  </si>
  <si>
    <t>101-2020-12-2134</t>
  </si>
  <si>
    <t>CECILE BUSTAMANTE</t>
  </si>
  <si>
    <t>CKDJ-01-2020-12-878</t>
  </si>
  <si>
    <t>101-2020-12-2135</t>
  </si>
  <si>
    <t>ARNOLD SUAYBAGUIO</t>
  </si>
  <si>
    <t>CKDJ-01-2020-12-879</t>
  </si>
  <si>
    <t>101-2020-12-2160</t>
  </si>
  <si>
    <t>APRIL A. DABALOS</t>
  </si>
  <si>
    <t>CKDJ-01-2020-12-880</t>
  </si>
  <si>
    <t>101-2020-12-2161</t>
  </si>
  <si>
    <t>ANNE MARIE B. FRANCISCO</t>
  </si>
  <si>
    <t>CKDJ-01-2020-12-881</t>
  </si>
  <si>
    <t>101-2020-12-2162</t>
  </si>
  <si>
    <t>RONALD SOLIS</t>
  </si>
  <si>
    <t>CKDJ-01-2020-12-882</t>
  </si>
  <si>
    <t>101-2020-12-2156</t>
  </si>
  <si>
    <t>DOK ALTERNATIBO BROTHERHOOD INVESTORS GUILD CONSUMER COOPERATIVE</t>
  </si>
  <si>
    <t>CKDJ-01-2020-12-883</t>
  </si>
  <si>
    <t>101-2020-12-2164</t>
  </si>
  <si>
    <t>CKDJ-01-2020-12-884</t>
  </si>
  <si>
    <t>101-2020-12-2155</t>
  </si>
  <si>
    <t>INCA PHILIPPINES, INC.</t>
  </si>
  <si>
    <t>CKDJ-01-2020-12-885</t>
  </si>
  <si>
    <t>101-2020-12-2012</t>
  </si>
  <si>
    <t>DEVELOPMENT DIMENSIONS INTERNATIONAL PHILS., INC.</t>
  </si>
  <si>
    <t>CKDJ-01-2020-12-886</t>
  </si>
  <si>
    <t>101-2020-12-2167</t>
  </si>
  <si>
    <t>CKDJ-01-2020-12-887</t>
  </si>
  <si>
    <t>CKDJ-01-2020-12-888</t>
  </si>
  <si>
    <t>101-2020-12-2166</t>
  </si>
  <si>
    <t>EFREN J. TUBA-ON</t>
  </si>
  <si>
    <t>CKDJ-01-2020-12-889</t>
  </si>
  <si>
    <t>101-2020-12-2084</t>
  </si>
  <si>
    <t>CKDJ-01-2020-12-890</t>
  </si>
  <si>
    <t>101-2020-12-2151</t>
  </si>
  <si>
    <t>MAXIMO YAP</t>
  </si>
  <si>
    <t>CKDJ-01-2020-12-891</t>
  </si>
  <si>
    <t>101-2020-12-2165</t>
  </si>
  <si>
    <t>VANGUARD ASSESSMENT AND BEHAVIORAL DYNAMICS INTERNATIONAL CORP.</t>
  </si>
  <si>
    <t>CKDJ-01-2020-12-892</t>
  </si>
  <si>
    <t>101-2020-12-2157</t>
  </si>
  <si>
    <t>CKDJ-01-2020-12-893</t>
  </si>
  <si>
    <t>101-2020-12-2158</t>
  </si>
  <si>
    <t>CKDJ-01-2020-12-894</t>
  </si>
  <si>
    <t>101-2020-12-2117</t>
  </si>
  <si>
    <t>LIFEWORKS PRINTHUB</t>
  </si>
  <si>
    <t>CKDJ-01-2020-12-895</t>
  </si>
  <si>
    <t>101-2020-12-2153</t>
  </si>
  <si>
    <t>VIRGILIO ESPELETA</t>
  </si>
  <si>
    <t>CKDJ-01-2020-12-896</t>
  </si>
  <si>
    <t>101-2020-12-2116</t>
  </si>
  <si>
    <t>FRITZIE ROSE ILAGAN</t>
  </si>
  <si>
    <t>CKDJ-01-2020-12-897</t>
  </si>
  <si>
    <t>101-2020-12-2118</t>
  </si>
  <si>
    <t>FERBENCOM TECHNOLOGIES</t>
  </si>
  <si>
    <t>CKDJ-01-2020-12-898</t>
  </si>
  <si>
    <t>101-2020-12-2169</t>
  </si>
  <si>
    <t>CKDJ-01-2020-12-899</t>
  </si>
  <si>
    <t>101-2020-12-2093</t>
  </si>
  <si>
    <t>LBP, F/O DTI-SDN</t>
  </si>
  <si>
    <t>x</t>
  </si>
  <si>
    <t>FOR THE MONTH OF DECEMBER 2020</t>
  </si>
  <si>
    <t>Debit</t>
  </si>
  <si>
    <t>Credit</t>
  </si>
  <si>
    <t>Appendix 1</t>
  </si>
  <si>
    <t>GENERAL JOURNAL</t>
  </si>
  <si>
    <t>December, 2020</t>
  </si>
  <si>
    <r>
      <t xml:space="preserve">Entity Name: </t>
    </r>
    <r>
      <rPr>
        <b/>
        <sz val="11"/>
        <rFont val="Arial Narrow"/>
        <family val="2"/>
      </rPr>
      <t>DEPARTMENT OF TRADE AND INDUSTRY - CARAGA</t>
    </r>
  </si>
  <si>
    <t xml:space="preserve">        Sheet No. </t>
  </si>
  <si>
    <t>Fund Cluster : 01</t>
  </si>
  <si>
    <t>Date</t>
  </si>
  <si>
    <t>JEV</t>
  </si>
  <si>
    <t>Particulars</t>
  </si>
  <si>
    <t>Ref</t>
  </si>
  <si>
    <t>UACS</t>
  </si>
  <si>
    <t>No.</t>
  </si>
  <si>
    <t>Object Code</t>
  </si>
  <si>
    <t>Set-up of Disallowance</t>
  </si>
  <si>
    <t>GJ-01-2020-10-127</t>
  </si>
  <si>
    <t>Receivables - Disallowances/Charges</t>
  </si>
  <si>
    <t>Accumulated Surplus/(Deficit)</t>
  </si>
  <si>
    <t>To record receipt of COA Disallowances ref ND 2020-14 to 2020-19</t>
  </si>
  <si>
    <t>Issuance of semi-expendable inventory for the month:</t>
  </si>
  <si>
    <t>Semi-Expendable Office Equipment Expenses</t>
  </si>
  <si>
    <t>GJ-01-2020-12-154</t>
  </si>
  <si>
    <t>Semi-Expendable ICTE Expenses</t>
  </si>
  <si>
    <t>To record issuance of semi-expendable inventory for the month of December, 2020 - RO</t>
  </si>
  <si>
    <t>Due to Central Office</t>
  </si>
  <si>
    <t>Semi-Expendable Other Machinery and Equipment</t>
  </si>
  <si>
    <t>Semi-Expendable F &amp; F</t>
  </si>
  <si>
    <t>Semi-Expendable Office Equipment</t>
  </si>
  <si>
    <t>Semi-Expendable ICTE</t>
  </si>
  <si>
    <t xml:space="preserve">     'Semi-Expendable F &amp; F</t>
  </si>
  <si>
    <t>CDJ</t>
  </si>
  <si>
    <t xml:space="preserve">     Semi-Expendable Other Machinery and Equipment</t>
  </si>
  <si>
    <t>Depreciation for the month:</t>
  </si>
  <si>
    <t>GJ-01-2020-12-155</t>
  </si>
  <si>
    <t>Dep'n Expenses - Office Equipment</t>
  </si>
  <si>
    <t>To record depreciation expenses for the month of December, 2020 (RO and PO)</t>
  </si>
  <si>
    <t>Dep'n Expenses - Info &amp; Comm Tech Eqpt</t>
  </si>
  <si>
    <t>Dep'n Expenses - Other Machinery and Equipment</t>
  </si>
  <si>
    <t>Dep'n Expenses - Motor Vehicle</t>
  </si>
  <si>
    <t>Dep'n Expenses - Furniture and Fixture</t>
  </si>
  <si>
    <t>Dep'n Expenses - Other PPE</t>
  </si>
  <si>
    <t>Acc. Dep'n - Office Equipment</t>
  </si>
  <si>
    <t>Acc. Dep'n - Info &amp; Comm Technology Equipment</t>
  </si>
  <si>
    <t>Acc. Dep'n - Other Machinery and Equipment</t>
  </si>
  <si>
    <t>Acc. Dep'n - Motor Vehicle</t>
  </si>
  <si>
    <t>Acc. Dep'n - Furniture and Fixture</t>
  </si>
  <si>
    <t>Acc. Dep'n - Other PPE</t>
  </si>
  <si>
    <t>Issuance of Office supplies inventory for the month:</t>
  </si>
  <si>
    <t>GJ-01-2020-12-156</t>
  </si>
  <si>
    <t>Office Supplies Expense</t>
  </si>
  <si>
    <t>To record issuance of office supplies inventory for the month of December, 2020 (RO &amp; PO)</t>
  </si>
  <si>
    <t>Accountable Forms Expense</t>
  </si>
  <si>
    <t>Drugs and Medicines Expenses</t>
  </si>
  <si>
    <t>Other Supplies and Materials Expense</t>
  </si>
  <si>
    <t>Office Supplies Inventory</t>
  </si>
  <si>
    <t>Accountable Forms, Plates, and Stickers Inventory</t>
  </si>
  <si>
    <t>Drugs and Medicines Inventory</t>
  </si>
  <si>
    <t>Other Supplies and Materials Inventory</t>
  </si>
  <si>
    <t>Expired Portion of Insurance Prepayments:</t>
  </si>
  <si>
    <t>GJ-01-2020-12-157</t>
  </si>
  <si>
    <t>Insurance Expense</t>
  </si>
  <si>
    <t>To record insurance expense for the month of November 2020 (expired portion) - RO and PO</t>
  </si>
  <si>
    <t>Prepaid Insurance</t>
  </si>
  <si>
    <t>Adjustment</t>
  </si>
  <si>
    <t>GJ-01-2020-07-086</t>
  </si>
  <si>
    <t>Advances to Special Disbursing Officer</t>
  </si>
  <si>
    <t>Subsidy from National Government</t>
  </si>
  <si>
    <t>Telephone Expenses - Mobile</t>
  </si>
  <si>
    <t>Travelling Expenses - Local</t>
  </si>
  <si>
    <t>To record reversion of disbursement for RAPID LP which is inadvertently recorded and booked in the MDS 101 books - ADS (January 2020)</t>
  </si>
  <si>
    <t>GJ-01-2020-07-087</t>
  </si>
  <si>
    <t>Gasoline, Oil and Lubricants Expense</t>
  </si>
  <si>
    <t>Representation Expenses</t>
  </si>
  <si>
    <t>To record reversion of disbursement for RAPID LP which is inadvertently recorded and booked in the MDS 101 books - ADN (January and February 2020)</t>
  </si>
  <si>
    <t>GJ-01-2020-07-087b</t>
  </si>
  <si>
    <t>To record reversion of issuance of office supplies for RAPID LP which is inadvertently recorded and booked in the MDS 101 books - ADN (January and February 2020)</t>
  </si>
  <si>
    <t>GJ-01-2020-07-088</t>
  </si>
  <si>
    <t>General Services</t>
  </si>
  <si>
    <t>To record reversion of disbursement for RAPID LP which is inadvertently recorded and booked in the MDS 101 books - SDS (January and February 2020)</t>
  </si>
  <si>
    <t>09/31/2020</t>
  </si>
  <si>
    <t>GJ-01-2020-09-123</t>
  </si>
  <si>
    <t>Machinery</t>
  </si>
  <si>
    <t>Accounts Payable</t>
  </si>
  <si>
    <t>To record the machinery obligated in previous year and paid this year.</t>
  </si>
  <si>
    <t>Tax Remittance for the month:</t>
  </si>
  <si>
    <t>GJ-01-2020-12-158</t>
  </si>
  <si>
    <t>Due to BIR</t>
  </si>
  <si>
    <t>Remittance of Tax withheld from compensation 1601C - December, 2020 (Consolidated TRA)</t>
  </si>
  <si>
    <t>GJ-01-2020-12-159</t>
  </si>
  <si>
    <t>Remittance of Tax withheld from goods and services 1600 - December, 2020 (Consolidated TRA)</t>
  </si>
  <si>
    <t>GJ-01-2020-12-160</t>
  </si>
  <si>
    <t>Remittance of Tax withheld from goods and services 1601-E - December, 2020 (Consolidated TRA)</t>
  </si>
  <si>
    <t>GJ-01-2020-07-088a</t>
  </si>
  <si>
    <t>To record reversion of set-up of payables due to the cancellation of claims</t>
  </si>
  <si>
    <t>Receipt of NCA/NTA:</t>
  </si>
  <si>
    <t>GJ-01-2020-12-161</t>
  </si>
  <si>
    <t>Cash - MDS, Regular</t>
  </si>
  <si>
    <t>GJ-01-2020-12-162</t>
  </si>
  <si>
    <t>GJ-01-2020-12-163</t>
  </si>
  <si>
    <t>GJ-01-2020-12-164</t>
  </si>
  <si>
    <t>GJ-01-2020-12-165</t>
  </si>
  <si>
    <t>GJ-01-2020-12-166</t>
  </si>
  <si>
    <t>GJ-01-2020-12-167</t>
  </si>
  <si>
    <t>GJ-01-2020-12-168</t>
  </si>
  <si>
    <t>To record receipt of COA Disallowances ref ND 2020-03-Ralph P. Gorgonio(Minglana, Mamasu, Pagaran)</t>
  </si>
  <si>
    <t>GJ-01-2020-12-169</t>
  </si>
  <si>
    <t>To record receipt of COA Disallowances ref ND 2020-19- Cerila P. Inson(Baron J., Arenal J.,Perez F.)</t>
  </si>
  <si>
    <t>GJ-01-2020-12-170</t>
  </si>
  <si>
    <t>To record receipt of COA Disallowances ref ND 2020-02(2020)- Gay A. Tidalgo( Mamasu, C M, Pagaran B)</t>
  </si>
  <si>
    <t>GJ-01-2020-12-171</t>
  </si>
  <si>
    <t>To record receipt of COA Disallowances ref ND 2020-04(2020)- Avelino P. Curato Jr.(Faelnar J B., Gambet E H, Pagaran, B)</t>
  </si>
  <si>
    <t>GJ-01-2020-12-172</t>
  </si>
  <si>
    <t>Furniture and Fixtures</t>
  </si>
  <si>
    <t>To record the liquidation</t>
  </si>
  <si>
    <t>Other General Services</t>
  </si>
  <si>
    <t>Other Supplies and Materials Expenses</t>
  </si>
  <si>
    <t xml:space="preserve">     Due to Officers and Employees</t>
  </si>
  <si>
    <t xml:space="preserve">     Advances to Officers and Employees</t>
  </si>
  <si>
    <t>GJ-01-2020-12-172A</t>
  </si>
  <si>
    <t>To correct the erroneous entry made under CKDJ-01-2020-12-746</t>
  </si>
  <si>
    <t xml:space="preserve">     Mobile</t>
  </si>
  <si>
    <t>GJ-01-2020-12-172B</t>
  </si>
  <si>
    <t>Remittance of Tax withheld from PO -December, 2020 (Consolidated TRA)</t>
  </si>
  <si>
    <t>GJ-01-2020-07-093</t>
  </si>
  <si>
    <t>To cover for MOOE and Capital Outlay requirements of regions for the implementation of RAPID Growth Project - GOP Continuing for the months of May-September 2020 ref NCA-BMB-A-20-0007090</t>
  </si>
  <si>
    <t>GJ-01-2020-07-094</t>
  </si>
  <si>
    <t>To cover for the internet subscription expenses of DTI Regional and Provincial Offices for the 3rd Quarter of CY 2020 ref NCA-BMB-A-20-0007090</t>
  </si>
  <si>
    <t>GJ-01-2020-07-095</t>
  </si>
  <si>
    <t>To cover for the PS and MOOE requirements of DTI CARP for the 3rd Quarter of CY 2020 ref NCA-BMB-A-20-0007090</t>
  </si>
  <si>
    <t>GJ-01-2020-07-096</t>
  </si>
  <si>
    <t>To record receipt of COA Disallowances ref ND 2020-06 to 2020-10</t>
  </si>
  <si>
    <t>GJ-01-2020-07-097</t>
  </si>
  <si>
    <t>To record depreciation expenses for the month of July, 2020 (RO and PO)</t>
  </si>
  <si>
    <t>Issuance of supplies for the month:</t>
  </si>
  <si>
    <t>GJ-01-2020-07-098</t>
  </si>
  <si>
    <t>CkDJ</t>
  </si>
  <si>
    <t>Drugs and Medicines Expense</t>
  </si>
  <si>
    <t>To record issuance of office supplies inventory for the month of July, 2020 (RO)</t>
  </si>
  <si>
    <t>GJ-01-2020-07-099</t>
  </si>
  <si>
    <t>To record issuance of office supplies inventory for the month of July, 2020 (PO)</t>
  </si>
  <si>
    <t>GJ-01-2020-07-100</t>
  </si>
  <si>
    <t>Semi-Expendable Furnitures and Fixtures Expense</t>
  </si>
  <si>
    <t>Semi-Expendable Furnitures and Fixtures</t>
  </si>
  <si>
    <t>To record issuance of semi-expendable inventory for the month of July, 2020 - RO</t>
  </si>
  <si>
    <t>GJ-01-2020-07-101</t>
  </si>
  <si>
    <t>Semi-Expendable Communication Equipment Expenses</t>
  </si>
  <si>
    <t>Semi-Expendable Communication Equipment</t>
  </si>
  <si>
    <t>To record issuance of semi-expendable inventory for the month of April, 2020 - PO</t>
  </si>
  <si>
    <t>GJ-01-2020-07-102</t>
  </si>
  <si>
    <t>To record insurance expense for the month of July, 2020 (expired portion) - RO and PO</t>
  </si>
  <si>
    <t>Total</t>
  </si>
  <si>
    <t>CERTIFIED CORRECT:</t>
  </si>
  <si>
    <t>JOHN VOLTAIRE S. ANCLA, 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</si>
</sst>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dd/mmm/yyyy"/>
    <numFmt numFmtId="166" formatCode="mm/dd/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i/>
      <sz val="16"/>
      <name val="Arial Narrow"/>
      <family val="2"/>
    </font>
    <font>
      <i/>
      <sz val="14"/>
      <name val="Arial Narrow"/>
      <family val="2"/>
    </font>
    <font>
      <sz val="10"/>
      <name val="Arial"/>
      <family val="2"/>
    </font>
    <font>
      <b/>
      <sz val="16"/>
      <name val="Arial Narrow"/>
      <family val="2"/>
    </font>
    <font>
      <b/>
      <sz val="16"/>
      <color theme="1"/>
      <name val="Arial Narrow"/>
      <family val="2"/>
    </font>
    <font>
      <b/>
      <sz val="14"/>
      <name val="Arial Narrow"/>
      <family val="2"/>
    </font>
    <font>
      <b/>
      <sz val="14"/>
      <color theme="1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color theme="1"/>
      <name val="Arial Narrow"/>
      <family val="2"/>
    </font>
    <font>
      <b/>
      <sz val="11"/>
      <name val="Arial Narrow"/>
      <family val="2"/>
    </font>
    <font>
      <b/>
      <u/>
      <sz val="9"/>
      <color indexed="8"/>
      <name val="Arial Narrow"/>
      <family val="2"/>
    </font>
    <font>
      <b/>
      <u/>
      <sz val="9"/>
      <name val="Arial Narrow"/>
      <family val="2"/>
    </font>
    <font>
      <sz val="9"/>
      <color theme="1"/>
      <name val="Arial Narrow"/>
      <family val="2"/>
    </font>
    <font>
      <b/>
      <sz val="14"/>
      <color rgb="FFFF0000"/>
      <name val="Arial Narrow"/>
      <family val="2"/>
    </font>
    <font>
      <b/>
      <sz val="9"/>
      <color rgb="FFFF0000"/>
      <name val="Arial Narrow"/>
      <family val="2"/>
    </font>
    <font>
      <b/>
      <i/>
      <sz val="9"/>
      <color rgb="FFFF0000"/>
      <name val="Arial Narrow"/>
      <family val="2"/>
    </font>
    <font>
      <sz val="14"/>
      <color rgb="FFFF0000"/>
      <name val="Arial Narrow"/>
      <family val="2"/>
    </font>
    <font>
      <sz val="9"/>
      <color rgb="FFFF0000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name val="Arial Narrow"/>
      <family val="2"/>
    </font>
    <font>
      <u/>
      <sz val="11"/>
      <name val="Arial Narrow"/>
      <family val="2"/>
    </font>
    <font>
      <b/>
      <u/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</cellStyleXfs>
  <cellXfs count="354">
    <xf numFmtId="0" fontId="0" fillId="0" borderId="0" xfId="0"/>
    <xf numFmtId="0" fontId="2" fillId="0" borderId="0" xfId="0" applyFont="1" applyFill="1" applyAlignment="1">
      <alignment horizontal="left" vertical="center" textRotation="180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right" vertical="center"/>
    </xf>
    <xf numFmtId="164" fontId="3" fillId="0" borderId="0" xfId="1" applyFont="1" applyFill="1"/>
    <xf numFmtId="0" fontId="0" fillId="0" borderId="0" xfId="0" quotePrefix="1" applyFont="1" applyFill="1"/>
    <xf numFmtId="0" fontId="6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 vertical="center" textRotation="180"/>
    </xf>
    <xf numFmtId="49" fontId="8" fillId="0" borderId="0" xfId="2" applyNumberFormat="1" applyFont="1" applyFill="1" applyAlignment="1">
      <alignment horizontal="left" vertical="center"/>
    </xf>
    <xf numFmtId="49" fontId="8" fillId="0" borderId="0" xfId="2" applyNumberFormat="1" applyFont="1" applyFill="1" applyAlignment="1">
      <alignment horizontal="center" vertical="center"/>
    </xf>
    <xf numFmtId="49" fontId="9" fillId="0" borderId="0" xfId="2" applyNumberFormat="1" applyFont="1" applyFill="1" applyAlignment="1">
      <alignment horizontal="center" vertical="center"/>
    </xf>
    <xf numFmtId="49" fontId="8" fillId="0" borderId="0" xfId="2" applyNumberFormat="1" applyFont="1" applyFill="1" applyAlignment="1">
      <alignment horizontal="center" vertical="center" wrapText="1"/>
    </xf>
    <xf numFmtId="0" fontId="10" fillId="0" borderId="0" xfId="2" applyFont="1" applyFill="1" applyAlignment="1">
      <alignment horizontal="center"/>
    </xf>
    <xf numFmtId="49" fontId="10" fillId="0" borderId="0" xfId="2" applyNumberFormat="1" applyFont="1" applyFill="1" applyAlignment="1">
      <alignment horizontal="left" vertical="center"/>
    </xf>
    <xf numFmtId="49" fontId="10" fillId="0" borderId="0" xfId="2" applyNumberFormat="1" applyFont="1" applyFill="1" applyAlignment="1">
      <alignment horizontal="center" vertical="center"/>
    </xf>
    <xf numFmtId="49" fontId="11" fillId="0" borderId="0" xfId="2" applyNumberFormat="1" applyFont="1" applyFill="1" applyAlignment="1">
      <alignment horizontal="center" vertical="center"/>
    </xf>
    <xf numFmtId="49" fontId="10" fillId="0" borderId="0" xfId="2" applyNumberFormat="1" applyFont="1" applyFill="1" applyAlignment="1">
      <alignment horizontal="center" vertical="center" wrapText="1"/>
    </xf>
    <xf numFmtId="0" fontId="12" fillId="0" borderId="0" xfId="2" applyFont="1" applyFill="1" applyAlignment="1">
      <alignment horizontal="center"/>
    </xf>
    <xf numFmtId="0" fontId="13" fillId="0" borderId="0" xfId="2" applyFont="1" applyFill="1" applyAlignment="1">
      <alignment horizontal="center"/>
    </xf>
    <xf numFmtId="0" fontId="14" fillId="0" borderId="0" xfId="2" applyFont="1" applyFill="1" applyAlignment="1">
      <alignment horizontal="center"/>
    </xf>
    <xf numFmtId="0" fontId="13" fillId="0" borderId="0" xfId="2" applyFont="1" applyFill="1" applyAlignment="1">
      <alignment horizontal="center" wrapText="1"/>
    </xf>
    <xf numFmtId="0" fontId="13" fillId="0" borderId="0" xfId="2" applyFont="1" applyFill="1" applyBorder="1" applyAlignment="1">
      <alignment horizontal="center"/>
    </xf>
    <xf numFmtId="164" fontId="12" fillId="0" borderId="0" xfId="1" applyFont="1" applyFill="1"/>
    <xf numFmtId="0" fontId="12" fillId="0" borderId="0" xfId="0" applyFont="1" applyFill="1"/>
    <xf numFmtId="0" fontId="15" fillId="0" borderId="0" xfId="2" applyFont="1" applyFill="1" applyAlignment="1">
      <alignment horizontal="left"/>
    </xf>
    <xf numFmtId="0" fontId="3" fillId="0" borderId="0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12" fillId="0" borderId="0" xfId="2" applyFont="1" applyFill="1" applyBorder="1" applyAlignment="1">
      <alignment horizontal="center"/>
    </xf>
    <xf numFmtId="0" fontId="13" fillId="0" borderId="0" xfId="2" applyFont="1" applyFill="1" applyAlignment="1">
      <alignment horizontal="left"/>
    </xf>
    <xf numFmtId="0" fontId="15" fillId="0" borderId="0" xfId="2" quotePrefix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"/>
    </xf>
    <xf numFmtId="0" fontId="12" fillId="0" borderId="0" xfId="2" applyFont="1" applyFill="1" applyBorder="1" applyAlignment="1">
      <alignment horizontal="center" wrapText="1"/>
    </xf>
    <xf numFmtId="0" fontId="12" fillId="0" borderId="1" xfId="2" applyFont="1" applyFill="1" applyBorder="1" applyAlignment="1">
      <alignment horizontal="center"/>
    </xf>
    <xf numFmtId="0" fontId="13" fillId="0" borderId="2" xfId="2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 wrapText="1"/>
    </xf>
    <xf numFmtId="0" fontId="14" fillId="0" borderId="2" xfId="2" applyFont="1" applyFill="1" applyBorder="1" applyAlignment="1">
      <alignment horizontal="center" vertical="center" wrapText="1"/>
    </xf>
    <xf numFmtId="0" fontId="13" fillId="0" borderId="3" xfId="2" applyFont="1" applyFill="1" applyBorder="1" applyAlignment="1">
      <alignment horizontal="center" vertical="center" wrapText="1"/>
    </xf>
    <xf numFmtId="0" fontId="13" fillId="0" borderId="4" xfId="2" applyFont="1" applyFill="1" applyBorder="1" applyAlignment="1">
      <alignment horizontal="center" vertical="center" wrapText="1"/>
    </xf>
    <xf numFmtId="164" fontId="13" fillId="0" borderId="2" xfId="1" applyFont="1" applyFill="1" applyBorder="1" applyAlignment="1">
      <alignment horizontal="center" vertical="center" wrapText="1"/>
    </xf>
    <xf numFmtId="0" fontId="13" fillId="0" borderId="5" xfId="2" applyFont="1" applyFill="1" applyBorder="1" applyAlignment="1">
      <alignment horizontal="center" vertical="center"/>
    </xf>
    <xf numFmtId="0" fontId="13" fillId="0" borderId="6" xfId="2" applyFont="1" applyFill="1" applyBorder="1" applyAlignment="1">
      <alignment horizontal="center" vertical="center"/>
    </xf>
    <xf numFmtId="0" fontId="13" fillId="0" borderId="7" xfId="2" applyFont="1" applyFill="1" applyBorder="1" applyAlignment="1">
      <alignment horizontal="center" vertical="center"/>
    </xf>
    <xf numFmtId="0" fontId="13" fillId="0" borderId="8" xfId="2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13" fillId="0" borderId="9" xfId="2" applyFont="1" applyFill="1" applyBorder="1" applyAlignment="1">
      <alignment horizontal="center" vertical="center"/>
    </xf>
    <xf numFmtId="0" fontId="13" fillId="0" borderId="9" xfId="2" applyFont="1" applyFill="1" applyBorder="1" applyAlignment="1">
      <alignment horizontal="center" vertical="center" wrapText="1"/>
    </xf>
    <xf numFmtId="0" fontId="14" fillId="0" borderId="9" xfId="2" applyFont="1" applyFill="1" applyBorder="1" applyAlignment="1">
      <alignment horizontal="center" vertical="center" wrapText="1"/>
    </xf>
    <xf numFmtId="0" fontId="13" fillId="0" borderId="10" xfId="2" applyFont="1" applyFill="1" applyBorder="1" applyAlignment="1">
      <alignment horizontal="center" vertical="center" wrapText="1"/>
    </xf>
    <xf numFmtId="0" fontId="13" fillId="0" borderId="11" xfId="2" applyFont="1" applyFill="1" applyBorder="1" applyAlignment="1">
      <alignment horizontal="center" vertical="center" wrapText="1"/>
    </xf>
    <xf numFmtId="164" fontId="13" fillId="0" borderId="9" xfId="1" applyFont="1" applyFill="1" applyBorder="1" applyAlignment="1">
      <alignment horizontal="center" vertical="center" wrapText="1"/>
    </xf>
    <xf numFmtId="0" fontId="13" fillId="0" borderId="12" xfId="2" applyFont="1" applyFill="1" applyBorder="1" applyAlignment="1">
      <alignment horizontal="center" vertical="center"/>
    </xf>
    <xf numFmtId="0" fontId="12" fillId="0" borderId="13" xfId="2" applyFont="1" applyFill="1" applyBorder="1" applyAlignment="1">
      <alignment horizontal="center" vertical="center"/>
    </xf>
    <xf numFmtId="0" fontId="12" fillId="0" borderId="14" xfId="2" applyFont="1" applyFill="1" applyBorder="1" applyAlignment="1">
      <alignment horizontal="center" vertical="center"/>
    </xf>
    <xf numFmtId="0" fontId="12" fillId="0" borderId="15" xfId="2" applyFont="1" applyFill="1" applyBorder="1" applyAlignment="1">
      <alignment horizontal="center" vertical="center"/>
    </xf>
    <xf numFmtId="0" fontId="13" fillId="0" borderId="16" xfId="2" applyFont="1" applyFill="1" applyBorder="1" applyAlignment="1">
      <alignment horizontal="center" vertical="center"/>
    </xf>
    <xf numFmtId="164" fontId="12" fillId="0" borderId="0" xfId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17" xfId="2" applyFont="1" applyFill="1" applyBorder="1" applyAlignment="1">
      <alignment horizontal="center" vertical="center"/>
    </xf>
    <xf numFmtId="0" fontId="12" fillId="0" borderId="16" xfId="2" applyFont="1" applyFill="1" applyBorder="1" applyAlignment="1">
      <alignment horizontal="center" vertical="center"/>
    </xf>
    <xf numFmtId="0" fontId="12" fillId="0" borderId="18" xfId="2" applyFont="1" applyFill="1" applyBorder="1" applyAlignment="1">
      <alignment horizontal="center" vertical="center"/>
    </xf>
    <xf numFmtId="164" fontId="13" fillId="0" borderId="17" xfId="1" applyFont="1" applyFill="1" applyBorder="1" applyAlignment="1">
      <alignment horizontal="center" vertical="center" wrapText="1"/>
    </xf>
    <xf numFmtId="0" fontId="13" fillId="0" borderId="17" xfId="2" applyFont="1" applyFill="1" applyBorder="1" applyAlignment="1">
      <alignment horizontal="center" vertical="center" wrapText="1"/>
    </xf>
    <xf numFmtId="0" fontId="13" fillId="0" borderId="19" xfId="2" applyFont="1" applyFill="1" applyBorder="1" applyAlignment="1">
      <alignment horizontal="center" vertical="center" wrapText="1"/>
    </xf>
    <xf numFmtId="0" fontId="13" fillId="0" borderId="20" xfId="2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 wrapText="1"/>
    </xf>
    <xf numFmtId="0" fontId="12" fillId="0" borderId="21" xfId="2" applyFont="1" applyFill="1" applyBorder="1" applyAlignment="1">
      <alignment horizontal="center" vertical="center"/>
    </xf>
    <xf numFmtId="0" fontId="12" fillId="0" borderId="22" xfId="2" applyFont="1" applyFill="1" applyBorder="1" applyAlignment="1">
      <alignment horizontal="center" vertical="center"/>
    </xf>
    <xf numFmtId="0" fontId="13" fillId="0" borderId="23" xfId="2" applyFont="1" applyFill="1" applyBorder="1" applyAlignment="1">
      <alignment horizontal="center" vertical="center" wrapText="1"/>
    </xf>
    <xf numFmtId="0" fontId="12" fillId="0" borderId="24" xfId="2" applyFont="1" applyFill="1" applyBorder="1" applyAlignment="1">
      <alignment horizontal="center" vertical="center"/>
    </xf>
    <xf numFmtId="0" fontId="12" fillId="0" borderId="25" xfId="2" applyFont="1" applyFill="1" applyBorder="1" applyAlignment="1">
      <alignment horizontal="center" vertical="center"/>
    </xf>
    <xf numFmtId="14" fontId="12" fillId="0" borderId="26" xfId="1" quotePrefix="1" applyNumberFormat="1" applyFont="1" applyFill="1" applyBorder="1" applyAlignment="1">
      <alignment horizontal="center"/>
    </xf>
    <xf numFmtId="0" fontId="0" fillId="0" borderId="23" xfId="0" quotePrefix="1" applyBorder="1"/>
    <xf numFmtId="0" fontId="0" fillId="0" borderId="23" xfId="0" applyBorder="1"/>
    <xf numFmtId="164" fontId="12" fillId="0" borderId="23" xfId="1" applyFont="1" applyFill="1" applyBorder="1" applyAlignment="1">
      <alignment wrapText="1"/>
    </xf>
    <xf numFmtId="0" fontId="0" fillId="0" borderId="0" xfId="0" applyAlignment="1">
      <alignment wrapText="1"/>
    </xf>
    <xf numFmtId="164" fontId="12" fillId="0" borderId="27" xfId="1" applyFont="1" applyFill="1" applyBorder="1"/>
    <xf numFmtId="164" fontId="12" fillId="0" borderId="23" xfId="1" applyFont="1" applyFill="1" applyBorder="1"/>
    <xf numFmtId="164" fontId="12" fillId="0" borderId="28" xfId="1" applyFont="1" applyFill="1" applyBorder="1"/>
    <xf numFmtId="164" fontId="12" fillId="0" borderId="29" xfId="1" applyFont="1" applyFill="1" applyBorder="1"/>
    <xf numFmtId="164" fontId="12" fillId="0" borderId="0" xfId="1" applyFont="1" applyFill="1" applyBorder="1"/>
    <xf numFmtId="0" fontId="0" fillId="0" borderId="0" xfId="0" applyFont="1" applyAlignment="1">
      <alignment wrapText="1"/>
    </xf>
    <xf numFmtId="0" fontId="2" fillId="0" borderId="0" xfId="0" applyFont="1" applyFill="1" applyBorder="1" applyAlignment="1">
      <alignment horizontal="left" vertical="center" textRotation="180"/>
    </xf>
    <xf numFmtId="14" fontId="12" fillId="0" borderId="30" xfId="1" quotePrefix="1" applyNumberFormat="1" applyFont="1" applyFill="1" applyBorder="1" applyAlignment="1">
      <alignment horizontal="center"/>
    </xf>
    <xf numFmtId="164" fontId="18" fillId="0" borderId="31" xfId="1" applyFont="1" applyFill="1" applyBorder="1" applyAlignment="1">
      <alignment horizontal="center" wrapText="1"/>
    </xf>
    <xf numFmtId="164" fontId="12" fillId="0" borderId="26" xfId="1" quotePrefix="1" applyFont="1" applyFill="1" applyBorder="1" applyAlignment="1"/>
    <xf numFmtId="164" fontId="12" fillId="0" borderId="32" xfId="1" applyFont="1" applyFill="1" applyBorder="1" applyAlignment="1">
      <alignment wrapText="1"/>
    </xf>
    <xf numFmtId="164" fontId="12" fillId="0" borderId="31" xfId="1" applyFont="1" applyFill="1" applyBorder="1" applyAlignment="1">
      <alignment horizontal="center" vertical="center" wrapText="1"/>
    </xf>
    <xf numFmtId="164" fontId="12" fillId="0" borderId="33" xfId="1" applyFont="1" applyFill="1" applyBorder="1" applyAlignment="1">
      <alignment horizontal="left" wrapText="1"/>
    </xf>
    <xf numFmtId="164" fontId="12" fillId="0" borderId="34" xfId="1" applyFont="1" applyFill="1" applyBorder="1"/>
    <xf numFmtId="164" fontId="12" fillId="0" borderId="35" xfId="1" applyFont="1" applyFill="1" applyBorder="1"/>
    <xf numFmtId="164" fontId="12" fillId="0" borderId="36" xfId="1" applyFont="1" applyFill="1" applyBorder="1"/>
    <xf numFmtId="164" fontId="18" fillId="0" borderId="31" xfId="1" applyFont="1" applyFill="1" applyBorder="1" applyAlignment="1">
      <alignment horizontal="center"/>
    </xf>
    <xf numFmtId="164" fontId="12" fillId="0" borderId="26" xfId="1" quotePrefix="1" applyFont="1" applyFill="1" applyBorder="1" applyAlignment="1">
      <alignment horizontal="center" wrapText="1"/>
    </xf>
    <xf numFmtId="164" fontId="12" fillId="0" borderId="32" xfId="1" applyFont="1" applyFill="1" applyBorder="1" applyAlignment="1">
      <alignment horizontal="center" wrapText="1"/>
    </xf>
    <xf numFmtId="164" fontId="12" fillId="0" borderId="31" xfId="1" applyFont="1" applyFill="1" applyBorder="1" applyAlignment="1">
      <alignment horizontal="center"/>
    </xf>
    <xf numFmtId="164" fontId="12" fillId="0" borderId="26" xfId="1" quotePrefix="1" applyFont="1" applyFill="1" applyBorder="1" applyAlignment="1">
      <alignment horizontal="center" wrapText="1"/>
    </xf>
    <xf numFmtId="164" fontId="12" fillId="0" borderId="32" xfId="1" applyFont="1" applyFill="1" applyBorder="1" applyAlignment="1">
      <alignment horizontal="center" wrapText="1"/>
    </xf>
    <xf numFmtId="164" fontId="12" fillId="0" borderId="37" xfId="1" applyFont="1" applyFill="1" applyBorder="1"/>
    <xf numFmtId="0" fontId="19" fillId="0" borderId="0" xfId="0" applyFont="1" applyFill="1" applyAlignment="1">
      <alignment horizontal="left" vertical="center" textRotation="180"/>
    </xf>
    <xf numFmtId="164" fontId="20" fillId="0" borderId="38" xfId="1" applyFont="1" applyFill="1" applyBorder="1" applyAlignment="1">
      <alignment horizontal="center"/>
    </xf>
    <xf numFmtId="164" fontId="20" fillId="0" borderId="39" xfId="1" applyFont="1" applyFill="1" applyBorder="1" applyAlignment="1">
      <alignment horizontal="center"/>
    </xf>
    <xf numFmtId="164" fontId="20" fillId="0" borderId="40" xfId="1" applyFont="1" applyFill="1" applyBorder="1" applyAlignment="1">
      <alignment horizontal="center"/>
    </xf>
    <xf numFmtId="164" fontId="21" fillId="0" borderId="41" xfId="1" applyFont="1" applyFill="1" applyBorder="1" applyAlignment="1">
      <alignment horizontal="left" wrapText="1"/>
    </xf>
    <xf numFmtId="164" fontId="20" fillId="0" borderId="42" xfId="1" applyFont="1" applyFill="1" applyBorder="1"/>
    <xf numFmtId="164" fontId="20" fillId="0" borderId="21" xfId="1" applyFont="1" applyFill="1" applyBorder="1"/>
    <xf numFmtId="164" fontId="20" fillId="0" borderId="43" xfId="1" applyFont="1" applyFill="1" applyBorder="1"/>
    <xf numFmtId="164" fontId="20" fillId="0" borderId="0" xfId="1" applyFont="1" applyFill="1" applyBorder="1"/>
    <xf numFmtId="164" fontId="20" fillId="0" borderId="0" xfId="1" applyFont="1" applyFill="1"/>
    <xf numFmtId="0" fontId="22" fillId="0" borderId="0" xfId="0" applyFont="1" applyFill="1" applyAlignment="1">
      <alignment horizontal="left" vertical="center" textRotation="180"/>
    </xf>
    <xf numFmtId="164" fontId="23" fillId="0" borderId="5" xfId="1" applyFont="1" applyFill="1" applyBorder="1" applyAlignment="1">
      <alignment horizontal="center"/>
    </xf>
    <xf numFmtId="164" fontId="23" fillId="0" borderId="6" xfId="1" applyFont="1" applyFill="1" applyBorder="1" applyAlignment="1">
      <alignment horizontal="center"/>
    </xf>
    <xf numFmtId="164" fontId="23" fillId="0" borderId="6" xfId="1" applyFont="1" applyFill="1" applyBorder="1"/>
    <xf numFmtId="164" fontId="20" fillId="0" borderId="7" xfId="1" applyFont="1" applyFill="1" applyBorder="1" applyAlignment="1">
      <alignment horizontal="right" wrapText="1"/>
    </xf>
    <xf numFmtId="164" fontId="20" fillId="0" borderId="44" xfId="1" applyFont="1" applyFill="1" applyBorder="1"/>
    <xf numFmtId="164" fontId="23" fillId="0" borderId="1" xfId="1" applyFont="1" applyFill="1" applyBorder="1"/>
    <xf numFmtId="164" fontId="23" fillId="0" borderId="25" xfId="1" applyFont="1" applyFill="1" applyBorder="1"/>
    <xf numFmtId="164" fontId="23" fillId="0" borderId="0" xfId="1" applyFont="1" applyFill="1"/>
    <xf numFmtId="164" fontId="12" fillId="0" borderId="3" xfId="1" applyFont="1" applyFill="1" applyBorder="1" applyAlignment="1">
      <alignment horizontal="center"/>
    </xf>
    <xf numFmtId="164" fontId="12" fillId="0" borderId="8" xfId="1" applyFont="1" applyFill="1" applyBorder="1" applyAlignment="1">
      <alignment horizontal="center"/>
    </xf>
    <xf numFmtId="164" fontId="18" fillId="0" borderId="8" xfId="1" applyFont="1" applyFill="1" applyBorder="1" applyAlignment="1">
      <alignment horizontal="center"/>
    </xf>
    <xf numFmtId="164" fontId="12" fillId="0" borderId="8" xfId="1" applyFont="1" applyFill="1" applyBorder="1"/>
    <xf numFmtId="164" fontId="12" fillId="0" borderId="8" xfId="1" applyFont="1" applyFill="1" applyBorder="1" applyAlignment="1">
      <alignment horizontal="center" wrapText="1"/>
    </xf>
    <xf numFmtId="164" fontId="12" fillId="0" borderId="4" xfId="1" applyFont="1" applyFill="1" applyBorder="1"/>
    <xf numFmtId="164" fontId="12" fillId="0" borderId="45" xfId="1" applyFont="1" applyFill="1" applyBorder="1" applyAlignment="1">
      <alignment horizontal="center"/>
    </xf>
    <xf numFmtId="164" fontId="12" fillId="0" borderId="0" xfId="1" applyFont="1" applyFill="1" applyBorder="1" applyAlignment="1">
      <alignment horizontal="center"/>
    </xf>
    <xf numFmtId="164" fontId="18" fillId="0" borderId="0" xfId="1" applyFont="1" applyFill="1" applyBorder="1" applyAlignment="1">
      <alignment horizontal="center"/>
    </xf>
    <xf numFmtId="164" fontId="12" fillId="0" borderId="0" xfId="1" applyFont="1" applyFill="1" applyBorder="1" applyAlignment="1">
      <alignment horizontal="center" wrapText="1"/>
    </xf>
    <xf numFmtId="164" fontId="12" fillId="0" borderId="18" xfId="1" applyFont="1" applyFill="1" applyBorder="1"/>
    <xf numFmtId="164" fontId="12" fillId="0" borderId="0" xfId="1" quotePrefix="1" applyFont="1" applyFill="1" applyBorder="1" applyAlignment="1">
      <alignment horizontal="center"/>
    </xf>
    <xf numFmtId="164" fontId="13" fillId="0" borderId="0" xfId="1" applyFont="1" applyFill="1" applyBorder="1"/>
    <xf numFmtId="0" fontId="3" fillId="0" borderId="4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wrapText="1"/>
    </xf>
    <xf numFmtId="0" fontId="3" fillId="0" borderId="18" xfId="0" applyFont="1" applyFill="1" applyBorder="1"/>
    <xf numFmtId="0" fontId="3" fillId="0" borderId="4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wrapText="1"/>
    </xf>
    <xf numFmtId="164" fontId="12" fillId="0" borderId="1" xfId="1" applyFont="1" applyFill="1" applyBorder="1"/>
    <xf numFmtId="0" fontId="3" fillId="0" borderId="25" xfId="0" applyFont="1" applyFill="1" applyBorder="1"/>
    <xf numFmtId="0" fontId="12" fillId="0" borderId="2" xfId="2" applyFont="1" applyFill="1" applyBorder="1" applyAlignment="1">
      <alignment horizontal="center" vertical="center"/>
    </xf>
    <xf numFmtId="0" fontId="13" fillId="0" borderId="8" xfId="2" applyFont="1" applyFill="1" applyBorder="1" applyAlignment="1">
      <alignment horizontal="center" vertical="center"/>
    </xf>
    <xf numFmtId="0" fontId="13" fillId="0" borderId="3" xfId="2" applyFont="1" applyFill="1" applyBorder="1" applyAlignment="1">
      <alignment horizontal="center" vertical="center"/>
    </xf>
    <xf numFmtId="0" fontId="12" fillId="0" borderId="9" xfId="2" applyFont="1" applyFill="1" applyBorder="1" applyAlignment="1">
      <alignment horizontal="center" vertical="center"/>
    </xf>
    <xf numFmtId="0" fontId="13" fillId="0" borderId="45" xfId="2" applyFont="1" applyFill="1" applyBorder="1" applyAlignment="1">
      <alignment horizontal="center" vertical="center" wrapText="1"/>
    </xf>
    <xf numFmtId="0" fontId="13" fillId="0" borderId="23" xfId="2" applyFont="1" applyFill="1" applyBorder="1" applyAlignment="1">
      <alignment horizontal="center" vertical="center"/>
    </xf>
    <xf numFmtId="0" fontId="14" fillId="0" borderId="23" xfId="0" applyFont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3" xfId="0" applyBorder="1" applyAlignment="1">
      <alignment horizontal="center"/>
    </xf>
    <xf numFmtId="0" fontId="12" fillId="0" borderId="47" xfId="2" applyFont="1" applyFill="1" applyBorder="1" applyAlignment="1">
      <alignment horizontal="center" vertical="center"/>
    </xf>
    <xf numFmtId="0" fontId="12" fillId="0" borderId="48" xfId="2" applyFont="1" applyFill="1" applyBorder="1" applyAlignment="1">
      <alignment horizontal="center" vertical="center"/>
    </xf>
    <xf numFmtId="0" fontId="12" fillId="0" borderId="11" xfId="2" applyFont="1" applyFill="1" applyBorder="1" applyAlignment="1">
      <alignment horizontal="center" vertical="center"/>
    </xf>
    <xf numFmtId="0" fontId="14" fillId="0" borderId="17" xfId="2" applyFont="1" applyFill="1" applyBorder="1" applyAlignment="1">
      <alignment horizontal="center" vertical="center" wrapText="1"/>
    </xf>
    <xf numFmtId="0" fontId="12" fillId="0" borderId="17" xfId="2" applyFont="1" applyFill="1" applyBorder="1" applyAlignment="1">
      <alignment horizontal="center" vertical="center"/>
    </xf>
    <xf numFmtId="0" fontId="13" fillId="0" borderId="24" xfId="2" applyFont="1" applyFill="1" applyBorder="1" applyAlignment="1">
      <alignment horizontal="center" vertical="center" wrapText="1"/>
    </xf>
    <xf numFmtId="164" fontId="12" fillId="0" borderId="49" xfId="1" applyFont="1" applyFill="1" applyBorder="1" applyAlignment="1">
      <alignment horizontal="center"/>
    </xf>
    <xf numFmtId="164" fontId="18" fillId="0" borderId="49" xfId="1" applyFont="1" applyFill="1" applyBorder="1" applyAlignment="1">
      <alignment horizontal="center"/>
    </xf>
    <xf numFmtId="164" fontId="12" fillId="0" borderId="50" xfId="1" applyFont="1" applyFill="1" applyBorder="1" applyAlignment="1">
      <alignment horizontal="center"/>
    </xf>
    <xf numFmtId="164" fontId="12" fillId="0" borderId="51" xfId="1" applyFont="1" applyFill="1" applyBorder="1" applyAlignment="1">
      <alignment horizontal="center"/>
    </xf>
    <xf numFmtId="164" fontId="12" fillId="0" borderId="52" xfId="1" applyFont="1" applyFill="1" applyBorder="1"/>
    <xf numFmtId="164" fontId="12" fillId="0" borderId="50" xfId="1" applyFont="1" applyFill="1" applyBorder="1"/>
    <xf numFmtId="164" fontId="12" fillId="0" borderId="48" xfId="1" applyFont="1" applyFill="1" applyBorder="1"/>
    <xf numFmtId="165" fontId="0" fillId="0" borderId="0" xfId="0" applyNumberFormat="1"/>
    <xf numFmtId="0" fontId="24" fillId="0" borderId="23" xfId="0" applyFont="1" applyBorder="1"/>
    <xf numFmtId="164" fontId="12" fillId="0" borderId="32" xfId="1" applyFont="1" applyFill="1" applyBorder="1" applyAlignment="1">
      <alignment horizontal="center" vertical="center" wrapText="1"/>
    </xf>
    <xf numFmtId="164" fontId="12" fillId="0" borderId="53" xfId="1" applyFont="1" applyFill="1" applyBorder="1"/>
    <xf numFmtId="164" fontId="12" fillId="0" borderId="32" xfId="1" applyFont="1" applyFill="1" applyBorder="1" applyAlignment="1">
      <alignment horizontal="center"/>
    </xf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64" fontId="24" fillId="0" borderId="30" xfId="1" applyFont="1" applyFill="1" applyBorder="1" applyAlignment="1">
      <alignment horizontal="center" wrapText="1"/>
    </xf>
    <xf numFmtId="164" fontId="18" fillId="0" borderId="30" xfId="1" applyFont="1" applyFill="1" applyBorder="1" applyAlignment="1">
      <alignment horizontal="center" wrapText="1"/>
    </xf>
    <xf numFmtId="0" fontId="12" fillId="0" borderId="32" xfId="1" applyNumberFormat="1" applyFont="1" applyFill="1" applyBorder="1" applyAlignment="1">
      <alignment horizontal="center" wrapText="1"/>
    </xf>
    <xf numFmtId="164" fontId="12" fillId="0" borderId="30" xfId="1" applyFont="1" applyFill="1" applyBorder="1" applyAlignment="1">
      <alignment horizontal="center"/>
    </xf>
    <xf numFmtId="164" fontId="12" fillId="0" borderId="54" xfId="1" applyFont="1" applyFill="1" applyBorder="1" applyAlignment="1">
      <alignment horizontal="center"/>
    </xf>
    <xf numFmtId="164" fontId="12" fillId="0" borderId="55" xfId="1" applyFont="1" applyFill="1" applyBorder="1" applyAlignment="1">
      <alignment horizontal="left" wrapText="1"/>
    </xf>
    <xf numFmtId="164" fontId="12" fillId="0" borderId="38" xfId="1" applyFont="1" applyFill="1" applyBorder="1" applyAlignment="1">
      <alignment horizontal="center"/>
    </xf>
    <xf numFmtId="164" fontId="21" fillId="0" borderId="41" xfId="1" applyFont="1" applyFill="1" applyBorder="1" applyAlignment="1">
      <alignment horizontal="right"/>
    </xf>
    <xf numFmtId="164" fontId="20" fillId="0" borderId="7" xfId="1" applyFont="1" applyFill="1" applyBorder="1" applyAlignment="1">
      <alignment horizontal="right"/>
    </xf>
    <xf numFmtId="164" fontId="20" fillId="0" borderId="25" xfId="1" applyFont="1" applyFill="1" applyBorder="1"/>
    <xf numFmtId="164" fontId="12" fillId="0" borderId="46" xfId="1" applyFont="1" applyFill="1" applyBorder="1" applyAlignment="1">
      <alignment horizontal="center"/>
    </xf>
    <xf numFmtId="164" fontId="12" fillId="0" borderId="1" xfId="1" applyFont="1" applyFill="1" applyBorder="1" applyAlignment="1">
      <alignment horizontal="center"/>
    </xf>
    <xf numFmtId="164" fontId="18" fillId="0" borderId="1" xfId="1" applyFont="1" applyFill="1" applyBorder="1" applyAlignment="1">
      <alignment horizontal="center"/>
    </xf>
    <xf numFmtId="164" fontId="12" fillId="0" borderId="25" xfId="1" applyFont="1" applyFill="1" applyBorder="1"/>
    <xf numFmtId="164" fontId="13" fillId="0" borderId="53" xfId="1" applyFont="1" applyFill="1" applyBorder="1" applyAlignment="1"/>
    <xf numFmtId="164" fontId="13" fillId="0" borderId="27" xfId="1" applyFont="1" applyFill="1" applyBorder="1" applyAlignment="1"/>
    <xf numFmtId="164" fontId="12" fillId="0" borderId="23" xfId="1" applyFont="1" applyFill="1" applyBorder="1" applyAlignment="1">
      <alignment horizontal="center" vertical="center"/>
    </xf>
    <xf numFmtId="164" fontId="13" fillId="0" borderId="56" xfId="1" applyFont="1" applyFill="1" applyBorder="1" applyAlignment="1">
      <alignment horizontal="center"/>
    </xf>
    <xf numFmtId="164" fontId="13" fillId="0" borderId="53" xfId="1" applyFont="1" applyFill="1" applyBorder="1" applyAlignment="1">
      <alignment horizontal="center"/>
    </xf>
    <xf numFmtId="164" fontId="13" fillId="0" borderId="32" xfId="1" applyFont="1" applyFill="1" applyBorder="1" applyAlignment="1">
      <alignment horizontal="center"/>
    </xf>
    <xf numFmtId="164" fontId="12" fillId="0" borderId="53" xfId="1" applyFont="1" applyFill="1" applyBorder="1" applyAlignment="1"/>
    <xf numFmtId="164" fontId="12" fillId="0" borderId="27" xfId="1" applyFont="1" applyFill="1" applyBorder="1" applyAlignment="1"/>
    <xf numFmtId="164" fontId="13" fillId="0" borderId="23" xfId="1" applyFont="1" applyFill="1" applyBorder="1" applyAlignment="1">
      <alignment horizontal="center"/>
    </xf>
    <xf numFmtId="164" fontId="13" fillId="0" borderId="56" xfId="1" applyFont="1" applyFill="1" applyBorder="1" applyAlignment="1">
      <alignment horizontal="center"/>
    </xf>
    <xf numFmtId="164" fontId="13" fillId="0" borderId="28" xfId="1" applyFont="1" applyFill="1" applyBorder="1" applyAlignment="1">
      <alignment horizontal="center"/>
    </xf>
    <xf numFmtId="164" fontId="12" fillId="0" borderId="53" xfId="1" applyFont="1" applyFill="1" applyBorder="1" applyAlignment="1">
      <alignment horizontal="left"/>
    </xf>
    <xf numFmtId="164" fontId="12" fillId="0" borderId="27" xfId="1" applyFont="1" applyFill="1" applyBorder="1" applyAlignment="1">
      <alignment horizontal="left"/>
    </xf>
    <xf numFmtId="164" fontId="12" fillId="0" borderId="23" xfId="1" applyFont="1" applyFill="1" applyBorder="1" applyAlignment="1">
      <alignment horizontal="center"/>
    </xf>
    <xf numFmtId="164" fontId="12" fillId="0" borderId="56" xfId="1" applyFont="1" applyFill="1" applyBorder="1" applyAlignment="1">
      <alignment horizontal="center"/>
    </xf>
    <xf numFmtId="164" fontId="12" fillId="0" borderId="28" xfId="1" applyFont="1" applyFill="1" applyBorder="1" applyAlignment="1">
      <alignment horizontal="center"/>
    </xf>
    <xf numFmtId="164" fontId="12" fillId="0" borderId="56" xfId="1" applyFont="1" applyFill="1" applyBorder="1"/>
    <xf numFmtId="164" fontId="12" fillId="0" borderId="57" xfId="1" applyFont="1" applyFill="1" applyBorder="1" applyAlignment="1"/>
    <xf numFmtId="164" fontId="12" fillId="0" borderId="58" xfId="1" applyFont="1" applyFill="1" applyBorder="1" applyAlignment="1"/>
    <xf numFmtId="164" fontId="12" fillId="0" borderId="21" xfId="1" applyFont="1" applyFill="1" applyBorder="1"/>
    <xf numFmtId="164" fontId="13" fillId="0" borderId="21" xfId="1" applyFont="1" applyFill="1" applyBorder="1"/>
    <xf numFmtId="164" fontId="13" fillId="0" borderId="59" xfId="1" applyFont="1" applyFill="1" applyBorder="1"/>
    <xf numFmtId="164" fontId="13" fillId="0" borderId="22" xfId="1" applyFont="1" applyFill="1" applyBorder="1"/>
    <xf numFmtId="164" fontId="14" fillId="0" borderId="0" xfId="1" applyFont="1" applyFill="1" applyBorder="1"/>
    <xf numFmtId="164" fontId="14" fillId="0" borderId="1" xfId="1" applyFont="1" applyFill="1" applyBorder="1"/>
    <xf numFmtId="164" fontId="25" fillId="0" borderId="0" xfId="1" applyFont="1" applyFill="1" applyBorder="1"/>
    <xf numFmtId="164" fontId="18" fillId="0" borderId="0" xfId="1" applyFont="1" applyFill="1" applyBorder="1"/>
    <xf numFmtId="0" fontId="12" fillId="0" borderId="45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18" fillId="0" borderId="0" xfId="0" applyFont="1" applyFill="1" applyBorder="1"/>
    <xf numFmtId="0" fontId="12" fillId="0" borderId="18" xfId="0" applyFont="1" applyFill="1" applyBorder="1"/>
    <xf numFmtId="0" fontId="18" fillId="0" borderId="0" xfId="0" applyFont="1" applyFill="1" applyBorder="1" applyAlignment="1"/>
    <xf numFmtId="0" fontId="26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top" wrapText="1"/>
    </xf>
    <xf numFmtId="0" fontId="12" fillId="0" borderId="46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2" fillId="0" borderId="1" xfId="0" applyFont="1" applyFill="1" applyBorder="1"/>
    <xf numFmtId="0" fontId="18" fillId="0" borderId="1" xfId="0" applyFont="1" applyFill="1" applyBorder="1" applyAlignment="1">
      <alignment vertical="top" wrapText="1"/>
    </xf>
    <xf numFmtId="0" fontId="18" fillId="0" borderId="1" xfId="0" applyFont="1" applyFill="1" applyBorder="1" applyAlignment="1">
      <alignment vertical="center" wrapText="1"/>
    </xf>
    <xf numFmtId="0" fontId="14" fillId="0" borderId="25" xfId="0" applyFont="1" applyFill="1" applyBorder="1" applyAlignment="1">
      <alignment vertical="top" wrapText="1"/>
    </xf>
    <xf numFmtId="0" fontId="12" fillId="0" borderId="0" xfId="0" applyFont="1" applyFill="1" applyAlignment="1">
      <alignment vertical="center" textRotation="180"/>
    </xf>
    <xf numFmtId="0" fontId="18" fillId="0" borderId="0" xfId="0" applyFont="1" applyFill="1" applyAlignment="1">
      <alignment horizontal="center"/>
    </xf>
    <xf numFmtId="0" fontId="12" fillId="0" borderId="60" xfId="0" applyFont="1" applyFill="1" applyBorder="1"/>
    <xf numFmtId="0" fontId="12" fillId="0" borderId="61" xfId="0" applyFont="1" applyFill="1" applyBorder="1"/>
    <xf numFmtId="0" fontId="3" fillId="0" borderId="61" xfId="0" applyFont="1" applyFill="1" applyBorder="1"/>
    <xf numFmtId="0" fontId="0" fillId="0" borderId="0" xfId="0" applyAlignment="1">
      <alignment horizontal="center"/>
    </xf>
    <xf numFmtId="0" fontId="3" fillId="0" borderId="62" xfId="0" applyFont="1" applyFill="1" applyBorder="1"/>
    <xf numFmtId="166" fontId="3" fillId="0" borderId="0" xfId="2" applyNumberFormat="1" applyFont="1" applyFill="1"/>
    <xf numFmtId="49" fontId="3" fillId="0" borderId="0" xfId="2" applyNumberFormat="1" applyFont="1" applyFill="1" applyAlignment="1">
      <alignment horizontal="center"/>
    </xf>
    <xf numFmtId="0" fontId="3" fillId="0" borderId="0" xfId="2" applyFont="1" applyFill="1"/>
    <xf numFmtId="0" fontId="3" fillId="0" borderId="0" xfId="2" applyFont="1" applyFill="1" applyAlignment="1">
      <alignment horizontal="center"/>
    </xf>
    <xf numFmtId="0" fontId="27" fillId="0" borderId="0" xfId="2" applyFont="1" applyFill="1" applyAlignment="1">
      <alignment horizontal="right"/>
    </xf>
    <xf numFmtId="0" fontId="3" fillId="0" borderId="0" xfId="2" applyFont="1"/>
    <xf numFmtId="0" fontId="15" fillId="0" borderId="0" xfId="2" applyFont="1" applyFill="1" applyAlignment="1">
      <alignment horizontal="center"/>
    </xf>
    <xf numFmtId="166" fontId="15" fillId="0" borderId="0" xfId="2" quotePrefix="1" applyNumberFormat="1" applyFont="1" applyFill="1" applyAlignment="1">
      <alignment horizontal="center"/>
    </xf>
    <xf numFmtId="166" fontId="15" fillId="0" borderId="0" xfId="2" applyNumberFormat="1" applyFont="1" applyFill="1" applyAlignment="1">
      <alignment horizontal="center"/>
    </xf>
    <xf numFmtId="166" fontId="15" fillId="0" borderId="0" xfId="2" applyNumberFormat="1" applyFont="1" applyFill="1" applyAlignment="1">
      <alignment horizontal="center"/>
    </xf>
    <xf numFmtId="0" fontId="28" fillId="0" borderId="0" xfId="2" quotePrefix="1" applyFont="1" applyFill="1" applyBorder="1"/>
    <xf numFmtId="0" fontId="3" fillId="0" borderId="0" xfId="2" applyFont="1" applyFill="1" applyAlignment="1">
      <alignment horizontal="right"/>
    </xf>
    <xf numFmtId="166" fontId="3" fillId="0" borderId="63" xfId="2" applyNumberFormat="1" applyFont="1" applyFill="1" applyBorder="1" applyAlignment="1">
      <alignment horizontal="center" vertical="center"/>
    </xf>
    <xf numFmtId="49" fontId="3" fillId="0" borderId="12" xfId="2" applyNumberFormat="1" applyFont="1" applyFill="1" applyBorder="1" applyAlignment="1">
      <alignment horizontal="center"/>
    </xf>
    <xf numFmtId="0" fontId="3" fillId="0" borderId="12" xfId="2" applyFont="1" applyFill="1" applyBorder="1" applyAlignment="1">
      <alignment horizontal="center" vertical="center"/>
    </xf>
    <xf numFmtId="0" fontId="3" fillId="0" borderId="64" xfId="2" applyFont="1" applyFill="1" applyBorder="1" applyAlignment="1">
      <alignment horizontal="center"/>
    </xf>
    <xf numFmtId="164" fontId="3" fillId="0" borderId="13" xfId="3" applyFont="1" applyFill="1" applyBorder="1" applyAlignment="1">
      <alignment horizontal="center"/>
    </xf>
    <xf numFmtId="164" fontId="3" fillId="0" borderId="15" xfId="3" applyFont="1" applyFill="1" applyBorder="1" applyAlignment="1">
      <alignment horizontal="center"/>
    </xf>
    <xf numFmtId="166" fontId="3" fillId="0" borderId="19" xfId="2" applyNumberFormat="1" applyFont="1" applyFill="1" applyBorder="1" applyAlignment="1">
      <alignment horizontal="center" vertical="center"/>
    </xf>
    <xf numFmtId="49" fontId="3" fillId="0" borderId="20" xfId="2" applyNumberFormat="1" applyFont="1" applyFill="1" applyBorder="1" applyAlignment="1">
      <alignment horizontal="center"/>
    </xf>
    <xf numFmtId="0" fontId="3" fillId="0" borderId="20" xfId="2" applyFont="1" applyFill="1" applyBorder="1" applyAlignment="1">
      <alignment horizontal="center" vertical="center"/>
    </xf>
    <xf numFmtId="0" fontId="3" fillId="0" borderId="65" xfId="2" applyFont="1" applyFill="1" applyBorder="1" applyAlignment="1">
      <alignment horizontal="center"/>
    </xf>
    <xf numFmtId="164" fontId="3" fillId="0" borderId="59" xfId="3" applyFont="1" applyFill="1" applyBorder="1" applyAlignment="1">
      <alignment horizontal="center"/>
    </xf>
    <xf numFmtId="164" fontId="3" fillId="0" borderId="66" xfId="3" applyFont="1" applyFill="1" applyBorder="1" applyAlignment="1">
      <alignment horizontal="center"/>
    </xf>
    <xf numFmtId="166" fontId="3" fillId="0" borderId="10" xfId="2" applyNumberFormat="1" applyFont="1" applyFill="1" applyBorder="1" applyAlignment="1">
      <alignment horizontal="right"/>
    </xf>
    <xf numFmtId="49" fontId="3" fillId="0" borderId="52" xfId="2" applyNumberFormat="1" applyFont="1" applyFill="1" applyBorder="1" applyAlignment="1">
      <alignment horizontal="center"/>
    </xf>
    <xf numFmtId="0" fontId="3" fillId="0" borderId="23" xfId="2" applyFont="1" applyFill="1" applyBorder="1" applyAlignment="1">
      <alignment horizontal="left" wrapText="1" indent="2"/>
    </xf>
    <xf numFmtId="0" fontId="3" fillId="0" borderId="47" xfId="2" quotePrefix="1" applyFont="1" applyFill="1" applyBorder="1" applyAlignment="1">
      <alignment horizontal="center" wrapText="1"/>
    </xf>
    <xf numFmtId="0" fontId="3" fillId="0" borderId="47" xfId="2" applyFont="1" applyFill="1" applyBorder="1" applyAlignment="1">
      <alignment horizontal="center"/>
    </xf>
    <xf numFmtId="164" fontId="3" fillId="0" borderId="52" xfId="3" applyFont="1" applyFill="1" applyBorder="1"/>
    <xf numFmtId="164" fontId="3" fillId="0" borderId="11" xfId="3" applyFont="1" applyFill="1" applyBorder="1"/>
    <xf numFmtId="0" fontId="29" fillId="0" borderId="48" xfId="2" quotePrefix="1" applyFont="1" applyFill="1" applyBorder="1" applyAlignment="1">
      <alignment wrapText="1"/>
    </xf>
    <xf numFmtId="0" fontId="3" fillId="0" borderId="67" xfId="2" applyFont="1" applyFill="1" applyBorder="1" applyAlignment="1">
      <alignment horizontal="center"/>
    </xf>
    <xf numFmtId="0" fontId="3" fillId="0" borderId="53" xfId="2" applyFont="1" applyFill="1" applyBorder="1" applyAlignment="1">
      <alignment wrapText="1"/>
    </xf>
    <xf numFmtId="0" fontId="3" fillId="0" borderId="47" xfId="2" applyFont="1" applyFill="1" applyBorder="1" applyAlignment="1">
      <alignment horizontal="center" wrapText="1"/>
    </xf>
    <xf numFmtId="0" fontId="3" fillId="0" borderId="53" xfId="2" applyFont="1" applyFill="1" applyBorder="1" applyAlignment="1">
      <alignment horizontal="left" wrapText="1" indent="2"/>
    </xf>
    <xf numFmtId="0" fontId="27" fillId="0" borderId="53" xfId="2" applyFont="1" applyFill="1" applyBorder="1" applyAlignment="1">
      <alignment wrapText="1"/>
    </xf>
    <xf numFmtId="0" fontId="3" fillId="0" borderId="56" xfId="2" applyFont="1" applyFill="1" applyBorder="1" applyAlignment="1">
      <alignment horizontal="center" wrapText="1"/>
    </xf>
    <xf numFmtId="0" fontId="3" fillId="0" borderId="56" xfId="2" applyFont="1" applyFill="1" applyBorder="1" applyAlignment="1">
      <alignment horizontal="center"/>
    </xf>
    <xf numFmtId="166" fontId="3" fillId="0" borderId="26" xfId="2" applyNumberFormat="1" applyFont="1" applyFill="1" applyBorder="1" applyAlignment="1">
      <alignment horizontal="right"/>
    </xf>
    <xf numFmtId="49" fontId="3" fillId="0" borderId="23" xfId="2" applyNumberFormat="1" applyFont="1" applyFill="1" applyBorder="1" applyAlignment="1">
      <alignment horizontal="center"/>
    </xf>
    <xf numFmtId="0" fontId="29" fillId="0" borderId="23" xfId="2" quotePrefix="1" applyFont="1" applyFill="1" applyBorder="1" applyAlignment="1">
      <alignment wrapText="1"/>
    </xf>
    <xf numFmtId="0" fontId="29" fillId="0" borderId="47" xfId="2" quotePrefix="1" applyFont="1" applyFill="1" applyBorder="1" applyAlignment="1">
      <alignment horizontal="center" wrapText="1"/>
    </xf>
    <xf numFmtId="0" fontId="3" fillId="0" borderId="68" xfId="2" applyFont="1" applyFill="1" applyBorder="1" applyAlignment="1">
      <alignment horizontal="center"/>
    </xf>
    <xf numFmtId="0" fontId="3" fillId="0" borderId="23" xfId="2" quotePrefix="1" applyFont="1" applyFill="1" applyBorder="1" applyAlignment="1">
      <alignment wrapText="1"/>
    </xf>
    <xf numFmtId="164" fontId="3" fillId="0" borderId="28" xfId="3" applyFont="1" applyFill="1" applyBorder="1"/>
    <xf numFmtId="0" fontId="3" fillId="0" borderId="48" xfId="2" applyFont="1" applyFill="1" applyBorder="1" applyAlignment="1">
      <alignment wrapText="1"/>
    </xf>
    <xf numFmtId="0" fontId="3" fillId="0" borderId="48" xfId="2" quotePrefix="1" applyFont="1" applyFill="1" applyBorder="1" applyAlignment="1">
      <alignment wrapText="1"/>
    </xf>
    <xf numFmtId="164" fontId="3" fillId="0" borderId="23" xfId="3" applyFont="1" applyFill="1" applyBorder="1"/>
    <xf numFmtId="0" fontId="27" fillId="0" borderId="48" xfId="2" applyFont="1" applyFill="1" applyBorder="1" applyAlignment="1">
      <alignment wrapText="1"/>
    </xf>
    <xf numFmtId="0" fontId="29" fillId="0" borderId="23" xfId="2" applyFont="1" applyFill="1" applyBorder="1" applyAlignment="1">
      <alignment horizontal="left" wrapText="1"/>
    </xf>
    <xf numFmtId="0" fontId="29" fillId="0" borderId="47" xfId="2" applyFont="1" applyFill="1" applyBorder="1" applyAlignment="1">
      <alignment horizontal="center" wrapText="1"/>
    </xf>
    <xf numFmtId="0" fontId="3" fillId="0" borderId="52" xfId="2" quotePrefix="1" applyFont="1" applyFill="1" applyBorder="1" applyAlignment="1">
      <alignment wrapText="1"/>
    </xf>
    <xf numFmtId="164" fontId="3" fillId="0" borderId="50" xfId="3" applyFont="1" applyFill="1" applyBorder="1"/>
    <xf numFmtId="0" fontId="3" fillId="0" borderId="56" xfId="2" quotePrefix="1" applyFont="1" applyFill="1" applyBorder="1" applyAlignment="1">
      <alignment horizontal="center" wrapText="1"/>
    </xf>
    <xf numFmtId="0" fontId="3" fillId="0" borderId="23" xfId="2" quotePrefix="1" applyFont="1" applyFill="1" applyBorder="1" applyAlignment="1">
      <alignment horizontal="left" wrapText="1" indent="2"/>
    </xf>
    <xf numFmtId="0" fontId="3" fillId="0" borderId="52" xfId="2" quotePrefix="1" applyFont="1" applyFill="1" applyBorder="1" applyAlignment="1">
      <alignment horizontal="left" wrapText="1" indent="2"/>
    </xf>
    <xf numFmtId="166" fontId="3" fillId="2" borderId="10" xfId="2" applyNumberFormat="1" applyFont="1" applyFill="1" applyBorder="1" applyAlignment="1">
      <alignment horizontal="right"/>
    </xf>
    <xf numFmtId="49" fontId="3" fillId="2" borderId="52" xfId="2" applyNumberFormat="1" applyFont="1" applyFill="1" applyBorder="1" applyAlignment="1">
      <alignment horizontal="center"/>
    </xf>
    <xf numFmtId="0" fontId="27" fillId="2" borderId="48" xfId="2" applyFont="1" applyFill="1" applyBorder="1" applyAlignment="1">
      <alignment wrapText="1"/>
    </xf>
    <xf numFmtId="0" fontId="3" fillId="2" borderId="47" xfId="2" applyFont="1" applyFill="1" applyBorder="1" applyAlignment="1">
      <alignment horizontal="center" wrapText="1"/>
    </xf>
    <xf numFmtId="0" fontId="3" fillId="2" borderId="47" xfId="2" applyFont="1" applyFill="1" applyBorder="1" applyAlignment="1">
      <alignment horizontal="center"/>
    </xf>
    <xf numFmtId="164" fontId="3" fillId="2" borderId="52" xfId="3" applyFont="1" applyFill="1" applyBorder="1"/>
    <xf numFmtId="164" fontId="3" fillId="2" borderId="11" xfId="3" applyFont="1" applyFill="1" applyBorder="1"/>
    <xf numFmtId="0" fontId="3" fillId="2" borderId="0" xfId="2" applyFont="1" applyFill="1"/>
    <xf numFmtId="0" fontId="3" fillId="0" borderId="48" xfId="2" quotePrefix="1" applyFont="1" applyFill="1" applyBorder="1" applyAlignment="1">
      <alignment horizontal="left" wrapText="1" indent="2"/>
    </xf>
    <xf numFmtId="164" fontId="3" fillId="0" borderId="32" xfId="3" applyFont="1" applyFill="1" applyBorder="1"/>
    <xf numFmtId="0" fontId="3" fillId="0" borderId="48" xfId="2" applyFont="1" applyFill="1" applyBorder="1"/>
    <xf numFmtId="0" fontId="27" fillId="0" borderId="23" xfId="2" applyFont="1" applyFill="1" applyBorder="1" applyAlignment="1">
      <alignment horizontal="left" wrapText="1"/>
    </xf>
    <xf numFmtId="0" fontId="27" fillId="0" borderId="47" xfId="2" applyFont="1" applyFill="1" applyBorder="1" applyAlignment="1">
      <alignment horizontal="center" wrapText="1"/>
    </xf>
    <xf numFmtId="0" fontId="29" fillId="0" borderId="48" xfId="2" applyFont="1" applyFill="1" applyBorder="1"/>
    <xf numFmtId="0" fontId="3" fillId="0" borderId="48" xfId="2" applyFont="1" applyFill="1" applyBorder="1" applyAlignment="1">
      <alignment horizontal="left" wrapText="1" indent="2"/>
    </xf>
    <xf numFmtId="0" fontId="3" fillId="0" borderId="53" xfId="2" quotePrefix="1" applyFont="1" applyFill="1" applyBorder="1" applyAlignment="1">
      <alignment horizontal="left" wrapText="1" indent="2"/>
    </xf>
    <xf numFmtId="0" fontId="3" fillId="0" borderId="48" xfId="2" applyFont="1" applyFill="1" applyBorder="1" applyAlignment="1"/>
    <xf numFmtId="0" fontId="3" fillId="2" borderId="48" xfId="2" applyFont="1" applyFill="1" applyBorder="1" applyAlignment="1">
      <alignment horizontal="left" wrapText="1" indent="2"/>
    </xf>
    <xf numFmtId="0" fontId="3" fillId="0" borderId="23" xfId="2" applyFont="1" applyFill="1" applyBorder="1" applyAlignment="1">
      <alignment horizontal="left" wrapText="1"/>
    </xf>
    <xf numFmtId="0" fontId="3" fillId="0" borderId="47" xfId="2" quotePrefix="1" applyFont="1" applyFill="1" applyBorder="1" applyAlignment="1">
      <alignment wrapText="1"/>
    </xf>
    <xf numFmtId="0" fontId="3" fillId="0" borderId="52" xfId="2" applyFont="1" applyFill="1" applyBorder="1" applyAlignment="1">
      <alignment horizontal="left" wrapText="1"/>
    </xf>
    <xf numFmtId="0" fontId="3" fillId="0" borderId="23" xfId="2" applyFont="1" applyFill="1" applyBorder="1"/>
    <xf numFmtId="0" fontId="27" fillId="0" borderId="48" xfId="2" quotePrefix="1" applyFont="1" applyFill="1" applyBorder="1" applyAlignment="1">
      <alignment wrapText="1"/>
    </xf>
    <xf numFmtId="0" fontId="27" fillId="0" borderId="48" xfId="2" applyFont="1" applyFill="1" applyBorder="1" applyAlignment="1">
      <alignment horizontal="left" wrapText="1"/>
    </xf>
    <xf numFmtId="164" fontId="3" fillId="0" borderId="0" xfId="3" applyFont="1" applyFill="1"/>
    <xf numFmtId="0" fontId="29" fillId="0" borderId="52" xfId="2" quotePrefix="1" applyFont="1" applyFill="1" applyBorder="1" applyAlignment="1">
      <alignment wrapText="1"/>
    </xf>
    <xf numFmtId="0" fontId="3" fillId="0" borderId="23" xfId="2" applyFont="1" applyFill="1" applyBorder="1" applyAlignment="1">
      <alignment horizontal="center"/>
    </xf>
    <xf numFmtId="0" fontId="3" fillId="0" borderId="52" xfId="2" applyFont="1" applyFill="1" applyBorder="1" applyAlignment="1">
      <alignment horizontal="left" wrapText="1" indent="2"/>
    </xf>
    <xf numFmtId="166" fontId="3" fillId="0" borderId="39" xfId="2" applyNumberFormat="1" applyFont="1" applyFill="1" applyBorder="1" applyAlignment="1">
      <alignment horizontal="right"/>
    </xf>
    <xf numFmtId="49" fontId="3" fillId="0" borderId="21" xfId="2" applyNumberFormat="1" applyFont="1" applyFill="1" applyBorder="1" applyAlignment="1">
      <alignment horizontal="center"/>
    </xf>
    <xf numFmtId="0" fontId="3" fillId="0" borderId="57" xfId="2" applyFont="1" applyFill="1" applyBorder="1"/>
    <xf numFmtId="0" fontId="3" fillId="0" borderId="21" xfId="2" applyFont="1" applyFill="1" applyBorder="1" applyAlignment="1">
      <alignment horizontal="center"/>
    </xf>
    <xf numFmtId="0" fontId="3" fillId="0" borderId="59" xfId="2" applyFont="1" applyFill="1" applyBorder="1" applyAlignment="1">
      <alignment horizontal="center"/>
    </xf>
    <xf numFmtId="164" fontId="15" fillId="0" borderId="69" xfId="3" applyFont="1" applyFill="1" applyBorder="1"/>
    <xf numFmtId="164" fontId="15" fillId="0" borderId="43" xfId="3" applyFont="1" applyFill="1" applyBorder="1"/>
    <xf numFmtId="166" fontId="3" fillId="0" borderId="45" xfId="2" applyNumberFormat="1" applyFont="1" applyFill="1" applyBorder="1" applyAlignment="1">
      <alignment horizontal="right"/>
    </xf>
    <xf numFmtId="49" fontId="3" fillId="0" borderId="0" xfId="2" applyNumberFormat="1" applyFont="1" applyFill="1" applyBorder="1" applyAlignment="1">
      <alignment horizontal="center"/>
    </xf>
    <xf numFmtId="0" fontId="3" fillId="0" borderId="0" xfId="2" applyFont="1" applyFill="1" applyBorder="1"/>
    <xf numFmtId="164" fontId="3" fillId="0" borderId="0" xfId="2" quotePrefix="1" applyNumberFormat="1" applyFont="1" applyFill="1" applyBorder="1" applyAlignment="1">
      <alignment horizontal="center"/>
    </xf>
    <xf numFmtId="164" fontId="3" fillId="0" borderId="0" xfId="3" applyFont="1" applyFill="1" applyBorder="1"/>
    <xf numFmtId="164" fontId="3" fillId="0" borderId="18" xfId="3" applyFont="1" applyFill="1" applyBorder="1"/>
    <xf numFmtId="49" fontId="3" fillId="0" borderId="0" xfId="2" applyNumberFormat="1" applyFont="1" applyFill="1" applyBorder="1" applyAlignment="1">
      <alignment horizontal="left"/>
    </xf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5" fillId="0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166" fontId="3" fillId="0" borderId="46" xfId="2" applyNumberFormat="1" applyFont="1" applyFill="1" applyBorder="1" applyAlignment="1">
      <alignment horizontal="right"/>
    </xf>
    <xf numFmtId="49" fontId="3" fillId="0" borderId="1" xfId="2" applyNumberFormat="1" applyFont="1" applyFill="1" applyBorder="1" applyAlignment="1">
      <alignment horizontal="center"/>
    </xf>
    <xf numFmtId="0" fontId="3" fillId="0" borderId="1" xfId="2" applyFont="1" applyFill="1" applyBorder="1"/>
    <xf numFmtId="0" fontId="3" fillId="0" borderId="1" xfId="2" applyFont="1" applyFill="1" applyBorder="1" applyAlignment="1">
      <alignment horizontal="center"/>
    </xf>
    <xf numFmtId="164" fontId="3" fillId="0" borderId="1" xfId="3" applyFont="1" applyFill="1" applyBorder="1"/>
    <xf numFmtId="164" fontId="3" fillId="0" borderId="25" xfId="3" applyFont="1" applyFill="1" applyBorder="1"/>
    <xf numFmtId="166" fontId="3" fillId="0" borderId="0" xfId="2" applyNumberFormat="1" applyFont="1" applyFill="1" applyAlignment="1">
      <alignment horizontal="right"/>
    </xf>
    <xf numFmtId="0" fontId="3" fillId="0" borderId="0" xfId="2" applyFont="1" applyAlignment="1">
      <alignment horizontal="right"/>
    </xf>
    <xf numFmtId="0" fontId="3" fillId="0" borderId="0" xfId="2" applyFont="1" applyAlignment="1">
      <alignment horizontal="center"/>
    </xf>
  </cellXfs>
  <cellStyles count="4">
    <cellStyle name="Comma 2" xfId="1"/>
    <cellStyle name="Comma 2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ropbox/shared%20folder/For%20Javo%20and%20Charlie/12_December%20FINAL,%202020%20(Recovered)%20(Autosaved)%20(John%20Voltaire%20Ancla's%20conflicted%20copy%202021-02-10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ie-pc/Dropbox/shared%20folder/For%20Javo%20and%20Charlie/09_September,%202020%20final%20(Autosaved)%20(Autosaved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ie-pc/Dropbox/shared%20folder/For%20Javo%20and%20Charlie/10_October,%202020%20final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ie-pc/Dropbox/shared%20folder/For%20Javo%20and%20Charlie/11_November,%202020%20final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ie-pc/Dropbox/shared%20folder/For%20Javo%20and%20Charlie/09_September,%202020%20fin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ie-pc/Dropbox/shared%20folder/AUCS/101_AUCS%202020%20(Autosaved)%20(John%20Voltaire%20Ancla's%20conflicted%20copy%202021-01-2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ACS Object Codes"/>
      <sheetName val="Cash Flow Transactions"/>
      <sheetName val="Others"/>
      <sheetName val="ADADJ"/>
      <sheetName val="ADADJTrntbl"/>
      <sheetName val="JEVtbl"/>
      <sheetName val="CKDJ"/>
      <sheetName val="CkDJTrntbl"/>
      <sheetName val="JEVtbl (2)"/>
      <sheetName val="CDJTrntbl"/>
      <sheetName val="JEVtbl (3)"/>
      <sheetName val="CRJTrntbl"/>
      <sheetName val="JEVtbl (4)"/>
      <sheetName val="CRJ 0720_RA"/>
      <sheetName val="CRJ 0720_NG"/>
      <sheetName val="Cash Receipts"/>
      <sheetName val="GJ_December 2020"/>
      <sheetName val="GJTrntbl"/>
      <sheetName val="JEVtbl (5)"/>
      <sheetName val="Sheet2"/>
      <sheetName val="Sheet1"/>
    </sheetNames>
    <sheetDataSet>
      <sheetData sheetId="0"/>
      <sheetData sheetId="1"/>
      <sheetData sheetId="2"/>
      <sheetData sheetId="3">
        <row r="11">
          <cell r="I11">
            <v>1010404000</v>
          </cell>
          <cell r="J11">
            <v>1030501000</v>
          </cell>
          <cell r="K11">
            <v>1030502000</v>
          </cell>
          <cell r="L11">
            <v>2010101000</v>
          </cell>
          <cell r="M11">
            <v>2020101000</v>
          </cell>
          <cell r="N11">
            <v>2020102000</v>
          </cell>
          <cell r="O11">
            <v>2020103000</v>
          </cell>
          <cell r="P11">
            <v>2020104000</v>
          </cell>
          <cell r="Q11">
            <v>2999999000</v>
          </cell>
          <cell r="R11">
            <v>3010101000</v>
          </cell>
          <cell r="S11">
            <v>5010304001</v>
          </cell>
          <cell r="X11">
            <v>1010102000</v>
          </cell>
          <cell r="Y11">
            <v>2010102000</v>
          </cell>
          <cell r="Z11">
            <v>2020103000</v>
          </cell>
          <cell r="AA11">
            <v>2030101000</v>
          </cell>
          <cell r="AB11">
            <v>2999999000</v>
          </cell>
          <cell r="AC11">
            <v>5010101001</v>
          </cell>
          <cell r="AD11">
            <v>5010201001</v>
          </cell>
          <cell r="AE11">
            <v>5010202000</v>
          </cell>
          <cell r="AF11">
            <v>5010203001</v>
          </cell>
          <cell r="AG11">
            <v>5010211002</v>
          </cell>
          <cell r="AH11">
            <v>5010212001</v>
          </cell>
          <cell r="AI11">
            <v>5010214001</v>
          </cell>
          <cell r="AJ11">
            <v>5010215001</v>
          </cell>
          <cell r="AK11">
            <v>5010299011</v>
          </cell>
          <cell r="AL11">
            <v>5010299012</v>
          </cell>
          <cell r="AM11">
            <v>5010302001</v>
          </cell>
          <cell r="AN11">
            <v>5010403001</v>
          </cell>
          <cell r="AO11">
            <v>5020101000</v>
          </cell>
          <cell r="AP11">
            <v>5020301000</v>
          </cell>
          <cell r="AQ11">
            <v>5021003000</v>
          </cell>
          <cell r="AR11">
            <v>5021102000</v>
          </cell>
          <cell r="AS11">
            <v>5021199000</v>
          </cell>
          <cell r="AT11">
            <v>5021202000</v>
          </cell>
          <cell r="AU11">
            <v>5021299000</v>
          </cell>
          <cell r="AV11">
            <v>5029903000</v>
          </cell>
          <cell r="AW11">
            <v>5029999099</v>
          </cell>
        </row>
        <row r="13">
          <cell r="C13" t="str">
            <v>ADADJ-01-2020-12-1171</v>
          </cell>
        </row>
        <row r="14">
          <cell r="C14" t="str">
            <v>ADADJ-01-2020-12-1172</v>
          </cell>
        </row>
        <row r="15">
          <cell r="C15" t="str">
            <v>ADADJ-01-2020-12-1173</v>
          </cell>
        </row>
        <row r="16">
          <cell r="C16" t="str">
            <v>ADADJ-01-2020-12-1174</v>
          </cell>
        </row>
        <row r="17">
          <cell r="C17" t="str">
            <v>ADADJ-01-2020-12-1175</v>
          </cell>
        </row>
        <row r="18">
          <cell r="C18" t="str">
            <v>ADADJ-01-2020-12-1176</v>
          </cell>
        </row>
        <row r="19">
          <cell r="C19" t="str">
            <v>ADADJ-01-2020-12-1177</v>
          </cell>
        </row>
        <row r="20">
          <cell r="C20" t="str">
            <v>ADADJ-01-2020-12-1178</v>
          </cell>
        </row>
        <row r="21">
          <cell r="C21" t="str">
            <v>ADADJ-01-2020-12-1179</v>
          </cell>
        </row>
        <row r="22">
          <cell r="C22" t="str">
            <v>ADADJ-01-2020-12-1180</v>
          </cell>
        </row>
        <row r="23">
          <cell r="C23" t="str">
            <v>ADADJ-01-2020-12-1181</v>
          </cell>
        </row>
        <row r="24">
          <cell r="C24" t="str">
            <v>ADADJ-01-2020-12-1182</v>
          </cell>
        </row>
        <row r="25">
          <cell r="C25" t="str">
            <v>ADADJ-01-2020-12-1183</v>
          </cell>
        </row>
        <row r="26">
          <cell r="C26" t="str">
            <v>ADADJ-01-2020-12-1184</v>
          </cell>
        </row>
        <row r="27">
          <cell r="C27" t="str">
            <v>ADADJ-01-2020-12-1185</v>
          </cell>
        </row>
        <row r="28">
          <cell r="C28" t="str">
            <v>ADADJ-01-2020-12-1186</v>
          </cell>
        </row>
        <row r="29">
          <cell r="C29" t="str">
            <v>ADADJ-01-2020-12-1187</v>
          </cell>
        </row>
        <row r="30">
          <cell r="C30" t="str">
            <v>ADADJ-01-2020-12-1188</v>
          </cell>
        </row>
        <row r="31">
          <cell r="C31" t="str">
            <v>ADADJ-01-2020-12-1189</v>
          </cell>
        </row>
        <row r="32">
          <cell r="C32" t="str">
            <v>ADADJ-01-2020-12-1190</v>
          </cell>
        </row>
        <row r="33">
          <cell r="C33" t="str">
            <v>ADADJ-01-2020-12-1191</v>
          </cell>
        </row>
        <row r="34">
          <cell r="C34" t="str">
            <v>ADADJ-01-2020-12-1192</v>
          </cell>
        </row>
        <row r="35">
          <cell r="C35" t="str">
            <v>ADADJ-01-2020-12-1193</v>
          </cell>
        </row>
        <row r="36">
          <cell r="C36" t="str">
            <v>ADADJ-01-2020-12-1194</v>
          </cell>
        </row>
        <row r="37">
          <cell r="C37" t="str">
            <v>ADADJ-01-2020-12-1195</v>
          </cell>
        </row>
        <row r="38">
          <cell r="C38" t="str">
            <v>ADADJ-01-2020-12-1196</v>
          </cell>
        </row>
        <row r="39">
          <cell r="C39" t="str">
            <v>ADADJ-01-2020-12-1197</v>
          </cell>
        </row>
        <row r="40">
          <cell r="C40" t="str">
            <v>ADADJ-01-2020-12-1198</v>
          </cell>
        </row>
        <row r="41">
          <cell r="C41" t="str">
            <v>ADADJ-01-2020-12-1199</v>
          </cell>
        </row>
        <row r="42">
          <cell r="C42" t="str">
            <v>ADADJ-01-2020-12-1200</v>
          </cell>
        </row>
        <row r="43">
          <cell r="C43" t="str">
            <v>ADADJ-01-2020-12-1201</v>
          </cell>
        </row>
        <row r="44">
          <cell r="C44" t="str">
            <v>ADADJ-01-2020-12-1202</v>
          </cell>
        </row>
        <row r="45">
          <cell r="C45" t="str">
            <v>ADADJ-01-2020-12-1203</v>
          </cell>
        </row>
        <row r="46">
          <cell r="C46" t="str">
            <v>ADADJ-01-2020-12-1204</v>
          </cell>
        </row>
        <row r="47">
          <cell r="C47" t="str">
            <v>ADADJ-01-2020-12-1205</v>
          </cell>
        </row>
        <row r="48">
          <cell r="C48" t="str">
            <v>ADADJ-01-2020-12-1206</v>
          </cell>
        </row>
        <row r="49">
          <cell r="C49" t="str">
            <v>ADADJ-01-2020-12-1207</v>
          </cell>
        </row>
        <row r="50">
          <cell r="C50" t="str">
            <v>ADADJ-01-2020-12-1208</v>
          </cell>
        </row>
        <row r="51">
          <cell r="C51" t="str">
            <v>ADADJ-01-2020-12-1209</v>
          </cell>
        </row>
        <row r="52">
          <cell r="C52" t="str">
            <v>ADADJ-01-2020-12-1210</v>
          </cell>
        </row>
        <row r="53">
          <cell r="C53" t="str">
            <v>ADADJ-01-2020-12-1211</v>
          </cell>
        </row>
        <row r="54">
          <cell r="C54" t="str">
            <v>ADADJ-01-2020-12-1212</v>
          </cell>
        </row>
        <row r="55">
          <cell r="C55" t="str">
            <v>ADADJ-01-2020-12-1213</v>
          </cell>
        </row>
        <row r="56">
          <cell r="C56" t="str">
            <v>ADADJ-01-2020-12-1214</v>
          </cell>
        </row>
        <row r="57">
          <cell r="C57" t="str">
            <v>ADADJ-01-2020-12-1215</v>
          </cell>
        </row>
        <row r="58">
          <cell r="C58" t="str">
            <v>ADADJ-01-2020-12-1216</v>
          </cell>
        </row>
        <row r="59">
          <cell r="C59" t="str">
            <v>ADADJ-01-2020-12-1217</v>
          </cell>
        </row>
        <row r="60">
          <cell r="C60" t="str">
            <v>ADADJ-01-2020-12-1218</v>
          </cell>
        </row>
        <row r="61">
          <cell r="C61" t="str">
            <v>ADADJ-01-2020-12-1219</v>
          </cell>
        </row>
        <row r="62">
          <cell r="C62" t="str">
            <v>ADADJ-01-2020-12-1220</v>
          </cell>
        </row>
        <row r="63">
          <cell r="C63" t="str">
            <v>ADADJ-01-2020-12-1221</v>
          </cell>
        </row>
        <row r="64">
          <cell r="C64" t="str">
            <v>ADADJ-01-2020-12-1222</v>
          </cell>
        </row>
        <row r="65">
          <cell r="C65" t="str">
            <v>ADADJ-01-2020-12-1223</v>
          </cell>
        </row>
        <row r="66">
          <cell r="C66" t="str">
            <v>ADADJ-01-2020-12-1224</v>
          </cell>
        </row>
        <row r="67">
          <cell r="C67" t="str">
            <v>ADADJ-01-2020-12-1225</v>
          </cell>
        </row>
        <row r="68">
          <cell r="C68" t="str">
            <v>ADADJ-01-2020-12-1226</v>
          </cell>
        </row>
        <row r="69">
          <cell r="C69" t="str">
            <v>ADADJ-01-2020-12-1227</v>
          </cell>
        </row>
        <row r="70">
          <cell r="C70" t="str">
            <v>ADADJ-01-2020-12-1228</v>
          </cell>
        </row>
        <row r="71">
          <cell r="C71" t="str">
            <v>ADADJ-01-2020-12-1229</v>
          </cell>
        </row>
        <row r="72">
          <cell r="C72" t="str">
            <v>ADADJ-01-2020-12-1230</v>
          </cell>
        </row>
        <row r="73">
          <cell r="C73" t="str">
            <v>ADADJ-01-2020-12-1231</v>
          </cell>
        </row>
        <row r="74">
          <cell r="C74" t="str">
            <v>ADADJ-01-2020-12-1232</v>
          </cell>
        </row>
        <row r="75">
          <cell r="C75" t="str">
            <v>ADADJ-01-2020-12-1233</v>
          </cell>
        </row>
        <row r="76">
          <cell r="C76" t="str">
            <v>ADADJ-01-2020-12-1234</v>
          </cell>
        </row>
        <row r="77">
          <cell r="C77" t="str">
            <v>ADADJ-01-2020-12-1235</v>
          </cell>
        </row>
        <row r="78">
          <cell r="C78" t="str">
            <v>ADADJ-01-2020-12-1236</v>
          </cell>
        </row>
        <row r="79">
          <cell r="C79" t="str">
            <v>ADADJ-01-2020-12-1237</v>
          </cell>
        </row>
        <row r="80">
          <cell r="C80" t="str">
            <v>ADADJ-01-2020-12-1238</v>
          </cell>
        </row>
        <row r="81">
          <cell r="C81" t="str">
            <v>ADADJ-01-2020-12-1239</v>
          </cell>
        </row>
        <row r="82">
          <cell r="C82" t="str">
            <v>ADADJ-01-2020-12-1240</v>
          </cell>
        </row>
        <row r="83">
          <cell r="C83" t="str">
            <v>ADADJ-01-2020-12-1241</v>
          </cell>
        </row>
        <row r="84">
          <cell r="C84" t="str">
            <v>ADADJ-01-2020-12-1242</v>
          </cell>
        </row>
        <row r="85">
          <cell r="C85" t="str">
            <v>ADADJ-01-2020-12-1243</v>
          </cell>
        </row>
        <row r="86">
          <cell r="C86" t="str">
            <v>ADADJ-01-2020-12-1244</v>
          </cell>
        </row>
        <row r="87">
          <cell r="C87" t="str">
            <v>ADADJ-01-2020-12-1245</v>
          </cell>
        </row>
        <row r="88">
          <cell r="C88" t="str">
            <v>ADADJ-01-2020-12-1246</v>
          </cell>
        </row>
        <row r="89">
          <cell r="C89" t="str">
            <v>ADADJ-01-2020-12-1247</v>
          </cell>
        </row>
        <row r="90">
          <cell r="C90" t="str">
            <v>ADADJ-01-2020-12-1248</v>
          </cell>
        </row>
        <row r="91">
          <cell r="C91" t="str">
            <v>ADADJ-01-2020-12-1249</v>
          </cell>
        </row>
        <row r="92">
          <cell r="C92" t="str">
            <v>ADADJ-01-2020-12-1250</v>
          </cell>
        </row>
        <row r="93">
          <cell r="C93" t="str">
            <v>ADADJ-01-2020-12-1251</v>
          </cell>
        </row>
        <row r="94">
          <cell r="C94" t="str">
            <v>ADADJ-01-2020-12-1252</v>
          </cell>
        </row>
        <row r="95">
          <cell r="C95" t="str">
            <v>ADADJ-01-2020-12-1253</v>
          </cell>
        </row>
        <row r="96">
          <cell r="C96" t="str">
            <v>ADADJ-01-2020-12-1254</v>
          </cell>
        </row>
        <row r="97">
          <cell r="C97" t="str">
            <v>ADADJ-01-2020-12-1255</v>
          </cell>
        </row>
      </sheetData>
      <sheetData sheetId="4"/>
      <sheetData sheetId="5">
        <row r="1">
          <cell r="F1">
            <v>14850915.430000003</v>
          </cell>
          <cell r="G1">
            <v>14850915.43</v>
          </cell>
        </row>
        <row r="2">
          <cell r="C2" t="str">
            <v>JEVNumber</v>
          </cell>
          <cell r="D2" t="str">
            <v>AccountCode</v>
          </cell>
          <cell r="F2" t="str">
            <v>DebitAmount</v>
          </cell>
          <cell r="G2" t="str">
            <v>CreditAmount</v>
          </cell>
        </row>
        <row r="3">
          <cell r="C3" t="str">
            <v>ADADJ-01-2020-12-1171</v>
          </cell>
          <cell r="D3">
            <v>5010101001</v>
          </cell>
          <cell r="F3">
            <v>1637784.16</v>
          </cell>
        </row>
        <row r="4">
          <cell r="C4" t="str">
            <v>ADADJ-01-2020-12-1171</v>
          </cell>
          <cell r="D4">
            <v>5010201001</v>
          </cell>
          <cell r="F4">
            <v>76000</v>
          </cell>
        </row>
        <row r="5">
          <cell r="C5" t="str">
            <v>ADADJ-01-2020-12-1171</v>
          </cell>
          <cell r="D5">
            <v>1010404000</v>
          </cell>
          <cell r="G5">
            <v>932207.83</v>
          </cell>
        </row>
        <row r="6">
          <cell r="C6" t="str">
            <v>ADADJ-01-2020-12-1171</v>
          </cell>
          <cell r="D6">
            <v>2020101000</v>
          </cell>
          <cell r="G6">
            <v>179003.57</v>
          </cell>
        </row>
        <row r="7">
          <cell r="C7" t="str">
            <v>ADADJ-01-2020-12-1171</v>
          </cell>
          <cell r="D7">
            <v>2020102000</v>
          </cell>
          <cell r="G7">
            <v>250749.01</v>
          </cell>
        </row>
        <row r="8">
          <cell r="C8" t="str">
            <v>ADADJ-01-2020-12-1171</v>
          </cell>
          <cell r="D8">
            <v>2020103000</v>
          </cell>
          <cell r="G8">
            <v>69263.27</v>
          </cell>
        </row>
        <row r="9">
          <cell r="C9" t="str">
            <v>ADADJ-01-2020-12-1171</v>
          </cell>
          <cell r="D9">
            <v>2020104000</v>
          </cell>
          <cell r="G9">
            <v>21025.55</v>
          </cell>
        </row>
        <row r="10">
          <cell r="C10" t="str">
            <v>ADADJ-01-2020-12-1171</v>
          </cell>
          <cell r="D10">
            <v>2999999000</v>
          </cell>
          <cell r="G10">
            <v>260456.77</v>
          </cell>
        </row>
        <row r="11">
          <cell r="C11" t="str">
            <v>ADADJ-01-2020-12-1171</v>
          </cell>
          <cell r="D11">
            <v>1030502000</v>
          </cell>
          <cell r="G11">
            <v>818.16</v>
          </cell>
        </row>
        <row r="12">
          <cell r="C12" t="str">
            <v>ADADJ-01-2020-12-1171</v>
          </cell>
          <cell r="D12">
            <v>3010101000</v>
          </cell>
          <cell r="G12">
            <v>260</v>
          </cell>
        </row>
        <row r="13">
          <cell r="C13" t="str">
            <v>ADADJ-01-2020-12-1172</v>
          </cell>
          <cell r="D13">
            <v>5010101001</v>
          </cell>
          <cell r="F13">
            <v>443763</v>
          </cell>
        </row>
        <row r="14">
          <cell r="C14" t="str">
            <v>ADADJ-01-2020-12-1172</v>
          </cell>
          <cell r="D14">
            <v>5010201001</v>
          </cell>
          <cell r="F14">
            <v>18000</v>
          </cell>
        </row>
        <row r="15">
          <cell r="C15" t="str">
            <v>ADADJ-01-2020-12-1172</v>
          </cell>
          <cell r="D15">
            <v>1010404000</v>
          </cell>
          <cell r="G15">
            <v>262074.7</v>
          </cell>
        </row>
        <row r="16">
          <cell r="C16" t="str">
            <v>ADADJ-01-2020-12-1172</v>
          </cell>
          <cell r="D16">
            <v>2020101000</v>
          </cell>
          <cell r="G16">
            <v>54812.02</v>
          </cell>
        </row>
        <row r="17">
          <cell r="C17" t="str">
            <v>ADADJ-01-2020-12-1172</v>
          </cell>
          <cell r="D17">
            <v>2020102000</v>
          </cell>
          <cell r="G17">
            <v>39938.67</v>
          </cell>
        </row>
        <row r="18">
          <cell r="C18" t="str">
            <v>ADADJ-01-2020-12-1172</v>
          </cell>
          <cell r="D18">
            <v>2020103000</v>
          </cell>
          <cell r="G18">
            <v>17616</v>
          </cell>
        </row>
        <row r="19">
          <cell r="C19" t="str">
            <v>ADADJ-01-2020-12-1172</v>
          </cell>
          <cell r="D19">
            <v>2020104000</v>
          </cell>
          <cell r="G19">
            <v>5515.6</v>
          </cell>
        </row>
        <row r="20">
          <cell r="C20" t="str">
            <v>ADADJ-01-2020-12-1172</v>
          </cell>
          <cell r="D20">
            <v>2999999000</v>
          </cell>
          <cell r="G20">
            <v>81806.009999999995</v>
          </cell>
        </row>
        <row r="21">
          <cell r="C21" t="str">
            <v>ADADJ-01-2020-12-1173</v>
          </cell>
          <cell r="D21">
            <v>5010101001</v>
          </cell>
          <cell r="F21">
            <v>377147</v>
          </cell>
        </row>
        <row r="22">
          <cell r="C22" t="str">
            <v>ADADJ-01-2020-12-1173</v>
          </cell>
          <cell r="D22">
            <v>5010201001</v>
          </cell>
          <cell r="F22">
            <v>22000</v>
          </cell>
        </row>
        <row r="23">
          <cell r="C23" t="str">
            <v>ADADJ-01-2020-12-1173</v>
          </cell>
          <cell r="D23">
            <v>1010404000</v>
          </cell>
          <cell r="G23">
            <v>255609.9</v>
          </cell>
        </row>
        <row r="24">
          <cell r="C24" t="str">
            <v>ADADJ-01-2020-12-1173</v>
          </cell>
          <cell r="D24">
            <v>2020101000</v>
          </cell>
          <cell r="G24">
            <v>26814.81</v>
          </cell>
        </row>
        <row r="25">
          <cell r="C25" t="str">
            <v>ADADJ-01-2020-12-1173</v>
          </cell>
          <cell r="D25">
            <v>2020102000</v>
          </cell>
          <cell r="G25">
            <v>49109.23</v>
          </cell>
        </row>
        <row r="26">
          <cell r="C26" t="str">
            <v>ADADJ-01-2020-12-1173</v>
          </cell>
          <cell r="D26">
            <v>2020103000</v>
          </cell>
          <cell r="G26">
            <v>38759.410000000003</v>
          </cell>
        </row>
        <row r="27">
          <cell r="C27" t="str">
            <v>ADADJ-01-2020-12-1173</v>
          </cell>
          <cell r="D27">
            <v>2020104000</v>
          </cell>
          <cell r="G27">
            <v>5521.92</v>
          </cell>
        </row>
        <row r="28">
          <cell r="C28" t="str">
            <v>ADADJ-01-2020-12-1173</v>
          </cell>
          <cell r="D28">
            <v>2999999000</v>
          </cell>
          <cell r="G28">
            <v>23331.73</v>
          </cell>
        </row>
        <row r="29">
          <cell r="C29" t="str">
            <v>ADADJ-01-2020-12-1174</v>
          </cell>
          <cell r="D29">
            <v>5010101001</v>
          </cell>
          <cell r="F29">
            <v>377575</v>
          </cell>
        </row>
        <row r="30">
          <cell r="C30" t="str">
            <v>ADADJ-01-2020-12-1174</v>
          </cell>
          <cell r="D30">
            <v>5010201001</v>
          </cell>
          <cell r="F30">
            <v>22000</v>
          </cell>
        </row>
        <row r="31">
          <cell r="C31" t="str">
            <v>ADADJ-01-2020-12-1174</v>
          </cell>
          <cell r="D31">
            <v>1010404000</v>
          </cell>
          <cell r="G31">
            <v>263927.65999999997</v>
          </cell>
        </row>
        <row r="32">
          <cell r="C32" t="str">
            <v>ADADJ-01-2020-12-1174</v>
          </cell>
          <cell r="D32">
            <v>2020101000</v>
          </cell>
          <cell r="G32">
            <v>24802.37</v>
          </cell>
        </row>
        <row r="33">
          <cell r="C33" t="str">
            <v>ADADJ-01-2020-12-1174</v>
          </cell>
          <cell r="D33">
            <v>2020102000</v>
          </cell>
          <cell r="G33">
            <v>34534.75</v>
          </cell>
        </row>
        <row r="34">
          <cell r="C34" t="str">
            <v>ADADJ-01-2020-12-1174</v>
          </cell>
          <cell r="D34">
            <v>2020103000</v>
          </cell>
          <cell r="G34">
            <v>31897.14</v>
          </cell>
        </row>
        <row r="35">
          <cell r="C35" t="str">
            <v>ADADJ-01-2020-12-1174</v>
          </cell>
          <cell r="D35">
            <v>2020104000</v>
          </cell>
          <cell r="G35">
            <v>5560.61</v>
          </cell>
        </row>
        <row r="36">
          <cell r="C36" t="str">
            <v>ADADJ-01-2020-12-1174</v>
          </cell>
          <cell r="D36">
            <v>2999999000</v>
          </cell>
          <cell r="G36">
            <v>38852.47</v>
          </cell>
        </row>
        <row r="37">
          <cell r="C37" t="str">
            <v>ADADJ-01-2020-12-1175</v>
          </cell>
          <cell r="D37">
            <v>5010101001</v>
          </cell>
          <cell r="F37">
            <v>565193</v>
          </cell>
        </row>
        <row r="38">
          <cell r="C38" t="str">
            <v>ADADJ-01-2020-12-1175</v>
          </cell>
          <cell r="D38">
            <v>5010201001</v>
          </cell>
          <cell r="F38">
            <v>24000</v>
          </cell>
        </row>
        <row r="39">
          <cell r="C39" t="str">
            <v>ADADJ-01-2020-12-1175</v>
          </cell>
          <cell r="D39">
            <v>1010404000</v>
          </cell>
          <cell r="G39">
            <v>346509.31</v>
          </cell>
        </row>
        <row r="40">
          <cell r="C40" t="str">
            <v>ADADJ-01-2020-12-1175</v>
          </cell>
          <cell r="D40">
            <v>2020101000</v>
          </cell>
          <cell r="G40">
            <v>62948.95</v>
          </cell>
        </row>
        <row r="41">
          <cell r="C41" t="str">
            <v>ADADJ-01-2020-12-1175</v>
          </cell>
          <cell r="D41">
            <v>2020102000</v>
          </cell>
          <cell r="G41">
            <v>60670.86</v>
          </cell>
        </row>
        <row r="42">
          <cell r="C42" t="str">
            <v>ADADJ-01-2020-12-1175</v>
          </cell>
          <cell r="D42">
            <v>2020103000</v>
          </cell>
          <cell r="G42">
            <v>46841.1</v>
          </cell>
        </row>
        <row r="43">
          <cell r="C43" t="str">
            <v>ADADJ-01-2020-12-1175</v>
          </cell>
          <cell r="D43">
            <v>2020104000</v>
          </cell>
          <cell r="G43">
            <v>7357.85</v>
          </cell>
        </row>
        <row r="44">
          <cell r="C44" t="str">
            <v>ADADJ-01-2020-12-1175</v>
          </cell>
          <cell r="D44">
            <v>2999999000</v>
          </cell>
          <cell r="G44">
            <v>62864.93</v>
          </cell>
        </row>
        <row r="45">
          <cell r="C45" t="str">
            <v>ADADJ-01-2020-12-1175</v>
          </cell>
          <cell r="D45">
            <v>1030501000</v>
          </cell>
          <cell r="G45">
            <v>2000</v>
          </cell>
        </row>
        <row r="46">
          <cell r="C46" t="str">
            <v>ADADJ-01-2020-12-1176</v>
          </cell>
          <cell r="D46">
            <v>5010101001</v>
          </cell>
          <cell r="F46">
            <v>315620</v>
          </cell>
        </row>
        <row r="47">
          <cell r="C47" t="str">
            <v>ADADJ-01-2020-12-1176</v>
          </cell>
          <cell r="D47">
            <v>5010201001</v>
          </cell>
          <cell r="F47">
            <v>16000</v>
          </cell>
        </row>
        <row r="48">
          <cell r="C48" t="str">
            <v>ADADJ-01-2020-12-1176</v>
          </cell>
          <cell r="D48">
            <v>1010404000</v>
          </cell>
          <cell r="G48">
            <v>213584.43</v>
          </cell>
        </row>
        <row r="49">
          <cell r="C49" t="str">
            <v>ADADJ-01-2020-12-1176</v>
          </cell>
          <cell r="D49">
            <v>2020101000</v>
          </cell>
          <cell r="G49">
            <v>30350.69</v>
          </cell>
        </row>
        <row r="50">
          <cell r="C50" t="str">
            <v>ADADJ-01-2020-12-1176</v>
          </cell>
          <cell r="D50">
            <v>2020102000</v>
          </cell>
          <cell r="G50">
            <v>43619.23</v>
          </cell>
        </row>
        <row r="51">
          <cell r="C51" t="str">
            <v>ADADJ-01-2020-12-1176</v>
          </cell>
          <cell r="D51">
            <v>2020103000</v>
          </cell>
          <cell r="G51">
            <v>13755.78</v>
          </cell>
        </row>
        <row r="52">
          <cell r="C52" t="str">
            <v>ADADJ-01-2020-12-1176</v>
          </cell>
          <cell r="D52">
            <v>2020104000</v>
          </cell>
          <cell r="G52">
            <v>3990.39</v>
          </cell>
        </row>
        <row r="53">
          <cell r="C53" t="str">
            <v>ADADJ-01-2020-12-1176</v>
          </cell>
          <cell r="D53">
            <v>2999999000</v>
          </cell>
          <cell r="G53">
            <v>26319.48</v>
          </cell>
        </row>
        <row r="54">
          <cell r="C54" t="str">
            <v>ADADJ-01-2020-12-1177</v>
          </cell>
          <cell r="D54">
            <v>2999999000</v>
          </cell>
          <cell r="F54">
            <v>208843.81</v>
          </cell>
        </row>
        <row r="55">
          <cell r="C55" t="str">
            <v>ADADJ-01-2020-12-1177</v>
          </cell>
          <cell r="D55">
            <v>1010404000</v>
          </cell>
          <cell r="G55">
            <v>208843.81</v>
          </cell>
        </row>
        <row r="56">
          <cell r="C56" t="str">
            <v>ADADJ-01-2020-12-1178</v>
          </cell>
          <cell r="D56">
            <v>5010202000</v>
          </cell>
          <cell r="F56">
            <v>9000</v>
          </cell>
        </row>
        <row r="57">
          <cell r="C57" t="str">
            <v>ADADJ-01-2020-12-1178</v>
          </cell>
          <cell r="D57">
            <v>5010203001</v>
          </cell>
          <cell r="F57">
            <v>9000</v>
          </cell>
        </row>
        <row r="58">
          <cell r="C58" t="str">
            <v>ADADJ-01-2020-12-1178</v>
          </cell>
          <cell r="D58">
            <v>1010404000</v>
          </cell>
          <cell r="G58">
            <v>18000</v>
          </cell>
        </row>
        <row r="59">
          <cell r="C59" t="str">
            <v>ADADJ-01-2020-12-1179</v>
          </cell>
          <cell r="D59">
            <v>5010202000</v>
          </cell>
          <cell r="F59">
            <v>5000</v>
          </cell>
        </row>
        <row r="60">
          <cell r="C60" t="str">
            <v>ADADJ-01-2020-12-1179</v>
          </cell>
          <cell r="D60">
            <v>5010203001</v>
          </cell>
          <cell r="F60">
            <v>5000</v>
          </cell>
        </row>
        <row r="61">
          <cell r="C61" t="str">
            <v>ADADJ-01-2020-12-1179</v>
          </cell>
          <cell r="D61">
            <v>1010404000</v>
          </cell>
          <cell r="G61">
            <v>10000</v>
          </cell>
        </row>
        <row r="62">
          <cell r="C62" t="str">
            <v>ADADJ-01-2020-12-1180</v>
          </cell>
          <cell r="D62">
            <v>5010202000</v>
          </cell>
          <cell r="F62">
            <v>5000</v>
          </cell>
        </row>
        <row r="63">
          <cell r="C63" t="str">
            <v>ADADJ-01-2020-12-1180</v>
          </cell>
          <cell r="D63">
            <v>5010203001</v>
          </cell>
          <cell r="F63">
            <v>5000</v>
          </cell>
        </row>
        <row r="64">
          <cell r="C64" t="str">
            <v>ADADJ-01-2020-12-1180</v>
          </cell>
          <cell r="D64">
            <v>1010404000</v>
          </cell>
          <cell r="G64">
            <v>10000</v>
          </cell>
        </row>
        <row r="65">
          <cell r="C65" t="str">
            <v>ADADJ-01-2020-12-1181</v>
          </cell>
          <cell r="D65">
            <v>5010202000</v>
          </cell>
          <cell r="F65">
            <v>5000</v>
          </cell>
        </row>
        <row r="66">
          <cell r="C66" t="str">
            <v>ADADJ-01-2020-12-1181</v>
          </cell>
          <cell r="D66">
            <v>5010203001</v>
          </cell>
          <cell r="F66">
            <v>5000</v>
          </cell>
        </row>
        <row r="67">
          <cell r="C67" t="str">
            <v>ADADJ-01-2020-12-1181</v>
          </cell>
          <cell r="D67">
            <v>1010404000</v>
          </cell>
          <cell r="G67">
            <v>10000</v>
          </cell>
        </row>
        <row r="68">
          <cell r="C68" t="str">
            <v>ADADJ-01-2020-12-1182</v>
          </cell>
          <cell r="D68">
            <v>5010202000</v>
          </cell>
          <cell r="F68">
            <v>7500</v>
          </cell>
        </row>
        <row r="69">
          <cell r="C69" t="str">
            <v>ADADJ-01-2020-12-1182</v>
          </cell>
          <cell r="D69">
            <v>5010203001</v>
          </cell>
          <cell r="F69">
            <v>7500</v>
          </cell>
        </row>
        <row r="70">
          <cell r="C70" t="str">
            <v>ADADJ-01-2020-12-1182</v>
          </cell>
          <cell r="D70">
            <v>1010404000</v>
          </cell>
          <cell r="G70">
            <v>15000</v>
          </cell>
        </row>
        <row r="71">
          <cell r="C71" t="str">
            <v>ADADJ-01-2020-12-1183</v>
          </cell>
          <cell r="D71">
            <v>5010202000</v>
          </cell>
          <cell r="F71">
            <v>5000</v>
          </cell>
        </row>
        <row r="72">
          <cell r="C72" t="str">
            <v>ADADJ-01-2020-12-1183</v>
          </cell>
          <cell r="D72">
            <v>5010203001</v>
          </cell>
          <cell r="F72">
            <v>5000</v>
          </cell>
        </row>
        <row r="73">
          <cell r="C73" t="str">
            <v>ADADJ-01-2020-12-1183</v>
          </cell>
          <cell r="D73">
            <v>1010404000</v>
          </cell>
          <cell r="G73">
            <v>10000</v>
          </cell>
        </row>
        <row r="74">
          <cell r="C74" t="str">
            <v>ADADJ-01-2020-12-1184</v>
          </cell>
          <cell r="D74">
            <v>5010214001</v>
          </cell>
          <cell r="F74">
            <v>9381.5</v>
          </cell>
        </row>
        <row r="75">
          <cell r="C75" t="str">
            <v>ADADJ-01-2020-12-1184</v>
          </cell>
          <cell r="D75">
            <v>5010215001</v>
          </cell>
          <cell r="F75">
            <v>2500</v>
          </cell>
        </row>
        <row r="76">
          <cell r="C76" t="str">
            <v>ADADJ-01-2020-12-1184</v>
          </cell>
          <cell r="D76">
            <v>1010404000</v>
          </cell>
          <cell r="G76">
            <v>11881.5</v>
          </cell>
        </row>
        <row r="77">
          <cell r="C77" t="str">
            <v>ADADJ-01-2020-12-1185</v>
          </cell>
          <cell r="D77">
            <v>5010212001</v>
          </cell>
          <cell r="F77">
            <v>5000</v>
          </cell>
        </row>
        <row r="78">
          <cell r="C78" t="str">
            <v>ADADJ-01-2020-12-1185</v>
          </cell>
          <cell r="D78">
            <v>1010404000</v>
          </cell>
          <cell r="G78">
            <v>5000</v>
          </cell>
        </row>
        <row r="79">
          <cell r="C79" t="str">
            <v>ADADJ-01-2020-12-1186</v>
          </cell>
          <cell r="D79">
            <v>5020101000</v>
          </cell>
          <cell r="F79">
            <v>3750</v>
          </cell>
        </row>
        <row r="80">
          <cell r="C80" t="str">
            <v>ADADJ-01-2020-12-1186</v>
          </cell>
          <cell r="D80">
            <v>1010404000</v>
          </cell>
          <cell r="G80">
            <v>3750</v>
          </cell>
        </row>
        <row r="81">
          <cell r="C81" t="str">
            <v>ADADJ-01-2020-12-1187</v>
          </cell>
          <cell r="D81">
            <v>2010102000</v>
          </cell>
          <cell r="F81">
            <v>17533.62</v>
          </cell>
        </row>
        <row r="82">
          <cell r="C82" t="str">
            <v>ADADJ-01-2020-12-1187</v>
          </cell>
          <cell r="D82">
            <v>1010404000</v>
          </cell>
          <cell r="G82">
            <v>17533.62</v>
          </cell>
        </row>
        <row r="83">
          <cell r="C83" t="str">
            <v>ADADJ-01-2020-12-1188</v>
          </cell>
          <cell r="D83">
            <v>5010202000</v>
          </cell>
          <cell r="F83">
            <v>5000</v>
          </cell>
        </row>
        <row r="84">
          <cell r="C84" t="str">
            <v>ADADJ-01-2020-12-1188</v>
          </cell>
          <cell r="D84">
            <v>5010203001</v>
          </cell>
          <cell r="F84">
            <v>5000</v>
          </cell>
        </row>
        <row r="85">
          <cell r="C85" t="str">
            <v>ADADJ-01-2020-12-1188</v>
          </cell>
          <cell r="D85">
            <v>1010404000</v>
          </cell>
          <cell r="G85">
            <v>10000</v>
          </cell>
        </row>
        <row r="86">
          <cell r="C86" t="str">
            <v>ADADJ-01-2020-12-1189</v>
          </cell>
          <cell r="D86">
            <v>5010202000</v>
          </cell>
          <cell r="F86">
            <v>7500</v>
          </cell>
        </row>
        <row r="87">
          <cell r="C87" t="str">
            <v>ADADJ-01-2020-12-1189</v>
          </cell>
          <cell r="D87">
            <v>5010203001</v>
          </cell>
          <cell r="F87">
            <v>7500</v>
          </cell>
        </row>
        <row r="88">
          <cell r="C88" t="str">
            <v>ADADJ-01-2020-12-1189</v>
          </cell>
          <cell r="D88">
            <v>1010404000</v>
          </cell>
          <cell r="G88">
            <v>15000</v>
          </cell>
        </row>
        <row r="89">
          <cell r="C89" t="str">
            <v>ADADJ-01-2020-12-1190</v>
          </cell>
          <cell r="D89">
            <v>5010202000</v>
          </cell>
          <cell r="F89">
            <v>7500</v>
          </cell>
        </row>
        <row r="90">
          <cell r="C90" t="str">
            <v>ADADJ-01-2020-12-1190</v>
          </cell>
          <cell r="D90">
            <v>5010203001</v>
          </cell>
          <cell r="F90">
            <v>6136.3600000000006</v>
          </cell>
        </row>
        <row r="91">
          <cell r="C91" t="str">
            <v>ADADJ-01-2020-12-1190</v>
          </cell>
          <cell r="D91">
            <v>1010404000</v>
          </cell>
          <cell r="G91">
            <v>13636.36</v>
          </cell>
        </row>
        <row r="92">
          <cell r="C92" t="str">
            <v>ADADJ-01-2020-12-1191</v>
          </cell>
          <cell r="D92">
            <v>5010202000</v>
          </cell>
          <cell r="F92">
            <v>5000</v>
          </cell>
        </row>
        <row r="93">
          <cell r="C93" t="str">
            <v>ADADJ-01-2020-12-1191</v>
          </cell>
          <cell r="D93">
            <v>5010203001</v>
          </cell>
          <cell r="F93">
            <v>5000</v>
          </cell>
        </row>
        <row r="94">
          <cell r="C94" t="str">
            <v>ADADJ-01-2020-12-1191</v>
          </cell>
          <cell r="D94">
            <v>1010404000</v>
          </cell>
          <cell r="G94">
            <v>10000</v>
          </cell>
        </row>
        <row r="95">
          <cell r="C95" t="str">
            <v>ADADJ-01-2020-12-1192</v>
          </cell>
          <cell r="D95">
            <v>5010202000</v>
          </cell>
          <cell r="F95">
            <v>7500</v>
          </cell>
        </row>
        <row r="96">
          <cell r="C96" t="str">
            <v>ADADJ-01-2020-12-1192</v>
          </cell>
          <cell r="D96">
            <v>5010203001</v>
          </cell>
          <cell r="F96">
            <v>7500</v>
          </cell>
        </row>
        <row r="97">
          <cell r="C97" t="str">
            <v>ADADJ-01-2020-12-1192</v>
          </cell>
          <cell r="D97">
            <v>1010404000</v>
          </cell>
          <cell r="G97">
            <v>6223.84</v>
          </cell>
        </row>
        <row r="98">
          <cell r="C98" t="str">
            <v>ADADJ-01-2020-12-1192</v>
          </cell>
          <cell r="D98">
            <v>2999999000</v>
          </cell>
          <cell r="G98">
            <v>8776.16</v>
          </cell>
        </row>
        <row r="99">
          <cell r="C99" t="str">
            <v>ADADJ-01-2020-12-1193</v>
          </cell>
          <cell r="D99">
            <v>5010202000</v>
          </cell>
          <cell r="F99">
            <v>5000</v>
          </cell>
        </row>
        <row r="100">
          <cell r="C100" t="str">
            <v>ADADJ-01-2020-12-1193</v>
          </cell>
          <cell r="D100">
            <v>5010203001</v>
          </cell>
          <cell r="F100">
            <v>5000</v>
          </cell>
        </row>
        <row r="101">
          <cell r="C101" t="str">
            <v>ADADJ-01-2020-12-1193</v>
          </cell>
          <cell r="D101">
            <v>1010404000</v>
          </cell>
          <cell r="G101">
            <v>10000</v>
          </cell>
        </row>
        <row r="102">
          <cell r="C102" t="str">
            <v>ADADJ-01-2020-12-1194</v>
          </cell>
          <cell r="D102">
            <v>5010202000</v>
          </cell>
          <cell r="F102">
            <v>8500</v>
          </cell>
        </row>
        <row r="103">
          <cell r="C103" t="str">
            <v>ADADJ-01-2020-12-1194</v>
          </cell>
          <cell r="D103">
            <v>5010203001</v>
          </cell>
          <cell r="F103">
            <v>8500</v>
          </cell>
        </row>
        <row r="104">
          <cell r="C104" t="str">
            <v>ADADJ-01-2020-12-1194</v>
          </cell>
          <cell r="D104">
            <v>1010404000</v>
          </cell>
          <cell r="G104">
            <v>17000</v>
          </cell>
        </row>
        <row r="105">
          <cell r="C105" t="str">
            <v>ADADJ-01-2020-12-1195</v>
          </cell>
          <cell r="D105">
            <v>5010202000</v>
          </cell>
          <cell r="F105">
            <v>7500</v>
          </cell>
        </row>
        <row r="106">
          <cell r="C106" t="str">
            <v>ADADJ-01-2020-12-1195</v>
          </cell>
          <cell r="D106">
            <v>5010203001</v>
          </cell>
          <cell r="F106">
            <v>7500</v>
          </cell>
        </row>
        <row r="107">
          <cell r="C107" t="str">
            <v>ADADJ-01-2020-12-1195</v>
          </cell>
          <cell r="D107">
            <v>2999999000</v>
          </cell>
          <cell r="G107">
            <v>15000</v>
          </cell>
        </row>
        <row r="108">
          <cell r="C108" t="str">
            <v>ADADJ-01-2020-12-1196</v>
          </cell>
          <cell r="D108">
            <v>5021299000</v>
          </cell>
          <cell r="F108">
            <v>7170</v>
          </cell>
        </row>
        <row r="109">
          <cell r="C109" t="str">
            <v>ADADJ-01-2020-12-1196</v>
          </cell>
          <cell r="D109">
            <v>5021202000</v>
          </cell>
          <cell r="F109">
            <v>8920</v>
          </cell>
        </row>
        <row r="110">
          <cell r="C110" t="str">
            <v>ADADJ-01-2020-12-1196</v>
          </cell>
          <cell r="D110">
            <v>1010404000</v>
          </cell>
          <cell r="G110">
            <v>16090</v>
          </cell>
        </row>
        <row r="111">
          <cell r="C111" t="str">
            <v>ADADJ-01-2020-12-1197</v>
          </cell>
          <cell r="D111">
            <v>5021199000</v>
          </cell>
          <cell r="F111">
            <v>32316</v>
          </cell>
        </row>
        <row r="112">
          <cell r="C112" t="str">
            <v>ADADJ-01-2020-12-1197</v>
          </cell>
          <cell r="D112">
            <v>5021299000</v>
          </cell>
          <cell r="F112">
            <v>15000</v>
          </cell>
        </row>
        <row r="113">
          <cell r="C113" t="str">
            <v>ADADJ-01-2020-12-1197</v>
          </cell>
          <cell r="D113">
            <v>1010404000</v>
          </cell>
          <cell r="G113">
            <v>44716</v>
          </cell>
        </row>
        <row r="114">
          <cell r="C114" t="str">
            <v>ADADJ-01-2020-12-1197</v>
          </cell>
          <cell r="D114">
            <v>2999999000</v>
          </cell>
          <cell r="G114">
            <v>2600</v>
          </cell>
        </row>
        <row r="115">
          <cell r="C115" t="str">
            <v>ADADJ-01-2020-12-1198</v>
          </cell>
          <cell r="D115">
            <v>5021299000</v>
          </cell>
          <cell r="F115">
            <v>26745.64</v>
          </cell>
        </row>
        <row r="116">
          <cell r="C116" t="str">
            <v>ADADJ-01-2020-12-1198</v>
          </cell>
          <cell r="D116">
            <v>5021102000</v>
          </cell>
          <cell r="F116">
            <v>5534</v>
          </cell>
        </row>
        <row r="117">
          <cell r="C117" t="str">
            <v>ADADJ-01-2020-12-1198</v>
          </cell>
          <cell r="D117">
            <v>5021199000</v>
          </cell>
          <cell r="F117">
            <v>10000</v>
          </cell>
        </row>
        <row r="118">
          <cell r="C118" t="str">
            <v>ADADJ-01-2020-12-1198</v>
          </cell>
          <cell r="D118">
            <v>1010404000</v>
          </cell>
          <cell r="G118">
            <v>35796.31</v>
          </cell>
        </row>
        <row r="119">
          <cell r="C119" t="str">
            <v>ADADJ-01-2020-12-1198</v>
          </cell>
          <cell r="D119">
            <v>2999999000</v>
          </cell>
          <cell r="G119">
            <v>6483.33</v>
          </cell>
        </row>
        <row r="120">
          <cell r="C120" t="str">
            <v>ADADJ-01-2020-12-1199</v>
          </cell>
          <cell r="D120">
            <v>5010403001</v>
          </cell>
          <cell r="F120">
            <v>54763.55</v>
          </cell>
        </row>
        <row r="121">
          <cell r="C121" t="str">
            <v>ADADJ-01-2020-12-1199</v>
          </cell>
          <cell r="D121">
            <v>2020102000</v>
          </cell>
          <cell r="G121">
            <v>54763.55</v>
          </cell>
        </row>
        <row r="122">
          <cell r="C122" t="str">
            <v>ADADJ-01-2020-12-1200</v>
          </cell>
          <cell r="D122">
            <v>5010403001</v>
          </cell>
          <cell r="F122">
            <v>291921.34999999998</v>
          </cell>
        </row>
        <row r="123">
          <cell r="C123" t="str">
            <v>ADADJ-01-2020-12-1200</v>
          </cell>
          <cell r="D123">
            <v>1010404000</v>
          </cell>
          <cell r="G123">
            <v>291921.34999999998</v>
          </cell>
        </row>
        <row r="124">
          <cell r="C124" t="str">
            <v>ADADJ-01-2020-12-1201</v>
          </cell>
          <cell r="D124">
            <v>5021299000</v>
          </cell>
          <cell r="F124">
            <v>5030.91</v>
          </cell>
        </row>
        <row r="125">
          <cell r="C125" t="str">
            <v>ADADJ-01-2020-12-1201</v>
          </cell>
          <cell r="D125">
            <v>1010404000</v>
          </cell>
          <cell r="G125">
            <v>5030.91</v>
          </cell>
        </row>
        <row r="126">
          <cell r="C126" t="str">
            <v>ADADJ-01-2020-12-1202</v>
          </cell>
          <cell r="D126">
            <v>5029903000</v>
          </cell>
          <cell r="F126">
            <v>800.75</v>
          </cell>
        </row>
        <row r="127">
          <cell r="C127" t="str">
            <v>ADADJ-01-2020-12-1202</v>
          </cell>
          <cell r="D127">
            <v>1010404000</v>
          </cell>
          <cell r="G127">
            <v>800.75</v>
          </cell>
        </row>
        <row r="128">
          <cell r="C128" t="str">
            <v>ADADJ-01-2020-12-1203</v>
          </cell>
          <cell r="D128">
            <v>5029999099</v>
          </cell>
          <cell r="F128">
            <v>811.95</v>
          </cell>
        </row>
        <row r="129">
          <cell r="C129" t="str">
            <v>ADADJ-01-2020-12-1203</v>
          </cell>
          <cell r="D129">
            <v>1010404000</v>
          </cell>
          <cell r="G129">
            <v>811.95</v>
          </cell>
        </row>
        <row r="130">
          <cell r="C130" t="str">
            <v>ADADJ-01-2020-12-1204</v>
          </cell>
          <cell r="D130">
            <v>5021299000</v>
          </cell>
          <cell r="F130">
            <v>10950</v>
          </cell>
        </row>
        <row r="131">
          <cell r="C131" t="str">
            <v>ADADJ-01-2020-12-1204</v>
          </cell>
          <cell r="D131">
            <v>1010404000</v>
          </cell>
          <cell r="G131">
            <v>10950</v>
          </cell>
        </row>
        <row r="132">
          <cell r="C132" t="str">
            <v>ADADJ-01-2020-12-1205</v>
          </cell>
          <cell r="D132">
            <v>5010101001</v>
          </cell>
          <cell r="F132">
            <v>2773</v>
          </cell>
        </row>
        <row r="133">
          <cell r="C133" t="str">
            <v>ADADJ-01-2020-12-1205</v>
          </cell>
          <cell r="D133">
            <v>1010404000</v>
          </cell>
          <cell r="G133">
            <v>2523.4299999999998</v>
          </cell>
        </row>
        <row r="134">
          <cell r="C134" t="str">
            <v>ADADJ-01-2020-12-1205</v>
          </cell>
          <cell r="D134">
            <v>5010304001</v>
          </cell>
          <cell r="G134">
            <v>249.57000000000016</v>
          </cell>
        </row>
        <row r="135">
          <cell r="C135" t="str">
            <v>ADADJ-01-2020-12-1206</v>
          </cell>
          <cell r="D135">
            <v>2010102000</v>
          </cell>
          <cell r="F135">
            <v>61536.89</v>
          </cell>
        </row>
        <row r="136">
          <cell r="C136" t="str">
            <v>ADADJ-01-2020-12-1206</v>
          </cell>
          <cell r="D136">
            <v>1010404000</v>
          </cell>
          <cell r="G136">
            <v>61536.89</v>
          </cell>
        </row>
        <row r="137">
          <cell r="C137" t="str">
            <v>ADADJ-01-2020-12-1207</v>
          </cell>
          <cell r="D137">
            <v>5010211002</v>
          </cell>
          <cell r="F137">
            <v>2500</v>
          </cell>
        </row>
        <row r="138">
          <cell r="C138" t="str">
            <v>ADADJ-01-2020-12-1207</v>
          </cell>
          <cell r="D138">
            <v>1010404000</v>
          </cell>
          <cell r="G138">
            <v>2500</v>
          </cell>
        </row>
        <row r="139">
          <cell r="C139" t="str">
            <v>ADADJ-01-2020-12-1208</v>
          </cell>
          <cell r="D139">
            <v>5010211002</v>
          </cell>
          <cell r="F139">
            <v>131250</v>
          </cell>
        </row>
        <row r="140">
          <cell r="C140" t="str">
            <v>ADADJ-01-2020-12-1208</v>
          </cell>
          <cell r="D140">
            <v>1010404000</v>
          </cell>
          <cell r="G140">
            <v>131250</v>
          </cell>
        </row>
        <row r="141">
          <cell r="C141" t="str">
            <v>ADADJ-01-2020-12-1209</v>
          </cell>
          <cell r="D141">
            <v>5010211002</v>
          </cell>
          <cell r="F141">
            <v>37500</v>
          </cell>
        </row>
        <row r="142">
          <cell r="C142" t="str">
            <v>ADADJ-01-2020-12-1209</v>
          </cell>
          <cell r="D142">
            <v>1010404000</v>
          </cell>
          <cell r="G142">
            <v>37500</v>
          </cell>
        </row>
        <row r="143">
          <cell r="C143" t="str">
            <v>ADADJ-01-2020-12-1210</v>
          </cell>
          <cell r="D143">
            <v>5010211002</v>
          </cell>
          <cell r="F143">
            <v>63500</v>
          </cell>
        </row>
        <row r="144">
          <cell r="C144" t="str">
            <v>ADADJ-01-2020-12-1210</v>
          </cell>
          <cell r="D144">
            <v>1010404000</v>
          </cell>
          <cell r="G144">
            <v>63500</v>
          </cell>
        </row>
        <row r="145">
          <cell r="C145" t="str">
            <v>ADADJ-01-2020-12-1211</v>
          </cell>
          <cell r="D145">
            <v>5010211002</v>
          </cell>
          <cell r="F145">
            <v>26250</v>
          </cell>
        </row>
        <row r="146">
          <cell r="C146" t="str">
            <v>ADADJ-01-2020-12-1211</v>
          </cell>
          <cell r="D146">
            <v>1010404000</v>
          </cell>
          <cell r="G146">
            <v>26250</v>
          </cell>
        </row>
        <row r="147">
          <cell r="C147" t="str">
            <v>ADADJ-01-2020-12-1212</v>
          </cell>
          <cell r="D147">
            <v>5010211002</v>
          </cell>
          <cell r="F147">
            <v>15000</v>
          </cell>
        </row>
        <row r="148">
          <cell r="C148" t="str">
            <v>ADADJ-01-2020-12-1212</v>
          </cell>
          <cell r="D148">
            <v>1010404000</v>
          </cell>
          <cell r="G148">
            <v>15000</v>
          </cell>
        </row>
        <row r="149">
          <cell r="C149" t="str">
            <v>ADADJ-01-2020-12-1213</v>
          </cell>
          <cell r="D149">
            <v>5010211002</v>
          </cell>
          <cell r="F149">
            <v>35000</v>
          </cell>
        </row>
        <row r="150">
          <cell r="C150" t="str">
            <v>ADADJ-01-2020-12-1213</v>
          </cell>
          <cell r="D150">
            <v>1010404000</v>
          </cell>
          <cell r="G150">
            <v>35000</v>
          </cell>
        </row>
        <row r="151">
          <cell r="C151" t="str">
            <v>ADADJ-01-2020-12-1214</v>
          </cell>
          <cell r="D151">
            <v>5010299012</v>
          </cell>
          <cell r="F151">
            <v>197500</v>
          </cell>
        </row>
        <row r="152">
          <cell r="C152" t="str">
            <v>ADADJ-01-2020-12-1214</v>
          </cell>
          <cell r="D152">
            <v>1010404000</v>
          </cell>
          <cell r="G152">
            <v>197500</v>
          </cell>
        </row>
        <row r="153">
          <cell r="C153" t="str">
            <v>ADADJ-01-2020-12-1215</v>
          </cell>
          <cell r="D153">
            <v>5010299012</v>
          </cell>
          <cell r="F153">
            <v>45000</v>
          </cell>
        </row>
        <row r="154">
          <cell r="C154" t="str">
            <v>ADADJ-01-2020-12-1215</v>
          </cell>
          <cell r="D154">
            <v>1010404000</v>
          </cell>
          <cell r="G154">
            <v>45000</v>
          </cell>
        </row>
        <row r="155">
          <cell r="C155" t="str">
            <v>ADADJ-01-2020-12-1216</v>
          </cell>
          <cell r="D155">
            <v>5010299012</v>
          </cell>
          <cell r="F155">
            <v>55000</v>
          </cell>
        </row>
        <row r="156">
          <cell r="C156" t="str">
            <v>ADADJ-01-2020-12-1216</v>
          </cell>
          <cell r="D156">
            <v>1010404000</v>
          </cell>
          <cell r="G156">
            <v>55000</v>
          </cell>
        </row>
        <row r="157">
          <cell r="C157" t="str">
            <v>ADADJ-01-2020-12-1217</v>
          </cell>
          <cell r="D157">
            <v>5010299012</v>
          </cell>
          <cell r="F157">
            <v>52500</v>
          </cell>
        </row>
        <row r="158">
          <cell r="C158" t="str">
            <v>ADADJ-01-2020-12-1217</v>
          </cell>
          <cell r="D158">
            <v>1010404000</v>
          </cell>
          <cell r="G158">
            <v>52500</v>
          </cell>
        </row>
        <row r="159">
          <cell r="C159" t="str">
            <v>ADADJ-01-2020-12-1218</v>
          </cell>
          <cell r="D159">
            <v>5010299012</v>
          </cell>
          <cell r="F159">
            <v>60000</v>
          </cell>
        </row>
        <row r="160">
          <cell r="C160" t="str">
            <v>ADADJ-01-2020-12-1218</v>
          </cell>
          <cell r="D160">
            <v>1010404000</v>
          </cell>
          <cell r="G160">
            <v>60000</v>
          </cell>
        </row>
        <row r="161">
          <cell r="C161" t="str">
            <v>ADADJ-01-2020-12-1219</v>
          </cell>
          <cell r="D161">
            <v>5010299012</v>
          </cell>
          <cell r="F161">
            <v>40000</v>
          </cell>
        </row>
        <row r="162">
          <cell r="C162" t="str">
            <v>ADADJ-01-2020-12-1219</v>
          </cell>
          <cell r="D162">
            <v>1010404000</v>
          </cell>
          <cell r="G162">
            <v>40000</v>
          </cell>
        </row>
        <row r="163">
          <cell r="C163" t="str">
            <v>ADADJ-01-2020-12-1220</v>
          </cell>
          <cell r="D163">
            <v>5010101001</v>
          </cell>
          <cell r="F163">
            <v>1636043</v>
          </cell>
        </row>
        <row r="164">
          <cell r="C164" t="str">
            <v>ADADJ-01-2020-12-1220</v>
          </cell>
          <cell r="D164">
            <v>5010201001</v>
          </cell>
          <cell r="F164">
            <v>76000</v>
          </cell>
        </row>
        <row r="165">
          <cell r="C165" t="str">
            <v>ADADJ-01-2020-12-1220</v>
          </cell>
          <cell r="D165">
            <v>1010404000</v>
          </cell>
          <cell r="G165">
            <v>924267.83</v>
          </cell>
        </row>
        <row r="166">
          <cell r="C166" t="str">
            <v>ADADJ-01-2020-12-1220</v>
          </cell>
          <cell r="D166">
            <v>2020101000</v>
          </cell>
          <cell r="G166">
            <v>179003.57</v>
          </cell>
        </row>
        <row r="167">
          <cell r="C167" t="str">
            <v>ADADJ-01-2020-12-1220</v>
          </cell>
          <cell r="D167">
            <v>2020102000</v>
          </cell>
          <cell r="G167">
            <v>270633.02</v>
          </cell>
        </row>
        <row r="168">
          <cell r="C168" t="str">
            <v>ADADJ-01-2020-12-1220</v>
          </cell>
          <cell r="D168">
            <v>2020103000</v>
          </cell>
          <cell r="G168">
            <v>68714.490000000005</v>
          </cell>
        </row>
        <row r="169">
          <cell r="C169" t="str">
            <v>ADADJ-01-2020-12-1220</v>
          </cell>
          <cell r="D169">
            <v>2020104000</v>
          </cell>
          <cell r="G169">
            <v>21067.18</v>
          </cell>
        </row>
        <row r="170">
          <cell r="C170" t="str">
            <v>ADADJ-01-2020-12-1220</v>
          </cell>
          <cell r="D170">
            <v>2999999000</v>
          </cell>
          <cell r="G170">
            <v>248356.91</v>
          </cell>
        </row>
        <row r="171">
          <cell r="C171" t="str">
            <v>ADADJ-01-2020-12-1221</v>
          </cell>
          <cell r="D171">
            <v>5010101001</v>
          </cell>
          <cell r="F171">
            <v>443763</v>
          </cell>
        </row>
        <row r="172">
          <cell r="C172" t="str">
            <v>ADADJ-01-2020-12-1221</v>
          </cell>
          <cell r="D172">
            <v>5010201001</v>
          </cell>
          <cell r="F172">
            <v>18000</v>
          </cell>
        </row>
        <row r="173">
          <cell r="C173" t="str">
            <v>ADADJ-01-2020-12-1221</v>
          </cell>
          <cell r="D173">
            <v>1010404000</v>
          </cell>
          <cell r="G173">
            <v>262074.7</v>
          </cell>
        </row>
        <row r="174">
          <cell r="C174" t="str">
            <v>ADADJ-01-2020-12-1221</v>
          </cell>
          <cell r="D174">
            <v>2020101000</v>
          </cell>
          <cell r="G174">
            <v>54812.02</v>
          </cell>
        </row>
        <row r="175">
          <cell r="C175" t="str">
            <v>ADADJ-01-2020-12-1221</v>
          </cell>
          <cell r="D175">
            <v>2020102000</v>
          </cell>
          <cell r="G175">
            <v>39938.67</v>
          </cell>
        </row>
        <row r="176">
          <cell r="C176" t="str">
            <v>ADADJ-01-2020-12-1221</v>
          </cell>
          <cell r="D176">
            <v>2020103000</v>
          </cell>
          <cell r="G176">
            <v>17616</v>
          </cell>
        </row>
        <row r="177">
          <cell r="C177" t="str">
            <v>ADADJ-01-2020-12-1221</v>
          </cell>
          <cell r="D177">
            <v>2020104000</v>
          </cell>
          <cell r="G177">
            <v>5515.6</v>
          </cell>
        </row>
        <row r="178">
          <cell r="C178" t="str">
            <v>ADADJ-01-2020-12-1221</v>
          </cell>
          <cell r="D178">
            <v>2999999000</v>
          </cell>
          <cell r="G178">
            <v>81806.009999999995</v>
          </cell>
        </row>
        <row r="179">
          <cell r="C179" t="str">
            <v>ADADJ-01-2020-12-1222</v>
          </cell>
          <cell r="D179">
            <v>5010101001</v>
          </cell>
          <cell r="F179">
            <v>377147</v>
          </cell>
        </row>
        <row r="180">
          <cell r="C180" t="str">
            <v>ADADJ-01-2020-12-1222</v>
          </cell>
          <cell r="D180">
            <v>5010201001</v>
          </cell>
          <cell r="F180">
            <v>22000</v>
          </cell>
        </row>
        <row r="181">
          <cell r="C181" t="str">
            <v>ADADJ-01-2020-12-1222</v>
          </cell>
          <cell r="D181">
            <v>1010404000</v>
          </cell>
          <cell r="G181">
            <v>255609.9</v>
          </cell>
        </row>
        <row r="182">
          <cell r="C182" t="str">
            <v>ADADJ-01-2020-12-1222</v>
          </cell>
          <cell r="D182">
            <v>2020101000</v>
          </cell>
          <cell r="G182">
            <v>26814.81</v>
          </cell>
        </row>
        <row r="183">
          <cell r="C183" t="str">
            <v>ADADJ-01-2020-12-1222</v>
          </cell>
          <cell r="D183">
            <v>2020102000</v>
          </cell>
          <cell r="G183">
            <v>49109.23</v>
          </cell>
        </row>
        <row r="184">
          <cell r="C184" t="str">
            <v>ADADJ-01-2020-12-1222</v>
          </cell>
          <cell r="D184">
            <v>2020103000</v>
          </cell>
          <cell r="G184">
            <v>38759.410000000003</v>
          </cell>
        </row>
        <row r="185">
          <cell r="C185" t="str">
            <v>ADADJ-01-2020-12-1222</v>
          </cell>
          <cell r="D185">
            <v>2020104000</v>
          </cell>
          <cell r="G185">
            <v>5521.92</v>
          </cell>
        </row>
        <row r="186">
          <cell r="C186" t="str">
            <v>ADADJ-01-2020-12-1222</v>
          </cell>
          <cell r="D186">
            <v>2999999000</v>
          </cell>
          <cell r="G186">
            <v>23331.73</v>
          </cell>
        </row>
        <row r="187">
          <cell r="C187" t="str">
            <v>ADADJ-01-2020-12-1223</v>
          </cell>
          <cell r="D187">
            <v>5010101001</v>
          </cell>
          <cell r="F187">
            <v>377575</v>
          </cell>
        </row>
        <row r="188">
          <cell r="C188" t="str">
            <v>ADADJ-01-2020-12-1223</v>
          </cell>
          <cell r="D188">
            <v>5010201001</v>
          </cell>
          <cell r="F188">
            <v>22000</v>
          </cell>
        </row>
        <row r="189">
          <cell r="C189" t="str">
            <v>ADADJ-01-2020-12-1223</v>
          </cell>
          <cell r="D189">
            <v>1010404000</v>
          </cell>
          <cell r="G189">
            <v>264077.68</v>
          </cell>
        </row>
        <row r="190">
          <cell r="C190" t="str">
            <v>ADADJ-01-2020-12-1223</v>
          </cell>
          <cell r="D190">
            <v>2020101000</v>
          </cell>
          <cell r="G190">
            <v>24802.37</v>
          </cell>
        </row>
        <row r="191">
          <cell r="C191" t="str">
            <v>ADADJ-01-2020-12-1223</v>
          </cell>
          <cell r="D191">
            <v>2020102000</v>
          </cell>
          <cell r="G191">
            <v>34534.75</v>
          </cell>
        </row>
        <row r="192">
          <cell r="C192" t="str">
            <v>ADADJ-01-2020-12-1223</v>
          </cell>
          <cell r="D192">
            <v>2020103000</v>
          </cell>
          <cell r="G192">
            <v>31897.14</v>
          </cell>
        </row>
        <row r="193">
          <cell r="C193" t="str">
            <v>ADADJ-01-2020-12-1223</v>
          </cell>
          <cell r="D193">
            <v>2020104000</v>
          </cell>
          <cell r="G193">
            <v>5560.6</v>
          </cell>
        </row>
        <row r="194">
          <cell r="C194" t="str">
            <v>ADADJ-01-2020-12-1223</v>
          </cell>
          <cell r="D194">
            <v>2999999000</v>
          </cell>
          <cell r="G194">
            <v>38702.46</v>
          </cell>
        </row>
        <row r="195">
          <cell r="C195" t="str">
            <v>ADADJ-01-2020-12-1224</v>
          </cell>
          <cell r="D195">
            <v>5010101001</v>
          </cell>
          <cell r="F195">
            <v>565193</v>
          </cell>
        </row>
        <row r="196">
          <cell r="C196" t="str">
            <v>ADADJ-01-2020-12-1224</v>
          </cell>
          <cell r="D196">
            <v>5010201001</v>
          </cell>
          <cell r="F196">
            <v>24000</v>
          </cell>
        </row>
        <row r="197">
          <cell r="C197" t="str">
            <v>ADADJ-01-2020-12-1224</v>
          </cell>
          <cell r="D197">
            <v>1010404000</v>
          </cell>
          <cell r="G197">
            <v>355989.87</v>
          </cell>
        </row>
        <row r="198">
          <cell r="C198" t="str">
            <v>ADADJ-01-2020-12-1224</v>
          </cell>
          <cell r="D198">
            <v>2020101000</v>
          </cell>
          <cell r="G198">
            <v>62948.95</v>
          </cell>
        </row>
        <row r="199">
          <cell r="C199" t="str">
            <v>ADADJ-01-2020-12-1224</v>
          </cell>
          <cell r="D199">
            <v>2020102000</v>
          </cell>
          <cell r="G199">
            <v>52867.37</v>
          </cell>
        </row>
        <row r="200">
          <cell r="C200" t="str">
            <v>ADADJ-01-2020-12-1224</v>
          </cell>
          <cell r="D200">
            <v>2020103000</v>
          </cell>
          <cell r="G200">
            <v>45164.03</v>
          </cell>
        </row>
        <row r="201">
          <cell r="C201" t="str">
            <v>ADADJ-01-2020-12-1224</v>
          </cell>
          <cell r="D201">
            <v>2020104000</v>
          </cell>
          <cell r="G201">
            <v>7357.85</v>
          </cell>
        </row>
        <row r="202">
          <cell r="C202" t="str">
            <v>ADADJ-01-2020-12-1224</v>
          </cell>
          <cell r="D202">
            <v>2999999000</v>
          </cell>
          <cell r="G202">
            <v>62864.93</v>
          </cell>
        </row>
        <row r="203">
          <cell r="C203" t="str">
            <v>ADADJ-01-2020-12-1224</v>
          </cell>
          <cell r="D203">
            <v>1030501000</v>
          </cell>
          <cell r="G203">
            <v>2000</v>
          </cell>
        </row>
        <row r="204">
          <cell r="C204" t="str">
            <v>ADADJ-01-2020-12-1225</v>
          </cell>
          <cell r="D204">
            <v>5010101001</v>
          </cell>
          <cell r="F204">
            <v>315620</v>
          </cell>
        </row>
        <row r="205">
          <cell r="C205" t="str">
            <v>ADADJ-01-2020-12-1225</v>
          </cell>
          <cell r="D205">
            <v>5010201001</v>
          </cell>
          <cell r="F205">
            <v>16000</v>
          </cell>
        </row>
        <row r="206">
          <cell r="C206" t="str">
            <v>ADADJ-01-2020-12-1225</v>
          </cell>
          <cell r="D206">
            <v>1010404000</v>
          </cell>
          <cell r="G206">
            <v>219163.42</v>
          </cell>
        </row>
        <row r="207">
          <cell r="C207" t="str">
            <v>ADADJ-01-2020-12-1225</v>
          </cell>
          <cell r="D207">
            <v>2020101000</v>
          </cell>
          <cell r="G207">
            <v>30350.69</v>
          </cell>
        </row>
        <row r="208">
          <cell r="C208" t="str">
            <v>ADADJ-01-2020-12-1225</v>
          </cell>
          <cell r="D208">
            <v>2020102000</v>
          </cell>
          <cell r="G208">
            <v>38040.239999999998</v>
          </cell>
        </row>
        <row r="209">
          <cell r="C209" t="str">
            <v>ADADJ-01-2020-12-1225</v>
          </cell>
          <cell r="D209">
            <v>2020103000</v>
          </cell>
          <cell r="G209">
            <v>13755.78</v>
          </cell>
        </row>
        <row r="210">
          <cell r="C210" t="str">
            <v>ADADJ-01-2020-12-1225</v>
          </cell>
          <cell r="D210">
            <v>2020104000</v>
          </cell>
          <cell r="G210">
            <v>3990.39</v>
          </cell>
        </row>
        <row r="211">
          <cell r="C211" t="str">
            <v>ADADJ-01-2020-12-1225</v>
          </cell>
          <cell r="D211">
            <v>2999999000</v>
          </cell>
          <cell r="G211">
            <v>26319.48</v>
          </cell>
        </row>
        <row r="212">
          <cell r="C212" t="str">
            <v>ADADJ-01-2020-12-1226</v>
          </cell>
          <cell r="D212">
            <v>5010101001</v>
          </cell>
          <cell r="F212">
            <v>74212</v>
          </cell>
        </row>
        <row r="213">
          <cell r="C213" t="str">
            <v>ADADJ-01-2020-12-1226</v>
          </cell>
          <cell r="D213">
            <v>5010201001</v>
          </cell>
          <cell r="F213">
            <v>4000</v>
          </cell>
        </row>
        <row r="214">
          <cell r="C214" t="str">
            <v>ADADJ-01-2020-12-1226</v>
          </cell>
          <cell r="D214">
            <v>1010404000</v>
          </cell>
          <cell r="G214">
            <v>51225.72</v>
          </cell>
        </row>
        <row r="215">
          <cell r="C215" t="str">
            <v>ADADJ-01-2020-12-1226</v>
          </cell>
          <cell r="D215">
            <v>2020101000</v>
          </cell>
          <cell r="G215">
            <v>4143.3999999999996</v>
          </cell>
        </row>
        <row r="216">
          <cell r="C216" t="str">
            <v>ADADJ-01-2020-12-1226</v>
          </cell>
          <cell r="D216">
            <v>2020102000</v>
          </cell>
          <cell r="G216">
            <v>14333.05</v>
          </cell>
        </row>
        <row r="217">
          <cell r="C217" t="str">
            <v>ADADJ-01-2020-12-1226</v>
          </cell>
          <cell r="D217">
            <v>2020103000</v>
          </cell>
          <cell r="G217">
            <v>200</v>
          </cell>
        </row>
        <row r="218">
          <cell r="C218" t="str">
            <v>ADADJ-01-2020-12-1226</v>
          </cell>
          <cell r="D218">
            <v>2020104000</v>
          </cell>
          <cell r="G218">
            <v>1113.17</v>
          </cell>
        </row>
        <row r="219">
          <cell r="C219" t="str">
            <v>ADADJ-01-2020-12-1226</v>
          </cell>
          <cell r="D219">
            <v>2999999000</v>
          </cell>
          <cell r="G219">
            <v>7196.66</v>
          </cell>
        </row>
        <row r="220">
          <cell r="C220" t="str">
            <v>ADADJ-01-2020-12-1227</v>
          </cell>
          <cell r="D220">
            <v>5010101001</v>
          </cell>
          <cell r="F220">
            <v>74212</v>
          </cell>
        </row>
        <row r="221">
          <cell r="C221" t="str">
            <v>ADADJ-01-2020-12-1227</v>
          </cell>
          <cell r="D221">
            <v>5010201001</v>
          </cell>
          <cell r="F221">
            <v>4000</v>
          </cell>
        </row>
        <row r="222">
          <cell r="C222" t="str">
            <v>ADADJ-01-2020-12-1227</v>
          </cell>
          <cell r="D222">
            <v>1010404000</v>
          </cell>
          <cell r="G222">
            <v>62857.84</v>
          </cell>
        </row>
        <row r="223">
          <cell r="C223" t="str">
            <v>ADADJ-01-2020-12-1227</v>
          </cell>
          <cell r="D223">
            <v>2020101000</v>
          </cell>
          <cell r="G223">
            <v>1377.67</v>
          </cell>
        </row>
        <row r="224">
          <cell r="C224" t="str">
            <v>ADADJ-01-2020-12-1227</v>
          </cell>
          <cell r="D224">
            <v>2020102000</v>
          </cell>
          <cell r="G224">
            <v>6679.08</v>
          </cell>
        </row>
        <row r="225">
          <cell r="C225" t="str">
            <v>ADADJ-01-2020-12-1227</v>
          </cell>
          <cell r="D225">
            <v>2020103000</v>
          </cell>
          <cell r="G225">
            <v>1484.24</v>
          </cell>
        </row>
        <row r="226">
          <cell r="C226" t="str">
            <v>ADADJ-01-2020-12-1227</v>
          </cell>
          <cell r="D226">
            <v>2020104000</v>
          </cell>
          <cell r="G226">
            <v>1113.17</v>
          </cell>
        </row>
        <row r="227">
          <cell r="C227" t="str">
            <v>ADADJ-01-2020-12-1227</v>
          </cell>
          <cell r="D227">
            <v>2999999000</v>
          </cell>
          <cell r="G227">
            <v>4700</v>
          </cell>
        </row>
        <row r="228">
          <cell r="C228" t="str">
            <v>ADADJ-01-2020-12-1228</v>
          </cell>
          <cell r="D228">
            <v>5010101001</v>
          </cell>
          <cell r="F228">
            <v>42159</v>
          </cell>
        </row>
        <row r="229">
          <cell r="C229" t="str">
            <v>ADADJ-01-2020-12-1228</v>
          </cell>
          <cell r="D229">
            <v>5010201001</v>
          </cell>
          <cell r="F229">
            <v>2000</v>
          </cell>
        </row>
        <row r="230">
          <cell r="C230" t="str">
            <v>ADADJ-01-2020-12-1228</v>
          </cell>
          <cell r="D230">
            <v>1010404000</v>
          </cell>
          <cell r="G230">
            <v>28493.119999999999</v>
          </cell>
        </row>
        <row r="231">
          <cell r="C231" t="str">
            <v>ADADJ-01-2020-12-1228</v>
          </cell>
          <cell r="D231">
            <v>2020101000</v>
          </cell>
          <cell r="G231">
            <v>2470.6999999999998</v>
          </cell>
        </row>
        <row r="232">
          <cell r="C232" t="str">
            <v>ADADJ-01-2020-12-1228</v>
          </cell>
          <cell r="D232">
            <v>2020102000</v>
          </cell>
          <cell r="G232">
            <v>12062.8</v>
          </cell>
        </row>
        <row r="233">
          <cell r="C233" t="str">
            <v>ADADJ-01-2020-12-1228</v>
          </cell>
          <cell r="D233">
            <v>2020103000</v>
          </cell>
          <cell r="G233">
            <v>100</v>
          </cell>
        </row>
        <row r="234">
          <cell r="C234" t="str">
            <v>ADADJ-01-2020-12-1228</v>
          </cell>
          <cell r="D234">
            <v>2020104000</v>
          </cell>
          <cell r="G234">
            <v>632.38</v>
          </cell>
        </row>
        <row r="235">
          <cell r="C235" t="str">
            <v>ADADJ-01-2020-12-1228</v>
          </cell>
          <cell r="D235">
            <v>2999999000</v>
          </cell>
          <cell r="G235">
            <v>400</v>
          </cell>
        </row>
        <row r="236">
          <cell r="C236" t="str">
            <v>ADADJ-01-2020-12-1229</v>
          </cell>
          <cell r="D236">
            <v>5010101001</v>
          </cell>
          <cell r="F236">
            <v>32053</v>
          </cell>
        </row>
        <row r="237">
          <cell r="C237" t="str">
            <v>ADADJ-01-2020-12-1229</v>
          </cell>
          <cell r="D237">
            <v>5010201001</v>
          </cell>
          <cell r="F237">
            <v>2000</v>
          </cell>
        </row>
        <row r="238">
          <cell r="C238" t="str">
            <v>ADADJ-01-2020-12-1229</v>
          </cell>
          <cell r="D238">
            <v>1010404000</v>
          </cell>
          <cell r="G238">
            <v>29019.72</v>
          </cell>
        </row>
        <row r="239">
          <cell r="C239" t="str">
            <v>ADADJ-01-2020-12-1229</v>
          </cell>
          <cell r="D239">
            <v>2020101000</v>
          </cell>
          <cell r="G239">
            <v>1417.72</v>
          </cell>
        </row>
        <row r="240">
          <cell r="C240" t="str">
            <v>ADADJ-01-2020-12-1229</v>
          </cell>
          <cell r="D240">
            <v>2020102000</v>
          </cell>
          <cell r="G240">
            <v>2884.77</v>
          </cell>
        </row>
        <row r="241">
          <cell r="C241" t="str">
            <v>ADADJ-01-2020-12-1229</v>
          </cell>
          <cell r="D241">
            <v>2020103000</v>
          </cell>
          <cell r="G241">
            <v>100</v>
          </cell>
        </row>
        <row r="242">
          <cell r="C242" t="str">
            <v>ADADJ-01-2020-12-1229</v>
          </cell>
          <cell r="D242">
            <v>2020104000</v>
          </cell>
          <cell r="G242">
            <v>480.79</v>
          </cell>
        </row>
        <row r="243">
          <cell r="C243" t="str">
            <v>ADADJ-01-2020-12-1229</v>
          </cell>
          <cell r="D243">
            <v>2999999000</v>
          </cell>
          <cell r="G243">
            <v>150</v>
          </cell>
        </row>
        <row r="244">
          <cell r="C244" t="str">
            <v>ADADJ-01-2020-12-1230</v>
          </cell>
          <cell r="D244">
            <v>5010101001</v>
          </cell>
          <cell r="F244">
            <v>32053</v>
          </cell>
        </row>
        <row r="245">
          <cell r="C245" t="str">
            <v>ADADJ-01-2020-12-1230</v>
          </cell>
          <cell r="D245">
            <v>5010201001</v>
          </cell>
          <cell r="F245">
            <v>2000</v>
          </cell>
        </row>
        <row r="246">
          <cell r="C246" t="str">
            <v>ADADJ-01-2020-12-1230</v>
          </cell>
          <cell r="D246">
            <v>1010404000</v>
          </cell>
          <cell r="G246">
            <v>23068.17</v>
          </cell>
        </row>
        <row r="247">
          <cell r="C247" t="str">
            <v>ADADJ-01-2020-12-1230</v>
          </cell>
          <cell r="D247">
            <v>2020101000</v>
          </cell>
          <cell r="G247">
            <v>1518.15</v>
          </cell>
        </row>
        <row r="248">
          <cell r="C248" t="str">
            <v>ADADJ-01-2020-12-1230</v>
          </cell>
          <cell r="D248">
            <v>2020102000</v>
          </cell>
          <cell r="G248">
            <v>4195.8900000000003</v>
          </cell>
        </row>
        <row r="249">
          <cell r="C249" t="str">
            <v>ADADJ-01-2020-12-1230</v>
          </cell>
          <cell r="D249">
            <v>2020103000</v>
          </cell>
          <cell r="G249">
            <v>1000</v>
          </cell>
        </row>
        <row r="250">
          <cell r="C250" t="str">
            <v>ADADJ-01-2020-12-1230</v>
          </cell>
          <cell r="D250">
            <v>2020104000</v>
          </cell>
          <cell r="G250">
            <v>480.79</v>
          </cell>
        </row>
        <row r="251">
          <cell r="C251" t="str">
            <v>ADADJ-01-2020-12-1230</v>
          </cell>
          <cell r="D251">
            <v>2999999000</v>
          </cell>
          <cell r="G251">
            <v>3790</v>
          </cell>
        </row>
        <row r="252">
          <cell r="C252" t="str">
            <v>ADADJ-01-2020-12-1231</v>
          </cell>
          <cell r="D252">
            <v>5010101001</v>
          </cell>
          <cell r="F252">
            <v>32053</v>
          </cell>
        </row>
        <row r="253">
          <cell r="C253" t="str">
            <v>ADADJ-01-2020-12-1231</v>
          </cell>
          <cell r="D253">
            <v>5010201001</v>
          </cell>
          <cell r="F253">
            <v>2000</v>
          </cell>
        </row>
        <row r="254">
          <cell r="C254" t="str">
            <v>ADADJ-01-2020-12-1231</v>
          </cell>
          <cell r="D254">
            <v>1010404000</v>
          </cell>
          <cell r="G254">
            <v>24658.17</v>
          </cell>
        </row>
        <row r="255">
          <cell r="C255" t="str">
            <v>ADADJ-01-2020-12-1231</v>
          </cell>
          <cell r="D255">
            <v>2020101000</v>
          </cell>
          <cell r="G255">
            <v>4279.2700000000004</v>
          </cell>
        </row>
        <row r="256">
          <cell r="C256" t="str">
            <v>ADADJ-01-2020-12-1231</v>
          </cell>
          <cell r="D256">
            <v>2020102000</v>
          </cell>
          <cell r="G256">
            <v>2884.77</v>
          </cell>
        </row>
        <row r="257">
          <cell r="C257" t="str">
            <v>ADADJ-01-2020-12-1231</v>
          </cell>
          <cell r="D257">
            <v>2020103000</v>
          </cell>
          <cell r="G257">
            <v>100</v>
          </cell>
        </row>
        <row r="258">
          <cell r="C258" t="str">
            <v>ADADJ-01-2020-12-1231</v>
          </cell>
          <cell r="D258">
            <v>2020104000</v>
          </cell>
          <cell r="G258">
            <v>480.79</v>
          </cell>
        </row>
        <row r="259">
          <cell r="C259" t="str">
            <v>ADADJ-01-2020-12-1231</v>
          </cell>
          <cell r="D259">
            <v>2999999000</v>
          </cell>
          <cell r="G259">
            <v>1650</v>
          </cell>
        </row>
        <row r="260">
          <cell r="C260" t="str">
            <v>ADADJ-01-2020-12-1232</v>
          </cell>
          <cell r="D260">
            <v>5029999099</v>
          </cell>
          <cell r="F260">
            <v>1250</v>
          </cell>
        </row>
        <row r="261">
          <cell r="C261" t="str">
            <v>ADADJ-01-2020-12-1232</v>
          </cell>
          <cell r="D261">
            <v>1010404000</v>
          </cell>
          <cell r="G261">
            <v>1250</v>
          </cell>
        </row>
        <row r="262">
          <cell r="C262" t="str">
            <v>ADADJ-01-2020-12-1233</v>
          </cell>
          <cell r="D262">
            <v>5021299000</v>
          </cell>
          <cell r="F262">
            <v>4200</v>
          </cell>
        </row>
        <row r="263">
          <cell r="C263" t="str">
            <v>ADADJ-01-2020-12-1233</v>
          </cell>
          <cell r="D263">
            <v>1010404000</v>
          </cell>
          <cell r="G263">
            <v>4200</v>
          </cell>
        </row>
        <row r="264">
          <cell r="C264" t="str">
            <v>ADADJ-01-2020-12-1234</v>
          </cell>
          <cell r="D264">
            <v>5020301000</v>
          </cell>
          <cell r="F264">
            <v>540</v>
          </cell>
        </row>
        <row r="265">
          <cell r="C265" t="str">
            <v>ADADJ-01-2020-12-1234</v>
          </cell>
          <cell r="D265">
            <v>5021299000</v>
          </cell>
          <cell r="F265">
            <v>1300</v>
          </cell>
        </row>
        <row r="266">
          <cell r="C266" t="str">
            <v>ADADJ-01-2020-12-1234</v>
          </cell>
          <cell r="D266">
            <v>5029999099</v>
          </cell>
          <cell r="F266">
            <v>700</v>
          </cell>
        </row>
        <row r="267">
          <cell r="C267" t="str">
            <v>ADADJ-01-2020-12-1234</v>
          </cell>
          <cell r="D267">
            <v>1010404000</v>
          </cell>
          <cell r="G267">
            <v>2540</v>
          </cell>
        </row>
        <row r="268">
          <cell r="C268" t="str">
            <v>ADADJ-01-2020-12-1235</v>
          </cell>
          <cell r="D268">
            <v>5021003000</v>
          </cell>
          <cell r="F268">
            <v>20413.349999999999</v>
          </cell>
        </row>
        <row r="269">
          <cell r="C269" t="str">
            <v>ADADJ-01-2020-12-1235</v>
          </cell>
          <cell r="D269">
            <v>1010404000</v>
          </cell>
          <cell r="G269">
            <v>20413.349999999999</v>
          </cell>
        </row>
        <row r="270">
          <cell r="C270" t="str">
            <v>ADADJ-01-2020-12-1236</v>
          </cell>
          <cell r="D270">
            <v>5010299012</v>
          </cell>
          <cell r="F270">
            <v>40000</v>
          </cell>
        </row>
        <row r="271">
          <cell r="C271" t="str">
            <v>ADADJ-01-2020-12-1236</v>
          </cell>
          <cell r="D271">
            <v>1010404000</v>
          </cell>
          <cell r="G271">
            <v>40000</v>
          </cell>
        </row>
        <row r="272">
          <cell r="C272" t="str">
            <v>ADADJ-01-2020-12-1237</v>
          </cell>
          <cell r="D272">
            <v>2020103000</v>
          </cell>
          <cell r="F272">
            <v>208040.24</v>
          </cell>
        </row>
        <row r="273">
          <cell r="C273" t="str">
            <v>ADADJ-01-2020-12-1237</v>
          </cell>
          <cell r="D273">
            <v>5010302001</v>
          </cell>
          <cell r="F273">
            <v>8900</v>
          </cell>
        </row>
        <row r="274">
          <cell r="C274" t="str">
            <v>ADADJ-01-2020-12-1237</v>
          </cell>
          <cell r="D274">
            <v>1010404000</v>
          </cell>
          <cell r="G274">
            <v>216940.24</v>
          </cell>
        </row>
        <row r="275">
          <cell r="C275" t="str">
            <v>ADADJ-01-2020-12-1238</v>
          </cell>
          <cell r="D275">
            <v>5010403001</v>
          </cell>
          <cell r="F275">
            <v>1196266.1399999999</v>
          </cell>
        </row>
        <row r="276">
          <cell r="C276" t="str">
            <v>ADADJ-01-2020-12-1238</v>
          </cell>
          <cell r="D276">
            <v>1010404000</v>
          </cell>
          <cell r="G276">
            <v>1196266.1399999999</v>
          </cell>
        </row>
        <row r="277">
          <cell r="C277" t="str">
            <v>ADADJ-01-2020-12-1239</v>
          </cell>
          <cell r="D277">
            <v>5010403001</v>
          </cell>
          <cell r="F277">
            <v>548758.92000000004</v>
          </cell>
        </row>
        <row r="278">
          <cell r="C278" t="str">
            <v>ADADJ-01-2020-12-1239</v>
          </cell>
          <cell r="D278">
            <v>1010404000</v>
          </cell>
          <cell r="G278">
            <v>548758.92000000004</v>
          </cell>
        </row>
        <row r="279">
          <cell r="C279" t="str">
            <v>ADADJ-01-2020-12-1240</v>
          </cell>
          <cell r="D279">
            <v>5021199000</v>
          </cell>
          <cell r="F279">
            <v>32316</v>
          </cell>
        </row>
        <row r="280">
          <cell r="C280" t="str">
            <v>ADADJ-01-2020-12-1240</v>
          </cell>
          <cell r="D280">
            <v>5021299000</v>
          </cell>
          <cell r="F280">
            <v>15000</v>
          </cell>
        </row>
        <row r="281">
          <cell r="C281" t="str">
            <v>ADADJ-01-2020-12-1240</v>
          </cell>
          <cell r="D281">
            <v>1010404000</v>
          </cell>
          <cell r="G281">
            <v>44716</v>
          </cell>
        </row>
        <row r="282">
          <cell r="C282" t="str">
            <v>ADADJ-01-2020-12-1240</v>
          </cell>
          <cell r="D282">
            <v>2999999000</v>
          </cell>
          <cell r="G282">
            <v>2600</v>
          </cell>
        </row>
        <row r="283">
          <cell r="C283" t="str">
            <v>ADADJ-01-2020-12-1241</v>
          </cell>
          <cell r="D283">
            <v>5021299000</v>
          </cell>
          <cell r="F283">
            <v>27760</v>
          </cell>
        </row>
        <row r="284">
          <cell r="C284" t="str">
            <v>ADADJ-01-2020-12-1241</v>
          </cell>
          <cell r="D284">
            <v>5021102000</v>
          </cell>
          <cell r="F284">
            <v>5534</v>
          </cell>
        </row>
        <row r="285">
          <cell r="C285" t="str">
            <v>ADADJ-01-2020-12-1241</v>
          </cell>
          <cell r="D285">
            <v>5021199000</v>
          </cell>
          <cell r="F285">
            <v>10000</v>
          </cell>
        </row>
        <row r="286">
          <cell r="C286" t="str">
            <v>ADADJ-01-2020-12-1241</v>
          </cell>
          <cell r="D286">
            <v>1010404000</v>
          </cell>
          <cell r="G286">
            <v>37810.67</v>
          </cell>
        </row>
        <row r="287">
          <cell r="C287" t="str">
            <v>ADADJ-01-2020-12-1241</v>
          </cell>
          <cell r="D287">
            <v>2999999000</v>
          </cell>
          <cell r="G287">
            <v>5483.3300000000017</v>
          </cell>
        </row>
        <row r="288">
          <cell r="C288" t="str">
            <v>ADADJ-01-2020-12-1242</v>
          </cell>
          <cell r="D288">
            <v>5021299000</v>
          </cell>
          <cell r="F288">
            <v>12482.83</v>
          </cell>
        </row>
        <row r="289">
          <cell r="C289" t="str">
            <v>ADADJ-01-2020-12-1242</v>
          </cell>
          <cell r="D289">
            <v>5021202000</v>
          </cell>
          <cell r="F289">
            <v>8800</v>
          </cell>
        </row>
        <row r="290">
          <cell r="C290" t="str">
            <v>ADADJ-01-2020-12-1242</v>
          </cell>
          <cell r="D290">
            <v>1010404000</v>
          </cell>
          <cell r="G290">
            <v>21282.83</v>
          </cell>
        </row>
        <row r="291">
          <cell r="C291" t="str">
            <v>ADADJ-01-2020-12-1243</v>
          </cell>
          <cell r="D291">
            <v>2020103000</v>
          </cell>
          <cell r="F291">
            <v>205814.39</v>
          </cell>
        </row>
        <row r="292">
          <cell r="C292" t="str">
            <v>ADADJ-01-2020-12-1243</v>
          </cell>
          <cell r="D292">
            <v>5010302001</v>
          </cell>
          <cell r="F292">
            <v>8900</v>
          </cell>
        </row>
        <row r="293">
          <cell r="C293" t="str">
            <v>ADADJ-01-2020-12-1243</v>
          </cell>
          <cell r="D293">
            <v>1010404000</v>
          </cell>
          <cell r="G293">
            <v>214714.39</v>
          </cell>
        </row>
        <row r="294">
          <cell r="C294" t="str">
            <v>ADADJ-01-2020-12-1244</v>
          </cell>
          <cell r="D294">
            <v>5021299000</v>
          </cell>
          <cell r="F294">
            <v>7509.68</v>
          </cell>
        </row>
        <row r="295">
          <cell r="C295" t="str">
            <v>ADADJ-01-2020-12-1244</v>
          </cell>
          <cell r="D295">
            <v>1010404000</v>
          </cell>
          <cell r="G295">
            <v>7509.68</v>
          </cell>
        </row>
        <row r="296">
          <cell r="C296" t="str">
            <v>ADADJ-01-2020-12-1245</v>
          </cell>
          <cell r="D296">
            <v>2020103000</v>
          </cell>
          <cell r="F296">
            <v>6492.46</v>
          </cell>
        </row>
        <row r="297">
          <cell r="C297" t="str">
            <v>ADADJ-01-2020-12-1245</v>
          </cell>
          <cell r="D297">
            <v>1010404000</v>
          </cell>
          <cell r="G297">
            <v>6492.46</v>
          </cell>
        </row>
        <row r="298">
          <cell r="C298" t="str">
            <v>ADADJ-01-2020-12-1246</v>
          </cell>
          <cell r="D298">
            <v>2020103000</v>
          </cell>
          <cell r="F298">
            <v>6492.46</v>
          </cell>
        </row>
        <row r="299">
          <cell r="C299" t="str">
            <v>ADADJ-01-2020-12-1246</v>
          </cell>
          <cell r="D299">
            <v>1010404000</v>
          </cell>
          <cell r="G299">
            <v>6492.46</v>
          </cell>
        </row>
        <row r="300">
          <cell r="C300" t="str">
            <v>ADADJ-01-2020-12-1247</v>
          </cell>
          <cell r="D300">
            <v>5010299011</v>
          </cell>
          <cell r="F300">
            <v>200000</v>
          </cell>
        </row>
        <row r="301">
          <cell r="C301" t="str">
            <v>ADADJ-01-2020-12-1247</v>
          </cell>
          <cell r="D301">
            <v>1010404000</v>
          </cell>
          <cell r="G301">
            <v>198613.65</v>
          </cell>
        </row>
        <row r="302">
          <cell r="C302" t="str">
            <v>ADADJ-01-2020-12-1247</v>
          </cell>
          <cell r="D302">
            <v>2020101000</v>
          </cell>
          <cell r="G302">
            <v>1386.3500000000058</v>
          </cell>
        </row>
        <row r="303">
          <cell r="C303" t="str">
            <v>ADADJ-01-2020-12-1248</v>
          </cell>
          <cell r="D303">
            <v>5010299011</v>
          </cell>
          <cell r="F303">
            <v>1042500</v>
          </cell>
        </row>
        <row r="304">
          <cell r="C304" t="str">
            <v>ADADJ-01-2020-12-1248</v>
          </cell>
          <cell r="D304">
            <v>1010404000</v>
          </cell>
          <cell r="G304">
            <v>1018463.7</v>
          </cell>
        </row>
        <row r="305">
          <cell r="C305" t="str">
            <v>ADADJ-01-2020-12-1248</v>
          </cell>
          <cell r="D305">
            <v>2020101000</v>
          </cell>
          <cell r="G305">
            <v>19036.3</v>
          </cell>
        </row>
        <row r="306">
          <cell r="C306" t="str">
            <v>ADADJ-01-2020-12-1248</v>
          </cell>
          <cell r="D306">
            <v>2010101000</v>
          </cell>
          <cell r="G306">
            <v>5000</v>
          </cell>
        </row>
        <row r="307">
          <cell r="C307" t="str">
            <v>ADADJ-01-2020-12-1249</v>
          </cell>
          <cell r="D307">
            <v>5010299011</v>
          </cell>
          <cell r="F307">
            <v>325000</v>
          </cell>
        </row>
        <row r="308">
          <cell r="C308" t="str">
            <v>ADADJ-01-2020-12-1249</v>
          </cell>
          <cell r="D308">
            <v>1010404000</v>
          </cell>
          <cell r="G308">
            <v>320410.01</v>
          </cell>
        </row>
        <row r="309">
          <cell r="C309" t="str">
            <v>ADADJ-01-2020-12-1249</v>
          </cell>
          <cell r="D309">
            <v>2020101000</v>
          </cell>
          <cell r="G309">
            <v>4589.99</v>
          </cell>
        </row>
        <row r="310">
          <cell r="C310" t="str">
            <v>ADADJ-01-2020-12-1250</v>
          </cell>
          <cell r="D310">
            <v>5010299011</v>
          </cell>
          <cell r="F310">
            <v>275000</v>
          </cell>
        </row>
        <row r="311">
          <cell r="C311" t="str">
            <v>ADADJ-01-2020-12-1250</v>
          </cell>
          <cell r="D311">
            <v>1010404000</v>
          </cell>
          <cell r="G311">
            <v>272449.99</v>
          </cell>
        </row>
        <row r="312">
          <cell r="C312" t="str">
            <v>ADADJ-01-2020-12-1250</v>
          </cell>
          <cell r="D312">
            <v>2020101000</v>
          </cell>
          <cell r="G312">
            <v>2550.0100000000093</v>
          </cell>
        </row>
        <row r="313">
          <cell r="C313" t="str">
            <v>ADADJ-01-2020-12-1251</v>
          </cell>
          <cell r="D313">
            <v>5010299011</v>
          </cell>
          <cell r="F313">
            <v>312500</v>
          </cell>
        </row>
        <row r="314">
          <cell r="C314" t="str">
            <v>ADADJ-01-2020-12-1251</v>
          </cell>
          <cell r="D314">
            <v>1010404000</v>
          </cell>
          <cell r="G314">
            <v>309950</v>
          </cell>
        </row>
        <row r="315">
          <cell r="C315" t="str">
            <v>ADADJ-01-2020-12-1251</v>
          </cell>
          <cell r="D315">
            <v>2020101000</v>
          </cell>
          <cell r="G315">
            <v>2550</v>
          </cell>
        </row>
        <row r="316">
          <cell r="C316" t="str">
            <v>ADADJ-01-2020-12-1252</v>
          </cell>
          <cell r="D316">
            <v>5010299011</v>
          </cell>
          <cell r="F316">
            <v>300000</v>
          </cell>
        </row>
        <row r="317">
          <cell r="C317" t="str">
            <v>ADADJ-01-2020-12-1252</v>
          </cell>
          <cell r="D317">
            <v>1010404000</v>
          </cell>
          <cell r="G317">
            <v>293709.99</v>
          </cell>
        </row>
        <row r="318">
          <cell r="C318" t="str">
            <v>ADADJ-01-2020-12-1252</v>
          </cell>
          <cell r="D318">
            <v>2020101000</v>
          </cell>
          <cell r="G318">
            <v>6290.0100000000093</v>
          </cell>
        </row>
        <row r="319">
          <cell r="C319" t="str">
            <v>ADADJ-01-2020-12-1253</v>
          </cell>
          <cell r="D319">
            <v>5010299011</v>
          </cell>
          <cell r="F319">
            <v>200000</v>
          </cell>
        </row>
        <row r="320">
          <cell r="C320" t="str">
            <v>ADADJ-01-2020-12-1253</v>
          </cell>
          <cell r="D320">
            <v>1010404000</v>
          </cell>
          <cell r="G320">
            <v>198130</v>
          </cell>
        </row>
        <row r="321">
          <cell r="C321" t="str">
            <v>ADADJ-01-2020-12-1253</v>
          </cell>
          <cell r="D321">
            <v>2020101000</v>
          </cell>
          <cell r="G321">
            <v>1870</v>
          </cell>
        </row>
        <row r="322">
          <cell r="C322" t="str">
            <v>ADADJ-01-2020-12-1254</v>
          </cell>
          <cell r="D322">
            <v>2020103000</v>
          </cell>
          <cell r="F322">
            <v>3984.24</v>
          </cell>
        </row>
        <row r="323">
          <cell r="C323" t="str">
            <v>ADADJ-01-2020-12-1254</v>
          </cell>
          <cell r="D323">
            <v>5010302001</v>
          </cell>
          <cell r="F323">
            <v>800</v>
          </cell>
        </row>
        <row r="324">
          <cell r="C324" t="str">
            <v>ADADJ-01-2020-12-1254</v>
          </cell>
          <cell r="D324">
            <v>1010404000</v>
          </cell>
          <cell r="G324">
            <v>4784.24</v>
          </cell>
        </row>
        <row r="325">
          <cell r="C325" t="str">
            <v>ADADJ-01-2020-12-1255</v>
          </cell>
          <cell r="D325">
            <v>2030101000</v>
          </cell>
          <cell r="F325">
            <v>1576.23</v>
          </cell>
        </row>
        <row r="326">
          <cell r="C326" t="str">
            <v>ADADJ-01-2020-12-1255</v>
          </cell>
          <cell r="D326">
            <v>2020101000</v>
          </cell>
          <cell r="G326">
            <v>1576.23</v>
          </cell>
        </row>
      </sheetData>
      <sheetData sheetId="6">
        <row r="11">
          <cell r="H11">
            <v>1010404000</v>
          </cell>
          <cell r="I11">
            <v>2010101000</v>
          </cell>
          <cell r="J11">
            <v>2020101000</v>
          </cell>
          <cell r="K11">
            <v>2999999000</v>
          </cell>
          <cell r="P11">
            <v>1040401000</v>
          </cell>
          <cell r="Q11">
            <v>1040499000</v>
          </cell>
          <cell r="R11">
            <v>1040503000</v>
          </cell>
          <cell r="S11">
            <v>1040519000</v>
          </cell>
          <cell r="T11">
            <v>1060499000</v>
          </cell>
          <cell r="U11">
            <v>1060502000</v>
          </cell>
          <cell r="V11">
            <v>1060503000</v>
          </cell>
          <cell r="W11">
            <v>1060599000</v>
          </cell>
          <cell r="X11">
            <v>1060701000</v>
          </cell>
          <cell r="Y11">
            <v>1060999000</v>
          </cell>
          <cell r="Z11">
            <v>1990101000</v>
          </cell>
          <cell r="AA11">
            <v>1990103000</v>
          </cell>
          <cell r="AB11">
            <v>1990104000</v>
          </cell>
          <cell r="AC11">
            <v>2010101000</v>
          </cell>
          <cell r="AD11">
            <v>2020101000</v>
          </cell>
          <cell r="AE11">
            <v>2020102000</v>
          </cell>
          <cell r="AF11">
            <v>2020104000</v>
          </cell>
          <cell r="AG11">
            <v>2030101000</v>
          </cell>
          <cell r="AH11">
            <v>2999999000</v>
          </cell>
          <cell r="AI11">
            <v>3010101000</v>
          </cell>
          <cell r="AJ11">
            <v>5010202000</v>
          </cell>
          <cell r="AK11">
            <v>5010203001</v>
          </cell>
          <cell r="AL11">
            <v>5010207001</v>
          </cell>
          <cell r="AM11">
            <v>5010303001</v>
          </cell>
          <cell r="AN11">
            <v>5010304001</v>
          </cell>
          <cell r="AO11">
            <v>5010403001</v>
          </cell>
          <cell r="AP11">
            <v>5010499099</v>
          </cell>
          <cell r="AQ11">
            <v>5020101000</v>
          </cell>
          <cell r="AR11">
            <v>5020201000</v>
          </cell>
          <cell r="AS11">
            <v>5020301000</v>
          </cell>
          <cell r="AT11">
            <v>5020309000</v>
          </cell>
          <cell r="AU11">
            <v>5020321003</v>
          </cell>
          <cell r="AV11">
            <v>5020399000</v>
          </cell>
          <cell r="AW11">
            <v>5020401000</v>
          </cell>
          <cell r="AX11">
            <v>5020402000</v>
          </cell>
          <cell r="AY11">
            <v>5020501000</v>
          </cell>
          <cell r="AZ11">
            <v>5020502001</v>
          </cell>
          <cell r="BA11">
            <v>5020502002</v>
          </cell>
          <cell r="BB11">
            <v>5020503000</v>
          </cell>
          <cell r="BC11">
            <v>5020504000</v>
          </cell>
          <cell r="BD11">
            <v>5021102000</v>
          </cell>
          <cell r="BE11">
            <v>5021199000</v>
          </cell>
          <cell r="BF11">
            <v>5021202000</v>
          </cell>
          <cell r="BG11">
            <v>5021299000</v>
          </cell>
          <cell r="BH11">
            <v>5021305002</v>
          </cell>
          <cell r="BI11">
            <v>5021306001</v>
          </cell>
          <cell r="BJ11">
            <v>5021307000</v>
          </cell>
          <cell r="BK11">
            <v>5029902000</v>
          </cell>
          <cell r="BL11">
            <v>5029903000</v>
          </cell>
          <cell r="BM11">
            <v>5029905001</v>
          </cell>
          <cell r="BN11">
            <v>5029907000</v>
          </cell>
          <cell r="BO11">
            <v>5029999099</v>
          </cell>
        </row>
        <row r="14">
          <cell r="C14" t="str">
            <v>CKDJ-01-2020-12-673</v>
          </cell>
        </row>
        <row r="15">
          <cell r="C15" t="str">
            <v>CKDJ-01-2020-12-674</v>
          </cell>
        </row>
        <row r="16">
          <cell r="C16" t="str">
            <v>CKDJ-01-2020-12-675</v>
          </cell>
        </row>
        <row r="17">
          <cell r="C17" t="str">
            <v>CKDJ-01-2020-12-676</v>
          </cell>
        </row>
        <row r="18">
          <cell r="C18" t="str">
            <v>CKDJ-01-2020-12-677</v>
          </cell>
        </row>
        <row r="19">
          <cell r="C19" t="str">
            <v>CKDJ-01-2020-12-678</v>
          </cell>
        </row>
        <row r="20">
          <cell r="C20" t="str">
            <v>CKDJ-01-2020-12-679</v>
          </cell>
        </row>
        <row r="21">
          <cell r="C21" t="str">
            <v>CKDJ-01-2020-12-680</v>
          </cell>
        </row>
        <row r="22">
          <cell r="C22" t="str">
            <v>CKDJ-01-2020-12-681</v>
          </cell>
        </row>
        <row r="23">
          <cell r="C23" t="str">
            <v>CKDJ-01-2020-12-682</v>
          </cell>
        </row>
        <row r="24">
          <cell r="C24" t="str">
            <v>CKDJ-01-2020-12-683</v>
          </cell>
        </row>
        <row r="25">
          <cell r="C25" t="str">
            <v>CKDJ-01-2020-12-684</v>
          </cell>
        </row>
        <row r="26">
          <cell r="C26" t="str">
            <v>CKDJ-01-2020-12-685</v>
          </cell>
        </row>
        <row r="27">
          <cell r="C27" t="str">
            <v>CKDJ-01-2020-12-686</v>
          </cell>
        </row>
        <row r="28">
          <cell r="C28" t="str">
            <v>CKDJ-01-2020-12-687</v>
          </cell>
        </row>
        <row r="29">
          <cell r="C29" t="str">
            <v>CKDJ-01-2020-12-688</v>
          </cell>
        </row>
        <row r="30">
          <cell r="C30" t="str">
            <v>CKDJ-01-2020-12-689</v>
          </cell>
        </row>
        <row r="31">
          <cell r="C31" t="str">
            <v>CKDJ-01-2020-12-690</v>
          </cell>
        </row>
        <row r="32">
          <cell r="C32" t="str">
            <v>CKDJ-01-2020-12-691</v>
          </cell>
        </row>
        <row r="33">
          <cell r="C33" t="str">
            <v>CKDJ-01-2020-12-692</v>
          </cell>
        </row>
        <row r="34">
          <cell r="C34" t="str">
            <v>CKDJ-01-2020-12-693</v>
          </cell>
        </row>
        <row r="35">
          <cell r="C35" t="str">
            <v>CKDJ-01-2020-12-694</v>
          </cell>
        </row>
        <row r="36">
          <cell r="C36" t="str">
            <v>CKDJ-01-2020-12-695</v>
          </cell>
        </row>
        <row r="37">
          <cell r="C37" t="str">
            <v>CKDJ-01-2020-12-696</v>
          </cell>
        </row>
        <row r="38">
          <cell r="C38" t="str">
            <v>CKDJ-01-2020-12-697</v>
          </cell>
        </row>
        <row r="39">
          <cell r="C39" t="str">
            <v>CKDJ-01-2020-12-698</v>
          </cell>
        </row>
        <row r="40">
          <cell r="C40" t="str">
            <v>CKDJ-01-2020-12-699</v>
          </cell>
        </row>
        <row r="41">
          <cell r="C41" t="str">
            <v>CKDJ-01-2020-12-700</v>
          </cell>
        </row>
        <row r="42">
          <cell r="C42" t="str">
            <v>CKDJ-01-2020-12-701</v>
          </cell>
        </row>
        <row r="43">
          <cell r="C43" t="str">
            <v>CKDJ-01-2020-12-702</v>
          </cell>
        </row>
        <row r="44">
          <cell r="C44" t="str">
            <v>CKDJ-01-2020-12-703</v>
          </cell>
        </row>
        <row r="45">
          <cell r="C45" t="str">
            <v>CKDJ-01-2020-12-704</v>
          </cell>
        </row>
        <row r="46">
          <cell r="C46" t="str">
            <v>CKDJ-01-2020-12-705</v>
          </cell>
        </row>
        <row r="47">
          <cell r="C47" t="str">
            <v>CKDJ-01-2020-12-706</v>
          </cell>
        </row>
        <row r="48">
          <cell r="C48" t="str">
            <v>CKDJ-01-2020-12-707</v>
          </cell>
        </row>
        <row r="49">
          <cell r="C49" t="str">
            <v>CKDJ-01-2020-12-708</v>
          </cell>
        </row>
        <row r="50">
          <cell r="C50" t="str">
            <v>CKDJ-01-2020-12-709</v>
          </cell>
        </row>
        <row r="51">
          <cell r="C51" t="str">
            <v>CKDJ-01-2020-12-710</v>
          </cell>
        </row>
        <row r="52">
          <cell r="C52" t="str">
            <v>CKDJ-01-2020-12-711</v>
          </cell>
        </row>
        <row r="53">
          <cell r="C53" t="str">
            <v>CKDJ-01-2020-12-712</v>
          </cell>
        </row>
        <row r="54">
          <cell r="C54" t="str">
            <v>CKDJ-01-2020-12-713</v>
          </cell>
        </row>
        <row r="55">
          <cell r="C55" t="str">
            <v>CKDJ-01-2020-12-714</v>
          </cell>
        </row>
        <row r="56">
          <cell r="C56" t="str">
            <v>CKDJ-01-2020-12-715</v>
          </cell>
        </row>
        <row r="57">
          <cell r="C57" t="str">
            <v>CKDJ-01-2020-12-716</v>
          </cell>
        </row>
        <row r="58">
          <cell r="C58" t="str">
            <v>CKDJ-01-2020-12-717</v>
          </cell>
        </row>
        <row r="59">
          <cell r="C59" t="str">
            <v>CKDJ-01-2020-12-718</v>
          </cell>
        </row>
        <row r="60">
          <cell r="C60" t="str">
            <v>CKDJ-01-2020-12-719</v>
          </cell>
        </row>
        <row r="61">
          <cell r="C61" t="str">
            <v>CKDJ-01-2020-12-720</v>
          </cell>
        </row>
        <row r="62">
          <cell r="C62" t="str">
            <v>CKDJ-01-2020-12-721</v>
          </cell>
        </row>
        <row r="63">
          <cell r="C63" t="str">
            <v>CKDJ-01-2020-12-722</v>
          </cell>
        </row>
        <row r="64">
          <cell r="C64" t="str">
            <v>CKDJ-01-2020-12-723</v>
          </cell>
        </row>
        <row r="65">
          <cell r="C65" t="str">
            <v>CKDJ-01-2020-12-724</v>
          </cell>
        </row>
        <row r="66">
          <cell r="C66" t="str">
            <v>CKDJ-01-2020-12-725</v>
          </cell>
        </row>
        <row r="67">
          <cell r="C67" t="str">
            <v>CKDJ-01-2020-12-726</v>
          </cell>
        </row>
        <row r="68">
          <cell r="C68" t="str">
            <v>CKDJ-01-2020-12-727</v>
          </cell>
        </row>
        <row r="69">
          <cell r="C69" t="str">
            <v>CKDJ-01-2020-12-728</v>
          </cell>
        </row>
        <row r="70">
          <cell r="C70" t="str">
            <v>CKDJ-01-2020-12-729</v>
          </cell>
        </row>
        <row r="71">
          <cell r="C71" t="str">
            <v>CKDJ-01-2020-12-730</v>
          </cell>
        </row>
        <row r="72">
          <cell r="C72" t="str">
            <v>CKDJ-01-2020-12-731</v>
          </cell>
        </row>
        <row r="73">
          <cell r="C73" t="str">
            <v>CKDJ-01-2020-12-732</v>
          </cell>
        </row>
        <row r="74">
          <cell r="C74" t="str">
            <v>CKDJ-01-2020-12-733</v>
          </cell>
        </row>
        <row r="75">
          <cell r="C75" t="str">
            <v>CKDJ-01-2020-12-734</v>
          </cell>
        </row>
        <row r="76">
          <cell r="C76" t="str">
            <v>CKDJ-01-2020-12-735</v>
          </cell>
        </row>
        <row r="77">
          <cell r="C77" t="str">
            <v>CKDJ-01-2020-12-736</v>
          </cell>
        </row>
        <row r="78">
          <cell r="C78" t="str">
            <v>CKDJ-01-2020-12-737</v>
          </cell>
        </row>
        <row r="79">
          <cell r="C79" t="str">
            <v>CKDJ-01-2020-12-738</v>
          </cell>
        </row>
        <row r="80">
          <cell r="C80" t="str">
            <v>CKDJ-01-2020-12-739</v>
          </cell>
        </row>
        <row r="81">
          <cell r="C81" t="str">
            <v>CKDJ-01-2020-12-740</v>
          </cell>
        </row>
        <row r="82">
          <cell r="C82" t="str">
            <v>CKDJ-01-2020-12-741</v>
          </cell>
        </row>
        <row r="83">
          <cell r="C83" t="str">
            <v>CKDJ-01-2020-12-742</v>
          </cell>
        </row>
        <row r="84">
          <cell r="C84" t="str">
            <v>CKDJ-01-2020-12-743</v>
          </cell>
        </row>
        <row r="85">
          <cell r="C85" t="str">
            <v>CKDJ-01-2020-12-744</v>
          </cell>
        </row>
        <row r="86">
          <cell r="C86" t="str">
            <v>CKDJ-01-2020-12-745</v>
          </cell>
        </row>
        <row r="87">
          <cell r="C87" t="str">
            <v>CKDJ-01-2020-12-746</v>
          </cell>
        </row>
        <row r="88">
          <cell r="C88" t="str">
            <v>CKDJ-01-2020-12-747</v>
          </cell>
        </row>
        <row r="89">
          <cell r="C89" t="str">
            <v>CKDJ-01-2020-12-748</v>
          </cell>
        </row>
        <row r="90">
          <cell r="C90" t="str">
            <v>CKDJ-01-2020-12-749</v>
          </cell>
        </row>
        <row r="91">
          <cell r="C91" t="str">
            <v>CKDJ-01-2020-12-750</v>
          </cell>
        </row>
        <row r="92">
          <cell r="C92" t="str">
            <v>CKDJ-01-2020-12-751</v>
          </cell>
        </row>
        <row r="93">
          <cell r="C93" t="str">
            <v>CKDJ-01-2020-12-752</v>
          </cell>
        </row>
        <row r="94">
          <cell r="C94" t="str">
            <v>CKDJ-01-2020-12-753</v>
          </cell>
        </row>
        <row r="95">
          <cell r="C95" t="str">
            <v>CKDJ-01-2020-12-754</v>
          </cell>
        </row>
        <row r="96">
          <cell r="C96" t="str">
            <v>CKDJ-01-2020-12-755</v>
          </cell>
        </row>
        <row r="97">
          <cell r="C97" t="str">
            <v>CKDJ-01-2020-12-756</v>
          </cell>
        </row>
        <row r="98">
          <cell r="C98" t="str">
            <v>CKDJ-01-2020-12-757</v>
          </cell>
        </row>
        <row r="99">
          <cell r="C99" t="str">
            <v>CKDJ-01-2020-12-758</v>
          </cell>
        </row>
        <row r="100">
          <cell r="C100" t="str">
            <v>CKDJ-01-2020-12-759</v>
          </cell>
        </row>
        <row r="101">
          <cell r="C101" t="str">
            <v>CKDJ-01-2020-12-760</v>
          </cell>
        </row>
        <row r="102">
          <cell r="C102" t="str">
            <v>CKDJ-01-2020-12-761</v>
          </cell>
        </row>
        <row r="103">
          <cell r="C103" t="str">
            <v>CKDJ-01-2020-12-762</v>
          </cell>
        </row>
        <row r="104">
          <cell r="C104" t="str">
            <v>CKDJ-01-2020-12-763</v>
          </cell>
        </row>
        <row r="105">
          <cell r="C105" t="str">
            <v>CKDJ-01-2020-12-764</v>
          </cell>
        </row>
        <row r="106">
          <cell r="C106" t="str">
            <v>CKDJ-01-2020-12-765</v>
          </cell>
        </row>
        <row r="107">
          <cell r="C107" t="str">
            <v>CKDJ-01-2020-12-766</v>
          </cell>
        </row>
        <row r="108">
          <cell r="C108" t="str">
            <v>CKDJ-01-2020-12-767</v>
          </cell>
        </row>
        <row r="109">
          <cell r="C109" t="str">
            <v>CKDJ-01-2020-12-768</v>
          </cell>
        </row>
        <row r="110">
          <cell r="C110" t="str">
            <v>CKDJ-01-2020-12-769</v>
          </cell>
        </row>
        <row r="111">
          <cell r="C111" t="str">
            <v>CKDJ-01-2020-12-770</v>
          </cell>
        </row>
        <row r="112">
          <cell r="C112" t="str">
            <v>CKDJ-01-2020-12-771</v>
          </cell>
        </row>
        <row r="113">
          <cell r="C113" t="str">
            <v>CKDJ-01-2020-12-772</v>
          </cell>
        </row>
        <row r="114">
          <cell r="C114" t="str">
            <v>CKDJ-01-2020-12-773</v>
          </cell>
        </row>
        <row r="115">
          <cell r="C115" t="str">
            <v>CKDJ-01-2020-12-774</v>
          </cell>
        </row>
        <row r="116">
          <cell r="C116" t="str">
            <v>CKDJ-01-2020-12-775</v>
          </cell>
        </row>
        <row r="117">
          <cell r="C117" t="str">
            <v>CKDJ-01-2020-12-776</v>
          </cell>
        </row>
        <row r="118">
          <cell r="C118" t="str">
            <v>CKDJ-01-2020-12-777</v>
          </cell>
        </row>
        <row r="119">
          <cell r="C119" t="str">
            <v>CKDJ-01-2020-12-778</v>
          </cell>
        </row>
        <row r="120">
          <cell r="C120" t="str">
            <v>CKDJ-01-2020-12-779</v>
          </cell>
        </row>
        <row r="121">
          <cell r="C121" t="str">
            <v>CKDJ-01-2020-12-780</v>
          </cell>
        </row>
        <row r="122">
          <cell r="C122" t="str">
            <v>CKDJ-01-2020-12-781</v>
          </cell>
        </row>
        <row r="123">
          <cell r="C123" t="str">
            <v>CKDJ-01-2020-12-782</v>
          </cell>
        </row>
        <row r="124">
          <cell r="C124" t="str">
            <v>CKDJ-01-2020-12-783</v>
          </cell>
        </row>
        <row r="125">
          <cell r="C125" t="str">
            <v>CKDJ-01-2020-12-784</v>
          </cell>
        </row>
        <row r="126">
          <cell r="C126" t="str">
            <v>CKDJ-01-2020-12-785</v>
          </cell>
        </row>
        <row r="127">
          <cell r="C127" t="str">
            <v>CKDJ-01-2020-12-786</v>
          </cell>
        </row>
        <row r="128">
          <cell r="C128" t="str">
            <v>CKDJ-01-2020-12-787</v>
          </cell>
        </row>
        <row r="129">
          <cell r="C129" t="str">
            <v>CKDJ-01-2020-12-788</v>
          </cell>
        </row>
        <row r="130">
          <cell r="C130" t="str">
            <v>CKDJ-01-2020-12-789</v>
          </cell>
        </row>
        <row r="131">
          <cell r="C131" t="str">
            <v>CKDJ-01-2020-12-790</v>
          </cell>
        </row>
        <row r="132">
          <cell r="C132" t="str">
            <v>CKDJ-01-2020-12-791</v>
          </cell>
        </row>
        <row r="133">
          <cell r="C133" t="str">
            <v>CKDJ-01-2020-12-792</v>
          </cell>
        </row>
        <row r="134">
          <cell r="C134" t="str">
            <v>CKDJ-01-2020-12-793</v>
          </cell>
        </row>
        <row r="135">
          <cell r="C135" t="str">
            <v>CKDJ-01-2020-12-794</v>
          </cell>
        </row>
        <row r="136">
          <cell r="C136" t="str">
            <v>CKDJ-01-2020-12-795</v>
          </cell>
        </row>
        <row r="137">
          <cell r="C137" t="str">
            <v>CKDJ-01-2020-12-796</v>
          </cell>
        </row>
        <row r="138">
          <cell r="C138" t="str">
            <v>CKDJ-01-2020-12-797</v>
          </cell>
        </row>
        <row r="139">
          <cell r="C139" t="str">
            <v>CKDJ-01-2020-12-798</v>
          </cell>
        </row>
        <row r="140">
          <cell r="C140" t="str">
            <v>CKDJ-01-2020-12-799</v>
          </cell>
        </row>
        <row r="141">
          <cell r="C141" t="str">
            <v>CKDJ-01-2020-12-800</v>
          </cell>
        </row>
        <row r="142">
          <cell r="C142" t="str">
            <v>CKDJ-01-2020-12-801</v>
          </cell>
        </row>
        <row r="143">
          <cell r="C143" t="str">
            <v>CKDJ-01-2020-12-802</v>
          </cell>
        </row>
        <row r="144">
          <cell r="C144" t="str">
            <v>CKDJ-01-2020-12-803</v>
          </cell>
        </row>
        <row r="145">
          <cell r="C145" t="str">
            <v>CKDJ-01-2020-12-804</v>
          </cell>
        </row>
        <row r="146">
          <cell r="C146" t="str">
            <v>CKDJ-01-2020-12-805</v>
          </cell>
        </row>
        <row r="147">
          <cell r="C147" t="str">
            <v>CKDJ-01-2020-12-806</v>
          </cell>
        </row>
        <row r="148">
          <cell r="C148" t="str">
            <v>CKDJ-01-2020-12-807</v>
          </cell>
        </row>
        <row r="149">
          <cell r="C149" t="str">
            <v>CKDJ-01-2020-12-808</v>
          </cell>
        </row>
        <row r="150">
          <cell r="C150" t="str">
            <v>CKDJ-01-2020-12-809</v>
          </cell>
        </row>
        <row r="151">
          <cell r="C151" t="str">
            <v>CKDJ-01-2020-12-810</v>
          </cell>
        </row>
        <row r="152">
          <cell r="C152" t="str">
            <v>CKDJ-01-2020-12-811</v>
          </cell>
        </row>
        <row r="153">
          <cell r="C153" t="str">
            <v>CKDJ-01-2020-12-812</v>
          </cell>
        </row>
        <row r="154">
          <cell r="C154" t="str">
            <v>CKDJ-01-2020-12-813</v>
          </cell>
        </row>
        <row r="155">
          <cell r="C155" t="str">
            <v>CKDJ-01-2020-12-814</v>
          </cell>
        </row>
        <row r="156">
          <cell r="C156" t="str">
            <v>CKDJ-01-2020-12-815</v>
          </cell>
        </row>
        <row r="157">
          <cell r="C157" t="str">
            <v>CKDJ-01-2020-12-816</v>
          </cell>
        </row>
        <row r="158">
          <cell r="C158" t="str">
            <v>CKDJ-01-2020-12-817</v>
          </cell>
        </row>
        <row r="159">
          <cell r="C159" t="str">
            <v>CKDJ-01-2020-12-818</v>
          </cell>
        </row>
        <row r="160">
          <cell r="C160" t="str">
            <v>CKDJ-01-2020-12-819</v>
          </cell>
        </row>
        <row r="161">
          <cell r="C161" t="str">
            <v>CKDJ-01-2020-12-820</v>
          </cell>
        </row>
        <row r="162">
          <cell r="C162" t="str">
            <v>CKDJ-01-2020-12-821</v>
          </cell>
        </row>
        <row r="163">
          <cell r="C163" t="str">
            <v>CKDJ-01-2020-12-822</v>
          </cell>
        </row>
        <row r="164">
          <cell r="C164" t="str">
            <v>CKDJ-01-2020-12-823</v>
          </cell>
        </row>
        <row r="165">
          <cell r="C165" t="str">
            <v>CKDJ-01-2020-12-824</v>
          </cell>
        </row>
        <row r="166">
          <cell r="C166" t="str">
            <v>CKDJ-01-2020-12-825</v>
          </cell>
        </row>
        <row r="167">
          <cell r="C167" t="str">
            <v>CKDJ-01-2020-12-826</v>
          </cell>
        </row>
        <row r="168">
          <cell r="C168" t="str">
            <v>CKDJ-01-2020-12-827</v>
          </cell>
        </row>
        <row r="169">
          <cell r="C169" t="str">
            <v>CKDJ-01-2020-12-828</v>
          </cell>
        </row>
        <row r="170">
          <cell r="C170" t="str">
            <v>CKDJ-01-2020-12-829</v>
          </cell>
        </row>
        <row r="171">
          <cell r="C171" t="str">
            <v>CKDJ-01-2020-12-830</v>
          </cell>
        </row>
        <row r="172">
          <cell r="C172" t="str">
            <v>CKDJ-01-2020-12-831</v>
          </cell>
        </row>
        <row r="173">
          <cell r="C173" t="str">
            <v>CKDJ-01-2020-12-832</v>
          </cell>
        </row>
        <row r="174">
          <cell r="C174" t="str">
            <v>CKDJ-01-2020-12-833</v>
          </cell>
        </row>
        <row r="175">
          <cell r="C175" t="str">
            <v>CKDJ-01-2020-12-834</v>
          </cell>
        </row>
        <row r="176">
          <cell r="C176" t="str">
            <v>CKDJ-01-2020-12-835</v>
          </cell>
        </row>
        <row r="177">
          <cell r="C177" t="str">
            <v>CKDJ-01-2020-12-836</v>
          </cell>
        </row>
        <row r="178">
          <cell r="C178" t="str">
            <v>CKDJ-01-2020-12-837</v>
          </cell>
        </row>
        <row r="179">
          <cell r="C179" t="str">
            <v>CKDJ-01-2020-12-838</v>
          </cell>
        </row>
        <row r="180">
          <cell r="C180" t="str">
            <v>CKDJ-01-2020-12-839</v>
          </cell>
        </row>
        <row r="181">
          <cell r="C181" t="str">
            <v>CKDJ-01-2020-12-840</v>
          </cell>
        </row>
        <row r="182">
          <cell r="C182" t="str">
            <v>CKDJ-01-2020-12-841</v>
          </cell>
        </row>
        <row r="183">
          <cell r="C183" t="str">
            <v>CKDJ-01-2020-12-842</v>
          </cell>
        </row>
        <row r="184">
          <cell r="C184" t="str">
            <v>CKDJ-01-2020-12-843</v>
          </cell>
        </row>
        <row r="185">
          <cell r="C185" t="str">
            <v>CKDJ-01-2020-12-844</v>
          </cell>
        </row>
        <row r="186">
          <cell r="C186" t="str">
            <v>CKDJ-01-2020-12-845</v>
          </cell>
        </row>
        <row r="187">
          <cell r="C187" t="str">
            <v>CKDJ-01-2020-12-846</v>
          </cell>
        </row>
        <row r="188">
          <cell r="C188" t="str">
            <v>CKDJ-01-2020-12-847</v>
          </cell>
        </row>
        <row r="189">
          <cell r="C189" t="str">
            <v>CKDJ-01-2020-12-848</v>
          </cell>
        </row>
        <row r="190">
          <cell r="C190" t="str">
            <v>CKDJ-01-2020-12-849</v>
          </cell>
        </row>
        <row r="191">
          <cell r="C191" t="str">
            <v>CKDJ-01-2020-12-850</v>
          </cell>
        </row>
        <row r="192">
          <cell r="C192" t="str">
            <v>CKDJ-01-2020-12-851</v>
          </cell>
        </row>
        <row r="193">
          <cell r="C193" t="str">
            <v>CKDJ-01-2020-12-852</v>
          </cell>
        </row>
        <row r="194">
          <cell r="C194" t="str">
            <v>CKDJ-01-2020-12-853</v>
          </cell>
        </row>
        <row r="195">
          <cell r="C195" t="str">
            <v>CKDJ-01-2020-12-854</v>
          </cell>
        </row>
        <row r="196">
          <cell r="C196" t="str">
            <v>CKDJ-01-2020-12-855</v>
          </cell>
        </row>
        <row r="197">
          <cell r="C197" t="str">
            <v>CKDJ-01-2020-12-856</v>
          </cell>
        </row>
        <row r="198">
          <cell r="C198" t="str">
            <v>CKDJ-01-2020-12-857</v>
          </cell>
        </row>
        <row r="199">
          <cell r="C199" t="str">
            <v>CKDJ-01-2020-12-858</v>
          </cell>
        </row>
        <row r="200">
          <cell r="C200" t="str">
            <v>CKDJ-01-2020-12-859</v>
          </cell>
        </row>
        <row r="201">
          <cell r="C201" t="str">
            <v>CKDJ-01-2020-12-860</v>
          </cell>
        </row>
        <row r="202">
          <cell r="C202" t="str">
            <v>CKDJ-01-2020-12-861</v>
          </cell>
        </row>
        <row r="203">
          <cell r="C203" t="str">
            <v>CKDJ-01-2020-12-862</v>
          </cell>
        </row>
        <row r="204">
          <cell r="C204" t="str">
            <v>CKDJ-01-2020-12-863</v>
          </cell>
        </row>
        <row r="205">
          <cell r="C205" t="str">
            <v>CKDJ-01-2020-12-864</v>
          </cell>
        </row>
        <row r="206">
          <cell r="C206" t="str">
            <v>CKDJ-01-2020-12-865</v>
          </cell>
        </row>
        <row r="207">
          <cell r="C207" t="str">
            <v>CKDJ-01-2020-12-866</v>
          </cell>
        </row>
        <row r="208">
          <cell r="C208" t="str">
            <v>CKDJ-01-2020-12-867</v>
          </cell>
        </row>
        <row r="209">
          <cell r="C209" t="str">
            <v>CKDJ-01-2020-12-868</v>
          </cell>
        </row>
        <row r="210">
          <cell r="C210" t="str">
            <v>CKDJ-01-2020-12-869</v>
          </cell>
        </row>
        <row r="211">
          <cell r="C211" t="str">
            <v>CKDJ-01-2020-12-870</v>
          </cell>
        </row>
        <row r="212">
          <cell r="C212" t="str">
            <v>CKDJ-01-2020-12-871</v>
          </cell>
        </row>
        <row r="213">
          <cell r="C213" t="str">
            <v>CKDJ-01-2020-12-872</v>
          </cell>
        </row>
        <row r="214">
          <cell r="C214" t="str">
            <v>CKDJ-01-2020-12-873</v>
          </cell>
        </row>
        <row r="215">
          <cell r="C215" t="str">
            <v>CKDJ-01-2020-12-874</v>
          </cell>
        </row>
        <row r="216">
          <cell r="C216" t="str">
            <v>CKDJ-01-2020-12-875</v>
          </cell>
        </row>
        <row r="217">
          <cell r="C217" t="str">
            <v>CKDJ-01-2020-12-876</v>
          </cell>
        </row>
        <row r="218">
          <cell r="C218" t="str">
            <v>CKDJ-01-2020-12-877</v>
          </cell>
        </row>
        <row r="219">
          <cell r="C219" t="str">
            <v>CKDJ-01-2020-12-878</v>
          </cell>
        </row>
        <row r="220">
          <cell r="C220" t="str">
            <v>CKDJ-01-2020-12-879</v>
          </cell>
        </row>
        <row r="221">
          <cell r="C221" t="str">
            <v>CKDJ-01-2020-12-880</v>
          </cell>
        </row>
        <row r="222">
          <cell r="C222" t="str">
            <v>CKDJ-01-2020-12-881</v>
          </cell>
        </row>
        <row r="223">
          <cell r="C223" t="str">
            <v>CKDJ-01-2020-12-882</v>
          </cell>
        </row>
        <row r="224">
          <cell r="C224" t="str">
            <v>CKDJ-01-2020-12-883</v>
          </cell>
        </row>
        <row r="225">
          <cell r="C225" t="str">
            <v>CKDJ-01-2020-12-884</v>
          </cell>
        </row>
        <row r="226">
          <cell r="C226" t="str">
            <v>CKDJ-01-2020-12-885</v>
          </cell>
        </row>
        <row r="227">
          <cell r="C227" t="str">
            <v>CKDJ-01-2020-12-886</v>
          </cell>
        </row>
        <row r="228">
          <cell r="C228" t="str">
            <v>CKDJ-01-2020-12-887</v>
          </cell>
        </row>
        <row r="229">
          <cell r="C229" t="str">
            <v>CKDJ-01-2020-12-888</v>
          </cell>
        </row>
        <row r="230">
          <cell r="C230" t="str">
            <v>CKDJ-01-2020-12-889</v>
          </cell>
        </row>
        <row r="231">
          <cell r="C231" t="str">
            <v>CKDJ-01-2020-12-890</v>
          </cell>
        </row>
        <row r="232">
          <cell r="C232" t="str">
            <v>CKDJ-01-2020-12-891</v>
          </cell>
        </row>
        <row r="233">
          <cell r="C233" t="str">
            <v>CKDJ-01-2020-12-892</v>
          </cell>
        </row>
        <row r="234">
          <cell r="C234" t="str">
            <v>CKDJ-01-2020-12-893</v>
          </cell>
        </row>
        <row r="235">
          <cell r="C235" t="str">
            <v>CKDJ-01-2020-12-894</v>
          </cell>
        </row>
        <row r="236">
          <cell r="C236" t="str">
            <v>CKDJ-01-2020-12-895</v>
          </cell>
        </row>
        <row r="237">
          <cell r="C237" t="str">
            <v>CKDJ-01-2020-12-896</v>
          </cell>
        </row>
        <row r="238">
          <cell r="C238" t="str">
            <v>CKDJ-01-2020-12-897</v>
          </cell>
        </row>
        <row r="239">
          <cell r="C239" t="str">
            <v>CKDJ-01-2020-12-898</v>
          </cell>
        </row>
        <row r="240">
          <cell r="C240" t="str">
            <v>CKDJ-01-2020-12-899</v>
          </cell>
        </row>
      </sheetData>
      <sheetData sheetId="7"/>
      <sheetData sheetId="8">
        <row r="1">
          <cell r="F1">
            <v>21891446.220000003</v>
          </cell>
          <cell r="G1">
            <v>21891446.220000003</v>
          </cell>
        </row>
        <row r="2">
          <cell r="C2" t="str">
            <v>JEVNumber</v>
          </cell>
          <cell r="D2" t="str">
            <v>AccountCode</v>
          </cell>
          <cell r="F2" t="str">
            <v>DebitAmount</v>
          </cell>
          <cell r="G2" t="str">
            <v>CreditAmount</v>
          </cell>
        </row>
        <row r="3">
          <cell r="C3" t="str">
            <v>CKDJ-01-2020-12-673</v>
          </cell>
          <cell r="D3">
            <v>1990103000</v>
          </cell>
          <cell r="F3">
            <v>15645</v>
          </cell>
        </row>
        <row r="4">
          <cell r="C4" t="str">
            <v>CKDJ-01-2020-12-673</v>
          </cell>
          <cell r="D4">
            <v>1010404000</v>
          </cell>
          <cell r="G4">
            <v>15645</v>
          </cell>
        </row>
        <row r="5">
          <cell r="C5" t="str">
            <v>CKDJ-01-2020-12-674</v>
          </cell>
          <cell r="D5">
            <v>1990103000</v>
          </cell>
          <cell r="F5">
            <v>105400</v>
          </cell>
        </row>
        <row r="6">
          <cell r="C6" t="str">
            <v>CKDJ-01-2020-12-674</v>
          </cell>
          <cell r="D6">
            <v>1010404000</v>
          </cell>
          <cell r="G6">
            <v>105400</v>
          </cell>
        </row>
        <row r="7">
          <cell r="C7" t="str">
            <v>CKDJ-01-2020-12-675</v>
          </cell>
          <cell r="D7">
            <v>1990103000</v>
          </cell>
          <cell r="F7">
            <v>71553.740000000005</v>
          </cell>
        </row>
        <row r="8">
          <cell r="C8" t="str">
            <v>CKDJ-01-2020-12-675</v>
          </cell>
          <cell r="D8">
            <v>1010404000</v>
          </cell>
          <cell r="G8">
            <v>71553.740000000005</v>
          </cell>
        </row>
        <row r="9">
          <cell r="C9" t="str">
            <v>CKDJ-01-2020-12-676</v>
          </cell>
          <cell r="D9">
            <v>1990103000</v>
          </cell>
          <cell r="F9">
            <v>69112.149999999994</v>
          </cell>
        </row>
        <row r="10">
          <cell r="C10" t="str">
            <v>CKDJ-01-2020-12-676</v>
          </cell>
          <cell r="D10">
            <v>1010404000</v>
          </cell>
          <cell r="G10">
            <v>69112.149999999994</v>
          </cell>
        </row>
        <row r="11">
          <cell r="C11" t="str">
            <v>CKDJ-01-2020-12-677</v>
          </cell>
          <cell r="D11">
            <v>1040503000</v>
          </cell>
          <cell r="F11">
            <v>2680</v>
          </cell>
        </row>
        <row r="12">
          <cell r="C12" t="str">
            <v>CKDJ-01-2020-12-677</v>
          </cell>
          <cell r="D12">
            <v>1010404000</v>
          </cell>
          <cell r="G12">
            <v>2536.4299999999998</v>
          </cell>
        </row>
        <row r="13">
          <cell r="C13" t="str">
            <v>CKDJ-01-2020-12-677</v>
          </cell>
          <cell r="D13">
            <v>2020101000</v>
          </cell>
          <cell r="G13">
            <v>143.57000000000016</v>
          </cell>
        </row>
        <row r="14">
          <cell r="C14" t="str">
            <v>CKDJ-01-2020-12-678</v>
          </cell>
          <cell r="D14">
            <v>5020502001</v>
          </cell>
          <cell r="F14">
            <v>2500</v>
          </cell>
        </row>
        <row r="15">
          <cell r="C15" t="str">
            <v>CKDJ-01-2020-12-678</v>
          </cell>
          <cell r="D15">
            <v>1010404000</v>
          </cell>
          <cell r="G15">
            <v>2343.75</v>
          </cell>
        </row>
        <row r="16">
          <cell r="C16" t="str">
            <v>CKDJ-01-2020-12-678</v>
          </cell>
          <cell r="D16">
            <v>2020101000</v>
          </cell>
          <cell r="G16">
            <v>156.25</v>
          </cell>
        </row>
        <row r="17">
          <cell r="C17" t="str">
            <v>CKDJ-01-2020-12-679</v>
          </cell>
          <cell r="D17">
            <v>1060502000</v>
          </cell>
          <cell r="F17">
            <v>48850</v>
          </cell>
        </row>
        <row r="18">
          <cell r="C18" t="str">
            <v>CKDJ-01-2020-12-679</v>
          </cell>
          <cell r="D18">
            <v>1010404000</v>
          </cell>
          <cell r="G18">
            <v>45796.88</v>
          </cell>
        </row>
        <row r="19">
          <cell r="C19" t="str">
            <v>CKDJ-01-2020-12-679</v>
          </cell>
          <cell r="D19">
            <v>2020101000</v>
          </cell>
          <cell r="G19">
            <v>3053.1200000000003</v>
          </cell>
        </row>
        <row r="20">
          <cell r="C20" t="str">
            <v>CKDJ-01-2020-12-680</v>
          </cell>
          <cell r="D20">
            <v>1060502000</v>
          </cell>
          <cell r="F20">
            <v>27050</v>
          </cell>
        </row>
        <row r="21">
          <cell r="C21" t="str">
            <v>CKDJ-01-2020-12-680</v>
          </cell>
          <cell r="D21">
            <v>1010404000</v>
          </cell>
          <cell r="G21">
            <v>25359.37</v>
          </cell>
        </row>
        <row r="22">
          <cell r="C22" t="str">
            <v>CKDJ-01-2020-12-680</v>
          </cell>
          <cell r="D22">
            <v>2020101000</v>
          </cell>
          <cell r="G22">
            <v>1690.630000000001</v>
          </cell>
        </row>
        <row r="23">
          <cell r="C23" t="str">
            <v>CKDJ-01-2020-12-681</v>
          </cell>
          <cell r="D23">
            <v>5021306001</v>
          </cell>
          <cell r="F23">
            <v>42000</v>
          </cell>
        </row>
        <row r="24">
          <cell r="C24" t="str">
            <v>CKDJ-01-2020-12-681</v>
          </cell>
          <cell r="D24">
            <v>1010404000</v>
          </cell>
          <cell r="G24">
            <v>39750</v>
          </cell>
        </row>
        <row r="25">
          <cell r="C25" t="str">
            <v>CKDJ-01-2020-12-681</v>
          </cell>
          <cell r="D25">
            <v>2020101000</v>
          </cell>
          <cell r="G25">
            <v>2250</v>
          </cell>
        </row>
        <row r="26">
          <cell r="C26" t="str">
            <v>CKDJ-01-2020-12-682</v>
          </cell>
          <cell r="D26">
            <v>2999999000</v>
          </cell>
          <cell r="F26">
            <v>9083.33</v>
          </cell>
        </row>
        <row r="27">
          <cell r="C27" t="str">
            <v>CKDJ-01-2020-12-682</v>
          </cell>
          <cell r="D27">
            <v>1010404000</v>
          </cell>
          <cell r="G27">
            <v>9083.33</v>
          </cell>
        </row>
        <row r="28">
          <cell r="C28" t="str">
            <v>CKDJ-01-2020-12-683</v>
          </cell>
          <cell r="D28">
            <v>5029999099</v>
          </cell>
          <cell r="F28">
            <v>36000</v>
          </cell>
        </row>
        <row r="29">
          <cell r="C29" t="str">
            <v>CKDJ-01-2020-12-683</v>
          </cell>
          <cell r="D29">
            <v>1010404000</v>
          </cell>
          <cell r="G29">
            <v>34071.43</v>
          </cell>
        </row>
        <row r="30">
          <cell r="C30" t="str">
            <v>CKDJ-01-2020-12-683</v>
          </cell>
          <cell r="D30">
            <v>2020101000</v>
          </cell>
          <cell r="G30">
            <v>1928.5699999999997</v>
          </cell>
        </row>
        <row r="31">
          <cell r="C31" t="str">
            <v>CKDJ-01-2020-12-684</v>
          </cell>
          <cell r="D31">
            <v>5020309000</v>
          </cell>
          <cell r="F31">
            <v>20441.099999999999</v>
          </cell>
        </row>
        <row r="32">
          <cell r="C32" t="str">
            <v>CKDJ-01-2020-12-684</v>
          </cell>
          <cell r="D32">
            <v>1010404000</v>
          </cell>
          <cell r="G32">
            <v>19346.04</v>
          </cell>
        </row>
        <row r="33">
          <cell r="C33" t="str">
            <v>CKDJ-01-2020-12-684</v>
          </cell>
          <cell r="D33">
            <v>2020101000</v>
          </cell>
          <cell r="G33">
            <v>1095.0599999999977</v>
          </cell>
        </row>
        <row r="34">
          <cell r="C34" t="str">
            <v>CKDJ-01-2020-12-685</v>
          </cell>
          <cell r="D34">
            <v>2020102000</v>
          </cell>
          <cell r="F34">
            <v>54763.55</v>
          </cell>
        </row>
        <row r="35">
          <cell r="C35" t="str">
            <v>CKDJ-01-2020-12-685</v>
          </cell>
          <cell r="D35">
            <v>1010404000</v>
          </cell>
          <cell r="G35">
            <v>54763.55</v>
          </cell>
        </row>
        <row r="36">
          <cell r="C36" t="str">
            <v>CKDJ-01-2020-12-686</v>
          </cell>
          <cell r="D36">
            <v>1990103000</v>
          </cell>
          <cell r="F36">
            <v>44500</v>
          </cell>
        </row>
        <row r="37">
          <cell r="C37" t="str">
            <v>CKDJ-01-2020-12-686</v>
          </cell>
          <cell r="D37">
            <v>1010404000</v>
          </cell>
          <cell r="G37">
            <v>44500</v>
          </cell>
        </row>
        <row r="38">
          <cell r="C38" t="str">
            <v>CKDJ-01-2020-12-687</v>
          </cell>
          <cell r="D38">
            <v>1990103000</v>
          </cell>
          <cell r="F38">
            <v>30000</v>
          </cell>
        </row>
        <row r="39">
          <cell r="C39" t="str">
            <v>CKDJ-01-2020-12-687</v>
          </cell>
          <cell r="D39">
            <v>1010404000</v>
          </cell>
          <cell r="G39">
            <v>30000</v>
          </cell>
        </row>
        <row r="40">
          <cell r="C40" t="str">
            <v>CKDJ-01-2020-12-688</v>
          </cell>
          <cell r="D40">
            <v>1990103000</v>
          </cell>
          <cell r="F40">
            <v>30000</v>
          </cell>
        </row>
        <row r="41">
          <cell r="C41" t="str">
            <v>CKDJ-01-2020-12-688</v>
          </cell>
          <cell r="D41">
            <v>1010404000</v>
          </cell>
          <cell r="G41">
            <v>30000</v>
          </cell>
        </row>
        <row r="42">
          <cell r="C42" t="str">
            <v>CKDJ-01-2020-12-689</v>
          </cell>
          <cell r="D42">
            <v>1990103000</v>
          </cell>
          <cell r="F42">
            <v>30000</v>
          </cell>
        </row>
        <row r="43">
          <cell r="C43" t="str">
            <v>CKDJ-01-2020-12-689</v>
          </cell>
          <cell r="D43">
            <v>1010404000</v>
          </cell>
          <cell r="G43">
            <v>30000</v>
          </cell>
        </row>
        <row r="44">
          <cell r="C44" t="str">
            <v>CKDJ-01-2020-12-690</v>
          </cell>
          <cell r="D44">
            <v>1990103000</v>
          </cell>
          <cell r="F44">
            <v>30000</v>
          </cell>
        </row>
        <row r="45">
          <cell r="C45" t="str">
            <v>CKDJ-01-2020-12-690</v>
          </cell>
          <cell r="D45">
            <v>1010404000</v>
          </cell>
          <cell r="G45">
            <v>30000</v>
          </cell>
        </row>
        <row r="46">
          <cell r="C46" t="str">
            <v>CKDJ-01-2020-12-691</v>
          </cell>
          <cell r="D46">
            <v>1990103000</v>
          </cell>
          <cell r="F46">
            <v>115590</v>
          </cell>
        </row>
        <row r="47">
          <cell r="C47" t="str">
            <v>CKDJ-01-2020-12-691</v>
          </cell>
          <cell r="D47">
            <v>1010404000</v>
          </cell>
          <cell r="G47">
            <v>115590</v>
          </cell>
        </row>
        <row r="48">
          <cell r="C48" t="str">
            <v>CKDJ-01-2020-12-692</v>
          </cell>
          <cell r="D48">
            <v>1990103000</v>
          </cell>
          <cell r="F48">
            <v>17700</v>
          </cell>
        </row>
        <row r="49">
          <cell r="C49" t="str">
            <v>CKDJ-01-2020-12-692</v>
          </cell>
          <cell r="D49">
            <v>1010404000</v>
          </cell>
          <cell r="G49">
            <v>17700</v>
          </cell>
        </row>
        <row r="50">
          <cell r="C50" t="str">
            <v>CKDJ-01-2020-12-693</v>
          </cell>
          <cell r="D50">
            <v>2999999000</v>
          </cell>
          <cell r="F50">
            <v>903</v>
          </cell>
        </row>
        <row r="51">
          <cell r="C51" t="str">
            <v>CKDJ-01-2020-12-693</v>
          </cell>
          <cell r="D51">
            <v>1010404000</v>
          </cell>
          <cell r="G51">
            <v>903</v>
          </cell>
        </row>
        <row r="52">
          <cell r="C52" t="str">
            <v>CKDJ-01-2020-12-694</v>
          </cell>
          <cell r="D52">
            <v>2999999000</v>
          </cell>
          <cell r="F52">
            <v>71115.009999999995</v>
          </cell>
        </row>
        <row r="53">
          <cell r="C53" t="str">
            <v>CKDJ-01-2020-12-694</v>
          </cell>
          <cell r="D53">
            <v>1010404000</v>
          </cell>
          <cell r="G53">
            <v>71115.009999999995</v>
          </cell>
        </row>
        <row r="54">
          <cell r="C54" t="str">
            <v>CKDJ-01-2020-12-695</v>
          </cell>
          <cell r="D54">
            <v>3010101000</v>
          </cell>
          <cell r="F54">
            <v>2000</v>
          </cell>
        </row>
        <row r="55">
          <cell r="C55" t="str">
            <v>CKDJ-01-2020-12-695</v>
          </cell>
          <cell r="D55">
            <v>1010404000</v>
          </cell>
          <cell r="G55">
            <v>2000</v>
          </cell>
        </row>
        <row r="56">
          <cell r="C56" t="str">
            <v>CKDJ-01-2020-12-696</v>
          </cell>
          <cell r="D56">
            <v>2999999000</v>
          </cell>
          <cell r="F56">
            <v>99248.52</v>
          </cell>
        </row>
        <row r="57">
          <cell r="C57" t="str">
            <v>CKDJ-01-2020-12-696</v>
          </cell>
          <cell r="D57">
            <v>1010404000</v>
          </cell>
          <cell r="G57">
            <v>99248.52</v>
          </cell>
        </row>
        <row r="58">
          <cell r="C58" t="str">
            <v>CKDJ-01-2020-12-697</v>
          </cell>
          <cell r="D58">
            <v>2999999000</v>
          </cell>
          <cell r="F58">
            <v>21223.84</v>
          </cell>
        </row>
        <row r="59">
          <cell r="C59" t="str">
            <v>CKDJ-01-2020-12-697</v>
          </cell>
          <cell r="D59">
            <v>1010404000</v>
          </cell>
          <cell r="G59">
            <v>21223.84</v>
          </cell>
        </row>
        <row r="60">
          <cell r="C60" t="str">
            <v>CKDJ-01-2020-12-698</v>
          </cell>
          <cell r="D60">
            <v>2999999000</v>
          </cell>
          <cell r="F60">
            <v>37216.67</v>
          </cell>
        </row>
        <row r="61">
          <cell r="C61" t="str">
            <v>CKDJ-01-2020-12-698</v>
          </cell>
          <cell r="D61">
            <v>1010404000</v>
          </cell>
          <cell r="G61">
            <v>37216.67</v>
          </cell>
        </row>
        <row r="62">
          <cell r="C62" t="str">
            <v>CKDJ-01-2020-12-699</v>
          </cell>
          <cell r="D62">
            <v>2999999000</v>
          </cell>
          <cell r="F62">
            <v>27440</v>
          </cell>
        </row>
        <row r="63">
          <cell r="C63" t="str">
            <v>CKDJ-01-2020-12-699</v>
          </cell>
          <cell r="D63">
            <v>1010404000</v>
          </cell>
          <cell r="G63">
            <v>27440</v>
          </cell>
        </row>
        <row r="64">
          <cell r="C64" t="str">
            <v>CKDJ-01-2020-12-700</v>
          </cell>
          <cell r="D64">
            <v>2999999000</v>
          </cell>
          <cell r="F64">
            <v>3700</v>
          </cell>
        </row>
        <row r="65">
          <cell r="C65" t="str">
            <v>CKDJ-01-2020-12-700</v>
          </cell>
          <cell r="D65">
            <v>1010404000</v>
          </cell>
          <cell r="G65">
            <v>3700</v>
          </cell>
        </row>
        <row r="66">
          <cell r="C66" t="str">
            <v>CKDJ-01-2020-12-701</v>
          </cell>
          <cell r="D66">
            <v>2999999000</v>
          </cell>
          <cell r="F66">
            <v>44114.38</v>
          </cell>
        </row>
        <row r="67">
          <cell r="C67" t="str">
            <v>CKDJ-01-2020-12-701</v>
          </cell>
          <cell r="D67">
            <v>1010404000</v>
          </cell>
          <cell r="G67">
            <v>44114.38</v>
          </cell>
        </row>
        <row r="68">
          <cell r="C68" t="str">
            <v>CKDJ-01-2020-12-702</v>
          </cell>
          <cell r="D68">
            <v>1990103000</v>
          </cell>
          <cell r="F68">
            <v>208177.3</v>
          </cell>
        </row>
        <row r="69">
          <cell r="C69" t="str">
            <v>CKDJ-01-2020-12-702</v>
          </cell>
          <cell r="D69">
            <v>1010404000</v>
          </cell>
          <cell r="G69">
            <v>208177.3</v>
          </cell>
        </row>
        <row r="70">
          <cell r="C70" t="str">
            <v>CKDJ-01-2020-12-703</v>
          </cell>
          <cell r="D70">
            <v>1990103000</v>
          </cell>
          <cell r="F70">
            <v>29400</v>
          </cell>
        </row>
        <row r="71">
          <cell r="C71" t="str">
            <v>CKDJ-01-2020-12-703</v>
          </cell>
          <cell r="D71">
            <v>1010404000</v>
          </cell>
          <cell r="G71">
            <v>29400</v>
          </cell>
        </row>
        <row r="72">
          <cell r="C72" t="str">
            <v>CKDJ-01-2020-12-704</v>
          </cell>
          <cell r="D72">
            <v>1990103000</v>
          </cell>
          <cell r="F72">
            <v>29400</v>
          </cell>
        </row>
        <row r="73">
          <cell r="C73" t="str">
            <v>CKDJ-01-2020-12-704</v>
          </cell>
          <cell r="D73">
            <v>1010404000</v>
          </cell>
          <cell r="G73">
            <v>29400</v>
          </cell>
        </row>
        <row r="74">
          <cell r="C74" t="str">
            <v>CKDJ-01-2020-12-705</v>
          </cell>
          <cell r="D74">
            <v>1990103000</v>
          </cell>
          <cell r="F74">
            <v>29400</v>
          </cell>
        </row>
        <row r="75">
          <cell r="C75" t="str">
            <v>CKDJ-01-2020-12-705</v>
          </cell>
          <cell r="D75">
            <v>1010404000</v>
          </cell>
          <cell r="G75">
            <v>29400</v>
          </cell>
        </row>
        <row r="76">
          <cell r="C76" t="str">
            <v>CKDJ-01-2020-12-706</v>
          </cell>
          <cell r="D76">
            <v>1990103000</v>
          </cell>
          <cell r="F76">
            <v>29400</v>
          </cell>
        </row>
        <row r="77">
          <cell r="C77" t="str">
            <v>CKDJ-01-2020-12-706</v>
          </cell>
          <cell r="D77">
            <v>1010404000</v>
          </cell>
          <cell r="G77">
            <v>29400</v>
          </cell>
        </row>
        <row r="78">
          <cell r="C78" t="str">
            <v>CKDJ-01-2020-12-707</v>
          </cell>
          <cell r="D78">
            <v>1990103000</v>
          </cell>
          <cell r="F78">
            <v>25000</v>
          </cell>
        </row>
        <row r="79">
          <cell r="C79" t="str">
            <v>CKDJ-01-2020-12-707</v>
          </cell>
          <cell r="D79">
            <v>1010404000</v>
          </cell>
          <cell r="G79">
            <v>25000</v>
          </cell>
        </row>
        <row r="80">
          <cell r="C80" t="str">
            <v>CKDJ-01-2020-12-708</v>
          </cell>
          <cell r="D80">
            <v>1990103000</v>
          </cell>
          <cell r="F80">
            <v>25000</v>
          </cell>
        </row>
        <row r="81">
          <cell r="C81" t="str">
            <v>CKDJ-01-2020-12-708</v>
          </cell>
          <cell r="D81">
            <v>1010404000</v>
          </cell>
          <cell r="G81">
            <v>25000</v>
          </cell>
        </row>
        <row r="82">
          <cell r="C82" t="str">
            <v>CKDJ-01-2020-12-709</v>
          </cell>
          <cell r="D82">
            <v>1990103000</v>
          </cell>
          <cell r="F82">
            <v>25000</v>
          </cell>
        </row>
        <row r="83">
          <cell r="C83" t="str">
            <v>CKDJ-01-2020-12-709</v>
          </cell>
          <cell r="D83">
            <v>1010404000</v>
          </cell>
          <cell r="G83">
            <v>25000</v>
          </cell>
        </row>
        <row r="84">
          <cell r="C84" t="str">
            <v>CKDJ-01-2020-12-710</v>
          </cell>
          <cell r="D84">
            <v>1990103000</v>
          </cell>
          <cell r="F84">
            <v>25000</v>
          </cell>
        </row>
        <row r="85">
          <cell r="C85" t="str">
            <v>CKDJ-01-2020-12-710</v>
          </cell>
          <cell r="D85">
            <v>1010404000</v>
          </cell>
          <cell r="G85">
            <v>25000</v>
          </cell>
        </row>
        <row r="86">
          <cell r="C86" t="str">
            <v>CKDJ-01-2020-12-711</v>
          </cell>
          <cell r="D86">
            <v>1990103000</v>
          </cell>
          <cell r="F86">
            <v>25000</v>
          </cell>
        </row>
        <row r="87">
          <cell r="C87" t="str">
            <v>CKDJ-01-2020-12-711</v>
          </cell>
          <cell r="D87">
            <v>1010404000</v>
          </cell>
          <cell r="G87">
            <v>25000</v>
          </cell>
        </row>
        <row r="88">
          <cell r="C88" t="str">
            <v>CKDJ-01-2020-12-712</v>
          </cell>
          <cell r="D88">
            <v>5020502001</v>
          </cell>
          <cell r="F88">
            <v>1200</v>
          </cell>
        </row>
        <row r="89">
          <cell r="C89" t="str">
            <v>CKDJ-01-2020-12-712</v>
          </cell>
          <cell r="D89">
            <v>1010404000</v>
          </cell>
          <cell r="G89">
            <v>1125</v>
          </cell>
        </row>
        <row r="90">
          <cell r="C90" t="str">
            <v>CKDJ-01-2020-12-712</v>
          </cell>
          <cell r="D90">
            <v>2020101000</v>
          </cell>
          <cell r="G90">
            <v>75</v>
          </cell>
        </row>
        <row r="91">
          <cell r="C91" t="str">
            <v>CKDJ-01-2020-12-713</v>
          </cell>
          <cell r="D91">
            <v>5021305002</v>
          </cell>
          <cell r="F91">
            <v>3050</v>
          </cell>
        </row>
        <row r="92">
          <cell r="C92" t="str">
            <v>CKDJ-01-2020-12-713</v>
          </cell>
          <cell r="D92">
            <v>1010404000</v>
          </cell>
          <cell r="G92">
            <v>2859.38</v>
          </cell>
        </row>
        <row r="93">
          <cell r="C93" t="str">
            <v>CKDJ-01-2020-12-713</v>
          </cell>
          <cell r="D93">
            <v>2020101000</v>
          </cell>
          <cell r="G93">
            <v>190.61999999999989</v>
          </cell>
        </row>
        <row r="94">
          <cell r="C94" t="str">
            <v>CKDJ-01-2020-12-714</v>
          </cell>
          <cell r="D94">
            <v>5020504000</v>
          </cell>
          <cell r="F94">
            <v>540</v>
          </cell>
        </row>
        <row r="95">
          <cell r="C95" t="str">
            <v>CKDJ-01-2020-12-714</v>
          </cell>
          <cell r="D95">
            <v>1010404000</v>
          </cell>
          <cell r="G95">
            <v>506.25</v>
          </cell>
        </row>
        <row r="96">
          <cell r="C96" t="str">
            <v>CKDJ-01-2020-12-714</v>
          </cell>
          <cell r="D96">
            <v>2020101000</v>
          </cell>
          <cell r="G96">
            <v>33.75</v>
          </cell>
        </row>
        <row r="97">
          <cell r="C97" t="str">
            <v>CKDJ-01-2020-12-715</v>
          </cell>
          <cell r="D97">
            <v>5029907000</v>
          </cell>
          <cell r="F97">
            <v>2079</v>
          </cell>
        </row>
        <row r="98">
          <cell r="C98" t="str">
            <v>CKDJ-01-2020-12-715</v>
          </cell>
          <cell r="D98">
            <v>1010404000</v>
          </cell>
          <cell r="G98">
            <v>1995.84</v>
          </cell>
        </row>
        <row r="99">
          <cell r="C99" t="str">
            <v>CKDJ-01-2020-12-715</v>
          </cell>
          <cell r="D99">
            <v>2020101000</v>
          </cell>
          <cell r="G99">
            <v>83.160000000000082</v>
          </cell>
        </row>
        <row r="100">
          <cell r="C100" t="str">
            <v>CKDJ-01-2020-12-716</v>
          </cell>
          <cell r="D100">
            <v>5029903000</v>
          </cell>
          <cell r="F100">
            <v>8900</v>
          </cell>
        </row>
        <row r="101">
          <cell r="C101" t="str">
            <v>CKDJ-01-2020-12-716</v>
          </cell>
          <cell r="D101">
            <v>1010404000</v>
          </cell>
          <cell r="G101">
            <v>8343.75</v>
          </cell>
        </row>
        <row r="102">
          <cell r="C102" t="str">
            <v>CKDJ-01-2020-12-716</v>
          </cell>
          <cell r="D102">
            <v>2020101000</v>
          </cell>
          <cell r="G102">
            <v>556.25</v>
          </cell>
        </row>
        <row r="103">
          <cell r="C103" t="str">
            <v>CKDJ-01-2020-12-717</v>
          </cell>
          <cell r="D103">
            <v>1040503000</v>
          </cell>
          <cell r="F103">
            <v>3850</v>
          </cell>
        </row>
        <row r="104">
          <cell r="C104" t="str">
            <v>CKDJ-01-2020-12-717</v>
          </cell>
          <cell r="D104">
            <v>1010404000</v>
          </cell>
          <cell r="G104">
            <v>3643.74</v>
          </cell>
        </row>
        <row r="105">
          <cell r="C105" t="str">
            <v>CKDJ-01-2020-12-717</v>
          </cell>
          <cell r="D105">
            <v>2020101000</v>
          </cell>
          <cell r="G105">
            <v>206.26000000000022</v>
          </cell>
        </row>
        <row r="106">
          <cell r="C106" t="str">
            <v>CKDJ-01-2020-12-718</v>
          </cell>
          <cell r="D106">
            <v>1040503000</v>
          </cell>
          <cell r="F106">
            <v>1780</v>
          </cell>
        </row>
        <row r="107">
          <cell r="C107" t="str">
            <v>CKDJ-01-2020-12-718</v>
          </cell>
          <cell r="D107">
            <v>1010404000</v>
          </cell>
          <cell r="G107">
            <v>1684.65</v>
          </cell>
        </row>
        <row r="108">
          <cell r="C108" t="str">
            <v>CKDJ-01-2020-12-718</v>
          </cell>
          <cell r="D108">
            <v>2020101000</v>
          </cell>
          <cell r="G108">
            <v>95.349999999999909</v>
          </cell>
        </row>
        <row r="109">
          <cell r="C109" t="str">
            <v>CKDJ-01-2020-12-719</v>
          </cell>
          <cell r="D109">
            <v>5020502001</v>
          </cell>
          <cell r="F109">
            <v>1143</v>
          </cell>
        </row>
        <row r="110">
          <cell r="C110" t="str">
            <v>CKDJ-01-2020-12-719</v>
          </cell>
          <cell r="D110">
            <v>1010404000</v>
          </cell>
          <cell r="G110">
            <v>1081.76</v>
          </cell>
        </row>
        <row r="111">
          <cell r="C111" t="str">
            <v>CKDJ-01-2020-12-719</v>
          </cell>
          <cell r="D111">
            <v>2020101000</v>
          </cell>
          <cell r="G111">
            <v>61.240000000000009</v>
          </cell>
        </row>
        <row r="112">
          <cell r="C112" t="str">
            <v>CKDJ-01-2020-12-720</v>
          </cell>
          <cell r="D112">
            <v>5020502001</v>
          </cell>
          <cell r="F112">
            <v>4572</v>
          </cell>
        </row>
        <row r="113">
          <cell r="C113" t="str">
            <v>CKDJ-01-2020-12-720</v>
          </cell>
          <cell r="D113">
            <v>1010404000</v>
          </cell>
          <cell r="G113">
            <v>4327.07</v>
          </cell>
        </row>
        <row r="114">
          <cell r="C114" t="str">
            <v>CKDJ-01-2020-12-720</v>
          </cell>
          <cell r="D114">
            <v>2020101000</v>
          </cell>
          <cell r="G114">
            <v>244.93000000000029</v>
          </cell>
        </row>
        <row r="115">
          <cell r="C115" t="str">
            <v>CKDJ-01-2020-12-721</v>
          </cell>
          <cell r="D115">
            <v>5020502001</v>
          </cell>
          <cell r="F115">
            <v>1416</v>
          </cell>
        </row>
        <row r="116">
          <cell r="C116" t="str">
            <v>CKDJ-01-2020-12-721</v>
          </cell>
          <cell r="D116">
            <v>1010404000</v>
          </cell>
          <cell r="G116">
            <v>1340.15</v>
          </cell>
        </row>
        <row r="117">
          <cell r="C117" t="str">
            <v>CKDJ-01-2020-12-721</v>
          </cell>
          <cell r="D117">
            <v>2020101000</v>
          </cell>
          <cell r="G117">
            <v>75.849999999999909</v>
          </cell>
        </row>
        <row r="118">
          <cell r="C118" t="str">
            <v>CKDJ-01-2020-12-722</v>
          </cell>
          <cell r="D118">
            <v>5010304001</v>
          </cell>
          <cell r="F118">
            <v>249.57</v>
          </cell>
        </row>
        <row r="119">
          <cell r="C119" t="str">
            <v>CKDJ-01-2020-12-722</v>
          </cell>
          <cell r="D119">
            <v>1010404000</v>
          </cell>
          <cell r="G119">
            <v>249.57</v>
          </cell>
        </row>
        <row r="120">
          <cell r="C120" t="str">
            <v>CKDJ-01-2020-12-723</v>
          </cell>
          <cell r="D120">
            <v>2020102000</v>
          </cell>
          <cell r="F120">
            <v>2884.77</v>
          </cell>
        </row>
        <row r="121">
          <cell r="C121" t="str">
            <v>CKDJ-01-2020-12-723</v>
          </cell>
          <cell r="D121">
            <v>5010304001</v>
          </cell>
          <cell r="F121">
            <v>100</v>
          </cell>
        </row>
        <row r="122">
          <cell r="C122" t="str">
            <v>CKDJ-01-2020-12-723</v>
          </cell>
          <cell r="D122">
            <v>1010404000</v>
          </cell>
          <cell r="G122">
            <v>2984.77</v>
          </cell>
        </row>
        <row r="123">
          <cell r="C123" t="str">
            <v>CKDJ-01-2020-12-724</v>
          </cell>
          <cell r="D123">
            <v>2020102000</v>
          </cell>
          <cell r="F123">
            <v>479336.98</v>
          </cell>
        </row>
        <row r="124">
          <cell r="C124" t="str">
            <v>CKDJ-01-2020-12-724</v>
          </cell>
          <cell r="D124">
            <v>5010304001</v>
          </cell>
          <cell r="F124">
            <v>8800</v>
          </cell>
        </row>
        <row r="125">
          <cell r="C125" t="str">
            <v>CKDJ-01-2020-12-724</v>
          </cell>
          <cell r="D125">
            <v>1010404000</v>
          </cell>
          <cell r="G125">
            <v>488136.98</v>
          </cell>
        </row>
        <row r="126">
          <cell r="C126" t="str">
            <v>CKDJ-01-2020-12-725</v>
          </cell>
          <cell r="D126">
            <v>2020104000</v>
          </cell>
          <cell r="F126">
            <v>48971.91</v>
          </cell>
        </row>
        <row r="127">
          <cell r="C127" t="str">
            <v>CKDJ-01-2020-12-725</v>
          </cell>
          <cell r="D127">
            <v>5010303001</v>
          </cell>
          <cell r="F127">
            <v>48972.39</v>
          </cell>
        </row>
        <row r="128">
          <cell r="C128" t="str">
            <v>CKDJ-01-2020-12-725</v>
          </cell>
          <cell r="D128">
            <v>1010404000</v>
          </cell>
          <cell r="G128">
            <v>97944.3</v>
          </cell>
        </row>
        <row r="129">
          <cell r="C129" t="str">
            <v>CKDJ-01-2020-12-726</v>
          </cell>
          <cell r="D129">
            <v>1040401000</v>
          </cell>
          <cell r="F129">
            <v>42000</v>
          </cell>
        </row>
        <row r="130">
          <cell r="C130" t="str">
            <v>CKDJ-01-2020-12-726</v>
          </cell>
          <cell r="D130">
            <v>1010404000</v>
          </cell>
          <cell r="G130">
            <v>39750</v>
          </cell>
        </row>
        <row r="131">
          <cell r="C131" t="str">
            <v>CKDJ-01-2020-12-726</v>
          </cell>
          <cell r="D131">
            <v>2020101000</v>
          </cell>
          <cell r="G131">
            <v>2250</v>
          </cell>
        </row>
        <row r="132">
          <cell r="C132" t="str">
            <v>CKDJ-01-2020-12-727</v>
          </cell>
          <cell r="D132">
            <v>5020502001</v>
          </cell>
          <cell r="F132">
            <v>3048</v>
          </cell>
        </row>
        <row r="133">
          <cell r="C133" t="str">
            <v>CKDJ-01-2020-12-727</v>
          </cell>
          <cell r="D133">
            <v>1010404000</v>
          </cell>
          <cell r="G133">
            <v>2884.72</v>
          </cell>
        </row>
        <row r="134">
          <cell r="C134" t="str">
            <v>CKDJ-01-2020-12-727</v>
          </cell>
          <cell r="D134">
            <v>2020101000</v>
          </cell>
          <cell r="G134">
            <v>163.2800000000002</v>
          </cell>
        </row>
        <row r="135">
          <cell r="C135" t="str">
            <v>CKDJ-01-2020-12-728</v>
          </cell>
          <cell r="D135">
            <v>5020502001</v>
          </cell>
          <cell r="F135">
            <v>4191</v>
          </cell>
        </row>
        <row r="136">
          <cell r="C136" t="str">
            <v>CKDJ-01-2020-12-728</v>
          </cell>
          <cell r="D136">
            <v>1010404000</v>
          </cell>
          <cell r="G136">
            <v>3966.48</v>
          </cell>
        </row>
        <row r="137">
          <cell r="C137" t="str">
            <v>CKDJ-01-2020-12-728</v>
          </cell>
          <cell r="D137">
            <v>2020101000</v>
          </cell>
          <cell r="G137">
            <v>224.51999999999998</v>
          </cell>
        </row>
        <row r="138">
          <cell r="C138" t="str">
            <v>CKDJ-01-2020-12-729</v>
          </cell>
          <cell r="D138">
            <v>5029907000</v>
          </cell>
          <cell r="F138">
            <v>30000</v>
          </cell>
        </row>
        <row r="139">
          <cell r="C139" t="str">
            <v>CKDJ-01-2020-12-729</v>
          </cell>
          <cell r="D139">
            <v>1010404000</v>
          </cell>
          <cell r="G139">
            <v>28500</v>
          </cell>
        </row>
        <row r="140">
          <cell r="C140" t="str">
            <v>CKDJ-01-2020-12-729</v>
          </cell>
          <cell r="D140">
            <v>2020101000</v>
          </cell>
          <cell r="G140">
            <v>1500</v>
          </cell>
        </row>
        <row r="141">
          <cell r="C141" t="str">
            <v>CKDJ-01-2020-12-730</v>
          </cell>
          <cell r="D141">
            <v>5020301000</v>
          </cell>
          <cell r="F141">
            <v>7440</v>
          </cell>
        </row>
        <row r="142">
          <cell r="C142" t="str">
            <v>CKDJ-01-2020-12-730</v>
          </cell>
          <cell r="D142">
            <v>1010404000</v>
          </cell>
          <cell r="G142">
            <v>7041.43</v>
          </cell>
        </row>
        <row r="143">
          <cell r="C143" t="str">
            <v>CKDJ-01-2020-12-730</v>
          </cell>
          <cell r="D143">
            <v>2020101000</v>
          </cell>
          <cell r="G143">
            <v>398.57</v>
          </cell>
        </row>
        <row r="144">
          <cell r="C144" t="str">
            <v>CKDJ-01-2020-12-731</v>
          </cell>
          <cell r="D144">
            <v>5029903000</v>
          </cell>
          <cell r="F144">
            <v>8000</v>
          </cell>
        </row>
        <row r="145">
          <cell r="C145" t="str">
            <v>CKDJ-01-2020-12-731</v>
          </cell>
          <cell r="D145">
            <v>1010404000</v>
          </cell>
          <cell r="G145">
            <v>7500</v>
          </cell>
        </row>
        <row r="146">
          <cell r="C146" t="str">
            <v>CKDJ-01-2020-12-731</v>
          </cell>
          <cell r="D146">
            <v>2020101000</v>
          </cell>
          <cell r="G146">
            <v>500</v>
          </cell>
        </row>
        <row r="147">
          <cell r="C147" t="str">
            <v>CKDJ-01-2020-12-732</v>
          </cell>
          <cell r="D147">
            <v>2999999000</v>
          </cell>
          <cell r="F147">
            <v>37216.67</v>
          </cell>
        </row>
        <row r="148">
          <cell r="C148" t="str">
            <v>CKDJ-01-2020-12-732</v>
          </cell>
          <cell r="D148">
            <v>1010404000</v>
          </cell>
          <cell r="G148">
            <v>37216.67</v>
          </cell>
        </row>
        <row r="149">
          <cell r="C149" t="str">
            <v>CKDJ-01-2020-12-733</v>
          </cell>
          <cell r="D149">
            <v>2999999000</v>
          </cell>
          <cell r="F149">
            <v>195785.47</v>
          </cell>
        </row>
        <row r="150">
          <cell r="C150" t="str">
            <v>CKDJ-01-2020-12-733</v>
          </cell>
          <cell r="D150">
            <v>1010404000</v>
          </cell>
          <cell r="G150">
            <v>195785.47</v>
          </cell>
        </row>
        <row r="151">
          <cell r="C151" t="str">
            <v>CKDJ-01-2020-12-734</v>
          </cell>
          <cell r="D151">
            <v>1990103000</v>
          </cell>
          <cell r="F151">
            <v>1000000</v>
          </cell>
        </row>
        <row r="152">
          <cell r="C152" t="str">
            <v>CKDJ-01-2020-12-734</v>
          </cell>
          <cell r="D152">
            <v>1010404000</v>
          </cell>
          <cell r="G152">
            <v>1000000</v>
          </cell>
        </row>
        <row r="153">
          <cell r="C153" t="str">
            <v>CKDJ-01-2020-12-735</v>
          </cell>
          <cell r="D153">
            <v>1990103000</v>
          </cell>
          <cell r="F153">
            <v>447098.68</v>
          </cell>
        </row>
        <row r="154">
          <cell r="C154" t="str">
            <v>CKDJ-01-2020-12-735</v>
          </cell>
          <cell r="D154">
            <v>1010404000</v>
          </cell>
          <cell r="G154">
            <v>447098.68</v>
          </cell>
        </row>
        <row r="155">
          <cell r="C155" t="str">
            <v>CKDJ-01-2020-12-736</v>
          </cell>
          <cell r="D155">
            <v>1990103000</v>
          </cell>
          <cell r="F155">
            <v>1100000</v>
          </cell>
        </row>
        <row r="156">
          <cell r="C156" t="str">
            <v>CKDJ-01-2020-12-736</v>
          </cell>
          <cell r="D156">
            <v>1010404000</v>
          </cell>
          <cell r="G156">
            <v>1100000</v>
          </cell>
        </row>
        <row r="157">
          <cell r="C157" t="str">
            <v>CKDJ-01-2020-12-737</v>
          </cell>
          <cell r="D157">
            <v>1990103000</v>
          </cell>
          <cell r="F157">
            <v>328810.21000000002</v>
          </cell>
        </row>
        <row r="158">
          <cell r="C158" t="str">
            <v>CKDJ-01-2020-12-737</v>
          </cell>
          <cell r="D158">
            <v>1010404000</v>
          </cell>
          <cell r="G158">
            <v>328810.21000000002</v>
          </cell>
        </row>
        <row r="159">
          <cell r="C159" t="str">
            <v>CKDJ-01-2020-12-738</v>
          </cell>
          <cell r="D159">
            <v>1990103000</v>
          </cell>
          <cell r="F159">
            <v>565264.25</v>
          </cell>
        </row>
        <row r="160">
          <cell r="C160" t="str">
            <v>CKDJ-01-2020-12-738</v>
          </cell>
          <cell r="D160">
            <v>1010404000</v>
          </cell>
          <cell r="G160">
            <v>565264.25</v>
          </cell>
        </row>
        <row r="161">
          <cell r="C161" t="str">
            <v>CKDJ-01-2020-12-739</v>
          </cell>
          <cell r="D161">
            <v>1990103000</v>
          </cell>
          <cell r="F161">
            <v>25000</v>
          </cell>
        </row>
        <row r="162">
          <cell r="C162" t="str">
            <v>CKDJ-01-2020-12-739</v>
          </cell>
          <cell r="D162">
            <v>1010404000</v>
          </cell>
          <cell r="G162">
            <v>25000</v>
          </cell>
        </row>
        <row r="163">
          <cell r="C163" t="str">
            <v>CKDJ-01-2020-12-740</v>
          </cell>
          <cell r="D163">
            <v>1990103000</v>
          </cell>
          <cell r="F163">
            <v>25000</v>
          </cell>
        </row>
        <row r="164">
          <cell r="C164" t="str">
            <v>CKDJ-01-2020-12-740</v>
          </cell>
          <cell r="D164">
            <v>1010404000</v>
          </cell>
          <cell r="G164">
            <v>25000</v>
          </cell>
        </row>
        <row r="165">
          <cell r="C165" t="str">
            <v>CKDJ-01-2020-12-741</v>
          </cell>
          <cell r="D165">
            <v>1990103000</v>
          </cell>
          <cell r="F165">
            <v>25000</v>
          </cell>
        </row>
        <row r="166">
          <cell r="C166" t="str">
            <v>CKDJ-01-2020-12-741</v>
          </cell>
          <cell r="D166">
            <v>1010404000</v>
          </cell>
          <cell r="G166">
            <v>25000</v>
          </cell>
        </row>
        <row r="167">
          <cell r="C167" t="str">
            <v>CKDJ-01-2020-12-742</v>
          </cell>
          <cell r="D167">
            <v>1990103000</v>
          </cell>
          <cell r="F167">
            <v>25000</v>
          </cell>
        </row>
        <row r="168">
          <cell r="C168" t="str">
            <v>CKDJ-01-2020-12-742</v>
          </cell>
          <cell r="D168">
            <v>1010404000</v>
          </cell>
          <cell r="G168">
            <v>25000</v>
          </cell>
        </row>
        <row r="169">
          <cell r="C169" t="str">
            <v>CKDJ-01-2020-12-743</v>
          </cell>
          <cell r="D169">
            <v>1990103000</v>
          </cell>
          <cell r="F169">
            <v>25000</v>
          </cell>
        </row>
        <row r="170">
          <cell r="C170" t="str">
            <v>CKDJ-01-2020-12-743</v>
          </cell>
          <cell r="D170">
            <v>1010404000</v>
          </cell>
          <cell r="G170">
            <v>25000</v>
          </cell>
        </row>
        <row r="171">
          <cell r="C171" t="str">
            <v>CKDJ-01-2020-12-744</v>
          </cell>
          <cell r="D171">
            <v>5020301000</v>
          </cell>
          <cell r="F171">
            <v>150</v>
          </cell>
        </row>
        <row r="172">
          <cell r="C172" t="str">
            <v>CKDJ-01-2020-12-744</v>
          </cell>
          <cell r="D172">
            <v>1010404000</v>
          </cell>
          <cell r="G172">
            <v>141.96</v>
          </cell>
        </row>
        <row r="173">
          <cell r="C173" t="str">
            <v>CKDJ-01-2020-12-744</v>
          </cell>
          <cell r="D173">
            <v>2020101000</v>
          </cell>
          <cell r="G173">
            <v>8.0400000000000009</v>
          </cell>
        </row>
        <row r="174">
          <cell r="C174" t="str">
            <v>CKDJ-01-2020-12-745</v>
          </cell>
          <cell r="D174">
            <v>5021306001</v>
          </cell>
          <cell r="F174">
            <v>2000</v>
          </cell>
        </row>
        <row r="175">
          <cell r="C175" t="str">
            <v>CKDJ-01-2020-12-745</v>
          </cell>
          <cell r="D175">
            <v>1010404000</v>
          </cell>
          <cell r="G175">
            <v>1900</v>
          </cell>
        </row>
        <row r="176">
          <cell r="C176" t="str">
            <v>CKDJ-01-2020-12-745</v>
          </cell>
          <cell r="D176">
            <v>2020101000</v>
          </cell>
          <cell r="G176">
            <v>100</v>
          </cell>
        </row>
        <row r="177">
          <cell r="C177" t="str">
            <v>CKDJ-01-2020-12-746</v>
          </cell>
          <cell r="D177">
            <v>5020502001</v>
          </cell>
          <cell r="F177">
            <v>1524</v>
          </cell>
        </row>
        <row r="178">
          <cell r="C178" t="str">
            <v>CKDJ-01-2020-12-746</v>
          </cell>
          <cell r="D178">
            <v>1010404000</v>
          </cell>
          <cell r="G178">
            <v>1432.56</v>
          </cell>
        </row>
        <row r="179">
          <cell r="C179" t="str">
            <v>CKDJ-01-2020-12-746</v>
          </cell>
          <cell r="D179">
            <v>2020101000</v>
          </cell>
          <cell r="G179">
            <v>91.440000000000055</v>
          </cell>
        </row>
        <row r="180">
          <cell r="C180" t="str">
            <v>CKDJ-01-2020-12-747</v>
          </cell>
          <cell r="D180">
            <v>1040503000</v>
          </cell>
          <cell r="F180">
            <v>11400</v>
          </cell>
        </row>
        <row r="181">
          <cell r="C181" t="str">
            <v>CKDJ-01-2020-12-747</v>
          </cell>
          <cell r="D181">
            <v>1010404000</v>
          </cell>
          <cell r="G181">
            <v>10789.29</v>
          </cell>
        </row>
        <row r="182">
          <cell r="C182" t="str">
            <v>CKDJ-01-2020-12-747</v>
          </cell>
          <cell r="D182">
            <v>2020101000</v>
          </cell>
          <cell r="G182">
            <v>610.70999999999913</v>
          </cell>
        </row>
        <row r="183">
          <cell r="C183" t="str">
            <v>CKDJ-01-2020-12-748</v>
          </cell>
          <cell r="D183">
            <v>1040503000</v>
          </cell>
          <cell r="F183">
            <v>1740</v>
          </cell>
        </row>
        <row r="184">
          <cell r="C184" t="str">
            <v>CKDJ-01-2020-12-748</v>
          </cell>
          <cell r="D184">
            <v>1010404000</v>
          </cell>
          <cell r="G184">
            <v>1646.79</v>
          </cell>
        </row>
        <row r="185">
          <cell r="C185" t="str">
            <v>CKDJ-01-2020-12-748</v>
          </cell>
          <cell r="D185">
            <v>2020101000</v>
          </cell>
          <cell r="G185">
            <v>93.210000000000008</v>
          </cell>
        </row>
        <row r="186">
          <cell r="C186" t="str">
            <v>CKDJ-01-2020-12-749</v>
          </cell>
          <cell r="D186">
            <v>5029907000</v>
          </cell>
          <cell r="F186">
            <v>40000</v>
          </cell>
        </row>
        <row r="187">
          <cell r="C187" t="str">
            <v>CKDJ-01-2020-12-749</v>
          </cell>
          <cell r="D187">
            <v>1010404000</v>
          </cell>
          <cell r="G187">
            <v>38000</v>
          </cell>
        </row>
        <row r="188">
          <cell r="C188" t="str">
            <v>CKDJ-01-2020-12-749</v>
          </cell>
          <cell r="D188">
            <v>2020101000</v>
          </cell>
          <cell r="G188">
            <v>2000</v>
          </cell>
        </row>
        <row r="189">
          <cell r="C189" t="str">
            <v>CKDJ-01-2020-12-750</v>
          </cell>
          <cell r="D189">
            <v>5029902000</v>
          </cell>
          <cell r="F189">
            <v>640</v>
          </cell>
        </row>
        <row r="190">
          <cell r="C190" t="str">
            <v>CKDJ-01-2020-12-750</v>
          </cell>
          <cell r="D190">
            <v>1010404000</v>
          </cell>
          <cell r="G190">
            <v>600</v>
          </cell>
        </row>
        <row r="191">
          <cell r="C191" t="str">
            <v>CKDJ-01-2020-12-750</v>
          </cell>
          <cell r="D191">
            <v>2020101000</v>
          </cell>
          <cell r="G191">
            <v>40</v>
          </cell>
        </row>
        <row r="192">
          <cell r="C192" t="str">
            <v>CKDJ-01-2020-12-751</v>
          </cell>
          <cell r="D192">
            <v>1990103000</v>
          </cell>
          <cell r="F192">
            <v>49200</v>
          </cell>
        </row>
        <row r="193">
          <cell r="C193" t="str">
            <v>CKDJ-01-2020-12-751</v>
          </cell>
          <cell r="D193">
            <v>1010404000</v>
          </cell>
          <cell r="G193">
            <v>49200</v>
          </cell>
        </row>
        <row r="194">
          <cell r="C194" t="str">
            <v>CKDJ-01-2020-12-752</v>
          </cell>
          <cell r="D194">
            <v>1990104000</v>
          </cell>
          <cell r="F194">
            <v>45000</v>
          </cell>
        </row>
        <row r="195">
          <cell r="C195" t="str">
            <v>CKDJ-01-2020-12-752</v>
          </cell>
          <cell r="D195">
            <v>1010404000</v>
          </cell>
          <cell r="G195">
            <v>45000</v>
          </cell>
        </row>
        <row r="196">
          <cell r="C196" t="str">
            <v>CKDJ-01-2020-12-753</v>
          </cell>
          <cell r="D196">
            <v>1990103000</v>
          </cell>
          <cell r="F196">
            <v>19867.2</v>
          </cell>
        </row>
        <row r="197">
          <cell r="C197" t="str">
            <v>CKDJ-01-2020-12-753</v>
          </cell>
          <cell r="D197">
            <v>1010404000</v>
          </cell>
          <cell r="G197">
            <v>19867.2</v>
          </cell>
        </row>
        <row r="198">
          <cell r="C198" t="str">
            <v>CKDJ-01-2020-12-754</v>
          </cell>
          <cell r="D198">
            <v>1990103000</v>
          </cell>
          <cell r="F198">
            <v>10800</v>
          </cell>
        </row>
        <row r="199">
          <cell r="C199" t="str">
            <v>CKDJ-01-2020-12-754</v>
          </cell>
          <cell r="D199">
            <v>1010404000</v>
          </cell>
          <cell r="G199">
            <v>10800</v>
          </cell>
        </row>
        <row r="200">
          <cell r="C200" t="str">
            <v>CKDJ-01-2020-12-755</v>
          </cell>
          <cell r="D200">
            <v>1990103000</v>
          </cell>
          <cell r="F200">
            <v>13200</v>
          </cell>
        </row>
        <row r="201">
          <cell r="C201" t="str">
            <v>CKDJ-01-2020-12-755</v>
          </cell>
          <cell r="D201">
            <v>1010404000</v>
          </cell>
          <cell r="G201">
            <v>13200</v>
          </cell>
        </row>
        <row r="202">
          <cell r="C202" t="str">
            <v>CKDJ-01-2020-12-756</v>
          </cell>
          <cell r="D202">
            <v>1990103000</v>
          </cell>
          <cell r="F202">
            <v>13200</v>
          </cell>
        </row>
        <row r="203">
          <cell r="C203" t="str">
            <v>CKDJ-01-2020-12-756</v>
          </cell>
          <cell r="D203">
            <v>1010404000</v>
          </cell>
          <cell r="G203">
            <v>13200</v>
          </cell>
        </row>
        <row r="204">
          <cell r="C204" t="str">
            <v>CKDJ-01-2020-12-757</v>
          </cell>
          <cell r="D204">
            <v>1990103000</v>
          </cell>
          <cell r="F204">
            <v>14400</v>
          </cell>
        </row>
        <row r="205">
          <cell r="C205" t="str">
            <v>CKDJ-01-2020-12-757</v>
          </cell>
          <cell r="D205">
            <v>1010404000</v>
          </cell>
          <cell r="G205">
            <v>14400</v>
          </cell>
        </row>
        <row r="206">
          <cell r="C206" t="str">
            <v>CKDJ-01-2020-12-758</v>
          </cell>
          <cell r="D206">
            <v>1990103000</v>
          </cell>
          <cell r="F206">
            <v>8400</v>
          </cell>
        </row>
        <row r="207">
          <cell r="C207" t="str">
            <v>CKDJ-01-2020-12-758</v>
          </cell>
          <cell r="D207">
            <v>1010404000</v>
          </cell>
          <cell r="G207">
            <v>8400</v>
          </cell>
        </row>
        <row r="208">
          <cell r="C208" t="str">
            <v>CKDJ-01-2020-12-759</v>
          </cell>
          <cell r="D208">
            <v>5021299000</v>
          </cell>
          <cell r="F208">
            <v>16026.5</v>
          </cell>
        </row>
        <row r="209">
          <cell r="C209" t="str">
            <v>CKDJ-01-2020-12-759</v>
          </cell>
          <cell r="D209">
            <v>1010404000</v>
          </cell>
          <cell r="G209">
            <v>16026.5</v>
          </cell>
        </row>
        <row r="210">
          <cell r="C210" t="str">
            <v>CKDJ-01-2020-12-760</v>
          </cell>
          <cell r="D210">
            <v>1060999000</v>
          </cell>
          <cell r="F210">
            <v>500000</v>
          </cell>
        </row>
        <row r="211">
          <cell r="C211" t="str">
            <v>CKDJ-01-2020-12-760</v>
          </cell>
          <cell r="D211">
            <v>1010404000</v>
          </cell>
          <cell r="G211">
            <v>475000</v>
          </cell>
        </row>
        <row r="212">
          <cell r="C212" t="str">
            <v>CKDJ-01-2020-12-760</v>
          </cell>
          <cell r="D212">
            <v>2020101000</v>
          </cell>
          <cell r="G212">
            <v>25000</v>
          </cell>
        </row>
        <row r="213">
          <cell r="C213" t="str">
            <v>CKDJ-01-2020-12-761</v>
          </cell>
          <cell r="D213">
            <v>2999999000</v>
          </cell>
          <cell r="F213">
            <v>71115.009999999995</v>
          </cell>
        </row>
        <row r="214">
          <cell r="C214" t="str">
            <v>CKDJ-01-2020-12-761</v>
          </cell>
          <cell r="D214">
            <v>1010404000</v>
          </cell>
          <cell r="G214">
            <v>71115.009999999995</v>
          </cell>
        </row>
        <row r="215">
          <cell r="C215" t="str">
            <v>CKDJ-01-2020-12-762</v>
          </cell>
          <cell r="D215">
            <v>2999999000</v>
          </cell>
          <cell r="F215">
            <v>6996.66</v>
          </cell>
        </row>
        <row r="216">
          <cell r="C216" t="str">
            <v>CKDJ-01-2020-12-762</v>
          </cell>
          <cell r="D216">
            <v>1010404000</v>
          </cell>
          <cell r="G216">
            <v>6996.66</v>
          </cell>
        </row>
        <row r="217">
          <cell r="C217" t="str">
            <v>CKDJ-01-2020-12-763</v>
          </cell>
          <cell r="D217">
            <v>2999999000</v>
          </cell>
          <cell r="F217">
            <v>903</v>
          </cell>
        </row>
        <row r="218">
          <cell r="C218" t="str">
            <v>CKDJ-01-2020-12-763</v>
          </cell>
          <cell r="D218">
            <v>1010404000</v>
          </cell>
          <cell r="G218">
            <v>903</v>
          </cell>
        </row>
        <row r="219">
          <cell r="C219" t="str">
            <v>CKDJ-01-2020-12-764</v>
          </cell>
          <cell r="D219">
            <v>3010101000</v>
          </cell>
          <cell r="F219">
            <v>2000</v>
          </cell>
        </row>
        <row r="220">
          <cell r="C220" t="str">
            <v>CKDJ-01-2020-12-764</v>
          </cell>
          <cell r="D220">
            <v>1010404000</v>
          </cell>
          <cell r="G220">
            <v>2000</v>
          </cell>
        </row>
        <row r="221">
          <cell r="C221" t="str">
            <v>CKDJ-01-2020-12-765</v>
          </cell>
          <cell r="D221">
            <v>2020104000</v>
          </cell>
          <cell r="F221">
            <v>4301.09</v>
          </cell>
        </row>
        <row r="222">
          <cell r="C222" t="str">
            <v>CKDJ-01-2020-12-765</v>
          </cell>
          <cell r="D222">
            <v>5010303001</v>
          </cell>
          <cell r="F222">
            <v>4301.17</v>
          </cell>
        </row>
        <row r="223">
          <cell r="C223" t="str">
            <v>CKDJ-01-2020-12-765</v>
          </cell>
          <cell r="D223">
            <v>1010404000</v>
          </cell>
          <cell r="G223">
            <v>8602.26</v>
          </cell>
        </row>
        <row r="224">
          <cell r="C224" t="str">
            <v>CKDJ-01-2020-12-766</v>
          </cell>
          <cell r="D224">
            <v>2020104000</v>
          </cell>
          <cell r="F224">
            <v>49013.530000000006</v>
          </cell>
        </row>
        <row r="225">
          <cell r="C225" t="str">
            <v>CKDJ-01-2020-12-766</v>
          </cell>
          <cell r="D225">
            <v>5010303001</v>
          </cell>
          <cell r="F225">
            <v>49013.96</v>
          </cell>
        </row>
        <row r="226">
          <cell r="C226" t="str">
            <v>CKDJ-01-2020-12-766</v>
          </cell>
          <cell r="D226">
            <v>1010404000</v>
          </cell>
          <cell r="G226">
            <v>98027.49</v>
          </cell>
        </row>
        <row r="227">
          <cell r="C227" t="str">
            <v>CKDJ-01-2020-12-767</v>
          </cell>
          <cell r="D227">
            <v>2020102000</v>
          </cell>
          <cell r="F227">
            <v>488723.28</v>
          </cell>
        </row>
        <row r="228">
          <cell r="C228" t="str">
            <v>CKDJ-01-2020-12-767</v>
          </cell>
          <cell r="D228">
            <v>5010304001</v>
          </cell>
          <cell r="F228">
            <v>8900</v>
          </cell>
        </row>
        <row r="229">
          <cell r="C229" t="str">
            <v>CKDJ-01-2020-12-767</v>
          </cell>
          <cell r="D229">
            <v>1010404000</v>
          </cell>
          <cell r="G229">
            <v>497623.28</v>
          </cell>
        </row>
        <row r="230">
          <cell r="C230" t="str">
            <v>CKDJ-01-2020-12-768</v>
          </cell>
          <cell r="D230">
            <v>1040401000</v>
          </cell>
          <cell r="F230">
            <v>2300</v>
          </cell>
        </row>
        <row r="231">
          <cell r="C231" t="str">
            <v>CKDJ-01-2020-12-768</v>
          </cell>
          <cell r="D231">
            <v>1010404000</v>
          </cell>
          <cell r="G231">
            <v>2176.7800000000002</v>
          </cell>
        </row>
        <row r="232">
          <cell r="C232" t="str">
            <v>CKDJ-01-2020-12-768</v>
          </cell>
          <cell r="D232">
            <v>2020101000</v>
          </cell>
          <cell r="G232">
            <v>123.2199999999998</v>
          </cell>
        </row>
        <row r="233">
          <cell r="C233" t="str">
            <v>CKDJ-01-2020-12-769</v>
          </cell>
          <cell r="D233">
            <v>2999999000</v>
          </cell>
          <cell r="F233">
            <v>27440</v>
          </cell>
        </row>
        <row r="234">
          <cell r="C234" t="str">
            <v>CKDJ-01-2020-12-769</v>
          </cell>
          <cell r="D234">
            <v>1010404000</v>
          </cell>
          <cell r="G234">
            <v>27440</v>
          </cell>
        </row>
        <row r="235">
          <cell r="C235" t="str">
            <v>CKDJ-01-2020-12-770</v>
          </cell>
          <cell r="D235">
            <v>2999999000</v>
          </cell>
          <cell r="F235">
            <v>150</v>
          </cell>
        </row>
        <row r="236">
          <cell r="C236" t="str">
            <v>CKDJ-01-2020-12-770</v>
          </cell>
          <cell r="D236">
            <v>1010404000</v>
          </cell>
          <cell r="G236">
            <v>150</v>
          </cell>
        </row>
        <row r="237">
          <cell r="C237" t="str">
            <v>CKDJ-01-2020-12-771</v>
          </cell>
          <cell r="D237">
            <v>2999999000</v>
          </cell>
          <cell r="F237">
            <v>3700</v>
          </cell>
        </row>
        <row r="238">
          <cell r="C238" t="str">
            <v>CKDJ-01-2020-12-771</v>
          </cell>
          <cell r="D238">
            <v>1010404000</v>
          </cell>
          <cell r="G238">
            <v>3700</v>
          </cell>
        </row>
        <row r="239">
          <cell r="C239" t="str">
            <v>CKDJ-01-2020-12-772</v>
          </cell>
          <cell r="D239">
            <v>2999999000</v>
          </cell>
          <cell r="F239">
            <v>800</v>
          </cell>
        </row>
        <row r="240">
          <cell r="C240" t="str">
            <v>CKDJ-01-2020-12-772</v>
          </cell>
          <cell r="D240">
            <v>1010404000</v>
          </cell>
          <cell r="G240">
            <v>800</v>
          </cell>
        </row>
        <row r="241">
          <cell r="C241" t="str">
            <v>CKDJ-01-2020-12-773</v>
          </cell>
          <cell r="D241">
            <v>2999999000</v>
          </cell>
          <cell r="F241">
            <v>45072.86</v>
          </cell>
        </row>
        <row r="242">
          <cell r="C242" t="str">
            <v>CKDJ-01-2020-12-773</v>
          </cell>
          <cell r="D242">
            <v>1010404000</v>
          </cell>
          <cell r="G242">
            <v>45072.86</v>
          </cell>
        </row>
        <row r="243">
          <cell r="C243" t="str">
            <v>CKDJ-01-2020-12-774</v>
          </cell>
          <cell r="D243">
            <v>2999999000</v>
          </cell>
          <cell r="F243">
            <v>4500</v>
          </cell>
        </row>
        <row r="244">
          <cell r="C244" t="str">
            <v>CKDJ-01-2020-12-774</v>
          </cell>
          <cell r="D244">
            <v>1010404000</v>
          </cell>
          <cell r="G244">
            <v>4500</v>
          </cell>
        </row>
        <row r="245">
          <cell r="C245" t="str">
            <v>CKDJ-01-2020-12-775</v>
          </cell>
          <cell r="D245">
            <v>2999999000</v>
          </cell>
          <cell r="F245">
            <v>37216.67</v>
          </cell>
        </row>
        <row r="246">
          <cell r="C246" t="str">
            <v>CKDJ-01-2020-12-775</v>
          </cell>
          <cell r="D246">
            <v>1010404000</v>
          </cell>
          <cell r="G246">
            <v>37216.67</v>
          </cell>
        </row>
        <row r="247">
          <cell r="C247" t="str">
            <v>CKDJ-01-2020-12-776</v>
          </cell>
          <cell r="D247">
            <v>2999999000</v>
          </cell>
          <cell r="F247">
            <v>4440</v>
          </cell>
        </row>
        <row r="248">
          <cell r="C248" t="str">
            <v>CKDJ-01-2020-12-776</v>
          </cell>
          <cell r="D248">
            <v>1010404000</v>
          </cell>
          <cell r="G248">
            <v>4440</v>
          </cell>
        </row>
        <row r="249">
          <cell r="C249" t="str">
            <v>CKDJ-01-2020-12-777</v>
          </cell>
          <cell r="D249">
            <v>2999999000</v>
          </cell>
          <cell r="F249">
            <v>100148.52</v>
          </cell>
        </row>
        <row r="250">
          <cell r="C250" t="str">
            <v>CKDJ-01-2020-12-777</v>
          </cell>
          <cell r="D250">
            <v>1010404000</v>
          </cell>
          <cell r="G250">
            <v>100148.52</v>
          </cell>
        </row>
        <row r="251">
          <cell r="C251" t="str">
            <v>CKDJ-01-2020-12-778</v>
          </cell>
          <cell r="D251">
            <v>1990103000</v>
          </cell>
          <cell r="F251">
            <v>29645</v>
          </cell>
        </row>
        <row r="252">
          <cell r="C252" t="str">
            <v>CKDJ-01-2020-12-778</v>
          </cell>
          <cell r="D252">
            <v>1010404000</v>
          </cell>
          <cell r="G252">
            <v>29645</v>
          </cell>
        </row>
        <row r="253">
          <cell r="C253" t="str">
            <v>CKDJ-01-2020-12-779</v>
          </cell>
          <cell r="D253">
            <v>2999999000</v>
          </cell>
          <cell r="F253">
            <v>8083.33</v>
          </cell>
        </row>
        <row r="254">
          <cell r="C254" t="str">
            <v>CKDJ-01-2020-12-779</v>
          </cell>
          <cell r="D254">
            <v>1010404000</v>
          </cell>
          <cell r="G254">
            <v>8083.33</v>
          </cell>
        </row>
        <row r="255">
          <cell r="C255" t="str">
            <v>CKDJ-01-2020-12-780</v>
          </cell>
          <cell r="D255">
            <v>5029905001</v>
          </cell>
          <cell r="F255">
            <v>8800</v>
          </cell>
        </row>
        <row r="256">
          <cell r="C256" t="str">
            <v>CKDJ-01-2020-12-780</v>
          </cell>
          <cell r="D256">
            <v>1010404000</v>
          </cell>
          <cell r="G256">
            <v>8014.28</v>
          </cell>
        </row>
        <row r="257">
          <cell r="C257" t="str">
            <v>CKDJ-01-2020-12-780</v>
          </cell>
          <cell r="D257">
            <v>2020101000</v>
          </cell>
          <cell r="G257">
            <v>785.72000000000025</v>
          </cell>
        </row>
        <row r="258">
          <cell r="C258" t="str">
            <v>CKDJ-01-2020-12-781</v>
          </cell>
          <cell r="D258">
            <v>1040401000</v>
          </cell>
          <cell r="F258">
            <v>17670</v>
          </cell>
        </row>
        <row r="259">
          <cell r="C259" t="str">
            <v>CKDJ-01-2020-12-781</v>
          </cell>
          <cell r="D259">
            <v>1010404000</v>
          </cell>
          <cell r="G259">
            <v>16723.39</v>
          </cell>
        </row>
        <row r="260">
          <cell r="C260" t="str">
            <v>CKDJ-01-2020-12-781</v>
          </cell>
          <cell r="D260">
            <v>2020101000</v>
          </cell>
          <cell r="G260">
            <v>946.61000000000058</v>
          </cell>
        </row>
        <row r="261">
          <cell r="C261" t="str">
            <v>CKDJ-01-2020-12-782</v>
          </cell>
          <cell r="D261">
            <v>5020502001</v>
          </cell>
          <cell r="F261">
            <v>7620</v>
          </cell>
        </row>
        <row r="262">
          <cell r="C262" t="str">
            <v>CKDJ-01-2020-12-782</v>
          </cell>
          <cell r="D262">
            <v>1010404000</v>
          </cell>
          <cell r="G262">
            <v>7211.78</v>
          </cell>
        </row>
        <row r="263">
          <cell r="C263" t="str">
            <v>CKDJ-01-2020-12-782</v>
          </cell>
          <cell r="D263">
            <v>2020101000</v>
          </cell>
          <cell r="G263">
            <v>408.22000000000025</v>
          </cell>
        </row>
        <row r="264">
          <cell r="C264" t="str">
            <v>CKDJ-01-2020-12-783</v>
          </cell>
          <cell r="D264">
            <v>1040519000</v>
          </cell>
          <cell r="F264">
            <v>6000</v>
          </cell>
        </row>
        <row r="265">
          <cell r="C265" t="str">
            <v>CKDJ-01-2020-12-783</v>
          </cell>
          <cell r="D265">
            <v>1010404000</v>
          </cell>
          <cell r="G265">
            <v>5678.57</v>
          </cell>
        </row>
        <row r="266">
          <cell r="C266" t="str">
            <v>CKDJ-01-2020-12-783</v>
          </cell>
          <cell r="D266">
            <v>2020101000</v>
          </cell>
          <cell r="G266">
            <v>321.43000000000029</v>
          </cell>
        </row>
        <row r="267">
          <cell r="C267" t="str">
            <v>CKDJ-01-2020-12-784</v>
          </cell>
          <cell r="D267">
            <v>1990103000</v>
          </cell>
          <cell r="F267">
            <v>25680</v>
          </cell>
        </row>
        <row r="268">
          <cell r="C268" t="str">
            <v>CKDJ-01-2020-12-784</v>
          </cell>
          <cell r="D268">
            <v>1010404000</v>
          </cell>
          <cell r="G268">
            <v>25680</v>
          </cell>
        </row>
        <row r="269">
          <cell r="C269" t="str">
            <v>CKDJ-01-2020-12-785</v>
          </cell>
          <cell r="D269">
            <v>1040401000</v>
          </cell>
          <cell r="F269">
            <v>84.18</v>
          </cell>
        </row>
        <row r="270">
          <cell r="C270" t="str">
            <v>CKDJ-01-2020-12-785</v>
          </cell>
          <cell r="D270">
            <v>1010404000</v>
          </cell>
          <cell r="G270">
            <v>84.18</v>
          </cell>
        </row>
        <row r="271">
          <cell r="C271" t="str">
            <v>CKDJ-01-2020-12-786</v>
          </cell>
          <cell r="D271">
            <v>1040401000</v>
          </cell>
          <cell r="F271">
            <v>114.76</v>
          </cell>
        </row>
        <row r="272">
          <cell r="C272" t="str">
            <v>CKDJ-01-2020-12-786</v>
          </cell>
          <cell r="D272">
            <v>1010404000</v>
          </cell>
          <cell r="G272">
            <v>114.76</v>
          </cell>
        </row>
        <row r="273">
          <cell r="C273" t="str">
            <v>CKDJ-01-2020-12-787</v>
          </cell>
          <cell r="D273">
            <v>2010101000</v>
          </cell>
          <cell r="F273">
            <v>5000</v>
          </cell>
        </row>
        <row r="274">
          <cell r="C274" t="str">
            <v>CKDJ-01-2020-12-787</v>
          </cell>
          <cell r="D274">
            <v>1010404000</v>
          </cell>
          <cell r="G274">
            <v>4687.5</v>
          </cell>
        </row>
        <row r="275">
          <cell r="C275" t="str">
            <v>CKDJ-01-2020-12-787</v>
          </cell>
          <cell r="D275">
            <v>2020101000</v>
          </cell>
          <cell r="G275">
            <v>312.5</v>
          </cell>
        </row>
        <row r="276">
          <cell r="C276" t="str">
            <v>CKDJ-01-2020-12-788</v>
          </cell>
          <cell r="D276">
            <v>1040503000</v>
          </cell>
          <cell r="F276">
            <v>450</v>
          </cell>
        </row>
        <row r="277">
          <cell r="C277" t="str">
            <v>CKDJ-01-2020-12-788</v>
          </cell>
          <cell r="D277">
            <v>1010404000</v>
          </cell>
          <cell r="G277">
            <v>425.89</v>
          </cell>
        </row>
        <row r="278">
          <cell r="C278" t="str">
            <v>CKDJ-01-2020-12-788</v>
          </cell>
          <cell r="D278">
            <v>2020101000</v>
          </cell>
          <cell r="G278">
            <v>24.110000000000014</v>
          </cell>
        </row>
        <row r="279">
          <cell r="C279" t="str">
            <v>CKDJ-01-2020-12-789</v>
          </cell>
          <cell r="D279">
            <v>2020102000</v>
          </cell>
          <cell r="F279">
            <v>43040.359999999993</v>
          </cell>
        </row>
        <row r="280">
          <cell r="C280" t="str">
            <v>CKDJ-01-2020-12-789</v>
          </cell>
          <cell r="D280">
            <v>5010304001</v>
          </cell>
          <cell r="F280">
            <v>35209.040000000001</v>
          </cell>
        </row>
        <row r="281">
          <cell r="C281" t="str">
            <v>CKDJ-01-2020-12-789</v>
          </cell>
          <cell r="D281">
            <v>1010404000</v>
          </cell>
          <cell r="G281">
            <v>78249.399999999994</v>
          </cell>
        </row>
        <row r="282">
          <cell r="C282" t="str">
            <v>CKDJ-01-2020-12-790</v>
          </cell>
          <cell r="D282">
            <v>5010403001</v>
          </cell>
          <cell r="F282">
            <v>923372.81</v>
          </cell>
        </row>
        <row r="283">
          <cell r="C283" t="str">
            <v>CKDJ-01-2020-12-790</v>
          </cell>
          <cell r="D283">
            <v>1010404000</v>
          </cell>
          <cell r="G283">
            <v>371650</v>
          </cell>
        </row>
        <row r="284">
          <cell r="C284" t="str">
            <v>CKDJ-01-2020-12-790</v>
          </cell>
          <cell r="D284">
            <v>2010101000</v>
          </cell>
          <cell r="G284">
            <v>551722.81000000006</v>
          </cell>
        </row>
        <row r="285">
          <cell r="C285" t="str">
            <v>CKDJ-01-2020-12-791</v>
          </cell>
          <cell r="D285">
            <v>5010403001</v>
          </cell>
          <cell r="F285">
            <v>2276865.4300000002</v>
          </cell>
        </row>
        <row r="286">
          <cell r="C286" t="str">
            <v>CKDJ-01-2020-12-791</v>
          </cell>
          <cell r="D286">
            <v>1010404000</v>
          </cell>
          <cell r="G286">
            <v>1138432.72</v>
          </cell>
        </row>
        <row r="287">
          <cell r="C287" t="str">
            <v>CKDJ-01-2020-12-791</v>
          </cell>
          <cell r="D287">
            <v>2010101000</v>
          </cell>
          <cell r="G287">
            <v>1138432.7100000002</v>
          </cell>
        </row>
        <row r="288">
          <cell r="C288" t="str">
            <v>CKDJ-01-2020-12-792</v>
          </cell>
          <cell r="D288">
            <v>1040499000</v>
          </cell>
          <cell r="F288">
            <v>3680</v>
          </cell>
        </row>
        <row r="289">
          <cell r="C289" t="str">
            <v>CKDJ-01-2020-12-792</v>
          </cell>
          <cell r="D289">
            <v>1010404000</v>
          </cell>
          <cell r="G289">
            <v>3680</v>
          </cell>
        </row>
        <row r="290">
          <cell r="C290" t="str">
            <v>CKDJ-01-2020-12-793</v>
          </cell>
          <cell r="D290">
            <v>1040499000</v>
          </cell>
          <cell r="F290">
            <v>1000</v>
          </cell>
        </row>
        <row r="291">
          <cell r="C291" t="str">
            <v>CKDJ-01-2020-12-793</v>
          </cell>
          <cell r="D291">
            <v>1010404000</v>
          </cell>
          <cell r="G291">
            <v>1000</v>
          </cell>
        </row>
        <row r="292">
          <cell r="C292" t="str">
            <v>CKDJ-01-2020-12-794</v>
          </cell>
          <cell r="D292">
            <v>1040499000</v>
          </cell>
          <cell r="F292">
            <v>880</v>
          </cell>
        </row>
        <row r="293">
          <cell r="C293" t="str">
            <v>CKDJ-01-2020-12-794</v>
          </cell>
          <cell r="D293">
            <v>1010404000</v>
          </cell>
          <cell r="G293">
            <v>880</v>
          </cell>
        </row>
        <row r="294">
          <cell r="C294" t="str">
            <v>CKDJ-01-2020-12-795</v>
          </cell>
          <cell r="D294">
            <v>5029903000</v>
          </cell>
          <cell r="F294">
            <v>756</v>
          </cell>
        </row>
        <row r="295">
          <cell r="C295" t="str">
            <v>CKDJ-01-2020-12-795</v>
          </cell>
          <cell r="D295">
            <v>1010404000</v>
          </cell>
          <cell r="G295">
            <v>756</v>
          </cell>
        </row>
        <row r="296">
          <cell r="C296" t="str">
            <v>CKDJ-01-2020-12-796</v>
          </cell>
          <cell r="D296">
            <v>5029903000</v>
          </cell>
          <cell r="F296">
            <v>792</v>
          </cell>
        </row>
        <row r="297">
          <cell r="C297" t="str">
            <v>CKDJ-01-2020-12-796</v>
          </cell>
          <cell r="D297">
            <v>1010404000</v>
          </cell>
          <cell r="G297">
            <v>792</v>
          </cell>
        </row>
        <row r="298">
          <cell r="C298" t="str">
            <v>CKDJ-01-2020-12-797</v>
          </cell>
          <cell r="D298">
            <v>5029903000</v>
          </cell>
          <cell r="F298">
            <v>396</v>
          </cell>
        </row>
        <row r="299">
          <cell r="C299" t="str">
            <v>CKDJ-01-2020-12-797</v>
          </cell>
          <cell r="D299">
            <v>1010404000</v>
          </cell>
          <cell r="G299">
            <v>396</v>
          </cell>
        </row>
        <row r="300">
          <cell r="C300" t="str">
            <v>CKDJ-01-2020-12-798</v>
          </cell>
          <cell r="D300">
            <v>5029902000</v>
          </cell>
          <cell r="F300">
            <v>216</v>
          </cell>
        </row>
        <row r="301">
          <cell r="C301" t="str">
            <v>CKDJ-01-2020-12-798</v>
          </cell>
          <cell r="D301">
            <v>1010404000</v>
          </cell>
          <cell r="G301">
            <v>216</v>
          </cell>
        </row>
        <row r="302">
          <cell r="C302" t="str">
            <v>CKDJ-01-2020-12-799</v>
          </cell>
          <cell r="D302">
            <v>5020502001</v>
          </cell>
          <cell r="F302">
            <v>4800</v>
          </cell>
        </row>
        <row r="303">
          <cell r="C303" t="str">
            <v>CKDJ-01-2020-12-799</v>
          </cell>
          <cell r="D303">
            <v>1010404000</v>
          </cell>
          <cell r="G303">
            <v>4800</v>
          </cell>
        </row>
        <row r="304">
          <cell r="C304" t="str">
            <v>CKDJ-01-2020-12-800</v>
          </cell>
          <cell r="D304">
            <v>5010403001</v>
          </cell>
          <cell r="F304">
            <v>153639.07999999999</v>
          </cell>
        </row>
        <row r="305">
          <cell r="C305" t="str">
            <v>CKDJ-01-2020-12-800</v>
          </cell>
          <cell r="D305">
            <v>1010404000</v>
          </cell>
          <cell r="G305">
            <v>153639.07999999999</v>
          </cell>
        </row>
        <row r="306">
          <cell r="C306" t="str">
            <v>CKDJ-01-2020-12-801</v>
          </cell>
          <cell r="D306">
            <v>5020401000</v>
          </cell>
          <cell r="F306">
            <v>9548.85</v>
          </cell>
        </row>
        <row r="307">
          <cell r="C307" t="str">
            <v>CKDJ-01-2020-12-801</v>
          </cell>
          <cell r="D307">
            <v>1010404000</v>
          </cell>
          <cell r="G307">
            <v>9548.85</v>
          </cell>
        </row>
        <row r="308">
          <cell r="C308" t="str">
            <v>CKDJ-01-2020-12-802</v>
          </cell>
          <cell r="D308">
            <v>5020502001</v>
          </cell>
          <cell r="F308">
            <v>2400</v>
          </cell>
        </row>
        <row r="309">
          <cell r="C309" t="str">
            <v>CKDJ-01-2020-12-802</v>
          </cell>
          <cell r="D309">
            <v>1010404000</v>
          </cell>
          <cell r="G309">
            <v>2250</v>
          </cell>
        </row>
        <row r="310">
          <cell r="C310" t="str">
            <v>CKDJ-01-2020-12-802</v>
          </cell>
          <cell r="D310">
            <v>2020101000</v>
          </cell>
          <cell r="G310">
            <v>150</v>
          </cell>
        </row>
        <row r="311">
          <cell r="C311" t="str">
            <v>CKDJ-01-2020-12-803</v>
          </cell>
          <cell r="D311">
            <v>2030101000</v>
          </cell>
          <cell r="F311">
            <v>5491.07</v>
          </cell>
        </row>
        <row r="312">
          <cell r="C312" t="str">
            <v>CKDJ-01-2020-12-803</v>
          </cell>
          <cell r="D312">
            <v>1010404000</v>
          </cell>
          <cell r="G312">
            <v>5491.07</v>
          </cell>
        </row>
        <row r="313">
          <cell r="C313" t="str">
            <v>CKDJ-01-2020-12-804</v>
          </cell>
          <cell r="D313">
            <v>5020101000</v>
          </cell>
          <cell r="F313">
            <v>6420</v>
          </cell>
        </row>
        <row r="314">
          <cell r="C314" t="str">
            <v>CKDJ-01-2020-12-804</v>
          </cell>
          <cell r="D314">
            <v>1010404000</v>
          </cell>
          <cell r="G314">
            <v>6420</v>
          </cell>
        </row>
        <row r="315">
          <cell r="C315" t="str">
            <v>CKDJ-01-2020-12-805</v>
          </cell>
          <cell r="D315">
            <v>2010101000</v>
          </cell>
          <cell r="F315">
            <v>28350</v>
          </cell>
        </row>
        <row r="316">
          <cell r="C316" t="str">
            <v>CKDJ-01-2020-12-805</v>
          </cell>
          <cell r="D316">
            <v>1010404000</v>
          </cell>
          <cell r="G316">
            <v>26578.12</v>
          </cell>
        </row>
        <row r="317">
          <cell r="C317" t="str">
            <v>CKDJ-01-2020-12-805</v>
          </cell>
          <cell r="D317">
            <v>2020101000</v>
          </cell>
          <cell r="G317">
            <v>1771.880000000001</v>
          </cell>
        </row>
        <row r="318">
          <cell r="C318" t="str">
            <v>CKDJ-01-2020-12-806</v>
          </cell>
          <cell r="D318">
            <v>5010202000</v>
          </cell>
          <cell r="F318">
            <v>5000</v>
          </cell>
        </row>
        <row r="319">
          <cell r="C319" t="str">
            <v>CKDJ-01-2020-12-806</v>
          </cell>
          <cell r="D319">
            <v>5010203001</v>
          </cell>
          <cell r="F319">
            <v>5000</v>
          </cell>
        </row>
        <row r="320">
          <cell r="C320" t="str">
            <v>CKDJ-01-2020-12-806</v>
          </cell>
          <cell r="D320">
            <v>1010404000</v>
          </cell>
          <cell r="G320">
            <v>10000</v>
          </cell>
        </row>
        <row r="321">
          <cell r="C321" t="str">
            <v>CKDJ-01-2020-12-807</v>
          </cell>
          <cell r="D321">
            <v>5010202000</v>
          </cell>
          <cell r="F321">
            <v>7500</v>
          </cell>
        </row>
        <row r="322">
          <cell r="C322" t="str">
            <v>CKDJ-01-2020-12-807</v>
          </cell>
          <cell r="D322">
            <v>5010203001</v>
          </cell>
          <cell r="F322">
            <v>7159.09</v>
          </cell>
        </row>
        <row r="323">
          <cell r="C323" t="str">
            <v>CKDJ-01-2020-12-807</v>
          </cell>
          <cell r="D323">
            <v>1010404000</v>
          </cell>
          <cell r="G323">
            <v>14659.09</v>
          </cell>
        </row>
        <row r="324">
          <cell r="C324" t="str">
            <v>CKDJ-01-2020-12-808</v>
          </cell>
          <cell r="D324">
            <v>5010202000</v>
          </cell>
          <cell r="F324">
            <v>7500</v>
          </cell>
        </row>
        <row r="325">
          <cell r="C325" t="str">
            <v>CKDJ-01-2020-12-808</v>
          </cell>
          <cell r="D325">
            <v>5010203001</v>
          </cell>
          <cell r="F325">
            <v>7500</v>
          </cell>
        </row>
        <row r="326">
          <cell r="C326" t="str">
            <v>CKDJ-01-2020-12-808</v>
          </cell>
          <cell r="D326">
            <v>1010404000</v>
          </cell>
          <cell r="G326">
            <v>15000</v>
          </cell>
        </row>
        <row r="327">
          <cell r="C327" t="str">
            <v>CKDJ-01-2020-12-809</v>
          </cell>
          <cell r="D327">
            <v>1040401000</v>
          </cell>
          <cell r="F327">
            <v>1150</v>
          </cell>
        </row>
        <row r="328">
          <cell r="C328" t="str">
            <v>CKDJ-01-2020-12-809</v>
          </cell>
          <cell r="D328">
            <v>1010404000</v>
          </cell>
          <cell r="G328">
            <v>1088.3900000000001</v>
          </cell>
        </row>
        <row r="329">
          <cell r="C329" t="str">
            <v>CKDJ-01-2020-12-809</v>
          </cell>
          <cell r="D329">
            <v>2020101000</v>
          </cell>
          <cell r="G329">
            <v>61.6099999999999</v>
          </cell>
        </row>
        <row r="330">
          <cell r="C330" t="str">
            <v>CKDJ-01-2020-12-810</v>
          </cell>
          <cell r="D330">
            <v>5020502001</v>
          </cell>
          <cell r="F330">
            <v>4800</v>
          </cell>
        </row>
        <row r="331">
          <cell r="C331" t="str">
            <v>CKDJ-01-2020-12-810</v>
          </cell>
          <cell r="D331">
            <v>1010404000</v>
          </cell>
          <cell r="G331">
            <v>4500</v>
          </cell>
        </row>
        <row r="332">
          <cell r="C332" t="str">
            <v>CKDJ-01-2020-12-810</v>
          </cell>
          <cell r="D332">
            <v>2020101000</v>
          </cell>
          <cell r="G332">
            <v>300</v>
          </cell>
        </row>
        <row r="333">
          <cell r="C333" t="str">
            <v>CKDJ-01-2020-12-811</v>
          </cell>
          <cell r="D333">
            <v>5029903000</v>
          </cell>
          <cell r="F333">
            <v>5000</v>
          </cell>
        </row>
        <row r="334">
          <cell r="C334" t="str">
            <v>CKDJ-01-2020-12-811</v>
          </cell>
          <cell r="D334">
            <v>1010404000</v>
          </cell>
          <cell r="G334">
            <v>4687.5</v>
          </cell>
        </row>
        <row r="335">
          <cell r="C335" t="str">
            <v>CKDJ-01-2020-12-811</v>
          </cell>
          <cell r="D335">
            <v>2020101000</v>
          </cell>
          <cell r="G335">
            <v>312.5</v>
          </cell>
        </row>
        <row r="336">
          <cell r="C336" t="str">
            <v>CKDJ-01-2020-12-812</v>
          </cell>
          <cell r="D336">
            <v>5020502002</v>
          </cell>
          <cell r="F336">
            <v>459.2</v>
          </cell>
        </row>
        <row r="337">
          <cell r="C337" t="str">
            <v>CKDJ-01-2020-12-812</v>
          </cell>
          <cell r="D337">
            <v>1010404000</v>
          </cell>
          <cell r="G337">
            <v>430.5</v>
          </cell>
        </row>
        <row r="338">
          <cell r="C338" t="str">
            <v>CKDJ-01-2020-12-812</v>
          </cell>
          <cell r="D338">
            <v>2020101000</v>
          </cell>
          <cell r="G338">
            <v>28.7</v>
          </cell>
        </row>
        <row r="339">
          <cell r="C339" t="str">
            <v>CKDJ-01-2020-12-813</v>
          </cell>
          <cell r="D339">
            <v>5020502002</v>
          </cell>
          <cell r="F339">
            <v>560</v>
          </cell>
        </row>
        <row r="340">
          <cell r="C340" t="str">
            <v>CKDJ-01-2020-12-813</v>
          </cell>
          <cell r="D340">
            <v>1010404000</v>
          </cell>
          <cell r="G340">
            <v>525</v>
          </cell>
        </row>
        <row r="341">
          <cell r="C341" t="str">
            <v>CKDJ-01-2020-12-813</v>
          </cell>
          <cell r="D341">
            <v>2020101000</v>
          </cell>
          <cell r="G341">
            <v>35</v>
          </cell>
        </row>
        <row r="342">
          <cell r="C342" t="str">
            <v>CKDJ-01-2020-12-814</v>
          </cell>
          <cell r="D342">
            <v>5021299000</v>
          </cell>
          <cell r="F342">
            <v>16026.5</v>
          </cell>
        </row>
        <row r="343">
          <cell r="C343" t="str">
            <v>CKDJ-01-2020-12-814</v>
          </cell>
          <cell r="D343">
            <v>1010404000</v>
          </cell>
          <cell r="G343">
            <v>16026.5</v>
          </cell>
        </row>
        <row r="344">
          <cell r="C344" t="str">
            <v>CKDJ-01-2020-12-815</v>
          </cell>
          <cell r="D344">
            <v>5010202000</v>
          </cell>
          <cell r="F344">
            <v>5000</v>
          </cell>
        </row>
        <row r="345">
          <cell r="C345" t="str">
            <v>CKDJ-01-2020-12-815</v>
          </cell>
          <cell r="D345">
            <v>5010203001</v>
          </cell>
          <cell r="F345">
            <v>5000</v>
          </cell>
        </row>
        <row r="346">
          <cell r="C346" t="str">
            <v>CKDJ-01-2020-12-815</v>
          </cell>
          <cell r="D346">
            <v>1010404000</v>
          </cell>
          <cell r="G346">
            <v>10000</v>
          </cell>
        </row>
        <row r="347">
          <cell r="C347" t="str">
            <v>CKDJ-01-2020-12-816</v>
          </cell>
          <cell r="D347">
            <v>5010499099</v>
          </cell>
          <cell r="F347">
            <v>384000</v>
          </cell>
        </row>
        <row r="348">
          <cell r="C348" t="str">
            <v>CKDJ-01-2020-12-816</v>
          </cell>
          <cell r="D348">
            <v>1010404000</v>
          </cell>
          <cell r="G348">
            <v>341371.42</v>
          </cell>
        </row>
        <row r="349">
          <cell r="C349" t="str">
            <v>CKDJ-01-2020-12-816</v>
          </cell>
          <cell r="D349">
            <v>2020101000</v>
          </cell>
          <cell r="G349">
            <v>42628.580000000016</v>
          </cell>
        </row>
        <row r="350">
          <cell r="C350" t="str">
            <v>CKDJ-01-2020-12-817</v>
          </cell>
          <cell r="D350">
            <v>5010499099</v>
          </cell>
          <cell r="F350">
            <v>90000</v>
          </cell>
        </row>
        <row r="351">
          <cell r="C351" t="str">
            <v>CKDJ-01-2020-12-817</v>
          </cell>
          <cell r="D351">
            <v>1010404000</v>
          </cell>
          <cell r="G351">
            <v>72485.42</v>
          </cell>
        </row>
        <row r="352">
          <cell r="C352" t="str">
            <v>CKDJ-01-2020-12-817</v>
          </cell>
          <cell r="D352">
            <v>2020101000</v>
          </cell>
          <cell r="G352">
            <v>17514.580000000002</v>
          </cell>
        </row>
        <row r="353">
          <cell r="C353" t="str">
            <v>CKDJ-01-2020-12-818</v>
          </cell>
          <cell r="D353">
            <v>5010499099</v>
          </cell>
          <cell r="F353">
            <v>110000</v>
          </cell>
        </row>
        <row r="354">
          <cell r="C354" t="str">
            <v>CKDJ-01-2020-12-818</v>
          </cell>
          <cell r="D354">
            <v>1010404000</v>
          </cell>
          <cell r="G354">
            <v>100988.2</v>
          </cell>
        </row>
        <row r="355">
          <cell r="C355" t="str">
            <v>CKDJ-01-2020-12-818</v>
          </cell>
          <cell r="D355">
            <v>2020101000</v>
          </cell>
          <cell r="G355">
            <v>9011.8000000000029</v>
          </cell>
        </row>
        <row r="356">
          <cell r="C356" t="str">
            <v>CKDJ-01-2020-12-819</v>
          </cell>
          <cell r="D356">
            <v>5010499099</v>
          </cell>
          <cell r="F356">
            <v>120000</v>
          </cell>
        </row>
        <row r="357">
          <cell r="C357" t="str">
            <v>CKDJ-01-2020-12-819</v>
          </cell>
          <cell r="D357">
            <v>1010404000</v>
          </cell>
          <cell r="G357">
            <v>99629.41</v>
          </cell>
        </row>
        <row r="358">
          <cell r="C358" t="str">
            <v>CKDJ-01-2020-12-819</v>
          </cell>
          <cell r="D358">
            <v>2020101000</v>
          </cell>
          <cell r="G358">
            <v>20370.589999999997</v>
          </cell>
        </row>
        <row r="359">
          <cell r="C359" t="str">
            <v>CKDJ-01-2020-12-820</v>
          </cell>
          <cell r="D359">
            <v>5010499099</v>
          </cell>
          <cell r="F359">
            <v>80000</v>
          </cell>
        </row>
        <row r="360">
          <cell r="C360" t="str">
            <v>CKDJ-01-2020-12-820</v>
          </cell>
          <cell r="D360">
            <v>1010404000</v>
          </cell>
          <cell r="G360">
            <v>73651.990000000005</v>
          </cell>
        </row>
        <row r="361">
          <cell r="C361" t="str">
            <v>CKDJ-01-2020-12-820</v>
          </cell>
          <cell r="D361">
            <v>2020101000</v>
          </cell>
          <cell r="G361">
            <v>6348.0099999999948</v>
          </cell>
        </row>
        <row r="362">
          <cell r="C362" t="str">
            <v>CKDJ-01-2020-12-821</v>
          </cell>
          <cell r="D362">
            <v>5010499099</v>
          </cell>
          <cell r="F362">
            <v>80000</v>
          </cell>
        </row>
        <row r="363">
          <cell r="C363" t="str">
            <v>CKDJ-01-2020-12-821</v>
          </cell>
          <cell r="D363">
            <v>1010404000</v>
          </cell>
          <cell r="G363">
            <v>74093.98</v>
          </cell>
        </row>
        <row r="364">
          <cell r="C364" t="str">
            <v>CKDJ-01-2020-12-821</v>
          </cell>
          <cell r="D364">
            <v>2020101000</v>
          </cell>
          <cell r="G364">
            <v>5906.0200000000041</v>
          </cell>
        </row>
        <row r="365">
          <cell r="C365" t="str">
            <v>CKDJ-01-2020-12-822</v>
          </cell>
          <cell r="D365">
            <v>5010499099</v>
          </cell>
          <cell r="F365">
            <v>20317.560000000001</v>
          </cell>
        </row>
        <row r="366">
          <cell r="C366" t="str">
            <v>CKDJ-01-2020-12-822</v>
          </cell>
          <cell r="D366">
            <v>1010404000</v>
          </cell>
          <cell r="G366">
            <v>20317.560000000001</v>
          </cell>
        </row>
        <row r="367">
          <cell r="C367" t="str">
            <v>CKDJ-01-2020-12-823</v>
          </cell>
          <cell r="D367">
            <v>2020101000</v>
          </cell>
          <cell r="F367">
            <v>14548.24</v>
          </cell>
        </row>
        <row r="368">
          <cell r="C368" t="str">
            <v>CKDJ-01-2020-12-823</v>
          </cell>
          <cell r="D368">
            <v>1010404000</v>
          </cell>
          <cell r="G368">
            <v>14548.24</v>
          </cell>
        </row>
        <row r="369">
          <cell r="C369" t="str">
            <v>CKDJ-01-2020-12-824</v>
          </cell>
          <cell r="D369">
            <v>5021199000</v>
          </cell>
          <cell r="F369">
            <v>21000</v>
          </cell>
        </row>
        <row r="370">
          <cell r="C370" t="str">
            <v>CKDJ-01-2020-12-824</v>
          </cell>
          <cell r="D370">
            <v>5021299000</v>
          </cell>
          <cell r="F370">
            <v>19000</v>
          </cell>
        </row>
        <row r="371">
          <cell r="C371" t="str">
            <v>CKDJ-01-2020-12-824</v>
          </cell>
          <cell r="D371">
            <v>5021102000</v>
          </cell>
          <cell r="F371">
            <v>3000</v>
          </cell>
        </row>
        <row r="372">
          <cell r="C372" t="str">
            <v>CKDJ-01-2020-12-824</v>
          </cell>
          <cell r="D372">
            <v>5021202000</v>
          </cell>
          <cell r="F372">
            <v>6000</v>
          </cell>
        </row>
        <row r="373">
          <cell r="C373" t="str">
            <v>CKDJ-01-2020-12-824</v>
          </cell>
          <cell r="D373">
            <v>1010404000</v>
          </cell>
          <cell r="G373">
            <v>49000</v>
          </cell>
        </row>
        <row r="374">
          <cell r="C374" t="str">
            <v>CKDJ-01-2020-12-825</v>
          </cell>
          <cell r="D374">
            <v>2020101000</v>
          </cell>
          <cell r="F374">
            <v>141313.57</v>
          </cell>
        </row>
        <row r="375">
          <cell r="C375" t="str">
            <v>CKDJ-01-2020-12-825</v>
          </cell>
          <cell r="D375">
            <v>1010404000</v>
          </cell>
          <cell r="G375">
            <v>141313.57</v>
          </cell>
        </row>
        <row r="376">
          <cell r="C376" t="str">
            <v>CKDJ-01-2020-12-826</v>
          </cell>
          <cell r="D376">
            <v>1060599000</v>
          </cell>
          <cell r="F376">
            <v>127400</v>
          </cell>
        </row>
        <row r="377">
          <cell r="C377" t="str">
            <v>CKDJ-01-2020-12-826</v>
          </cell>
          <cell r="D377">
            <v>2010101000</v>
          </cell>
          <cell r="G377">
            <v>127400</v>
          </cell>
        </row>
        <row r="378">
          <cell r="C378" t="str">
            <v>CKDJ-01-2020-12-826</v>
          </cell>
          <cell r="D378">
            <v>2010101000</v>
          </cell>
          <cell r="F378">
            <v>127400</v>
          </cell>
        </row>
        <row r="379">
          <cell r="C379" t="str">
            <v>CKDJ-01-2020-12-826</v>
          </cell>
          <cell r="D379">
            <v>1010404000</v>
          </cell>
          <cell r="G379">
            <v>120575</v>
          </cell>
        </row>
        <row r="380">
          <cell r="C380" t="str">
            <v>CKDJ-01-2020-12-826</v>
          </cell>
          <cell r="D380">
            <v>2020101000</v>
          </cell>
          <cell r="G380">
            <v>6825</v>
          </cell>
        </row>
        <row r="381">
          <cell r="C381" t="str">
            <v>CKDJ-01-2020-12-827</v>
          </cell>
          <cell r="D381">
            <v>1060599000</v>
          </cell>
          <cell r="F381">
            <v>75600</v>
          </cell>
        </row>
        <row r="382">
          <cell r="C382" t="str">
            <v>CKDJ-01-2020-12-827</v>
          </cell>
          <cell r="D382">
            <v>2010101000</v>
          </cell>
          <cell r="G382">
            <v>75600</v>
          </cell>
        </row>
        <row r="383">
          <cell r="C383" t="str">
            <v>CKDJ-01-2020-12-827</v>
          </cell>
          <cell r="D383">
            <v>2010101000</v>
          </cell>
          <cell r="F383">
            <v>75600</v>
          </cell>
        </row>
        <row r="384">
          <cell r="C384" t="str">
            <v>CKDJ-01-2020-12-827</v>
          </cell>
          <cell r="D384">
            <v>1010404000</v>
          </cell>
          <cell r="G384">
            <v>71550</v>
          </cell>
        </row>
        <row r="385">
          <cell r="C385" t="str">
            <v>CKDJ-01-2020-12-827</v>
          </cell>
          <cell r="D385">
            <v>2020101000</v>
          </cell>
          <cell r="G385">
            <v>4050</v>
          </cell>
        </row>
        <row r="386">
          <cell r="C386" t="str">
            <v>CKDJ-01-2020-12-828</v>
          </cell>
          <cell r="D386">
            <v>1060599000</v>
          </cell>
          <cell r="F386">
            <v>23520</v>
          </cell>
        </row>
        <row r="387">
          <cell r="C387" t="str">
            <v>CKDJ-01-2020-12-828</v>
          </cell>
          <cell r="D387">
            <v>2010101000</v>
          </cell>
          <cell r="G387">
            <v>23520</v>
          </cell>
        </row>
        <row r="388">
          <cell r="C388" t="str">
            <v>CKDJ-01-2020-12-828</v>
          </cell>
          <cell r="D388">
            <v>2010101000</v>
          </cell>
          <cell r="F388">
            <v>23520</v>
          </cell>
        </row>
        <row r="389">
          <cell r="C389" t="str">
            <v>CKDJ-01-2020-12-828</v>
          </cell>
          <cell r="D389">
            <v>1010404000</v>
          </cell>
          <cell r="G389">
            <v>22260</v>
          </cell>
        </row>
        <row r="390">
          <cell r="C390" t="str">
            <v>CKDJ-01-2020-12-828</v>
          </cell>
          <cell r="D390">
            <v>2020101000</v>
          </cell>
          <cell r="G390">
            <v>1260</v>
          </cell>
        </row>
        <row r="391">
          <cell r="C391" t="str">
            <v>CKDJ-01-2020-12-829</v>
          </cell>
          <cell r="D391">
            <v>1060599000</v>
          </cell>
          <cell r="F391">
            <v>73500</v>
          </cell>
        </row>
        <row r="392">
          <cell r="C392" t="str">
            <v>CKDJ-01-2020-12-829</v>
          </cell>
          <cell r="D392">
            <v>2010101000</v>
          </cell>
          <cell r="G392">
            <v>73500</v>
          </cell>
        </row>
        <row r="393">
          <cell r="C393" t="str">
            <v>CKDJ-01-2020-12-829</v>
          </cell>
          <cell r="D393">
            <v>2010101000</v>
          </cell>
          <cell r="F393">
            <v>73500</v>
          </cell>
        </row>
        <row r="394">
          <cell r="C394" t="str">
            <v>CKDJ-01-2020-12-829</v>
          </cell>
          <cell r="D394">
            <v>1010404000</v>
          </cell>
          <cell r="G394">
            <v>69562.5</v>
          </cell>
        </row>
        <row r="395">
          <cell r="C395" t="str">
            <v>CKDJ-01-2020-12-829</v>
          </cell>
          <cell r="D395">
            <v>2020101000</v>
          </cell>
          <cell r="G395">
            <v>3937.5</v>
          </cell>
        </row>
        <row r="396">
          <cell r="C396" t="str">
            <v>CKDJ-01-2020-12-830</v>
          </cell>
          <cell r="D396">
            <v>1060599000</v>
          </cell>
          <cell r="F396">
            <v>78890</v>
          </cell>
        </row>
        <row r="397">
          <cell r="C397" t="str">
            <v>CKDJ-01-2020-12-830</v>
          </cell>
          <cell r="D397">
            <v>2010101000</v>
          </cell>
          <cell r="G397">
            <v>78890</v>
          </cell>
        </row>
        <row r="398">
          <cell r="C398" t="str">
            <v>CKDJ-01-2020-12-830</v>
          </cell>
          <cell r="D398">
            <v>2010101000</v>
          </cell>
          <cell r="F398">
            <v>78890</v>
          </cell>
        </row>
        <row r="399">
          <cell r="C399" t="str">
            <v>CKDJ-01-2020-12-830</v>
          </cell>
          <cell r="D399">
            <v>1010404000</v>
          </cell>
          <cell r="G399">
            <v>74663.740000000005</v>
          </cell>
        </row>
        <row r="400">
          <cell r="C400" t="str">
            <v>CKDJ-01-2020-12-830</v>
          </cell>
          <cell r="D400">
            <v>2020101000</v>
          </cell>
          <cell r="G400">
            <v>4226.2599999999948</v>
          </cell>
        </row>
        <row r="401">
          <cell r="C401" t="str">
            <v>CKDJ-01-2020-12-831</v>
          </cell>
          <cell r="D401">
            <v>1060599000</v>
          </cell>
          <cell r="F401">
            <v>63700</v>
          </cell>
        </row>
        <row r="402">
          <cell r="C402" t="str">
            <v>CKDJ-01-2020-12-831</v>
          </cell>
          <cell r="D402">
            <v>2010101000</v>
          </cell>
          <cell r="G402">
            <v>63700</v>
          </cell>
        </row>
        <row r="403">
          <cell r="C403" t="str">
            <v>CKDJ-01-2020-12-831</v>
          </cell>
          <cell r="D403">
            <v>2010101000</v>
          </cell>
          <cell r="F403">
            <v>63700</v>
          </cell>
        </row>
        <row r="404">
          <cell r="C404" t="str">
            <v>CKDJ-01-2020-12-831</v>
          </cell>
          <cell r="D404">
            <v>1010404000</v>
          </cell>
          <cell r="G404">
            <v>60287.5</v>
          </cell>
        </row>
        <row r="405">
          <cell r="C405" t="str">
            <v>CKDJ-01-2020-12-831</v>
          </cell>
          <cell r="D405">
            <v>2020101000</v>
          </cell>
          <cell r="G405">
            <v>3412.5</v>
          </cell>
        </row>
        <row r="406">
          <cell r="C406" t="str">
            <v>CKDJ-01-2020-12-832</v>
          </cell>
          <cell r="D406">
            <v>1060599000</v>
          </cell>
          <cell r="F406">
            <v>98000</v>
          </cell>
        </row>
        <row r="407">
          <cell r="C407" t="str">
            <v>CKDJ-01-2020-12-832</v>
          </cell>
          <cell r="D407">
            <v>2010101000</v>
          </cell>
          <cell r="G407">
            <v>98000</v>
          </cell>
        </row>
        <row r="408">
          <cell r="C408" t="str">
            <v>CKDJ-01-2020-12-832</v>
          </cell>
          <cell r="D408">
            <v>2010101000</v>
          </cell>
          <cell r="F408">
            <v>98000</v>
          </cell>
        </row>
        <row r="409">
          <cell r="C409" t="str">
            <v>CKDJ-01-2020-12-832</v>
          </cell>
          <cell r="D409">
            <v>1010404000</v>
          </cell>
          <cell r="G409">
            <v>92750</v>
          </cell>
        </row>
        <row r="410">
          <cell r="C410" t="str">
            <v>CKDJ-01-2020-12-832</v>
          </cell>
          <cell r="D410">
            <v>2020101000</v>
          </cell>
          <cell r="G410">
            <v>5250</v>
          </cell>
        </row>
        <row r="411">
          <cell r="C411" t="str">
            <v>CKDJ-01-2020-12-833</v>
          </cell>
          <cell r="D411">
            <v>5029903000</v>
          </cell>
          <cell r="F411">
            <v>39000</v>
          </cell>
        </row>
        <row r="412">
          <cell r="C412" t="str">
            <v>CKDJ-01-2020-12-833</v>
          </cell>
          <cell r="D412">
            <v>1010404000</v>
          </cell>
          <cell r="G412">
            <v>37050</v>
          </cell>
        </row>
        <row r="413">
          <cell r="C413" t="str">
            <v>CKDJ-01-2020-12-833</v>
          </cell>
          <cell r="D413">
            <v>2020101000</v>
          </cell>
          <cell r="G413">
            <v>1950</v>
          </cell>
        </row>
        <row r="414">
          <cell r="C414" t="str">
            <v>CKDJ-01-2020-12-834</v>
          </cell>
          <cell r="D414">
            <v>5020101000</v>
          </cell>
          <cell r="F414">
            <v>1050</v>
          </cell>
        </row>
        <row r="415">
          <cell r="C415" t="str">
            <v>CKDJ-01-2020-12-834</v>
          </cell>
          <cell r="D415">
            <v>1010404000</v>
          </cell>
          <cell r="G415">
            <v>1050</v>
          </cell>
        </row>
        <row r="416">
          <cell r="C416" t="str">
            <v>CKDJ-01-2020-12-835</v>
          </cell>
          <cell r="D416">
            <v>5020101000</v>
          </cell>
          <cell r="F416">
            <v>1050</v>
          </cell>
        </row>
        <row r="417">
          <cell r="C417" t="str">
            <v>CKDJ-01-2020-12-835</v>
          </cell>
          <cell r="D417">
            <v>1010404000</v>
          </cell>
          <cell r="G417">
            <v>1050</v>
          </cell>
        </row>
        <row r="418">
          <cell r="C418" t="str">
            <v>CKDJ-01-2020-12-836</v>
          </cell>
          <cell r="D418">
            <v>5021307000</v>
          </cell>
          <cell r="F418">
            <v>3500</v>
          </cell>
        </row>
        <row r="419">
          <cell r="C419" t="str">
            <v>CKDJ-01-2020-12-836</v>
          </cell>
          <cell r="D419">
            <v>1010404000</v>
          </cell>
          <cell r="G419">
            <v>3500</v>
          </cell>
        </row>
        <row r="420">
          <cell r="C420" t="str">
            <v>CKDJ-01-2020-12-837</v>
          </cell>
          <cell r="D420">
            <v>5029903000</v>
          </cell>
          <cell r="F420">
            <v>3706</v>
          </cell>
        </row>
        <row r="421">
          <cell r="C421" t="str">
            <v>CKDJ-01-2020-12-837</v>
          </cell>
          <cell r="D421">
            <v>1010404000</v>
          </cell>
          <cell r="G421">
            <v>3706</v>
          </cell>
        </row>
        <row r="422">
          <cell r="C422" t="str">
            <v>CKDJ-01-2020-12-838</v>
          </cell>
          <cell r="D422">
            <v>5020402000</v>
          </cell>
          <cell r="F422">
            <v>83629.06</v>
          </cell>
        </row>
        <row r="423">
          <cell r="C423" t="str">
            <v>CKDJ-01-2020-12-838</v>
          </cell>
          <cell r="D423">
            <v>1010404000</v>
          </cell>
          <cell r="G423">
            <v>83629.06</v>
          </cell>
        </row>
        <row r="424">
          <cell r="C424" t="str">
            <v>CKDJ-01-2020-12-839</v>
          </cell>
          <cell r="D424">
            <v>5020309000</v>
          </cell>
          <cell r="F424">
            <v>14085.9</v>
          </cell>
        </row>
        <row r="425">
          <cell r="C425" t="str">
            <v>CKDJ-01-2020-12-839</v>
          </cell>
          <cell r="D425">
            <v>1010404000</v>
          </cell>
          <cell r="G425">
            <v>13331.3</v>
          </cell>
        </row>
        <row r="426">
          <cell r="C426" t="str">
            <v>CKDJ-01-2020-12-839</v>
          </cell>
          <cell r="D426">
            <v>2020101000</v>
          </cell>
          <cell r="G426">
            <v>754.60000000000036</v>
          </cell>
        </row>
        <row r="427">
          <cell r="C427" t="str">
            <v>CKDJ-01-2020-12-840</v>
          </cell>
          <cell r="D427">
            <v>5010403001</v>
          </cell>
          <cell r="F427">
            <v>9658.18</v>
          </cell>
        </row>
        <row r="428">
          <cell r="C428" t="str">
            <v>CKDJ-01-2020-12-840</v>
          </cell>
          <cell r="D428">
            <v>1010404000</v>
          </cell>
          <cell r="G428">
            <v>9658.18</v>
          </cell>
        </row>
        <row r="429">
          <cell r="C429" t="str">
            <v>CKDJ-01-2020-12-841</v>
          </cell>
          <cell r="D429">
            <v>5020101000</v>
          </cell>
          <cell r="F429">
            <v>2490</v>
          </cell>
        </row>
        <row r="430">
          <cell r="C430" t="str">
            <v>CKDJ-01-2020-12-841</v>
          </cell>
          <cell r="D430">
            <v>1010404000</v>
          </cell>
          <cell r="G430">
            <v>2490</v>
          </cell>
        </row>
        <row r="431">
          <cell r="C431" t="str">
            <v>CKDJ-01-2020-12-842</v>
          </cell>
          <cell r="D431">
            <v>5029999099</v>
          </cell>
          <cell r="F431">
            <v>1991.93</v>
          </cell>
        </row>
        <row r="432">
          <cell r="C432" t="str">
            <v>CKDJ-01-2020-12-842</v>
          </cell>
          <cell r="D432">
            <v>1010404000</v>
          </cell>
          <cell r="G432">
            <v>1991.93</v>
          </cell>
        </row>
        <row r="433">
          <cell r="C433" t="str">
            <v>CKDJ-01-2020-12-843</v>
          </cell>
          <cell r="D433">
            <v>5029999099</v>
          </cell>
          <cell r="F433">
            <v>3980</v>
          </cell>
        </row>
        <row r="434">
          <cell r="C434" t="str">
            <v>CKDJ-01-2020-12-843</v>
          </cell>
          <cell r="D434">
            <v>1010404000</v>
          </cell>
          <cell r="G434">
            <v>3980</v>
          </cell>
        </row>
        <row r="435">
          <cell r="C435" t="str">
            <v>CKDJ-01-2020-12-844</v>
          </cell>
          <cell r="D435">
            <v>3010101000</v>
          </cell>
          <cell r="F435">
            <v>39100</v>
          </cell>
        </row>
        <row r="436">
          <cell r="C436" t="str">
            <v>CKDJ-01-2020-12-844</v>
          </cell>
          <cell r="D436">
            <v>1010404000</v>
          </cell>
          <cell r="G436">
            <v>39100</v>
          </cell>
        </row>
        <row r="437">
          <cell r="C437" t="str">
            <v>CKDJ-01-2020-12-845</v>
          </cell>
          <cell r="D437">
            <v>5020501000</v>
          </cell>
          <cell r="F437">
            <v>9851</v>
          </cell>
        </row>
        <row r="438">
          <cell r="C438" t="str">
            <v>CKDJ-01-2020-12-845</v>
          </cell>
          <cell r="D438">
            <v>1010404000</v>
          </cell>
          <cell r="G438">
            <v>9235.31</v>
          </cell>
        </row>
        <row r="439">
          <cell r="C439" t="str">
            <v>CKDJ-01-2020-12-845</v>
          </cell>
          <cell r="D439">
            <v>2020101000</v>
          </cell>
          <cell r="G439">
            <v>615.69000000000051</v>
          </cell>
        </row>
        <row r="440">
          <cell r="C440" t="str">
            <v>CKDJ-01-2020-12-846</v>
          </cell>
          <cell r="D440">
            <v>5029999099</v>
          </cell>
          <cell r="F440">
            <v>27500</v>
          </cell>
        </row>
        <row r="441">
          <cell r="C441" t="str">
            <v>CKDJ-01-2020-12-846</v>
          </cell>
          <cell r="D441">
            <v>1010404000</v>
          </cell>
          <cell r="G441">
            <v>26125</v>
          </cell>
        </row>
        <row r="442">
          <cell r="C442" t="str">
            <v>CKDJ-01-2020-12-846</v>
          </cell>
          <cell r="D442">
            <v>2020101000</v>
          </cell>
          <cell r="G442">
            <v>1375</v>
          </cell>
        </row>
        <row r="443">
          <cell r="C443" t="str">
            <v>CKDJ-01-2020-12-847</v>
          </cell>
          <cell r="D443">
            <v>5029999099</v>
          </cell>
          <cell r="F443">
            <v>27360</v>
          </cell>
        </row>
        <row r="444">
          <cell r="C444" t="str">
            <v>CKDJ-01-2020-12-847</v>
          </cell>
          <cell r="D444">
            <v>1010404000</v>
          </cell>
          <cell r="G444">
            <v>25650</v>
          </cell>
        </row>
        <row r="445">
          <cell r="C445" t="str">
            <v>CKDJ-01-2020-12-847</v>
          </cell>
          <cell r="D445">
            <v>2020101000</v>
          </cell>
          <cell r="G445">
            <v>1710</v>
          </cell>
        </row>
        <row r="446">
          <cell r="C446" t="str">
            <v>CKDJ-01-2020-12-848</v>
          </cell>
          <cell r="D446">
            <v>1040503000</v>
          </cell>
          <cell r="F446">
            <v>10000</v>
          </cell>
        </row>
        <row r="447">
          <cell r="C447" t="str">
            <v>CKDJ-01-2020-12-848</v>
          </cell>
          <cell r="D447">
            <v>1010404000</v>
          </cell>
          <cell r="G447">
            <v>9464.2800000000007</v>
          </cell>
        </row>
        <row r="448">
          <cell r="C448" t="str">
            <v>CKDJ-01-2020-12-848</v>
          </cell>
          <cell r="D448">
            <v>2020101000</v>
          </cell>
          <cell r="G448">
            <v>535.71999999999935</v>
          </cell>
        </row>
        <row r="449">
          <cell r="C449" t="str">
            <v>CKDJ-01-2020-12-849</v>
          </cell>
          <cell r="D449">
            <v>5021199000</v>
          </cell>
          <cell r="F449">
            <v>5000</v>
          </cell>
        </row>
        <row r="450">
          <cell r="C450" t="str">
            <v>CKDJ-01-2020-12-849</v>
          </cell>
          <cell r="D450">
            <v>1010404000</v>
          </cell>
          <cell r="G450">
            <v>5000</v>
          </cell>
        </row>
        <row r="451">
          <cell r="C451" t="str">
            <v>CKDJ-01-2020-12-850</v>
          </cell>
          <cell r="D451">
            <v>5021199000</v>
          </cell>
          <cell r="F451">
            <v>5000</v>
          </cell>
        </row>
        <row r="452">
          <cell r="C452" t="str">
            <v>CKDJ-01-2020-12-850</v>
          </cell>
          <cell r="D452">
            <v>1010404000</v>
          </cell>
          <cell r="G452">
            <v>5000</v>
          </cell>
        </row>
        <row r="453">
          <cell r="C453" t="str">
            <v>CKDJ-01-2020-12-851</v>
          </cell>
          <cell r="D453">
            <v>5021199000</v>
          </cell>
          <cell r="F453">
            <v>10000</v>
          </cell>
        </row>
        <row r="454">
          <cell r="C454" t="str">
            <v>CKDJ-01-2020-12-851</v>
          </cell>
          <cell r="D454">
            <v>1010404000</v>
          </cell>
          <cell r="G454">
            <v>10000</v>
          </cell>
        </row>
        <row r="455">
          <cell r="C455" t="str">
            <v>CKDJ-01-2020-12-852</v>
          </cell>
          <cell r="D455">
            <v>5021199000</v>
          </cell>
          <cell r="F455">
            <v>10000</v>
          </cell>
        </row>
        <row r="456">
          <cell r="C456" t="str">
            <v>CKDJ-01-2020-12-852</v>
          </cell>
          <cell r="D456">
            <v>1010404000</v>
          </cell>
          <cell r="G456">
            <v>10000</v>
          </cell>
        </row>
        <row r="457">
          <cell r="C457" t="str">
            <v>CKDJ-01-2020-12-853</v>
          </cell>
          <cell r="D457">
            <v>1040401000</v>
          </cell>
          <cell r="F457">
            <v>5592</v>
          </cell>
        </row>
        <row r="458">
          <cell r="C458" t="str">
            <v>CKDJ-01-2020-12-853</v>
          </cell>
          <cell r="D458">
            <v>1010404000</v>
          </cell>
          <cell r="G458">
            <v>5292.43</v>
          </cell>
        </row>
        <row r="459">
          <cell r="C459" t="str">
            <v>CKDJ-01-2020-12-853</v>
          </cell>
          <cell r="D459">
            <v>2020101000</v>
          </cell>
          <cell r="G459">
            <v>299.56999999999971</v>
          </cell>
        </row>
        <row r="460">
          <cell r="C460" t="str">
            <v>CKDJ-01-2020-12-854</v>
          </cell>
          <cell r="D460">
            <v>1040503000</v>
          </cell>
          <cell r="F460">
            <v>6450</v>
          </cell>
        </row>
        <row r="461">
          <cell r="C461" t="str">
            <v>CKDJ-01-2020-12-854</v>
          </cell>
          <cell r="D461">
            <v>1010404000</v>
          </cell>
          <cell r="G461">
            <v>6104.46</v>
          </cell>
        </row>
        <row r="462">
          <cell r="C462" t="str">
            <v>CKDJ-01-2020-12-854</v>
          </cell>
          <cell r="D462">
            <v>2020101000</v>
          </cell>
          <cell r="G462">
            <v>345.53999999999996</v>
          </cell>
        </row>
        <row r="463">
          <cell r="C463" t="str">
            <v>CKDJ-01-2020-12-855</v>
          </cell>
          <cell r="D463">
            <v>5021199000</v>
          </cell>
          <cell r="F463">
            <v>44500</v>
          </cell>
        </row>
        <row r="464">
          <cell r="C464" t="str">
            <v>CKDJ-01-2020-12-855</v>
          </cell>
          <cell r="D464">
            <v>1010404000</v>
          </cell>
          <cell r="G464">
            <v>42275</v>
          </cell>
        </row>
        <row r="465">
          <cell r="C465" t="str">
            <v>CKDJ-01-2020-12-855</v>
          </cell>
          <cell r="D465">
            <v>2020101000</v>
          </cell>
          <cell r="G465">
            <v>2225</v>
          </cell>
        </row>
        <row r="466">
          <cell r="C466" t="str">
            <v>CKDJ-01-2020-12-856</v>
          </cell>
          <cell r="D466">
            <v>5029903000</v>
          </cell>
          <cell r="F466">
            <v>12800</v>
          </cell>
        </row>
        <row r="467">
          <cell r="C467" t="str">
            <v>CKDJ-01-2020-12-856</v>
          </cell>
          <cell r="D467">
            <v>1010404000</v>
          </cell>
          <cell r="G467">
            <v>12000</v>
          </cell>
        </row>
        <row r="468">
          <cell r="C468" t="str">
            <v>CKDJ-01-2020-12-856</v>
          </cell>
          <cell r="D468">
            <v>2020101000</v>
          </cell>
          <cell r="G468">
            <v>800</v>
          </cell>
        </row>
        <row r="469">
          <cell r="C469" t="str">
            <v>CKDJ-01-2020-12-857</v>
          </cell>
          <cell r="D469">
            <v>1040401000</v>
          </cell>
          <cell r="F469">
            <v>1810</v>
          </cell>
        </row>
        <row r="470">
          <cell r="C470" t="str">
            <v>CKDJ-01-2020-12-857</v>
          </cell>
          <cell r="D470">
            <v>1010404000</v>
          </cell>
          <cell r="G470">
            <v>1713.04</v>
          </cell>
        </row>
        <row r="471">
          <cell r="C471" t="str">
            <v>CKDJ-01-2020-12-857</v>
          </cell>
          <cell r="D471">
            <v>2020101000</v>
          </cell>
          <cell r="G471">
            <v>96.960000000000036</v>
          </cell>
        </row>
        <row r="472">
          <cell r="C472" t="str">
            <v>CKDJ-01-2020-12-858</v>
          </cell>
          <cell r="D472">
            <v>1040401000</v>
          </cell>
          <cell r="F472">
            <v>360</v>
          </cell>
        </row>
        <row r="473">
          <cell r="C473" t="str">
            <v>CKDJ-01-2020-12-858</v>
          </cell>
          <cell r="D473">
            <v>1010404000</v>
          </cell>
          <cell r="G473">
            <v>340.72</v>
          </cell>
        </row>
        <row r="474">
          <cell r="C474" t="str">
            <v>CKDJ-01-2020-12-858</v>
          </cell>
          <cell r="D474">
            <v>2020101000</v>
          </cell>
          <cell r="G474">
            <v>19.279999999999973</v>
          </cell>
        </row>
        <row r="475">
          <cell r="C475" t="str">
            <v>CKDJ-01-2020-12-859</v>
          </cell>
          <cell r="D475">
            <v>5020321003</v>
          </cell>
          <cell r="F475">
            <v>4350</v>
          </cell>
        </row>
        <row r="476">
          <cell r="C476" t="str">
            <v>CKDJ-01-2020-12-859</v>
          </cell>
          <cell r="D476">
            <v>1010404000</v>
          </cell>
          <cell r="G476">
            <v>4116.96</v>
          </cell>
        </row>
        <row r="477">
          <cell r="C477" t="str">
            <v>CKDJ-01-2020-12-859</v>
          </cell>
          <cell r="D477">
            <v>2020101000</v>
          </cell>
          <cell r="G477">
            <v>233.03999999999996</v>
          </cell>
        </row>
        <row r="478">
          <cell r="C478" t="str">
            <v>CKDJ-01-2020-12-860</v>
          </cell>
          <cell r="D478">
            <v>5021199000</v>
          </cell>
          <cell r="F478">
            <v>80000</v>
          </cell>
        </row>
        <row r="479">
          <cell r="C479" t="str">
            <v>CKDJ-01-2020-12-860</v>
          </cell>
          <cell r="D479">
            <v>1010404000</v>
          </cell>
          <cell r="G479">
            <v>76000</v>
          </cell>
        </row>
        <row r="480">
          <cell r="C480" t="str">
            <v>CKDJ-01-2020-12-860</v>
          </cell>
          <cell r="D480">
            <v>2020101000</v>
          </cell>
          <cell r="G480">
            <v>4000</v>
          </cell>
        </row>
        <row r="481">
          <cell r="C481" t="str">
            <v>CKDJ-01-2020-12-861</v>
          </cell>
          <cell r="D481">
            <v>5021199000</v>
          </cell>
          <cell r="F481">
            <v>5000</v>
          </cell>
        </row>
        <row r="482">
          <cell r="C482" t="str">
            <v>CKDJ-01-2020-12-861</v>
          </cell>
          <cell r="D482">
            <v>1010404000</v>
          </cell>
          <cell r="G482">
            <v>5000</v>
          </cell>
        </row>
        <row r="483">
          <cell r="C483" t="str">
            <v>CKDJ-01-2020-12-862</v>
          </cell>
          <cell r="D483">
            <v>5029902000</v>
          </cell>
          <cell r="F483">
            <v>58500</v>
          </cell>
        </row>
        <row r="484">
          <cell r="C484" t="str">
            <v>CKDJ-01-2020-12-862</v>
          </cell>
          <cell r="D484">
            <v>1010404000</v>
          </cell>
          <cell r="G484">
            <v>55575</v>
          </cell>
        </row>
        <row r="485">
          <cell r="C485" t="str">
            <v>CKDJ-01-2020-12-862</v>
          </cell>
          <cell r="D485">
            <v>2020101000</v>
          </cell>
          <cell r="G485">
            <v>2925</v>
          </cell>
        </row>
        <row r="486">
          <cell r="C486" t="str">
            <v>CKDJ-01-2020-12-863</v>
          </cell>
          <cell r="D486">
            <v>5021199000</v>
          </cell>
          <cell r="F486">
            <v>10000</v>
          </cell>
        </row>
        <row r="487">
          <cell r="C487" t="str">
            <v>CKDJ-01-2020-12-863</v>
          </cell>
          <cell r="D487">
            <v>1010404000</v>
          </cell>
          <cell r="G487">
            <v>10000</v>
          </cell>
        </row>
        <row r="488">
          <cell r="C488" t="str">
            <v>CKDJ-01-2020-12-864</v>
          </cell>
          <cell r="D488">
            <v>5021199000</v>
          </cell>
          <cell r="F488">
            <v>10000</v>
          </cell>
        </row>
        <row r="489">
          <cell r="C489" t="str">
            <v>CKDJ-01-2020-12-864</v>
          </cell>
          <cell r="D489">
            <v>1010404000</v>
          </cell>
          <cell r="G489">
            <v>10000</v>
          </cell>
        </row>
        <row r="490">
          <cell r="C490" t="str">
            <v>CKDJ-01-2020-12-865</v>
          </cell>
          <cell r="D490">
            <v>5029905001</v>
          </cell>
          <cell r="F490">
            <v>170501.47</v>
          </cell>
        </row>
        <row r="491">
          <cell r="C491" t="str">
            <v>CKDJ-01-2020-12-865</v>
          </cell>
          <cell r="D491">
            <v>1010404000</v>
          </cell>
          <cell r="G491">
            <v>155278.13</v>
          </cell>
        </row>
        <row r="492">
          <cell r="C492" t="str">
            <v>CKDJ-01-2020-12-865</v>
          </cell>
          <cell r="D492">
            <v>2020101000</v>
          </cell>
          <cell r="G492">
            <v>15223.339999999997</v>
          </cell>
        </row>
        <row r="493">
          <cell r="C493" t="str">
            <v>CKDJ-01-2020-12-866</v>
          </cell>
          <cell r="D493">
            <v>5020502001</v>
          </cell>
          <cell r="F493">
            <v>2400</v>
          </cell>
        </row>
        <row r="494">
          <cell r="C494" t="str">
            <v>CKDJ-01-2020-12-866</v>
          </cell>
          <cell r="D494">
            <v>1010404000</v>
          </cell>
          <cell r="G494">
            <v>2250</v>
          </cell>
        </row>
        <row r="495">
          <cell r="C495" t="str">
            <v>CKDJ-01-2020-12-866</v>
          </cell>
          <cell r="D495">
            <v>2020101000</v>
          </cell>
          <cell r="G495">
            <v>150</v>
          </cell>
        </row>
        <row r="496">
          <cell r="C496" t="str">
            <v>CKDJ-01-2020-12-867</v>
          </cell>
          <cell r="D496">
            <v>5020399000</v>
          </cell>
          <cell r="F496">
            <v>13181</v>
          </cell>
        </row>
        <row r="497">
          <cell r="C497" t="str">
            <v>CKDJ-01-2020-12-867</v>
          </cell>
          <cell r="D497">
            <v>1010404000</v>
          </cell>
          <cell r="G497">
            <v>12474.87</v>
          </cell>
        </row>
        <row r="498">
          <cell r="C498" t="str">
            <v>CKDJ-01-2020-12-867</v>
          </cell>
          <cell r="D498">
            <v>2020101000</v>
          </cell>
          <cell r="G498">
            <v>706.1299999999992</v>
          </cell>
        </row>
        <row r="499">
          <cell r="C499" t="str">
            <v>CKDJ-01-2020-12-868</v>
          </cell>
          <cell r="D499">
            <v>1040401000</v>
          </cell>
          <cell r="F499">
            <v>15145</v>
          </cell>
        </row>
        <row r="500">
          <cell r="C500" t="str">
            <v>CKDJ-01-2020-12-868</v>
          </cell>
          <cell r="D500">
            <v>1010404000</v>
          </cell>
          <cell r="G500">
            <v>14333.66</v>
          </cell>
        </row>
        <row r="501">
          <cell r="C501" t="str">
            <v>CKDJ-01-2020-12-868</v>
          </cell>
          <cell r="D501">
            <v>2020101000</v>
          </cell>
          <cell r="G501">
            <v>811.34000000000015</v>
          </cell>
        </row>
        <row r="502">
          <cell r="C502" t="str">
            <v>CKDJ-01-2020-12-869</v>
          </cell>
          <cell r="D502">
            <v>1060701000</v>
          </cell>
          <cell r="F502">
            <v>19500</v>
          </cell>
        </row>
        <row r="503">
          <cell r="C503" t="str">
            <v>CKDJ-01-2020-12-869</v>
          </cell>
          <cell r="D503">
            <v>1010404000</v>
          </cell>
          <cell r="G503">
            <v>18281.25</v>
          </cell>
        </row>
        <row r="504">
          <cell r="C504" t="str">
            <v>CKDJ-01-2020-12-869</v>
          </cell>
          <cell r="D504">
            <v>2020101000</v>
          </cell>
          <cell r="G504">
            <v>1218.75</v>
          </cell>
        </row>
        <row r="505">
          <cell r="C505" t="str">
            <v>CKDJ-01-2020-12-870</v>
          </cell>
          <cell r="D505">
            <v>1060503000</v>
          </cell>
          <cell r="F505">
            <v>48350</v>
          </cell>
        </row>
        <row r="506">
          <cell r="C506" t="str">
            <v>CKDJ-01-2020-12-870</v>
          </cell>
          <cell r="D506">
            <v>1010404000</v>
          </cell>
          <cell r="G506">
            <v>45759.82</v>
          </cell>
        </row>
        <row r="507">
          <cell r="C507" t="str">
            <v>CKDJ-01-2020-12-870</v>
          </cell>
          <cell r="D507">
            <v>2020101000</v>
          </cell>
          <cell r="G507">
            <v>2590.1800000000003</v>
          </cell>
        </row>
        <row r="508">
          <cell r="C508" t="str">
            <v>CKDJ-01-2020-12-871</v>
          </cell>
          <cell r="D508">
            <v>5021299000</v>
          </cell>
          <cell r="F508">
            <v>6170</v>
          </cell>
        </row>
        <row r="509">
          <cell r="C509" t="str">
            <v>CKDJ-01-2020-12-871</v>
          </cell>
          <cell r="D509">
            <v>5021202000</v>
          </cell>
          <cell r="F509">
            <v>7200</v>
          </cell>
        </row>
        <row r="510">
          <cell r="C510" t="str">
            <v>CKDJ-01-2020-12-871</v>
          </cell>
          <cell r="D510">
            <v>1010404000</v>
          </cell>
          <cell r="G510">
            <v>13370</v>
          </cell>
        </row>
        <row r="511">
          <cell r="C511" t="str">
            <v>CKDJ-01-2020-12-872</v>
          </cell>
          <cell r="D511">
            <v>1060599000</v>
          </cell>
          <cell r="F511">
            <v>1730000</v>
          </cell>
        </row>
        <row r="512">
          <cell r="C512" t="str">
            <v>CKDJ-01-2020-12-872</v>
          </cell>
          <cell r="D512">
            <v>2010101000</v>
          </cell>
          <cell r="G512">
            <v>1730000</v>
          </cell>
        </row>
        <row r="513">
          <cell r="C513" t="str">
            <v>CKDJ-01-2020-12-872</v>
          </cell>
          <cell r="D513">
            <v>2010101000</v>
          </cell>
          <cell r="F513">
            <v>1730000</v>
          </cell>
        </row>
        <row r="514">
          <cell r="C514" t="str">
            <v>CKDJ-01-2020-12-872</v>
          </cell>
          <cell r="D514">
            <v>1010404000</v>
          </cell>
          <cell r="G514">
            <v>1637321.43</v>
          </cell>
        </row>
        <row r="515">
          <cell r="C515" t="str">
            <v>CKDJ-01-2020-12-872</v>
          </cell>
          <cell r="D515">
            <v>2020101000</v>
          </cell>
          <cell r="G515">
            <v>92678.570000000065</v>
          </cell>
        </row>
        <row r="516">
          <cell r="C516" t="str">
            <v>CKDJ-01-2020-12-873</v>
          </cell>
          <cell r="D516">
            <v>1060999000</v>
          </cell>
          <cell r="F516">
            <v>500000</v>
          </cell>
        </row>
        <row r="517">
          <cell r="C517" t="str">
            <v>CKDJ-01-2020-12-873</v>
          </cell>
          <cell r="D517">
            <v>1010404000</v>
          </cell>
          <cell r="G517">
            <v>475000</v>
          </cell>
        </row>
        <row r="518">
          <cell r="C518" t="str">
            <v>CKDJ-01-2020-12-873</v>
          </cell>
          <cell r="D518">
            <v>2020101000</v>
          </cell>
          <cell r="G518">
            <v>25000</v>
          </cell>
        </row>
        <row r="519">
          <cell r="C519" t="str">
            <v>CKDJ-01-2020-12-874</v>
          </cell>
          <cell r="D519">
            <v>5021199000</v>
          </cell>
          <cell r="F519">
            <v>1000</v>
          </cell>
        </row>
        <row r="520">
          <cell r="C520" t="str">
            <v>CKDJ-01-2020-12-874</v>
          </cell>
          <cell r="D520">
            <v>1010404000</v>
          </cell>
          <cell r="G520">
            <v>1000</v>
          </cell>
        </row>
        <row r="521">
          <cell r="C521" t="str">
            <v>CKDJ-01-2020-12-875</v>
          </cell>
          <cell r="D521">
            <v>5021199000</v>
          </cell>
          <cell r="F521">
            <v>3000</v>
          </cell>
        </row>
        <row r="522">
          <cell r="C522" t="str">
            <v>CKDJ-01-2020-12-875</v>
          </cell>
          <cell r="D522">
            <v>1010404000</v>
          </cell>
          <cell r="G522">
            <v>3000</v>
          </cell>
        </row>
        <row r="523">
          <cell r="C523" t="str">
            <v>CKDJ-01-2020-12-876</v>
          </cell>
          <cell r="D523">
            <v>5021199000</v>
          </cell>
          <cell r="F523">
            <v>3000</v>
          </cell>
        </row>
        <row r="524">
          <cell r="C524" t="str">
            <v>CKDJ-01-2020-12-876</v>
          </cell>
          <cell r="D524">
            <v>1010404000</v>
          </cell>
          <cell r="G524">
            <v>3000</v>
          </cell>
        </row>
        <row r="525">
          <cell r="C525" t="str">
            <v>CKDJ-01-2020-12-877</v>
          </cell>
          <cell r="D525">
            <v>5021199000</v>
          </cell>
          <cell r="F525">
            <v>3000</v>
          </cell>
        </row>
        <row r="526">
          <cell r="C526" t="str">
            <v>CKDJ-01-2020-12-877</v>
          </cell>
          <cell r="D526">
            <v>1010404000</v>
          </cell>
          <cell r="G526">
            <v>3000</v>
          </cell>
        </row>
        <row r="527">
          <cell r="C527" t="str">
            <v>CKDJ-01-2020-12-878</v>
          </cell>
          <cell r="D527">
            <v>5021199000</v>
          </cell>
          <cell r="F527">
            <v>2000</v>
          </cell>
        </row>
        <row r="528">
          <cell r="C528" t="str">
            <v>CKDJ-01-2020-12-878</v>
          </cell>
          <cell r="D528">
            <v>1010404000</v>
          </cell>
          <cell r="G528">
            <v>2000</v>
          </cell>
        </row>
        <row r="529">
          <cell r="C529" t="str">
            <v>CKDJ-01-2020-12-879</v>
          </cell>
          <cell r="D529">
            <v>5021199000</v>
          </cell>
          <cell r="F529">
            <v>5000</v>
          </cell>
        </row>
        <row r="530">
          <cell r="C530" t="str">
            <v>CKDJ-01-2020-12-879</v>
          </cell>
          <cell r="D530">
            <v>1010404000</v>
          </cell>
          <cell r="G530">
            <v>5000</v>
          </cell>
        </row>
        <row r="531">
          <cell r="C531" t="str">
            <v>CKDJ-01-2020-12-880</v>
          </cell>
          <cell r="D531">
            <v>5021199000</v>
          </cell>
          <cell r="F531">
            <v>10000</v>
          </cell>
        </row>
        <row r="532">
          <cell r="C532" t="str">
            <v>CKDJ-01-2020-12-880</v>
          </cell>
          <cell r="D532">
            <v>1010404000</v>
          </cell>
          <cell r="G532">
            <v>10000</v>
          </cell>
        </row>
        <row r="533">
          <cell r="C533" t="str">
            <v>CKDJ-01-2020-12-881</v>
          </cell>
          <cell r="D533">
            <v>5021199000</v>
          </cell>
          <cell r="F533">
            <v>10000</v>
          </cell>
        </row>
        <row r="534">
          <cell r="C534" t="str">
            <v>CKDJ-01-2020-12-881</v>
          </cell>
          <cell r="D534">
            <v>1010404000</v>
          </cell>
          <cell r="G534">
            <v>10000</v>
          </cell>
        </row>
        <row r="535">
          <cell r="C535" t="str">
            <v>CKDJ-01-2020-12-882</v>
          </cell>
          <cell r="D535">
            <v>1060599000</v>
          </cell>
          <cell r="F535">
            <v>230000</v>
          </cell>
        </row>
        <row r="536">
          <cell r="C536" t="str">
            <v>CKDJ-01-2020-12-882</v>
          </cell>
          <cell r="D536">
            <v>1010404000</v>
          </cell>
          <cell r="G536">
            <v>220800</v>
          </cell>
        </row>
        <row r="537">
          <cell r="C537" t="str">
            <v>CKDJ-01-2020-12-882</v>
          </cell>
          <cell r="D537">
            <v>2020101000</v>
          </cell>
          <cell r="G537">
            <v>9200</v>
          </cell>
        </row>
        <row r="538">
          <cell r="C538" t="str">
            <v>CKDJ-01-2020-12-883</v>
          </cell>
          <cell r="D538">
            <v>1060599000</v>
          </cell>
          <cell r="F538">
            <v>290000</v>
          </cell>
        </row>
        <row r="539">
          <cell r="C539" t="str">
            <v>CKDJ-01-2020-12-883</v>
          </cell>
          <cell r="D539">
            <v>1010404000</v>
          </cell>
          <cell r="G539">
            <v>278400</v>
          </cell>
        </row>
        <row r="540">
          <cell r="C540" t="str">
            <v>CKDJ-01-2020-12-883</v>
          </cell>
          <cell r="D540">
            <v>2020101000</v>
          </cell>
          <cell r="G540">
            <v>11600</v>
          </cell>
        </row>
        <row r="541">
          <cell r="C541" t="str">
            <v>CKDJ-01-2020-12-884</v>
          </cell>
          <cell r="D541">
            <v>1060599000</v>
          </cell>
          <cell r="F541">
            <v>1947000</v>
          </cell>
        </row>
        <row r="542">
          <cell r="C542" t="str">
            <v>CKDJ-01-2020-12-884</v>
          </cell>
          <cell r="D542">
            <v>1010404000</v>
          </cell>
          <cell r="G542">
            <v>1842696.43</v>
          </cell>
        </row>
        <row r="543">
          <cell r="C543" t="str">
            <v>CKDJ-01-2020-12-884</v>
          </cell>
          <cell r="D543">
            <v>2020101000</v>
          </cell>
          <cell r="G543">
            <v>104303.57000000007</v>
          </cell>
        </row>
        <row r="544">
          <cell r="C544" t="str">
            <v>CKDJ-01-2020-12-885</v>
          </cell>
          <cell r="D544">
            <v>5020201000</v>
          </cell>
          <cell r="F544">
            <v>112000</v>
          </cell>
        </row>
        <row r="545">
          <cell r="C545" t="str">
            <v>CKDJ-01-2020-12-885</v>
          </cell>
          <cell r="D545">
            <v>1010404000</v>
          </cell>
          <cell r="G545">
            <v>105000</v>
          </cell>
        </row>
        <row r="546">
          <cell r="C546" t="str">
            <v>CKDJ-01-2020-12-885</v>
          </cell>
          <cell r="D546">
            <v>2020101000</v>
          </cell>
          <cell r="G546">
            <v>7000</v>
          </cell>
        </row>
        <row r="547">
          <cell r="C547" t="str">
            <v>CKDJ-01-2020-12-886</v>
          </cell>
          <cell r="D547">
            <v>5021299000</v>
          </cell>
          <cell r="F547">
            <v>43786.5</v>
          </cell>
        </row>
        <row r="548">
          <cell r="C548" t="str">
            <v>CKDJ-01-2020-12-886</v>
          </cell>
          <cell r="D548">
            <v>5021102000</v>
          </cell>
          <cell r="F548">
            <v>5534</v>
          </cell>
        </row>
        <row r="549">
          <cell r="C549" t="str">
            <v>CKDJ-01-2020-12-886</v>
          </cell>
          <cell r="D549">
            <v>5021199000</v>
          </cell>
          <cell r="F549">
            <v>10000</v>
          </cell>
        </row>
        <row r="550">
          <cell r="C550" t="str">
            <v>CKDJ-01-2020-12-886</v>
          </cell>
          <cell r="D550">
            <v>1010404000</v>
          </cell>
          <cell r="G550">
            <v>53837.17</v>
          </cell>
        </row>
        <row r="551">
          <cell r="C551" t="str">
            <v>CKDJ-01-2020-12-886</v>
          </cell>
          <cell r="D551">
            <v>2999999000</v>
          </cell>
          <cell r="G551">
            <v>5483.3300000000017</v>
          </cell>
        </row>
        <row r="552">
          <cell r="C552" t="str">
            <v>CKDJ-01-2020-12-887</v>
          </cell>
          <cell r="D552">
            <v>5021199000</v>
          </cell>
          <cell r="F552">
            <v>32316</v>
          </cell>
        </row>
        <row r="553">
          <cell r="C553" t="str">
            <v>CKDJ-01-2020-12-887</v>
          </cell>
          <cell r="D553">
            <v>5021299000</v>
          </cell>
          <cell r="F553">
            <v>15000</v>
          </cell>
        </row>
        <row r="554">
          <cell r="C554" t="str">
            <v>CKDJ-01-2020-12-887</v>
          </cell>
          <cell r="D554">
            <v>1010404000</v>
          </cell>
          <cell r="G554">
            <v>44716</v>
          </cell>
        </row>
        <row r="555">
          <cell r="C555" t="str">
            <v>CKDJ-01-2020-12-887</v>
          </cell>
          <cell r="D555">
            <v>2999999000</v>
          </cell>
          <cell r="G555">
            <v>2600</v>
          </cell>
        </row>
        <row r="556">
          <cell r="C556" t="str">
            <v>CKDJ-01-2020-12-888</v>
          </cell>
          <cell r="D556">
            <v>5021299000</v>
          </cell>
          <cell r="F556">
            <v>5282.45</v>
          </cell>
        </row>
        <row r="557">
          <cell r="C557" t="str">
            <v>CKDJ-01-2020-12-888</v>
          </cell>
          <cell r="D557">
            <v>1010404000</v>
          </cell>
          <cell r="G557">
            <v>5282.45</v>
          </cell>
        </row>
        <row r="558">
          <cell r="C558" t="str">
            <v>CKDJ-01-2020-12-889</v>
          </cell>
          <cell r="D558">
            <v>5010207001</v>
          </cell>
          <cell r="F558">
            <v>12000</v>
          </cell>
        </row>
        <row r="559">
          <cell r="C559" t="str">
            <v>CKDJ-01-2020-12-889</v>
          </cell>
          <cell r="D559">
            <v>1010404000</v>
          </cell>
          <cell r="G559">
            <v>12000</v>
          </cell>
        </row>
        <row r="560">
          <cell r="C560" t="str">
            <v>CKDJ-01-2020-12-890</v>
          </cell>
          <cell r="D560">
            <v>5021199000</v>
          </cell>
          <cell r="F560">
            <v>10000</v>
          </cell>
        </row>
        <row r="561">
          <cell r="C561" t="str">
            <v>CKDJ-01-2020-12-890</v>
          </cell>
          <cell r="D561">
            <v>1010404000</v>
          </cell>
          <cell r="G561">
            <v>10000</v>
          </cell>
        </row>
        <row r="562">
          <cell r="C562" t="str">
            <v>CKDJ-01-2020-12-891</v>
          </cell>
          <cell r="D562">
            <v>5021199000</v>
          </cell>
          <cell r="F562">
            <v>72000</v>
          </cell>
        </row>
        <row r="563">
          <cell r="C563" t="str">
            <v>CKDJ-01-2020-12-891</v>
          </cell>
          <cell r="D563">
            <v>1010404000</v>
          </cell>
          <cell r="G563">
            <v>67500</v>
          </cell>
        </row>
        <row r="564">
          <cell r="C564" t="str">
            <v>CKDJ-01-2020-12-891</v>
          </cell>
          <cell r="D564">
            <v>2020101000</v>
          </cell>
          <cell r="G564">
            <v>4500</v>
          </cell>
        </row>
        <row r="565">
          <cell r="C565" t="str">
            <v>CKDJ-01-2020-12-892</v>
          </cell>
          <cell r="D565">
            <v>1990101000</v>
          </cell>
          <cell r="F565">
            <v>22000</v>
          </cell>
        </row>
        <row r="566">
          <cell r="C566" t="str">
            <v>CKDJ-01-2020-12-892</v>
          </cell>
          <cell r="D566">
            <v>1010404000</v>
          </cell>
          <cell r="G566">
            <v>22000</v>
          </cell>
        </row>
        <row r="567">
          <cell r="C567" t="str">
            <v>CKDJ-01-2020-12-893</v>
          </cell>
          <cell r="D567">
            <v>5029903000</v>
          </cell>
          <cell r="F567">
            <v>11750</v>
          </cell>
        </row>
        <row r="568">
          <cell r="C568" t="str">
            <v>CKDJ-01-2020-12-893</v>
          </cell>
          <cell r="D568">
            <v>1010404000</v>
          </cell>
          <cell r="G568">
            <v>11015.63</v>
          </cell>
        </row>
        <row r="569">
          <cell r="C569" t="str">
            <v>CKDJ-01-2020-12-893</v>
          </cell>
          <cell r="D569">
            <v>2020101000</v>
          </cell>
          <cell r="G569">
            <v>734.3700000000008</v>
          </cell>
        </row>
        <row r="570">
          <cell r="C570" t="str">
            <v>CKDJ-01-2020-12-894</v>
          </cell>
          <cell r="D570">
            <v>1060499000</v>
          </cell>
          <cell r="F570">
            <v>40000</v>
          </cell>
        </row>
        <row r="571">
          <cell r="C571" t="str">
            <v>CKDJ-01-2020-12-894</v>
          </cell>
          <cell r="D571">
            <v>1010404000</v>
          </cell>
          <cell r="G571">
            <v>37857.15</v>
          </cell>
        </row>
        <row r="572">
          <cell r="C572" t="str">
            <v>CKDJ-01-2020-12-894</v>
          </cell>
          <cell r="D572">
            <v>2020101000</v>
          </cell>
          <cell r="G572">
            <v>2142.8499999999985</v>
          </cell>
        </row>
        <row r="573">
          <cell r="C573" t="str">
            <v>CKDJ-01-2020-12-895</v>
          </cell>
          <cell r="D573">
            <v>5021199000</v>
          </cell>
          <cell r="F573">
            <v>10000</v>
          </cell>
        </row>
        <row r="574">
          <cell r="C574" t="str">
            <v>CKDJ-01-2020-12-895</v>
          </cell>
          <cell r="D574">
            <v>1010404000</v>
          </cell>
          <cell r="G574">
            <v>10000</v>
          </cell>
        </row>
        <row r="575">
          <cell r="C575" t="str">
            <v>CKDJ-01-2020-12-896</v>
          </cell>
          <cell r="D575">
            <v>5029903000</v>
          </cell>
          <cell r="F575">
            <v>811</v>
          </cell>
        </row>
        <row r="576">
          <cell r="C576" t="str">
            <v>CKDJ-01-2020-12-896</v>
          </cell>
          <cell r="D576">
            <v>1010404000</v>
          </cell>
          <cell r="G576">
            <v>811</v>
          </cell>
        </row>
        <row r="577">
          <cell r="C577" t="str">
            <v>CKDJ-01-2020-12-897</v>
          </cell>
          <cell r="D577">
            <v>5020503000</v>
          </cell>
          <cell r="F577">
            <v>25000</v>
          </cell>
        </row>
        <row r="578">
          <cell r="C578" t="str">
            <v>CKDJ-01-2020-12-897</v>
          </cell>
          <cell r="D578">
            <v>1010404000</v>
          </cell>
          <cell r="G578">
            <v>23437.5</v>
          </cell>
        </row>
        <row r="579">
          <cell r="C579" t="str">
            <v>CKDJ-01-2020-12-897</v>
          </cell>
          <cell r="D579">
            <v>2020101000</v>
          </cell>
          <cell r="G579">
            <v>1562.5</v>
          </cell>
        </row>
        <row r="580">
          <cell r="C580" t="str">
            <v>CKDJ-01-2020-12-898</v>
          </cell>
          <cell r="D580">
            <v>1990101000</v>
          </cell>
          <cell r="F580">
            <v>481255.72</v>
          </cell>
        </row>
        <row r="581">
          <cell r="C581" t="str">
            <v>CKDJ-01-2020-12-898</v>
          </cell>
          <cell r="D581">
            <v>1010404000</v>
          </cell>
          <cell r="G581">
            <v>481255.72</v>
          </cell>
        </row>
        <row r="582">
          <cell r="C582" t="str">
            <v>CKDJ-01-2020-12-899</v>
          </cell>
          <cell r="D582">
            <v>5010499099</v>
          </cell>
          <cell r="F582">
            <v>104000</v>
          </cell>
        </row>
        <row r="583">
          <cell r="C583" t="str">
            <v>CKDJ-01-2020-12-899</v>
          </cell>
          <cell r="D583">
            <v>1010404000</v>
          </cell>
          <cell r="G583">
            <v>94787.42</v>
          </cell>
        </row>
        <row r="584">
          <cell r="C584" t="str">
            <v>CKDJ-01-2020-12-899</v>
          </cell>
          <cell r="D584">
            <v>2020101000</v>
          </cell>
          <cell r="G584">
            <v>9212.5800000000017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ACS Object Codes"/>
      <sheetName val="Cash Flow Transactions"/>
      <sheetName val="Others"/>
      <sheetName val="ADADJ"/>
      <sheetName val="ADADJTrntbl"/>
      <sheetName val="JEVtbl"/>
      <sheetName val="Sheet4"/>
      <sheetName val="CKDJ"/>
      <sheetName val="CkDJTrntbl"/>
      <sheetName val="JEVtbl (2)"/>
      <sheetName val="CA and Disb."/>
      <sheetName val="CDJ"/>
      <sheetName val="CDJTrntbl"/>
      <sheetName val="CRJ 0720_RA"/>
      <sheetName val="CRJ 0720_NG"/>
      <sheetName val="Cash Receipts"/>
      <sheetName val="JEVtbl (3)"/>
      <sheetName val="CRJTrntbl"/>
      <sheetName val="JEVtbl (4)"/>
      <sheetName val="GJ_SEPT 2020"/>
      <sheetName val="GJTrntbl"/>
      <sheetName val="JEVtbl (5)"/>
      <sheetName val="Sheet1"/>
    </sheetNames>
    <sheetDataSet>
      <sheetData sheetId="0" refreshError="1">
        <row r="2">
          <cell r="B2">
            <v>1010101000</v>
          </cell>
          <cell r="C2" t="str">
            <v>Cash - Collecting Officers</v>
          </cell>
        </row>
        <row r="3">
          <cell r="B3">
            <v>1010102000</v>
          </cell>
          <cell r="C3" t="str">
            <v>Petty Cash</v>
          </cell>
        </row>
        <row r="4">
          <cell r="B4">
            <v>1010201000</v>
          </cell>
          <cell r="C4" t="str">
            <v>Cash in Bank - Local Currency, Bangko Sentral ng Pilipinas</v>
          </cell>
        </row>
        <row r="5">
          <cell r="B5">
            <v>1010202001</v>
          </cell>
          <cell r="C5" t="str">
            <v>Cash in Bank - Local Currency, Current Account- Allied Bank</v>
          </cell>
        </row>
        <row r="6">
          <cell r="B6">
            <v>1010202002</v>
          </cell>
          <cell r="C6" t="str">
            <v>Cash in Bank - Local Currency, Current Account- Amanah Bank</v>
          </cell>
        </row>
        <row r="7">
          <cell r="B7">
            <v>1010202003</v>
          </cell>
          <cell r="C7" t="str">
            <v>Cash in Bank - Local Currency, Current Account- Asia United Bank Corporation</v>
          </cell>
        </row>
        <row r="8">
          <cell r="B8">
            <v>1010202004</v>
          </cell>
          <cell r="C8" t="str">
            <v>Cash in Bank - Local Currency, Current Account- Australia and New Zealand Bank</v>
          </cell>
        </row>
        <row r="9">
          <cell r="B9">
            <v>1010202005</v>
          </cell>
          <cell r="C9" t="str">
            <v>Cash in Bank - Local Currency, Current Account- Banco de Oro (BDO)</v>
          </cell>
        </row>
        <row r="10">
          <cell r="B10">
            <v>1010202006</v>
          </cell>
          <cell r="C10" t="str">
            <v>Cash in Bank - Local Currency, Current Account- Bangkok Bank</v>
          </cell>
        </row>
        <row r="11">
          <cell r="B11">
            <v>1010202007</v>
          </cell>
          <cell r="C11" t="str">
            <v>Cash in Bank - Local Currency, Current Account- Bangkok Bank Public Company Limited</v>
          </cell>
        </row>
        <row r="12">
          <cell r="B12">
            <v>1010202008</v>
          </cell>
          <cell r="C12" t="str">
            <v>Cash in Bank - Local Currency, Current Account- Bank of China</v>
          </cell>
        </row>
        <row r="13">
          <cell r="B13">
            <v>1010202009</v>
          </cell>
          <cell r="C13" t="str">
            <v>Cash in Bank - Local Currency, Current Account- Bank of Commerce</v>
          </cell>
        </row>
        <row r="14">
          <cell r="B14">
            <v>1010202010</v>
          </cell>
          <cell r="C14" t="str">
            <v>Cash in Bank - Local Currency, Current Account- Bank of the Philippine Islands (BPI)</v>
          </cell>
        </row>
        <row r="15">
          <cell r="B15">
            <v>1010202011</v>
          </cell>
          <cell r="C15" t="str">
            <v>Cash in Bank - Local Currency, Current Account- Bank of Tokyo</v>
          </cell>
        </row>
        <row r="16">
          <cell r="B16">
            <v>1010202012</v>
          </cell>
          <cell r="C16" t="str">
            <v>Cash in Bank - Local Currency, Current Account- China Banking Corporation</v>
          </cell>
        </row>
        <row r="17">
          <cell r="B17">
            <v>1010202013</v>
          </cell>
          <cell r="C17" t="str">
            <v>Cash in Bank - Local Currency, Current Account- Chinatrust Commercial Bank</v>
          </cell>
        </row>
        <row r="18">
          <cell r="B18">
            <v>1010202014</v>
          </cell>
          <cell r="C18" t="str">
            <v>Cash in Bank - Local Currency, Current Account- Citibank</v>
          </cell>
        </row>
        <row r="19">
          <cell r="B19">
            <v>1010202015</v>
          </cell>
          <cell r="C19" t="str">
            <v>Cash in Bank - Local Currency, Current Account- Deutsche Bank AG</v>
          </cell>
        </row>
        <row r="20">
          <cell r="B20">
            <v>1010202016</v>
          </cell>
          <cell r="C20" t="str">
            <v>Cash in Bank - Local Currency, Current Account- Development Bank of the Philippines (DBP)</v>
          </cell>
        </row>
        <row r="21">
          <cell r="B21">
            <v>1010202017</v>
          </cell>
          <cell r="C21" t="str">
            <v>Cash in Bank - Local Currency, Current Account- East-West Banking Corporation</v>
          </cell>
        </row>
        <row r="22">
          <cell r="B22">
            <v>1010202018</v>
          </cell>
          <cell r="C22" t="str">
            <v>Cash in Bank - Local Currency, Current Account- Equitable PCI Bank</v>
          </cell>
        </row>
        <row r="23">
          <cell r="B23">
            <v>1010202019</v>
          </cell>
          <cell r="C23" t="str">
            <v>Cash in Bank - Local Currency, Current Account- First Consolidated Bank (FCB)</v>
          </cell>
        </row>
        <row r="24">
          <cell r="B24">
            <v>1010202020</v>
          </cell>
          <cell r="C24" t="str">
            <v>Cash in Bank - Local Currency, Current Account- Fuji-Mizuho Bank</v>
          </cell>
        </row>
        <row r="25">
          <cell r="B25">
            <v>1010202021</v>
          </cell>
          <cell r="C25" t="str">
            <v>Cash in Bank - Local Currency, Current Account- Hong Kong and Shanghai Banking Corp</v>
          </cell>
        </row>
        <row r="26">
          <cell r="B26">
            <v>1010202022</v>
          </cell>
          <cell r="C26" t="str">
            <v>Cash in Bank - Local Currency, Current Account- International Commercial Bank of China</v>
          </cell>
        </row>
        <row r="27">
          <cell r="B27">
            <v>1010202023</v>
          </cell>
          <cell r="C27" t="str">
            <v>Cash in Bank - Local Currency, Current Account- International Exchange Bank</v>
          </cell>
        </row>
        <row r="28">
          <cell r="B28">
            <v>1010202024</v>
          </cell>
          <cell r="C28" t="str">
            <v>Cash in Bank - Local Currency, Current Account- Land Bank of the Philippines ( LBP)</v>
          </cell>
        </row>
        <row r="29">
          <cell r="B29">
            <v>1010202025</v>
          </cell>
          <cell r="C29" t="str">
            <v>Cash in Bank - Local Currency, Current Account- Maybank Philippines</v>
          </cell>
        </row>
        <row r="30">
          <cell r="B30">
            <v>1010202026</v>
          </cell>
          <cell r="C30" t="str">
            <v>Cash in Bank - Local Currency, Current Account- Metropolitan and Trust Co</v>
          </cell>
        </row>
        <row r="31">
          <cell r="B31">
            <v>1010202027</v>
          </cell>
          <cell r="C31" t="str">
            <v>Cash in Bank - Local Currency, Current Account- Philippine Bank of Communication</v>
          </cell>
        </row>
        <row r="32">
          <cell r="B32">
            <v>1010202028</v>
          </cell>
          <cell r="C32" t="str">
            <v>Cash in Bank - Local Currency, Current Account- Philippine Business Bank</v>
          </cell>
        </row>
        <row r="33">
          <cell r="B33">
            <v>1010202029</v>
          </cell>
          <cell r="C33" t="str">
            <v>Cash in Bank - Local Currency, Current Account- Philippine National Bank (PNB)</v>
          </cell>
        </row>
        <row r="34">
          <cell r="B34">
            <v>1010202030</v>
          </cell>
          <cell r="C34" t="str">
            <v>Cash in Bank - Local Currency, Current Account- Philippine Postal Savings Bank (PPSB)</v>
          </cell>
        </row>
        <row r="35">
          <cell r="B35">
            <v>1010202031</v>
          </cell>
          <cell r="C35" t="str">
            <v>Cash in Bank - Local Currency, Current Account- Philippine Trust Company</v>
          </cell>
        </row>
        <row r="36">
          <cell r="B36">
            <v>1010202032</v>
          </cell>
          <cell r="C36" t="str">
            <v>Cash in Bank - Local Currency, Current Account- Philippine Veterans Bank (PVB)</v>
          </cell>
        </row>
        <row r="37">
          <cell r="B37">
            <v>1010202033</v>
          </cell>
          <cell r="C37" t="str">
            <v>Cash in Bank - Local Currency, Current Account- Rizal Commercial Banking Corp (RCBC)</v>
          </cell>
        </row>
        <row r="38">
          <cell r="B38">
            <v>1010202034</v>
          </cell>
          <cell r="C38" t="str">
            <v>Cash in Bank - Local Currency, Current Account- Robinsons Bank</v>
          </cell>
        </row>
        <row r="39">
          <cell r="B39">
            <v>1010202035</v>
          </cell>
          <cell r="C39" t="str">
            <v>Cash in Bank - Local Currency, Current Account- Security Bank</v>
          </cell>
        </row>
        <row r="40">
          <cell r="B40">
            <v>1010202036</v>
          </cell>
          <cell r="C40" t="str">
            <v>Cash in Bank - Local Currency, Current Account- Standard Chartered Bank</v>
          </cell>
        </row>
        <row r="41">
          <cell r="B41">
            <v>1010202037</v>
          </cell>
          <cell r="C41" t="str">
            <v>Cash in Bank - Local Currency, Current Account- Sterling Bank of Asia</v>
          </cell>
        </row>
        <row r="42">
          <cell r="B42">
            <v>1010202038</v>
          </cell>
          <cell r="C42" t="str">
            <v>Cash in Bank - Local Currency, Current Account- Union Bank of the Philippines</v>
          </cell>
        </row>
        <row r="43">
          <cell r="B43">
            <v>1010202039</v>
          </cell>
          <cell r="C43" t="str">
            <v>Cash in Bank - Local Currency, Current Account- United Coconut Planters Bank (UCPB)</v>
          </cell>
        </row>
        <row r="44">
          <cell r="B44">
            <v>1010203001</v>
          </cell>
          <cell r="C44" t="str">
            <v>Cash in Bank - Local Currency, Savings Accounts- LBP</v>
          </cell>
        </row>
        <row r="45">
          <cell r="B45">
            <v>1010203002</v>
          </cell>
          <cell r="C45" t="str">
            <v>Cash in Bank - Local Currency, Savings Accounts- DBP</v>
          </cell>
        </row>
        <row r="46">
          <cell r="B46">
            <v>1010203003</v>
          </cell>
          <cell r="C46" t="str">
            <v>Cash in Bank - Local Currency, Savings Accounts- PVB</v>
          </cell>
        </row>
        <row r="47">
          <cell r="B47">
            <v>1010203004</v>
          </cell>
          <cell r="C47" t="str">
            <v>Cash in Bank - Local Currency, Savings Accounts- PNB</v>
          </cell>
        </row>
        <row r="48">
          <cell r="B48">
            <v>1010203005</v>
          </cell>
          <cell r="C48" t="str">
            <v>Cash in Bank - Local Currency, Savings Accounts- Philippine Amanah Bank (PAB)</v>
          </cell>
        </row>
        <row r="49">
          <cell r="B49">
            <v>1010203006</v>
          </cell>
          <cell r="C49" t="str">
            <v>Cash in Bank - Local Currency, Savings Accounts- Philippine Post Savings Bank (PPSB)</v>
          </cell>
        </row>
        <row r="50">
          <cell r="B50">
            <v>1010203007</v>
          </cell>
          <cell r="C50" t="str">
            <v>Cash in Bank - Local Currency, Savings Accounts- UCPB</v>
          </cell>
        </row>
        <row r="51">
          <cell r="B51">
            <v>1010204001</v>
          </cell>
          <cell r="C51" t="str">
            <v>Cash in Bank - Local Currency, Time Deposits- LBP</v>
          </cell>
        </row>
        <row r="52">
          <cell r="B52">
            <v>1010204002</v>
          </cell>
          <cell r="C52" t="str">
            <v>Cash in Bank - Local Currency, Time Deposits- DBP</v>
          </cell>
        </row>
        <row r="53">
          <cell r="B53">
            <v>1010204003</v>
          </cell>
          <cell r="C53" t="str">
            <v>Cash in Bank - Local Currency, Time Deposits- PVB</v>
          </cell>
        </row>
        <row r="54">
          <cell r="B54">
            <v>1010204004</v>
          </cell>
          <cell r="C54" t="str">
            <v>Cash in Bank - Local Currency, Time Deposits- PNB</v>
          </cell>
        </row>
        <row r="55">
          <cell r="B55">
            <v>1010204005</v>
          </cell>
          <cell r="C55" t="str">
            <v>Cash in Bank - Local Currency, Time Deposits- UCPB</v>
          </cell>
        </row>
        <row r="56">
          <cell r="B56">
            <v>1010301000</v>
          </cell>
          <cell r="C56" t="str">
            <v>Cash in Bank - Foreign Currency, Bangko Sentral ng Pilipinas</v>
          </cell>
        </row>
        <row r="57">
          <cell r="B57">
            <v>1010302000</v>
          </cell>
          <cell r="C57" t="str">
            <v>Cash in Bank - Foreign Currency, Current Account</v>
          </cell>
        </row>
        <row r="58">
          <cell r="B58">
            <v>1010303001</v>
          </cell>
          <cell r="C58" t="str">
            <v>Cash in Bank - Foreign Currency, Savings Account- LBP</v>
          </cell>
        </row>
        <row r="59">
          <cell r="B59">
            <v>1010303002</v>
          </cell>
          <cell r="C59" t="str">
            <v>Cash in Bank - Foreign Currency, Savings Account- DBP</v>
          </cell>
        </row>
        <row r="60">
          <cell r="B60">
            <v>1010303003</v>
          </cell>
          <cell r="C60" t="str">
            <v>Cash in Bank - Foreign Currency, Savings Account- PNB</v>
          </cell>
        </row>
        <row r="61">
          <cell r="B61">
            <v>1010303004</v>
          </cell>
          <cell r="C61" t="str">
            <v>Cash in Bank - Foreign Currency, Savings Account- UCPB</v>
          </cell>
        </row>
        <row r="62">
          <cell r="B62">
            <v>1010304001</v>
          </cell>
          <cell r="C62" t="str">
            <v>Cash in Bank - Foreign Currency, Time Deposits- LBP</v>
          </cell>
        </row>
        <row r="63">
          <cell r="B63">
            <v>1010304002</v>
          </cell>
          <cell r="C63" t="str">
            <v>Cash in Bank - Foreign Currency, Time Deposits- DBP</v>
          </cell>
        </row>
        <row r="64">
          <cell r="B64">
            <v>1010304003</v>
          </cell>
          <cell r="C64" t="str">
            <v>Cash in Bank - Foreign Currency, Time Deposits- PNB</v>
          </cell>
        </row>
        <row r="65">
          <cell r="B65">
            <v>1010304004</v>
          </cell>
          <cell r="C65" t="str">
            <v>Cash in Bank - Foreign Currency, Time Deposits- UCPB</v>
          </cell>
        </row>
        <row r="66">
          <cell r="B66">
            <v>1010401000</v>
          </cell>
          <cell r="C66" t="str">
            <v>Cash - Treasury/Agency Deposit, Regular</v>
          </cell>
        </row>
        <row r="67">
          <cell r="B67">
            <v>1010402000</v>
          </cell>
          <cell r="C67" t="str">
            <v>Cash - Treasury/Agency Deposit, Special Account</v>
          </cell>
        </row>
        <row r="68">
          <cell r="B68">
            <v>1010403000</v>
          </cell>
          <cell r="C68" t="str">
            <v>Cash - Treasury/Agency Deposit, Trust</v>
          </cell>
        </row>
        <row r="69">
          <cell r="B69">
            <v>1010404000</v>
          </cell>
          <cell r="C69" t="str">
            <v>Cash - Modified Disbursement System (MDS), Regular</v>
          </cell>
        </row>
        <row r="70">
          <cell r="B70">
            <v>1010405000</v>
          </cell>
          <cell r="C70" t="str">
            <v>Cash - Modified Disbursement System (MDS), Special Account</v>
          </cell>
        </row>
        <row r="71">
          <cell r="B71">
            <v>1010406000</v>
          </cell>
          <cell r="C71" t="str">
            <v>Cash - Modified Disbursement System (MDS), Trust</v>
          </cell>
        </row>
        <row r="72">
          <cell r="B72">
            <v>1010501000</v>
          </cell>
          <cell r="C72" t="str">
            <v>Treasury Bills</v>
          </cell>
        </row>
        <row r="73">
          <cell r="B73">
            <v>1020101000</v>
          </cell>
          <cell r="C73" t="str">
            <v>Financial Assets Held for Trading</v>
          </cell>
        </row>
        <row r="74">
          <cell r="B74">
            <v>1020102000</v>
          </cell>
          <cell r="C74" t="str">
            <v>Financial Assets Designated at Fair Value Through Surplus or Deficit</v>
          </cell>
        </row>
        <row r="75">
          <cell r="B75">
            <v>1020103000</v>
          </cell>
          <cell r="C75" t="str">
            <v>Derivative Financial Assets Held for Trading</v>
          </cell>
        </row>
        <row r="76">
          <cell r="B76">
            <v>1020104000</v>
          </cell>
          <cell r="C76" t="str">
            <v>Derivative Financial Assets Designated at Fair Value Through Surplus or Deficit</v>
          </cell>
        </row>
        <row r="77">
          <cell r="B77">
            <v>1020201000</v>
          </cell>
          <cell r="C77" t="str">
            <v>Investments in Treasury Bills - Local</v>
          </cell>
        </row>
        <row r="78">
          <cell r="B78">
            <v>1020201100</v>
          </cell>
          <cell r="C78" t="str">
            <v>Allowance for Impairment -Investments in Treasury Bills - Local</v>
          </cell>
        </row>
        <row r="79">
          <cell r="B79">
            <v>1020202000</v>
          </cell>
          <cell r="C79" t="str">
            <v>Investments in Treasury Bills - Foreign</v>
          </cell>
        </row>
        <row r="80">
          <cell r="B80">
            <v>1020202100</v>
          </cell>
          <cell r="C80" t="str">
            <v>Allowance for Impairment -Investments in Treasury Bills - Foreign</v>
          </cell>
        </row>
        <row r="81">
          <cell r="B81">
            <v>1020203000</v>
          </cell>
          <cell r="C81" t="str">
            <v>Investments in Treasury Bonds - Local</v>
          </cell>
        </row>
        <row r="82">
          <cell r="B82">
            <v>1020203100</v>
          </cell>
          <cell r="C82" t="str">
            <v>Allowance for Impairment -Investments in Bonds - Local</v>
          </cell>
        </row>
        <row r="83">
          <cell r="B83">
            <v>1020204000</v>
          </cell>
          <cell r="C83" t="str">
            <v>Investments in Treasury Bonds - Foreign</v>
          </cell>
        </row>
        <row r="84">
          <cell r="B84">
            <v>1020204100</v>
          </cell>
          <cell r="C84" t="str">
            <v>Allowance for Impairment -Investments in Bonds - Foreign</v>
          </cell>
        </row>
        <row r="85">
          <cell r="B85">
            <v>1020301000</v>
          </cell>
          <cell r="C85" t="str">
            <v>Investments in Stocks</v>
          </cell>
        </row>
        <row r="86">
          <cell r="B86">
            <v>1020302000</v>
          </cell>
          <cell r="C86" t="str">
            <v>Investments in Bonds</v>
          </cell>
        </row>
        <row r="87">
          <cell r="B87">
            <v>1020399000</v>
          </cell>
          <cell r="C87" t="str">
            <v>Other Investments</v>
          </cell>
        </row>
        <row r="88">
          <cell r="B88">
            <v>1020401000</v>
          </cell>
          <cell r="C88" t="str">
            <v>Investments in GOCCs</v>
          </cell>
        </row>
        <row r="89">
          <cell r="B89">
            <v>1020401100</v>
          </cell>
          <cell r="C89" t="str">
            <v>Allowance for Impairment - Investments in GOCCs</v>
          </cell>
        </row>
        <row r="90">
          <cell r="B90">
            <v>1020501000</v>
          </cell>
          <cell r="C90" t="str">
            <v>Investments in Joint Venture</v>
          </cell>
        </row>
        <row r="91">
          <cell r="B91">
            <v>1020501100</v>
          </cell>
          <cell r="C91" t="str">
            <v>Allowance for Impairment - Investments in Joint Venture</v>
          </cell>
        </row>
        <row r="92">
          <cell r="B92">
            <v>1020601000</v>
          </cell>
          <cell r="C92" t="str">
            <v>Investments in Associates</v>
          </cell>
        </row>
        <row r="93">
          <cell r="B93">
            <v>1020601100</v>
          </cell>
          <cell r="C93" t="str">
            <v>Allowance for Impairment - Investments in Associates</v>
          </cell>
        </row>
        <row r="94">
          <cell r="B94">
            <v>1020701000</v>
          </cell>
          <cell r="C94" t="str">
            <v>Sinking Fund</v>
          </cell>
        </row>
        <row r="95">
          <cell r="B95">
            <v>1030101000</v>
          </cell>
          <cell r="C95" t="str">
            <v>Accounts Receivable</v>
          </cell>
        </row>
        <row r="96">
          <cell r="B96">
            <v>1030101100</v>
          </cell>
          <cell r="C96" t="str">
            <v>Allowance for Impairment - Accounts Receivable</v>
          </cell>
        </row>
        <row r="97">
          <cell r="B97">
            <v>1030102000</v>
          </cell>
          <cell r="C97" t="str">
            <v>Notes Receivable</v>
          </cell>
        </row>
        <row r="98">
          <cell r="B98">
            <v>1030102100</v>
          </cell>
          <cell r="C98" t="str">
            <v>Allowance for Impairment - Notes Receivable</v>
          </cell>
        </row>
        <row r="99">
          <cell r="B99">
            <v>1030103000</v>
          </cell>
          <cell r="C99" t="str">
            <v>Loans Receivable - Government-Owned and/or Controlled Corporations</v>
          </cell>
        </row>
        <row r="100">
          <cell r="B100">
            <v>1030103100</v>
          </cell>
          <cell r="C100" t="str">
            <v>Allowance for Impairment - Loans Receivable - Government-Owned and/or Controlled Corporations</v>
          </cell>
        </row>
        <row r="101">
          <cell r="B101">
            <v>1030104000</v>
          </cell>
          <cell r="C101" t="str">
            <v>Loans Receivable - Local Government Units</v>
          </cell>
        </row>
        <row r="102">
          <cell r="B102">
            <v>1030104100</v>
          </cell>
          <cell r="C102" t="str">
            <v>Allowance for Impairment  - Loans Receivable - Local Government Units</v>
          </cell>
        </row>
        <row r="103">
          <cell r="B103">
            <v>1030105000</v>
          </cell>
          <cell r="C103" t="str">
            <v>Interests Receivable</v>
          </cell>
        </row>
        <row r="104">
          <cell r="B104">
            <v>1030105100</v>
          </cell>
          <cell r="C104" t="str">
            <v>Allowance for Impairment - Interest Receivable</v>
          </cell>
        </row>
        <row r="105">
          <cell r="B105">
            <v>1030106000</v>
          </cell>
          <cell r="C105" t="str">
            <v>Dividends Receivable</v>
          </cell>
        </row>
        <row r="106">
          <cell r="B106">
            <v>1030199000</v>
          </cell>
          <cell r="C106" t="str">
            <v>Loans Receivable - Others</v>
          </cell>
        </row>
        <row r="107">
          <cell r="B107">
            <v>1030199100</v>
          </cell>
          <cell r="C107" t="str">
            <v>Allowance for Impairment - Loans Receivable - Others</v>
          </cell>
        </row>
        <row r="108">
          <cell r="B108">
            <v>1030201000</v>
          </cell>
          <cell r="C108" t="str">
            <v>Operating Lease Receivable</v>
          </cell>
        </row>
        <row r="109">
          <cell r="B109">
            <v>1030201100</v>
          </cell>
          <cell r="C109" t="str">
            <v>Allowance for Impairment - Operating Lease Receivable</v>
          </cell>
        </row>
        <row r="110">
          <cell r="B110">
            <v>1030202000</v>
          </cell>
          <cell r="C110" t="str">
            <v>Finance Lease Receivable</v>
          </cell>
        </row>
        <row r="111">
          <cell r="B111">
            <v>1030202100</v>
          </cell>
          <cell r="C111" t="str">
            <v>Allowance for Impairment - Finance Lease Receivable</v>
          </cell>
        </row>
        <row r="112">
          <cell r="B112">
            <v>1030301000</v>
          </cell>
          <cell r="C112" t="str">
            <v>Due from National Government Agencies</v>
          </cell>
        </row>
        <row r="113">
          <cell r="B113">
            <v>1030302000</v>
          </cell>
          <cell r="C113" t="str">
            <v>Due from Government-Owned and/or Controlled Corporations</v>
          </cell>
        </row>
        <row r="114">
          <cell r="B114">
            <v>1030303000</v>
          </cell>
          <cell r="C114" t="str">
            <v>Due from Local Government Units</v>
          </cell>
        </row>
        <row r="115">
          <cell r="B115">
            <v>1030304000</v>
          </cell>
          <cell r="C115" t="str">
            <v>Due from Joint Venture</v>
          </cell>
        </row>
        <row r="116">
          <cell r="B116">
            <v>1030401000</v>
          </cell>
          <cell r="C116" t="str">
            <v>Due from Central Office</v>
          </cell>
        </row>
        <row r="117">
          <cell r="B117">
            <v>1030402000</v>
          </cell>
          <cell r="C117" t="str">
            <v>Due from Bureaus</v>
          </cell>
        </row>
        <row r="118">
          <cell r="B118">
            <v>1030403000</v>
          </cell>
          <cell r="C118" t="str">
            <v>Due from Regional Offices</v>
          </cell>
        </row>
        <row r="119">
          <cell r="B119">
            <v>1030404000</v>
          </cell>
          <cell r="C119" t="str">
            <v>Due from Operating Units</v>
          </cell>
        </row>
        <row r="120">
          <cell r="B120">
            <v>1030501000</v>
          </cell>
          <cell r="C120" t="str">
            <v>Receivables - Disallowances/Charges</v>
          </cell>
        </row>
        <row r="121">
          <cell r="B121">
            <v>1030502000</v>
          </cell>
          <cell r="C121" t="str">
            <v>Due from Officers and Employees</v>
          </cell>
        </row>
        <row r="122">
          <cell r="B122">
            <v>1030503000</v>
          </cell>
          <cell r="C122" t="str">
            <v>Due from Non-Government Organizations/People's Organizations</v>
          </cell>
        </row>
        <row r="123">
          <cell r="B123">
            <v>1030509100</v>
          </cell>
          <cell r="C123" t="str">
            <v>Allowance for Impairment - Other Receivables</v>
          </cell>
        </row>
        <row r="124">
          <cell r="B124">
            <v>1030599000</v>
          </cell>
          <cell r="C124" t="str">
            <v>Other Receivables</v>
          </cell>
        </row>
        <row r="125">
          <cell r="B125">
            <v>1040101001</v>
          </cell>
          <cell r="C125" t="str">
            <v>Supplies and Materials</v>
          </cell>
        </row>
        <row r="126">
          <cell r="B126">
            <v>1040101002</v>
          </cell>
          <cell r="C126" t="str">
            <v>Drugs and Medicines</v>
          </cell>
        </row>
        <row r="127">
          <cell r="B127">
            <v>1040101003</v>
          </cell>
          <cell r="C127" t="str">
            <v>Agricultural Produce</v>
          </cell>
        </row>
        <row r="128">
          <cell r="B128">
            <v>1040101004</v>
          </cell>
          <cell r="C128" t="str">
            <v>Ammunitions</v>
          </cell>
        </row>
        <row r="129">
          <cell r="B129">
            <v>1040101005</v>
          </cell>
          <cell r="C129" t="str">
            <v>Property and Equipment</v>
          </cell>
        </row>
        <row r="130">
          <cell r="B130">
            <v>1040101099</v>
          </cell>
          <cell r="C130" t="str">
            <v>Others</v>
          </cell>
        </row>
        <row r="131">
          <cell r="B131">
            <v>1040201000</v>
          </cell>
          <cell r="C131" t="str">
            <v>Food Supplies for Distribution</v>
          </cell>
        </row>
        <row r="132">
          <cell r="B132">
            <v>1040202000</v>
          </cell>
          <cell r="C132" t="str">
            <v>Welfare Goods for Distribution</v>
          </cell>
        </row>
        <row r="133">
          <cell r="B133">
            <v>1040203000</v>
          </cell>
          <cell r="C133" t="str">
            <v>Drugs and Medicines for Distribution</v>
          </cell>
        </row>
        <row r="134">
          <cell r="B134">
            <v>1040204000</v>
          </cell>
          <cell r="C134" t="str">
            <v>Medical, Dental and Laboratory Supplies for Distribution</v>
          </cell>
        </row>
        <row r="135">
          <cell r="B135">
            <v>1040205000</v>
          </cell>
          <cell r="C135" t="str">
            <v>Agricultural and Marine Supplies for Distribution</v>
          </cell>
        </row>
        <row r="136">
          <cell r="B136">
            <v>1040206000</v>
          </cell>
          <cell r="C136" t="str">
            <v>Agricultural Produce for Distribution</v>
          </cell>
        </row>
        <row r="137">
          <cell r="B137">
            <v>1040207000</v>
          </cell>
          <cell r="C137" t="str">
            <v>Textbooks and Instructional Materials for Distribution</v>
          </cell>
        </row>
        <row r="138">
          <cell r="B138">
            <v>1040208000</v>
          </cell>
          <cell r="C138" t="str">
            <v>Construction Materials for Distribution</v>
          </cell>
        </row>
        <row r="139">
          <cell r="B139">
            <v>1040209000</v>
          </cell>
          <cell r="C139" t="str">
            <v>Property and Equipment for Distribution</v>
          </cell>
        </row>
        <row r="140">
          <cell r="B140">
            <v>1040299000</v>
          </cell>
          <cell r="C140" t="str">
            <v>Other Supplies and Materials for Distribution</v>
          </cell>
        </row>
        <row r="141">
          <cell r="B141">
            <v>1040301000</v>
          </cell>
          <cell r="C141" t="str">
            <v>Raw Materials Inventory</v>
          </cell>
        </row>
        <row r="142">
          <cell r="B142">
            <v>1040302000</v>
          </cell>
          <cell r="C142" t="str">
            <v>Work-In-Process Inventory</v>
          </cell>
        </row>
        <row r="143">
          <cell r="B143">
            <v>1040303000</v>
          </cell>
          <cell r="C143" t="str">
            <v>Finished Goods Inventory</v>
          </cell>
        </row>
        <row r="144">
          <cell r="B144">
            <v>1040401000</v>
          </cell>
          <cell r="C144" t="str">
            <v>Office Supplies Inventory</v>
          </cell>
        </row>
        <row r="145">
          <cell r="B145">
            <v>1040402000</v>
          </cell>
          <cell r="C145" t="str">
            <v>Accountable Forms, Plates and Stickers Inventory</v>
          </cell>
        </row>
        <row r="146">
          <cell r="B146">
            <v>1040403000</v>
          </cell>
          <cell r="C146" t="str">
            <v>Non-Accountable Forms Inventory</v>
          </cell>
        </row>
        <row r="147">
          <cell r="B147">
            <v>1040404000</v>
          </cell>
          <cell r="C147" t="str">
            <v>Animal/Zoological Supplies Inventory</v>
          </cell>
        </row>
        <row r="148">
          <cell r="B148">
            <v>1040405000</v>
          </cell>
          <cell r="C148" t="str">
            <v>Food Supplies Inventory</v>
          </cell>
        </row>
        <row r="149">
          <cell r="B149">
            <v>1040406000</v>
          </cell>
          <cell r="C149" t="str">
            <v>Drugs and Medicines Inventory</v>
          </cell>
        </row>
        <row r="150">
          <cell r="B150">
            <v>1040407000</v>
          </cell>
          <cell r="C150" t="str">
            <v>Medical, Dental and Laboratory Supplies Inventory</v>
          </cell>
        </row>
        <row r="151">
          <cell r="B151">
            <v>1040408000</v>
          </cell>
          <cell r="C151" t="str">
            <v>Fuel, Oil and Lubricants Inventory</v>
          </cell>
        </row>
        <row r="152">
          <cell r="B152">
            <v>1040409000</v>
          </cell>
          <cell r="C152" t="str">
            <v>Agricultural and Marine Supplies Inventory</v>
          </cell>
        </row>
        <row r="153">
          <cell r="B153">
            <v>1040410000</v>
          </cell>
          <cell r="C153" t="str">
            <v>Textbooks and Instructional Materials Inventory</v>
          </cell>
        </row>
        <row r="154">
          <cell r="B154">
            <v>1040411000</v>
          </cell>
          <cell r="C154" t="str">
            <v>Military, Police and Traffic Supplies Inventory</v>
          </cell>
        </row>
        <row r="155">
          <cell r="B155">
            <v>1040412000</v>
          </cell>
          <cell r="C155" t="str">
            <v>Chemical and Filtering Supplies Inventory</v>
          </cell>
        </row>
        <row r="156">
          <cell r="B156">
            <v>1040413000</v>
          </cell>
          <cell r="C156" t="str">
            <v>Construction Materials Inventory</v>
          </cell>
        </row>
        <row r="157">
          <cell r="B157">
            <v>1040499000</v>
          </cell>
          <cell r="C157" t="str">
            <v>Other Supplies and Materials Inventory</v>
          </cell>
        </row>
        <row r="158">
          <cell r="B158">
            <v>1040501000</v>
          </cell>
          <cell r="C158" t="str">
            <v>Semi-Expendable Machinery</v>
          </cell>
        </row>
        <row r="159">
          <cell r="B159">
            <v>1040502000</v>
          </cell>
          <cell r="C159" t="str">
            <v>Semi-Expendable Office Equipment</v>
          </cell>
        </row>
        <row r="160">
          <cell r="B160">
            <v>1040503000</v>
          </cell>
          <cell r="C160" t="str">
            <v>Semi-Expendable Information and Communications Technology Equipment</v>
          </cell>
        </row>
        <row r="161">
          <cell r="B161">
            <v>1040504000</v>
          </cell>
          <cell r="C161" t="str">
            <v>Semi-Expendable Agricultural and Forestry Equipment</v>
          </cell>
        </row>
        <row r="162">
          <cell r="B162">
            <v>1040505000</v>
          </cell>
          <cell r="C162" t="str">
            <v>Semi-Expendable Marine and Fishery Equipment</v>
          </cell>
        </row>
        <row r="163">
          <cell r="B163">
            <v>1040506000</v>
          </cell>
          <cell r="C163" t="str">
            <v>Semi-Expendable Airport Equipment</v>
          </cell>
        </row>
        <row r="164">
          <cell r="B164">
            <v>1040507000</v>
          </cell>
          <cell r="C164" t="str">
            <v>Semi-Expendable Communications Equipment</v>
          </cell>
        </row>
        <row r="165">
          <cell r="B165">
            <v>1040508000</v>
          </cell>
          <cell r="C165" t="str">
            <v>Semi-Expendable Disaster Response and Rescue Equipment</v>
          </cell>
        </row>
        <row r="166">
          <cell r="B166">
            <v>1040509000</v>
          </cell>
          <cell r="C166" t="str">
            <v>Semi-Expendable Military, Police and Security Equipment</v>
          </cell>
        </row>
        <row r="167">
          <cell r="B167">
            <v>1040510000</v>
          </cell>
          <cell r="C167" t="str">
            <v>Semi-Expendable Medical Equipment</v>
          </cell>
        </row>
        <row r="168">
          <cell r="B168">
            <v>1040511000</v>
          </cell>
          <cell r="C168" t="str">
            <v>Semi-Expendable Printing Equipment</v>
          </cell>
        </row>
        <row r="169">
          <cell r="B169">
            <v>1040512000</v>
          </cell>
          <cell r="C169" t="str">
            <v>Semi-Expendable Sports Equipment</v>
          </cell>
        </row>
        <row r="170">
          <cell r="B170">
            <v>1040513000</v>
          </cell>
          <cell r="C170" t="str">
            <v>Semi-Expendable Technical and Scientific Equipment</v>
          </cell>
        </row>
        <row r="171">
          <cell r="B171">
            <v>1040519000</v>
          </cell>
          <cell r="C171" t="str">
            <v>Semi-Expendable Other Machinery and Equipment</v>
          </cell>
        </row>
        <row r="172">
          <cell r="B172">
            <v>1040601000</v>
          </cell>
          <cell r="C172" t="str">
            <v>Semi-Expendable Furniture and Fixtures</v>
          </cell>
        </row>
        <row r="173">
          <cell r="B173">
            <v>1040602000</v>
          </cell>
          <cell r="C173" t="str">
            <v>Semi-Expendable Books</v>
          </cell>
        </row>
        <row r="174">
          <cell r="B174">
            <v>1050101000</v>
          </cell>
          <cell r="C174" t="str">
            <v>Investment Property,  Land</v>
          </cell>
        </row>
        <row r="175">
          <cell r="B175">
            <v>1050101100</v>
          </cell>
          <cell r="C175" t="str">
            <v>Accumulated Impairment Losses - Investment Property,  Land</v>
          </cell>
        </row>
        <row r="176">
          <cell r="B176">
            <v>1050102000</v>
          </cell>
          <cell r="C176" t="str">
            <v>Investment Property,  Buildings</v>
          </cell>
        </row>
        <row r="177">
          <cell r="B177">
            <v>1050102100</v>
          </cell>
          <cell r="C177" t="str">
            <v>Accumulated Depreciation - Investment Property, Buildings</v>
          </cell>
        </row>
        <row r="178">
          <cell r="B178">
            <v>1050102200</v>
          </cell>
          <cell r="C178" t="str">
            <v>Accumulated Impairment Losses - Investment Property,  Buildings</v>
          </cell>
        </row>
        <row r="179">
          <cell r="B179">
            <v>1060101000</v>
          </cell>
          <cell r="C179" t="str">
            <v>Land</v>
          </cell>
        </row>
        <row r="180">
          <cell r="B180">
            <v>1060201100</v>
          </cell>
          <cell r="C180" t="str">
            <v>Accumulated Depreciation - Land Improvements, Aquaculture Structures</v>
          </cell>
        </row>
        <row r="181">
          <cell r="B181">
            <v>1060201200</v>
          </cell>
          <cell r="C181" t="str">
            <v>Accumulated Impairment Losses - Land Improvements, Aquaculture Structures</v>
          </cell>
        </row>
        <row r="182">
          <cell r="B182">
            <v>1060202100</v>
          </cell>
          <cell r="C182" t="str">
            <v>Accumulated Impairment Losses - Land Improvements, Reforestation Projects</v>
          </cell>
        </row>
        <row r="183">
          <cell r="B183">
            <v>1060299100</v>
          </cell>
          <cell r="C183" t="str">
            <v>Accumulated Depreciation - Other Land Improvements</v>
          </cell>
        </row>
        <row r="184">
          <cell r="B184">
            <v>1060299200</v>
          </cell>
          <cell r="C184" t="str">
            <v>Accumulated Impairment Losses - Other Land Improvements</v>
          </cell>
        </row>
        <row r="185">
          <cell r="B185">
            <v>1060301100</v>
          </cell>
          <cell r="C185" t="str">
            <v>Accumulated Depreciation - Road Networks</v>
          </cell>
        </row>
        <row r="186">
          <cell r="B186">
            <v>1060301200</v>
          </cell>
          <cell r="C186" t="str">
            <v>Accumulated Impairment Losses - Road Networks</v>
          </cell>
        </row>
        <row r="187">
          <cell r="B187">
            <v>1060302100</v>
          </cell>
          <cell r="C187" t="str">
            <v>Accumulated Depreciation - Flood Control Systems</v>
          </cell>
        </row>
        <row r="188">
          <cell r="B188">
            <v>1060302200</v>
          </cell>
          <cell r="C188" t="str">
            <v>Accumulated Impairment Losses - Flood Control Systems</v>
          </cell>
        </row>
        <row r="189">
          <cell r="B189">
            <v>1060303100</v>
          </cell>
          <cell r="C189" t="str">
            <v>Accumulated Depreciation - Sewer Systems</v>
          </cell>
        </row>
        <row r="190">
          <cell r="B190">
            <v>1060303200</v>
          </cell>
          <cell r="C190" t="str">
            <v>Accumulated Impairment Losses - Sewer Systems</v>
          </cell>
        </row>
        <row r="191">
          <cell r="B191">
            <v>1060304100</v>
          </cell>
          <cell r="C191" t="str">
            <v>Accumulated Depreciation - Water Supply Systems</v>
          </cell>
        </row>
        <row r="192">
          <cell r="B192">
            <v>1060304200</v>
          </cell>
          <cell r="C192" t="str">
            <v>Accumulated Impairment Losses - Water Supply Systems</v>
          </cell>
        </row>
        <row r="193">
          <cell r="B193">
            <v>1060305100</v>
          </cell>
          <cell r="C193" t="str">
            <v>Accumulated Depreciation - Power Supply Systems</v>
          </cell>
        </row>
        <row r="194">
          <cell r="B194">
            <v>1060305200</v>
          </cell>
          <cell r="C194" t="str">
            <v>Accumulated Impairment Losses - Power Supply Systems</v>
          </cell>
        </row>
        <row r="195">
          <cell r="B195">
            <v>1060306100</v>
          </cell>
          <cell r="C195" t="str">
            <v>Accumulated Depreciation - Communication Networks</v>
          </cell>
        </row>
        <row r="196">
          <cell r="B196">
            <v>1060306200</v>
          </cell>
          <cell r="C196" t="str">
            <v>Accumulated Impairment Losses - Communication Networks</v>
          </cell>
        </row>
        <row r="197">
          <cell r="B197">
            <v>1060307100</v>
          </cell>
          <cell r="C197" t="str">
            <v>Accumulated Depreciation - Seaport Systems</v>
          </cell>
        </row>
        <row r="198">
          <cell r="B198">
            <v>1060307200</v>
          </cell>
          <cell r="C198" t="str">
            <v>Accumulated Impairment Losses - Seaport Systems</v>
          </cell>
        </row>
        <row r="199">
          <cell r="B199">
            <v>1060308100</v>
          </cell>
          <cell r="C199" t="str">
            <v>Accumulated Depreciation - Airport Systems</v>
          </cell>
        </row>
        <row r="200">
          <cell r="B200">
            <v>1060308200</v>
          </cell>
          <cell r="C200" t="str">
            <v>Accumulated Impairment Losses - Airport Systems</v>
          </cell>
        </row>
        <row r="201">
          <cell r="B201">
            <v>1060309100</v>
          </cell>
          <cell r="C201" t="str">
            <v>Accumulated Depreciation - Parks, Plazas and Monuments</v>
          </cell>
        </row>
        <row r="202">
          <cell r="B202">
            <v>1060309200</v>
          </cell>
          <cell r="C202" t="str">
            <v>Accumulated Impairment Losses - Parks, Plazas and Monuments</v>
          </cell>
        </row>
        <row r="203">
          <cell r="B203">
            <v>1060399100</v>
          </cell>
          <cell r="C203" t="str">
            <v>Accumulated Depreciation - Other Infrastructure Assets</v>
          </cell>
        </row>
        <row r="204">
          <cell r="B204">
            <v>1060399200</v>
          </cell>
          <cell r="C204" t="str">
            <v>Accumulated Impairment Losses - Other Infrastructure Assets</v>
          </cell>
        </row>
        <row r="205">
          <cell r="B205">
            <v>1060401100</v>
          </cell>
          <cell r="C205" t="str">
            <v>Accumulated Depreciation - Buildings</v>
          </cell>
        </row>
        <row r="206">
          <cell r="B206">
            <v>1060401200</v>
          </cell>
          <cell r="C206" t="str">
            <v>Accumulated Impairment Losses - Buildings</v>
          </cell>
        </row>
        <row r="207">
          <cell r="B207">
            <v>1060402100</v>
          </cell>
          <cell r="C207" t="str">
            <v>Accumulated Depreciation - School Buildings</v>
          </cell>
        </row>
        <row r="208">
          <cell r="B208">
            <v>1060402200</v>
          </cell>
          <cell r="C208" t="str">
            <v>Accumulated Impairment Losses - School Buildings</v>
          </cell>
        </row>
        <row r="209">
          <cell r="B209">
            <v>1060403100</v>
          </cell>
          <cell r="C209" t="str">
            <v>Accumulated Depreciation - Hospitals and Health Centers</v>
          </cell>
        </row>
        <row r="210">
          <cell r="B210">
            <v>1060403200</v>
          </cell>
          <cell r="C210" t="str">
            <v>Accumulated Impairment Losses - Hospitals and Health Centers</v>
          </cell>
        </row>
        <row r="211">
          <cell r="B211">
            <v>1060404100</v>
          </cell>
          <cell r="C211" t="str">
            <v>Accumulated Depreciation - Markets</v>
          </cell>
        </row>
        <row r="212">
          <cell r="B212">
            <v>1060404200</v>
          </cell>
          <cell r="C212" t="str">
            <v>Accumulated Impairment Losses - Markets</v>
          </cell>
        </row>
        <row r="213">
          <cell r="B213">
            <v>1060405100</v>
          </cell>
          <cell r="C213" t="str">
            <v>Accumulated Depreciation - Slaughterhouses</v>
          </cell>
        </row>
        <row r="214">
          <cell r="B214">
            <v>1060405200</v>
          </cell>
          <cell r="C214" t="str">
            <v>Accumulated Impairment Losses - Slaughterhouses</v>
          </cell>
        </row>
        <row r="215">
          <cell r="B215">
            <v>1060406100</v>
          </cell>
          <cell r="C215" t="str">
            <v>Accumulated Depreciation - Hostels and Dormitories</v>
          </cell>
        </row>
        <row r="216">
          <cell r="B216">
            <v>1060406200</v>
          </cell>
          <cell r="C216" t="str">
            <v>Accumulated Impairment Losses - Hostels and Dormitories</v>
          </cell>
        </row>
        <row r="217">
          <cell r="B217">
            <v>1060499100</v>
          </cell>
          <cell r="C217" t="str">
            <v>Accumulated Depreciation - Other Structures</v>
          </cell>
        </row>
        <row r="218">
          <cell r="B218">
            <v>1060499200</v>
          </cell>
          <cell r="C218" t="str">
            <v>Accumulated Impairment Losses - Other Structures</v>
          </cell>
        </row>
        <row r="219">
          <cell r="B219">
            <v>1060501100</v>
          </cell>
          <cell r="C219" t="str">
            <v>Accumulated Depreciation - Machinery</v>
          </cell>
        </row>
        <row r="220">
          <cell r="B220">
            <v>1060501200</v>
          </cell>
          <cell r="C220" t="str">
            <v>Accumulated Impairment Losses - Machinery</v>
          </cell>
        </row>
        <row r="221">
          <cell r="B221">
            <v>1060502100</v>
          </cell>
          <cell r="C221" t="str">
            <v>Accumulated Depreciation - Office Equipment</v>
          </cell>
        </row>
        <row r="222">
          <cell r="B222">
            <v>1060502200</v>
          </cell>
          <cell r="C222" t="str">
            <v>Accumulated Impairment Losses - Office Equipment</v>
          </cell>
        </row>
        <row r="223">
          <cell r="B223">
            <v>1060502000</v>
          </cell>
          <cell r="C223" t="str">
            <v>Office Equipment</v>
          </cell>
        </row>
        <row r="224">
          <cell r="B224">
            <v>1060503000</v>
          </cell>
          <cell r="C224" t="str">
            <v>Information and Communication Technology Equipment</v>
          </cell>
        </row>
        <row r="225">
          <cell r="B225">
            <v>1060503100</v>
          </cell>
          <cell r="C225" t="str">
            <v>Accumulated Depreciation - Information and Communication Technology Equipment</v>
          </cell>
        </row>
        <row r="226">
          <cell r="B226">
            <v>1060503200</v>
          </cell>
          <cell r="C226" t="str">
            <v>Accumulated Impairment Losses-Information and Communication Technology Equipment</v>
          </cell>
        </row>
        <row r="227">
          <cell r="B227">
            <v>1060504100</v>
          </cell>
          <cell r="C227" t="str">
            <v>Accumulated Depreciation - Agricultural  and Forestry Equipment</v>
          </cell>
        </row>
        <row r="228">
          <cell r="B228">
            <v>1060504200</v>
          </cell>
          <cell r="C228" t="str">
            <v>Accumulated Impairment Losses - Agricultural  and Forestry Equipment</v>
          </cell>
        </row>
        <row r="229">
          <cell r="B229">
            <v>1060505100</v>
          </cell>
          <cell r="C229" t="str">
            <v>Accumulated Depreciation - Marine and Fishery Equipment</v>
          </cell>
        </row>
        <row r="230">
          <cell r="B230">
            <v>1060505200</v>
          </cell>
          <cell r="C230" t="str">
            <v>Accumulated Impairment Losses - Marine and Fishery Equipment</v>
          </cell>
        </row>
        <row r="231">
          <cell r="B231">
            <v>1060506100</v>
          </cell>
          <cell r="C231" t="str">
            <v>Accumulated Depreciation - Airport Equipment</v>
          </cell>
        </row>
        <row r="232">
          <cell r="B232">
            <v>1060506200</v>
          </cell>
          <cell r="C232" t="str">
            <v>Accumulated Impairment Losses - Airport Equipment</v>
          </cell>
        </row>
        <row r="233">
          <cell r="B233">
            <v>1060507100</v>
          </cell>
          <cell r="C233" t="str">
            <v>Accumulated Depreciation - Communication Equipment</v>
          </cell>
        </row>
        <row r="234">
          <cell r="B234">
            <v>1060507200</v>
          </cell>
          <cell r="C234" t="str">
            <v>Accumulated Impairment Losses - Communication Equipment</v>
          </cell>
        </row>
        <row r="235">
          <cell r="B235">
            <v>1060508100</v>
          </cell>
          <cell r="C235" t="str">
            <v>Accumulated Depreciation - Construction and Heavy Equipment</v>
          </cell>
        </row>
        <row r="236">
          <cell r="B236">
            <v>1060508200</v>
          </cell>
          <cell r="C236" t="str">
            <v>Accumulated Impairment Losses - Construction and Heavy Equipment</v>
          </cell>
        </row>
        <row r="237">
          <cell r="B237">
            <v>1060509100</v>
          </cell>
          <cell r="C237" t="str">
            <v>Accumulated Depreciation - Disaster Response and Rescue Equipment</v>
          </cell>
        </row>
        <row r="238">
          <cell r="B238">
            <v>1060509200</v>
          </cell>
          <cell r="C238" t="str">
            <v>Accumulated Impairment Losses - Disaster Response and Rescue Equipment</v>
          </cell>
        </row>
        <row r="239">
          <cell r="B239">
            <v>1060510100</v>
          </cell>
          <cell r="C239" t="str">
            <v>Accumulated Depreciation - Military, Police and Security Equipment</v>
          </cell>
        </row>
        <row r="240">
          <cell r="B240">
            <v>1060510200</v>
          </cell>
          <cell r="C240" t="str">
            <v>Accumulated Impairment Losses - Military, Police and Security Equipment</v>
          </cell>
        </row>
        <row r="241">
          <cell r="B241">
            <v>1060511100</v>
          </cell>
          <cell r="C241" t="str">
            <v>Accumulated Depreciation - Medical Equipment</v>
          </cell>
        </row>
        <row r="242">
          <cell r="B242">
            <v>1060511200</v>
          </cell>
          <cell r="C242" t="str">
            <v>Accumulated Impairment Losses - Medical Equipment</v>
          </cell>
        </row>
        <row r="243">
          <cell r="B243">
            <v>1060512100</v>
          </cell>
          <cell r="C243" t="str">
            <v>Accumulated Depreciation - Printing Equipment</v>
          </cell>
        </row>
        <row r="244">
          <cell r="B244">
            <v>1060512200</v>
          </cell>
          <cell r="C244" t="str">
            <v>Accumulated Impairment Losses - Printing Equipment</v>
          </cell>
        </row>
        <row r="245">
          <cell r="B245">
            <v>1060513100</v>
          </cell>
          <cell r="C245" t="str">
            <v>Accumulated Depreciation - Sports Equipment</v>
          </cell>
        </row>
        <row r="246">
          <cell r="B246">
            <v>1060513200</v>
          </cell>
          <cell r="C246" t="str">
            <v>Accumulated Impairment Losses - Sports Equipment</v>
          </cell>
        </row>
        <row r="247">
          <cell r="B247">
            <v>1060514100</v>
          </cell>
          <cell r="C247" t="str">
            <v>Accumulated Depreciation - Technical and Scientific  Equipment</v>
          </cell>
        </row>
        <row r="248">
          <cell r="B248">
            <v>1060514200</v>
          </cell>
          <cell r="C248" t="str">
            <v>Accumulated Impairment Losses - Technical and Scientific  Equipment</v>
          </cell>
        </row>
        <row r="249">
          <cell r="B249">
            <v>1060599000</v>
          </cell>
          <cell r="C249" t="str">
            <v>Other Machinery and Equipment</v>
          </cell>
        </row>
        <row r="250">
          <cell r="B250">
            <v>1060599100</v>
          </cell>
          <cell r="C250" t="str">
            <v>Accumulated Depreciation - Other Machinery and Equipment</v>
          </cell>
        </row>
        <row r="251">
          <cell r="B251">
            <v>1060599200</v>
          </cell>
          <cell r="C251" t="str">
            <v>Accumulated Impairment Losses - Other Machinery and Equipment</v>
          </cell>
        </row>
        <row r="252">
          <cell r="B252">
            <v>1060601100</v>
          </cell>
          <cell r="C252" t="str">
            <v>Accumulated Depreciation - Motor Vehicles</v>
          </cell>
        </row>
        <row r="253">
          <cell r="B253">
            <v>1060601200</v>
          </cell>
          <cell r="C253" t="str">
            <v>Accumulated Impairment Losses - Motor Vehicles</v>
          </cell>
        </row>
        <row r="254">
          <cell r="B254">
            <v>1060602100</v>
          </cell>
          <cell r="C254" t="str">
            <v>Accumulated Depreciation - Trains</v>
          </cell>
        </row>
        <row r="255">
          <cell r="B255">
            <v>1060602200</v>
          </cell>
          <cell r="C255" t="str">
            <v>Accumulated Impairment Losses - Trains</v>
          </cell>
        </row>
        <row r="256">
          <cell r="B256">
            <v>1060603100</v>
          </cell>
          <cell r="C256" t="str">
            <v>Accumulated Depreciation - Aircrafts and Aircrafts Ground Equipment</v>
          </cell>
        </row>
        <row r="257">
          <cell r="B257">
            <v>1060603200</v>
          </cell>
          <cell r="C257" t="str">
            <v>Accumulated Impairment Losses - Aircrafts and Aircrafts Ground Equipment</v>
          </cell>
        </row>
        <row r="258">
          <cell r="B258">
            <v>1060604100</v>
          </cell>
          <cell r="C258" t="str">
            <v>Accumulated Depreciation - Watercrafts</v>
          </cell>
        </row>
        <row r="259">
          <cell r="B259">
            <v>1060604200</v>
          </cell>
          <cell r="C259" t="str">
            <v>Accumulated Impairment Losses - Watercrafts</v>
          </cell>
        </row>
        <row r="260">
          <cell r="B260">
            <v>1060699100</v>
          </cell>
          <cell r="C260" t="str">
            <v>Accumulated Depreciation - Other Transportation Equipment</v>
          </cell>
        </row>
        <row r="261">
          <cell r="B261">
            <v>1060699200</v>
          </cell>
          <cell r="C261" t="str">
            <v>Accumulated Impairment Losses - Other Transportation Equipment</v>
          </cell>
        </row>
        <row r="262">
          <cell r="B262">
            <v>1060701000</v>
          </cell>
          <cell r="C262" t="str">
            <v>Furniture and Fixtures</v>
          </cell>
        </row>
        <row r="263">
          <cell r="B263">
            <v>1060701100</v>
          </cell>
          <cell r="C263" t="str">
            <v>Accumulated Depreciation - Furniture and Fixtures</v>
          </cell>
        </row>
        <row r="264">
          <cell r="B264">
            <v>1060701200</v>
          </cell>
          <cell r="C264" t="str">
            <v>Accumulated Impairment Losses - Furniture and Fixtures</v>
          </cell>
        </row>
        <row r="265">
          <cell r="B265">
            <v>1060702100</v>
          </cell>
          <cell r="C265" t="str">
            <v>Accumulated Depreciation - Books</v>
          </cell>
        </row>
        <row r="266">
          <cell r="B266">
            <v>1060702200</v>
          </cell>
          <cell r="C266" t="str">
            <v>Accumulated Impairment Losses - Books</v>
          </cell>
        </row>
        <row r="267">
          <cell r="B267">
            <v>1060802100</v>
          </cell>
          <cell r="C267" t="str">
            <v>Accumulated Depreciation - Leased Assets,  Buildings and Other Structures</v>
          </cell>
        </row>
        <row r="268">
          <cell r="B268">
            <v>1060802200</v>
          </cell>
          <cell r="C268" t="str">
            <v>Accumulated Impairment Losses - Leased Assets, Buildings and Other Structures</v>
          </cell>
        </row>
        <row r="269">
          <cell r="B269">
            <v>1060803100</v>
          </cell>
          <cell r="C269" t="str">
            <v>Accumulated Depreciation - Leased Assets, Machinery and Equipment</v>
          </cell>
        </row>
        <row r="270">
          <cell r="B270">
            <v>1060803200</v>
          </cell>
          <cell r="C270" t="str">
            <v>Accumulated Impairment Losses - Leased Assets,  Machinery and Equipment</v>
          </cell>
        </row>
        <row r="271">
          <cell r="B271">
            <v>1060804100</v>
          </cell>
          <cell r="C271" t="str">
            <v>Accumulated Depreciation - Leased Assets, Transportation Equipment</v>
          </cell>
        </row>
        <row r="272">
          <cell r="B272">
            <v>1060804200</v>
          </cell>
          <cell r="C272" t="str">
            <v>Accumulated Impairment Losses - Leased Assets,  Transportation Equipment</v>
          </cell>
        </row>
        <row r="273">
          <cell r="B273">
            <v>1060899100</v>
          </cell>
          <cell r="C273" t="str">
            <v>Accumulated Depreciation - Other Leased Assets</v>
          </cell>
        </row>
        <row r="274">
          <cell r="B274">
            <v>1060899200</v>
          </cell>
          <cell r="C274" t="str">
            <v>Accumulated Impairment Losses - Other Leased Assets</v>
          </cell>
        </row>
        <row r="275">
          <cell r="B275">
            <v>1060901100</v>
          </cell>
          <cell r="C275" t="str">
            <v>Accumulated Depreciation - Leased Assets Improvements, Land</v>
          </cell>
        </row>
        <row r="276">
          <cell r="B276">
            <v>1060901200</v>
          </cell>
          <cell r="C276" t="str">
            <v>Accumulated Impairment Losses - Leased Assets Improvements, Land</v>
          </cell>
        </row>
        <row r="277">
          <cell r="B277">
            <v>1060902100</v>
          </cell>
          <cell r="C277" t="str">
            <v>Accumulated Depreciation - Leased Assets Improvements, Buildings</v>
          </cell>
        </row>
        <row r="278">
          <cell r="B278">
            <v>1060902200</v>
          </cell>
          <cell r="C278" t="str">
            <v>Accumulated Impairment Losses - Leased Assets Improvements, Buildings</v>
          </cell>
        </row>
        <row r="279">
          <cell r="B279">
            <v>1060999100</v>
          </cell>
          <cell r="C279" t="str">
            <v>Accumulated Depreciation - Other Leased Assets Improvements</v>
          </cell>
        </row>
        <row r="280">
          <cell r="B280">
            <v>1060999200</v>
          </cell>
          <cell r="C280" t="str">
            <v>Accumulated Impairment Losses - Other Leased Assets Improvements</v>
          </cell>
        </row>
        <row r="281">
          <cell r="B281">
            <v>1061101100</v>
          </cell>
          <cell r="C281" t="str">
            <v>Accumulated Depreciation - Historical Buildings</v>
          </cell>
        </row>
        <row r="282">
          <cell r="B282">
            <v>1061101200</v>
          </cell>
          <cell r="C282" t="str">
            <v>Accumulated Impairment Losses - Historical Buildings</v>
          </cell>
        </row>
        <row r="283">
          <cell r="B283">
            <v>1061102100</v>
          </cell>
          <cell r="C283" t="str">
            <v>Accumulated Depreciation - Works of Arts and Archeological Specimens</v>
          </cell>
        </row>
        <row r="284">
          <cell r="B284">
            <v>1061102200</v>
          </cell>
          <cell r="C284" t="str">
            <v>Accumulated Impairment Losses - Works of Arts and Archeological Specimens</v>
          </cell>
        </row>
        <row r="285">
          <cell r="B285">
            <v>1061199100</v>
          </cell>
          <cell r="C285" t="str">
            <v>Accumulated Depreciation - Other Heritage Assets</v>
          </cell>
        </row>
        <row r="286">
          <cell r="B286">
            <v>1061199200</v>
          </cell>
          <cell r="C286" t="str">
            <v>Accumulated Impairment Losses - Other Heritage Assets</v>
          </cell>
        </row>
        <row r="287">
          <cell r="B287">
            <v>1069901100</v>
          </cell>
          <cell r="C287" t="str">
            <v>Accumulated Depreciation - Work/Zoo Animals</v>
          </cell>
        </row>
        <row r="288">
          <cell r="B288">
            <v>1069901200</v>
          </cell>
          <cell r="C288" t="str">
            <v>Accumulated Impairment Losses - Work/Zoo Animals</v>
          </cell>
        </row>
        <row r="289">
          <cell r="B289">
            <v>1069999100</v>
          </cell>
          <cell r="C289" t="str">
            <v>Accumulated Depreciation - Other Property, Plant and Equipment</v>
          </cell>
        </row>
        <row r="290">
          <cell r="B290">
            <v>1069999200</v>
          </cell>
          <cell r="C290" t="str">
            <v>Accumulated Impairment Losses - Other Property, Plant and Equipment</v>
          </cell>
        </row>
        <row r="291">
          <cell r="B291">
            <v>1070101000</v>
          </cell>
          <cell r="C291" t="str">
            <v>Breeding Stocks</v>
          </cell>
        </row>
        <row r="292">
          <cell r="B292">
            <v>1070101100</v>
          </cell>
          <cell r="C292" t="str">
            <v>Accumulated Impairment Losses - Breeding Stocks</v>
          </cell>
        </row>
        <row r="293">
          <cell r="B293">
            <v>1070102000</v>
          </cell>
          <cell r="C293" t="str">
            <v>Livestock</v>
          </cell>
        </row>
        <row r="294">
          <cell r="B294">
            <v>1070102100</v>
          </cell>
          <cell r="C294" t="str">
            <v>Accumulated Impairment Losses - Livestock</v>
          </cell>
        </row>
        <row r="295">
          <cell r="B295">
            <v>1070103000</v>
          </cell>
          <cell r="C295" t="str">
            <v>Trees, Plants and Crops</v>
          </cell>
        </row>
        <row r="296">
          <cell r="B296">
            <v>1070103100</v>
          </cell>
          <cell r="C296" t="str">
            <v>Accumulated Impairment Losses - Trees, Plants and Crops</v>
          </cell>
        </row>
        <row r="297">
          <cell r="B297">
            <v>1070104000</v>
          </cell>
          <cell r="C297" t="str">
            <v>Aquaculture</v>
          </cell>
        </row>
        <row r="298">
          <cell r="B298">
            <v>1070104100</v>
          </cell>
          <cell r="C298" t="str">
            <v>Accumulated Impairment Losses - Aquaculture</v>
          </cell>
        </row>
        <row r="299">
          <cell r="B299">
            <v>1070199000</v>
          </cell>
          <cell r="C299" t="str">
            <v>Other Bearer Biological Assets</v>
          </cell>
        </row>
        <row r="300">
          <cell r="B300">
            <v>1070199100</v>
          </cell>
          <cell r="C300" t="str">
            <v>Accumulated Impairment Losses - Other Bearer Biological Assets</v>
          </cell>
        </row>
        <row r="301">
          <cell r="B301">
            <v>1070201000</v>
          </cell>
          <cell r="C301" t="str">
            <v>Livestock Held for Consumption/Sale/Distribution</v>
          </cell>
        </row>
        <row r="302">
          <cell r="B302">
            <v>1070201100</v>
          </cell>
          <cell r="C302" t="str">
            <v>Accumulated Impairment Losses - Livestock Held for Consumption/Sale/Distribution</v>
          </cell>
        </row>
        <row r="303">
          <cell r="B303">
            <v>1070202000</v>
          </cell>
          <cell r="C303" t="str">
            <v>Trees, Plants and Crops Held for Consumption/Sale/Distribution</v>
          </cell>
        </row>
        <row r="304">
          <cell r="B304">
            <v>1070202100</v>
          </cell>
          <cell r="C304" t="str">
            <v>Accumulated Impairment Losses - Trees, Plants and Crops Held for Consumption/Sale/Distribution</v>
          </cell>
        </row>
        <row r="305">
          <cell r="B305">
            <v>1070203000</v>
          </cell>
          <cell r="C305" t="str">
            <v>Agricultural Produce Held for Consumption/Sale/Distribution</v>
          </cell>
        </row>
        <row r="306">
          <cell r="B306">
            <v>1070203100</v>
          </cell>
          <cell r="C306" t="str">
            <v>Accumulated Impairment Losses - Agricultural Produce Held for Consumption/Sale/Distribution</v>
          </cell>
        </row>
        <row r="307">
          <cell r="B307">
            <v>1070204000</v>
          </cell>
          <cell r="C307" t="str">
            <v>Aquaculture</v>
          </cell>
        </row>
        <row r="308">
          <cell r="B308">
            <v>1070204100</v>
          </cell>
          <cell r="C308" t="str">
            <v>Accumulated Impairment Losses - Aquaculture</v>
          </cell>
        </row>
        <row r="309">
          <cell r="B309">
            <v>1070299000</v>
          </cell>
          <cell r="C309" t="str">
            <v>Other Consumable Biological Assets</v>
          </cell>
        </row>
        <row r="310">
          <cell r="B310">
            <v>1070299100</v>
          </cell>
          <cell r="C310" t="str">
            <v>Accumulated Impairment Losses - Other Consumable Biological Assets</v>
          </cell>
        </row>
        <row r="311">
          <cell r="B311">
            <v>1080101000</v>
          </cell>
          <cell r="C311" t="str">
            <v>Patents/Copyrights</v>
          </cell>
        </row>
        <row r="312">
          <cell r="B312">
            <v>1080101100</v>
          </cell>
          <cell r="C312" t="str">
            <v>Accumulated Amortization - Patents/Copyrights</v>
          </cell>
        </row>
        <row r="313">
          <cell r="B313">
            <v>1080102000</v>
          </cell>
          <cell r="C313" t="str">
            <v>Computer Software</v>
          </cell>
        </row>
        <row r="314">
          <cell r="B314">
            <v>1080102100</v>
          </cell>
          <cell r="C314" t="str">
            <v>Accumulated Amortization - Computer Software</v>
          </cell>
        </row>
        <row r="315">
          <cell r="B315">
            <v>1080199000</v>
          </cell>
          <cell r="C315" t="str">
            <v>Other Intangible Assets</v>
          </cell>
        </row>
        <row r="316">
          <cell r="B316">
            <v>1080199100</v>
          </cell>
          <cell r="C316" t="str">
            <v>Accumulated Amortization - Other Intangible Assets</v>
          </cell>
        </row>
        <row r="317">
          <cell r="B317">
            <v>1990101000</v>
          </cell>
          <cell r="C317" t="str">
            <v>Advances for Operating Expenses</v>
          </cell>
        </row>
        <row r="318">
          <cell r="B318">
            <v>1990102000</v>
          </cell>
          <cell r="C318" t="str">
            <v>Advances for Payroll</v>
          </cell>
        </row>
        <row r="319">
          <cell r="B319">
            <v>1990103000</v>
          </cell>
          <cell r="C319" t="str">
            <v>Advances to Special Disbursing Officer</v>
          </cell>
        </row>
        <row r="320">
          <cell r="B320">
            <v>1990104000</v>
          </cell>
          <cell r="C320" t="str">
            <v>Advances to Officers and Employees</v>
          </cell>
        </row>
        <row r="321">
          <cell r="B321">
            <v>1990201000</v>
          </cell>
          <cell r="C321" t="str">
            <v>Advances to Contractors</v>
          </cell>
        </row>
        <row r="322">
          <cell r="B322">
            <v>1990202000</v>
          </cell>
          <cell r="C322" t="str">
            <v>Prepaid Rent</v>
          </cell>
        </row>
        <row r="323">
          <cell r="B323">
            <v>1990203000</v>
          </cell>
          <cell r="C323" t="str">
            <v>Prepaid Registration</v>
          </cell>
        </row>
        <row r="324">
          <cell r="B324">
            <v>1990204000</v>
          </cell>
          <cell r="C324" t="str">
            <v>Prepaid Interest</v>
          </cell>
        </row>
        <row r="325">
          <cell r="B325">
            <v>1990205000</v>
          </cell>
          <cell r="C325" t="str">
            <v>Prepaid Insurance</v>
          </cell>
        </row>
        <row r="326">
          <cell r="B326">
            <v>1990299000</v>
          </cell>
          <cell r="C326" t="str">
            <v>Other Prepayments</v>
          </cell>
        </row>
        <row r="327">
          <cell r="B327">
            <v>1990301000</v>
          </cell>
          <cell r="C327" t="str">
            <v>Deposits on Letters of Credit</v>
          </cell>
        </row>
        <row r="328">
          <cell r="B328">
            <v>1990302000</v>
          </cell>
          <cell r="C328" t="str">
            <v>Guaranty Deposits</v>
          </cell>
        </row>
        <row r="329">
          <cell r="B329">
            <v>1990399000</v>
          </cell>
          <cell r="C329" t="str">
            <v>Other Deposits</v>
          </cell>
        </row>
        <row r="330">
          <cell r="B330">
            <v>1999901000</v>
          </cell>
          <cell r="C330" t="str">
            <v>Acquired Assets</v>
          </cell>
        </row>
        <row r="331">
          <cell r="B331">
            <v>1999901100</v>
          </cell>
          <cell r="C331" t="str">
            <v>Accumulated Impairment Losses - Acquired Assets</v>
          </cell>
        </row>
        <row r="332">
          <cell r="B332">
            <v>1999902000</v>
          </cell>
          <cell r="C332" t="str">
            <v>Foreclosed Property/Assets</v>
          </cell>
        </row>
        <row r="333">
          <cell r="B333">
            <v>1999902100</v>
          </cell>
          <cell r="C333" t="str">
            <v>Accumulated Impairment Losses - Foreclosed Property/Assets</v>
          </cell>
        </row>
        <row r="334">
          <cell r="B334">
            <v>1999903000</v>
          </cell>
          <cell r="C334" t="str">
            <v>Forfeited Property/Assets</v>
          </cell>
        </row>
        <row r="335">
          <cell r="B335">
            <v>1999903100</v>
          </cell>
          <cell r="C335" t="str">
            <v>Accumulated Impairment Losses - Forfeited Property/Assets</v>
          </cell>
        </row>
        <row r="336">
          <cell r="B336">
            <v>1999904000</v>
          </cell>
          <cell r="C336" t="str">
            <v>Confiscated Property/Assets</v>
          </cell>
        </row>
        <row r="337">
          <cell r="B337">
            <v>1999904100</v>
          </cell>
          <cell r="C337" t="str">
            <v>Accumulated Impairment Losses - Confiscated Property/Assets</v>
          </cell>
        </row>
        <row r="338">
          <cell r="B338">
            <v>1999905000</v>
          </cell>
          <cell r="C338" t="str">
            <v>Abandoned Property/Assets</v>
          </cell>
        </row>
        <row r="339">
          <cell r="B339">
            <v>1999905100</v>
          </cell>
          <cell r="C339" t="str">
            <v>Accumulated Impairment Losses - Abandoned Property/Assets</v>
          </cell>
        </row>
        <row r="340">
          <cell r="B340">
            <v>1999999000</v>
          </cell>
          <cell r="C340" t="str">
            <v>Other Assets</v>
          </cell>
        </row>
        <row r="341">
          <cell r="B341">
            <v>1999999100</v>
          </cell>
          <cell r="C341" t="str">
            <v>Accumulated Impairment Losses - Other Assets</v>
          </cell>
        </row>
        <row r="342">
          <cell r="B342">
            <v>2010101000</v>
          </cell>
          <cell r="C342" t="str">
            <v>Accounts Payable</v>
          </cell>
        </row>
        <row r="343">
          <cell r="B343">
            <v>2010102000</v>
          </cell>
          <cell r="C343" t="str">
            <v>Due to Officers and Employees</v>
          </cell>
        </row>
        <row r="344">
          <cell r="B344">
            <v>2010103000</v>
          </cell>
          <cell r="C344" t="str">
            <v>Internal Revenue Allotment Payable</v>
          </cell>
        </row>
        <row r="345">
          <cell r="B345">
            <v>2010104000</v>
          </cell>
          <cell r="C345" t="str">
            <v>Notes Payable</v>
          </cell>
        </row>
        <row r="346">
          <cell r="B346">
            <v>2010105000</v>
          </cell>
          <cell r="C346" t="str">
            <v>Interest Payable</v>
          </cell>
        </row>
        <row r="347">
          <cell r="B347">
            <v>2010106000</v>
          </cell>
          <cell r="C347" t="str">
            <v>Operating Lease Payable</v>
          </cell>
        </row>
        <row r="348">
          <cell r="B348">
            <v>2010107000</v>
          </cell>
          <cell r="C348" t="str">
            <v>Finance Lease Payable</v>
          </cell>
        </row>
        <row r="349">
          <cell r="B349">
            <v>2010108000</v>
          </cell>
          <cell r="C349" t="str">
            <v>Awards and Rewards Payable</v>
          </cell>
        </row>
        <row r="350">
          <cell r="B350">
            <v>2010201000</v>
          </cell>
          <cell r="C350" t="str">
            <v>Treasury Bills Payable</v>
          </cell>
        </row>
        <row r="351">
          <cell r="B351">
            <v>2010202000</v>
          </cell>
          <cell r="C351" t="str">
            <v>Bonds Payable - Domestic</v>
          </cell>
        </row>
        <row r="352">
          <cell r="B352">
            <v>2010202100</v>
          </cell>
          <cell r="C352" t="str">
            <v>Discount on Bonds Payable - Domestic</v>
          </cell>
        </row>
        <row r="353">
          <cell r="B353">
            <v>2010202200</v>
          </cell>
          <cell r="C353" t="str">
            <v>Premium on Bonds Payable - Domestic</v>
          </cell>
        </row>
        <row r="354">
          <cell r="B354">
            <v>2010203000</v>
          </cell>
          <cell r="C354" t="str">
            <v>Bonds Payable - Foreign</v>
          </cell>
        </row>
        <row r="355">
          <cell r="B355">
            <v>2010203100</v>
          </cell>
          <cell r="C355" t="str">
            <v>Discount on Bonds Payable - Foreign</v>
          </cell>
        </row>
        <row r="356">
          <cell r="B356">
            <v>2010203200</v>
          </cell>
          <cell r="C356" t="str">
            <v>Premium on Bonds Payable - Foreign</v>
          </cell>
        </row>
        <row r="357">
          <cell r="B357">
            <v>2010204000</v>
          </cell>
          <cell r="C357" t="str">
            <v>Loans Payable - Domestic</v>
          </cell>
        </row>
        <row r="358">
          <cell r="B358">
            <v>2010205000</v>
          </cell>
          <cell r="C358" t="str">
            <v>Loans Payable - Foreign</v>
          </cell>
        </row>
        <row r="359">
          <cell r="B359">
            <v>2010301000</v>
          </cell>
          <cell r="C359" t="str">
            <v>Tax Refunds Payable</v>
          </cell>
        </row>
        <row r="360">
          <cell r="B360">
            <v>2020101000</v>
          </cell>
          <cell r="C360" t="str">
            <v>Due to BIR</v>
          </cell>
        </row>
        <row r="361">
          <cell r="B361">
            <v>2020102000</v>
          </cell>
          <cell r="C361" t="str">
            <v>Due to GSIS</v>
          </cell>
        </row>
        <row r="362">
          <cell r="B362">
            <v>2020102001</v>
          </cell>
          <cell r="C362" t="str">
            <v>Life and Retirement Premium</v>
          </cell>
        </row>
        <row r="363">
          <cell r="B363">
            <v>2020102002</v>
          </cell>
          <cell r="C363" t="str">
            <v>ECC</v>
          </cell>
        </row>
        <row r="364">
          <cell r="B364">
            <v>2020102003</v>
          </cell>
          <cell r="C364" t="str">
            <v>Salary Loan</v>
          </cell>
        </row>
        <row r="365">
          <cell r="B365">
            <v>2020102004</v>
          </cell>
          <cell r="C365" t="str">
            <v>Policy Loan</v>
          </cell>
        </row>
        <row r="366">
          <cell r="B366">
            <v>2020102005</v>
          </cell>
          <cell r="C366" t="str">
            <v>Due to GSIS-GFAL</v>
          </cell>
        </row>
        <row r="367">
          <cell r="B367">
            <v>2020102006</v>
          </cell>
          <cell r="C367" t="str">
            <v>Due to GSIS-EL</v>
          </cell>
        </row>
        <row r="368">
          <cell r="B368">
            <v>2020102007</v>
          </cell>
          <cell r="C368" t="str">
            <v>Due to GSIS-CL</v>
          </cell>
        </row>
        <row r="369">
          <cell r="B369">
            <v>2020103000</v>
          </cell>
          <cell r="C369" t="str">
            <v>Due to Pag-IBIG</v>
          </cell>
        </row>
        <row r="370">
          <cell r="B370">
            <v>2020103001</v>
          </cell>
          <cell r="C370" t="str">
            <v>Pag-IBIG Premium</v>
          </cell>
        </row>
        <row r="371">
          <cell r="B371">
            <v>2020103002</v>
          </cell>
          <cell r="C371" t="str">
            <v>Pag-IBIG Multi-Purpose Loan</v>
          </cell>
        </row>
        <row r="372">
          <cell r="B372">
            <v>2020103003</v>
          </cell>
          <cell r="C372" t="str">
            <v>Pag-IBIG Housing Loan</v>
          </cell>
        </row>
        <row r="373">
          <cell r="B373">
            <v>2020104000</v>
          </cell>
          <cell r="C373" t="str">
            <v>Due to PhilHealth</v>
          </cell>
        </row>
        <row r="374">
          <cell r="B374">
            <v>2020105000</v>
          </cell>
          <cell r="C374" t="str">
            <v>Due to NGAs</v>
          </cell>
        </row>
        <row r="375">
          <cell r="B375">
            <v>2020106000</v>
          </cell>
          <cell r="C375" t="str">
            <v>Due to GOCCs</v>
          </cell>
        </row>
        <row r="376">
          <cell r="B376">
            <v>2020107000</v>
          </cell>
          <cell r="C376" t="str">
            <v>Due to LGUs</v>
          </cell>
        </row>
        <row r="377">
          <cell r="B377">
            <v>2020108000</v>
          </cell>
          <cell r="C377" t="str">
            <v>Due to Joint Venture</v>
          </cell>
        </row>
        <row r="378">
          <cell r="B378">
            <v>2030101000</v>
          </cell>
          <cell r="C378" t="str">
            <v>Due to Central Office</v>
          </cell>
        </row>
        <row r="379">
          <cell r="B379">
            <v>2030102000</v>
          </cell>
          <cell r="C379" t="str">
            <v>Due to Bureaus</v>
          </cell>
        </row>
        <row r="380">
          <cell r="B380">
            <v>2030103000</v>
          </cell>
          <cell r="C380" t="str">
            <v>Due to Regional Offices</v>
          </cell>
        </row>
        <row r="381">
          <cell r="B381">
            <v>2030104000</v>
          </cell>
          <cell r="C381" t="str">
            <v>Due to Operating Units</v>
          </cell>
        </row>
        <row r="382">
          <cell r="B382">
            <v>2040101000</v>
          </cell>
          <cell r="C382" t="str">
            <v>Trust Liabilities</v>
          </cell>
        </row>
        <row r="383">
          <cell r="B383">
            <v>2040102000</v>
          </cell>
          <cell r="C383" t="str">
            <v>Trust Liabilities - Disaster Risk Reduction and Management Fund</v>
          </cell>
        </row>
        <row r="384">
          <cell r="B384">
            <v>2040103000</v>
          </cell>
          <cell r="C384" t="str">
            <v>Bail Bonds Payable</v>
          </cell>
        </row>
        <row r="385">
          <cell r="B385">
            <v>2040104000</v>
          </cell>
          <cell r="C385" t="str">
            <v>Guaranty/Security Deposits Payable</v>
          </cell>
        </row>
        <row r="386">
          <cell r="B386">
            <v>2040105000</v>
          </cell>
          <cell r="C386" t="str">
            <v>Customers' Deposits Payable</v>
          </cell>
        </row>
        <row r="387">
          <cell r="B387">
            <v>2050101000</v>
          </cell>
          <cell r="C387" t="str">
            <v>Deferred Finance Lease Revenue</v>
          </cell>
        </row>
        <row r="388">
          <cell r="B388">
            <v>2050199000</v>
          </cell>
          <cell r="C388" t="str">
            <v>Other Deferred Credits</v>
          </cell>
        </row>
        <row r="389">
          <cell r="B389">
            <v>2050201000</v>
          </cell>
          <cell r="C389" t="str">
            <v>Unearned Revenue - Investment Property</v>
          </cell>
        </row>
        <row r="390">
          <cell r="B390">
            <v>2050299000</v>
          </cell>
          <cell r="C390" t="str">
            <v>Other Unearned Revenue</v>
          </cell>
        </row>
        <row r="391">
          <cell r="B391">
            <v>2060101000</v>
          </cell>
          <cell r="C391" t="str">
            <v>Pension Benefits Payable</v>
          </cell>
        </row>
        <row r="392">
          <cell r="B392">
            <v>2060102000</v>
          </cell>
          <cell r="C392" t="str">
            <v>Leave Benefits Payable</v>
          </cell>
        </row>
        <row r="393">
          <cell r="B393">
            <v>2060103000</v>
          </cell>
          <cell r="C393" t="str">
            <v>Retirement Gratuity Payable</v>
          </cell>
        </row>
        <row r="394">
          <cell r="B394">
            <v>2060199000</v>
          </cell>
          <cell r="C394" t="str">
            <v>Other Provisions</v>
          </cell>
        </row>
        <row r="395">
          <cell r="B395">
            <v>2999999000</v>
          </cell>
          <cell r="C395" t="str">
            <v>Other Payables</v>
          </cell>
        </row>
        <row r="396">
          <cell r="B396">
            <v>3010101000</v>
          </cell>
          <cell r="C396" t="str">
            <v>Accumulated Surplus/(Deficit)</v>
          </cell>
        </row>
        <row r="397">
          <cell r="B397">
            <v>3010103000</v>
          </cell>
          <cell r="C397" t="str">
            <v>Contributed Capital</v>
          </cell>
        </row>
        <row r="398">
          <cell r="B398">
            <v>3020101000</v>
          </cell>
          <cell r="C398" t="str">
            <v>Revaluation Surplus</v>
          </cell>
        </row>
        <row r="399">
          <cell r="B399">
            <v>3030101000</v>
          </cell>
          <cell r="C399" t="str">
            <v>Income and Expense Summary</v>
          </cell>
        </row>
        <row r="400">
          <cell r="B400">
            <v>3040101000</v>
          </cell>
          <cell r="C400" t="str">
            <v>Equity in Joint Venture</v>
          </cell>
        </row>
        <row r="401">
          <cell r="B401">
            <v>4010101000</v>
          </cell>
          <cell r="C401" t="str">
            <v>Income Tax</v>
          </cell>
        </row>
        <row r="402">
          <cell r="B402">
            <v>4010101001</v>
          </cell>
          <cell r="C402" t="str">
            <v>Income Tax - Individual</v>
          </cell>
        </row>
        <row r="403">
          <cell r="B403">
            <v>4010101002</v>
          </cell>
          <cell r="C403" t="str">
            <v>Income Tax - Partnerships</v>
          </cell>
        </row>
        <row r="404">
          <cell r="B404">
            <v>4010101003</v>
          </cell>
          <cell r="C404" t="str">
            <v>Income Tax - Corporations</v>
          </cell>
        </row>
        <row r="405">
          <cell r="B405">
            <v>4010102000</v>
          </cell>
          <cell r="C405" t="str">
            <v>Professional Tax</v>
          </cell>
        </row>
        <row r="406">
          <cell r="B406">
            <v>4010103000</v>
          </cell>
          <cell r="C406" t="str">
            <v>Travel Tax</v>
          </cell>
        </row>
        <row r="407">
          <cell r="B407">
            <v>4010104000</v>
          </cell>
          <cell r="C407" t="str">
            <v>Immigration Tax</v>
          </cell>
        </row>
        <row r="408">
          <cell r="B408">
            <v>4010201000</v>
          </cell>
          <cell r="C408" t="str">
            <v>Estate Tax</v>
          </cell>
        </row>
        <row r="409">
          <cell r="B409">
            <v>4010202000</v>
          </cell>
          <cell r="C409" t="str">
            <v>Donors Tax</v>
          </cell>
        </row>
        <row r="410">
          <cell r="B410">
            <v>4010203001</v>
          </cell>
          <cell r="C410" t="str">
            <v>Capital Gains Tax - Individuals</v>
          </cell>
        </row>
        <row r="411">
          <cell r="B411">
            <v>4010203002</v>
          </cell>
          <cell r="C411" t="str">
            <v>Capital Gains Tax - Corporations and Other Enterprises</v>
          </cell>
        </row>
        <row r="412">
          <cell r="B412">
            <v>4010301001</v>
          </cell>
          <cell r="C412" t="str">
            <v>Live Animals, Animal Products</v>
          </cell>
        </row>
        <row r="413">
          <cell r="B413">
            <v>4010301002</v>
          </cell>
          <cell r="C413" t="str">
            <v>Vegetable Products</v>
          </cell>
        </row>
        <row r="414">
          <cell r="B414">
            <v>4010301003</v>
          </cell>
          <cell r="C414" t="str">
            <v>Animal or Vegetable Fats and Oils and their Cleavage Products; Prepared Edible Fats; Animal or Vegetable Waxes</v>
          </cell>
        </row>
        <row r="415">
          <cell r="B415">
            <v>4010301004</v>
          </cell>
          <cell r="C415" t="str">
            <v>Prepared Foodstuffs; Beverages, Spirits and Vinegar; Tobacco and Manufactured Tobacco Substitutes</v>
          </cell>
        </row>
        <row r="416">
          <cell r="B416">
            <v>4010301005</v>
          </cell>
          <cell r="C416" t="str">
            <v>Mineral Products</v>
          </cell>
        </row>
        <row r="417">
          <cell r="B417">
            <v>4010301006</v>
          </cell>
          <cell r="C417" t="str">
            <v>Products of the Chemical or Allied Industries</v>
          </cell>
        </row>
        <row r="418">
          <cell r="B418">
            <v>4010301007</v>
          </cell>
          <cell r="C418" t="str">
            <v>Plastics and Articles Thereof; Rubber and Articles Thereof</v>
          </cell>
        </row>
        <row r="419">
          <cell r="B419">
            <v>4010301008</v>
          </cell>
          <cell r="C419" t="str">
            <v>Raw Hides and Skins, Leather, Furskins and Articles Thereof; Saddlery and Harness; Travel Goods, Handbags and Similar Containers; Articles of Animal Gut (Other than Silk-Worm Gut)</v>
          </cell>
        </row>
        <row r="420">
          <cell r="B420">
            <v>4010301009</v>
          </cell>
          <cell r="C420" t="str">
            <v>Wood and Articles of Wood; Wood Charcoal; Cork and Articles of Cork; Manufactures of Straw, of Esparto or of other Plaiting Materials; Basketware and Wickerwork</v>
          </cell>
        </row>
        <row r="421">
          <cell r="B421">
            <v>4010301010</v>
          </cell>
          <cell r="C421" t="str">
            <v>Pulp of Wood or of other Fibrous Cellulosic Material; Recovered (Waste and Scrap) Paper or Paperboard; Paper and Paperboard and Articles Thereof</v>
          </cell>
        </row>
        <row r="422">
          <cell r="B422">
            <v>4010301011</v>
          </cell>
          <cell r="C422" t="str">
            <v>Textiles and Textile Articles</v>
          </cell>
        </row>
        <row r="423">
          <cell r="B423">
            <v>4010301012</v>
          </cell>
          <cell r="C423" t="str">
            <v>Footwear, Headgear, Umbrellas, Sun Umbrellas, Walking-Sticks, Seat- Sticks, Whips, Riding-Crops and Parts Thereof; Prepared Feathers and Articles made Therewith; Artificial Flowers; Articles of Human Hair</v>
          </cell>
        </row>
        <row r="424">
          <cell r="B424">
            <v>4010301013</v>
          </cell>
          <cell r="C424" t="str">
            <v>Ceramic Products; Glass and Glassware</v>
          </cell>
        </row>
        <row r="425">
          <cell r="B425">
            <v>4010301014</v>
          </cell>
          <cell r="C425" t="str">
            <v>Natural or Cultured Pearls, Precious or Semi-Precious Stones, Precious Metals, Metals Clad with Precious Metal, and Articles Thereof; Imitation Jewellery; Coin</v>
          </cell>
        </row>
        <row r="426">
          <cell r="B426">
            <v>4010301015</v>
          </cell>
          <cell r="C426" t="str">
            <v>Base Metals and Articles of Base Metal</v>
          </cell>
        </row>
        <row r="427">
          <cell r="B427">
            <v>4010301016</v>
          </cell>
          <cell r="C427" t="str">
            <v>Machinery and Mechanical Appliances; Electrical Equipment; Parts Thereof; Sound Recorders and Reproducers, Television Image and Sound Recorders and Reproducers, and Parts and Accessories of such Articles</v>
          </cell>
        </row>
        <row r="428">
          <cell r="B428">
            <v>4010301017</v>
          </cell>
          <cell r="C428" t="str">
            <v>Vehicles, Aircraft, Vessels And Associated Transport Equipment</v>
          </cell>
        </row>
        <row r="429">
          <cell r="B429">
            <v>4010301018</v>
          </cell>
          <cell r="C429" t="str">
            <v>Optical, Photographic, Cinematographic, Measuring, Checking, Precision, Medical or Surgical Instruments and Apparatus; Clocks and Watches; Musical Instruments; Parts and Accessories Thereof</v>
          </cell>
        </row>
        <row r="430">
          <cell r="B430">
            <v>4010301019</v>
          </cell>
          <cell r="C430" t="str">
            <v>Arms and Ammunition; Parts and Accessories Thereof</v>
          </cell>
        </row>
        <row r="431">
          <cell r="B431">
            <v>4010301020</v>
          </cell>
          <cell r="C431" t="str">
            <v>Miscellaneous Manufactured Articles</v>
          </cell>
        </row>
        <row r="432">
          <cell r="B432">
            <v>4010301021</v>
          </cell>
          <cell r="C432" t="str">
            <v>Works Of Art, Collectors' Pieces And Antiques</v>
          </cell>
        </row>
        <row r="433">
          <cell r="B433">
            <v>4010301099</v>
          </cell>
          <cell r="C433" t="str">
            <v>Other Import Duties</v>
          </cell>
        </row>
        <row r="434">
          <cell r="B434">
            <v>4010302001</v>
          </cell>
          <cell r="C434" t="str">
            <v>Excise - Tobacco Products</v>
          </cell>
        </row>
        <row r="435">
          <cell r="B435">
            <v>4010302002</v>
          </cell>
          <cell r="C435" t="str">
            <v>Excise - Alcoholic Beverages</v>
          </cell>
        </row>
        <row r="436">
          <cell r="B436">
            <v>4010302003</v>
          </cell>
          <cell r="C436" t="str">
            <v>Excise - Mining - Non-Metalic Products</v>
          </cell>
        </row>
        <row r="437">
          <cell r="B437">
            <v>4010302004</v>
          </cell>
          <cell r="C437" t="str">
            <v>Excise - Mining - Metalic Products</v>
          </cell>
        </row>
        <row r="438">
          <cell r="B438">
            <v>4010302005</v>
          </cell>
          <cell r="C438" t="str">
            <v>Excise - Petroleum Products</v>
          </cell>
        </row>
        <row r="439">
          <cell r="B439">
            <v>4010302006</v>
          </cell>
          <cell r="C439" t="str">
            <v>Excise - Motor Vehicles</v>
          </cell>
        </row>
        <row r="440">
          <cell r="B440">
            <v>4010302007</v>
          </cell>
          <cell r="C440" t="str">
            <v>Excise - Mineral Products</v>
          </cell>
        </row>
        <row r="441">
          <cell r="B441">
            <v>4010302099</v>
          </cell>
          <cell r="C441" t="str">
            <v>Excise - Others</v>
          </cell>
        </row>
        <row r="442">
          <cell r="B442">
            <v>4010303001</v>
          </cell>
          <cell r="C442" t="str">
            <v>Value Added Tax</v>
          </cell>
        </row>
        <row r="443">
          <cell r="B443">
            <v>4010303002</v>
          </cell>
          <cell r="C443" t="str">
            <v>Expanded Value Added Tax</v>
          </cell>
        </row>
        <row r="444">
          <cell r="B444">
            <v>4010303003</v>
          </cell>
          <cell r="C444" t="str">
            <v>Percentage Tax</v>
          </cell>
        </row>
        <row r="445">
          <cell r="B445">
            <v>4010304000</v>
          </cell>
          <cell r="C445" t="str">
            <v>Tax on Sand, Gravel and other Quarry products</v>
          </cell>
        </row>
        <row r="446">
          <cell r="B446">
            <v>4010305000</v>
          </cell>
          <cell r="C446" t="str">
            <v>Tax on Delivery Vans and Trucks</v>
          </cell>
        </row>
        <row r="447">
          <cell r="B447">
            <v>4010401000</v>
          </cell>
          <cell r="C447" t="str">
            <v>Documentary Stamp Tax</v>
          </cell>
        </row>
        <row r="448">
          <cell r="B448">
            <v>4010402001</v>
          </cell>
          <cell r="C448" t="str">
            <v>MVUC Proper</v>
          </cell>
        </row>
        <row r="449">
          <cell r="B449">
            <v>4010402002</v>
          </cell>
          <cell r="C449" t="str">
            <v>MVUC Fines and Penalties</v>
          </cell>
        </row>
        <row r="450">
          <cell r="B450">
            <v>4010402003</v>
          </cell>
          <cell r="C450" t="str">
            <v>Axle Overloading</v>
          </cell>
        </row>
        <row r="451">
          <cell r="B451">
            <v>4010499001</v>
          </cell>
          <cell r="C451" t="str">
            <v>Other Taxes - Business</v>
          </cell>
        </row>
        <row r="452">
          <cell r="B452">
            <v>4010499002</v>
          </cell>
          <cell r="C452" t="str">
            <v>Other Taxes - Other than Business</v>
          </cell>
        </row>
        <row r="453">
          <cell r="B453">
            <v>4010501000</v>
          </cell>
          <cell r="C453" t="str">
            <v>Tax Revenue - Fines and Penalties - Taxes on Individual and Corporation</v>
          </cell>
        </row>
        <row r="454">
          <cell r="B454">
            <v>4010502000</v>
          </cell>
          <cell r="C454" t="str">
            <v>Tax Revenue - Fines and Penalties - Property Taxes</v>
          </cell>
        </row>
        <row r="455">
          <cell r="B455">
            <v>4010503000</v>
          </cell>
          <cell r="C455" t="str">
            <v>Tax Revenue - Fines and Penalties - Taxes on Goods and Services</v>
          </cell>
        </row>
        <row r="456">
          <cell r="B456">
            <v>4010504000</v>
          </cell>
          <cell r="C456" t="str">
            <v>Tax Revenue - Fines and Penalties - Other Taxes</v>
          </cell>
        </row>
        <row r="457">
          <cell r="B457">
            <v>4020101001</v>
          </cell>
          <cell r="C457" t="str">
            <v>Permit Fees Import</v>
          </cell>
        </row>
        <row r="458">
          <cell r="B458">
            <v>4020101002</v>
          </cell>
          <cell r="C458" t="str">
            <v>Permit Fees Export</v>
          </cell>
        </row>
        <row r="459">
          <cell r="B459">
            <v>4020101099</v>
          </cell>
          <cell r="C459" t="str">
            <v>Other Permit Fees</v>
          </cell>
        </row>
        <row r="460">
          <cell r="B460">
            <v>4020102000</v>
          </cell>
          <cell r="C460" t="str">
            <v>Registration Fees</v>
          </cell>
        </row>
        <row r="461">
          <cell r="B461">
            <v>4020103001</v>
          </cell>
          <cell r="C461" t="str">
            <v>Regular Plates</v>
          </cell>
        </row>
        <row r="462">
          <cell r="B462">
            <v>4020103002</v>
          </cell>
          <cell r="C462" t="str">
            <v>Optional Motor Vehicle Special Plate</v>
          </cell>
        </row>
        <row r="463">
          <cell r="B463">
            <v>4020103003</v>
          </cell>
          <cell r="C463" t="str">
            <v>Vanity Licensed Plates</v>
          </cell>
        </row>
        <row r="464">
          <cell r="B464">
            <v>4020103004</v>
          </cell>
          <cell r="C464" t="str">
            <v>Validating Tags/Stickers</v>
          </cell>
        </row>
        <row r="465">
          <cell r="B465">
            <v>4020104001</v>
          </cell>
          <cell r="C465" t="str">
            <v>Clearance Fees</v>
          </cell>
        </row>
        <row r="466">
          <cell r="B466">
            <v>4020104002</v>
          </cell>
          <cell r="C466" t="str">
            <v>Certification Fees</v>
          </cell>
        </row>
        <row r="467">
          <cell r="B467">
            <v>4020104003</v>
          </cell>
          <cell r="C467" t="str">
            <v>Endorsement Fees</v>
          </cell>
        </row>
        <row r="468">
          <cell r="B468">
            <v>4020104004</v>
          </cell>
          <cell r="C468" t="str">
            <v>Identification of Specimens</v>
          </cell>
        </row>
        <row r="469">
          <cell r="B469">
            <v>4020105000</v>
          </cell>
          <cell r="C469" t="str">
            <v>Franchising Fees</v>
          </cell>
        </row>
        <row r="470">
          <cell r="B470">
            <v>4020106000</v>
          </cell>
          <cell r="C470" t="str">
            <v>Licensing Fees</v>
          </cell>
        </row>
        <row r="471">
          <cell r="B471">
            <v>4020107000</v>
          </cell>
          <cell r="C471" t="str">
            <v>Supervision and Regulation Enforcement Fees</v>
          </cell>
        </row>
        <row r="472">
          <cell r="B472">
            <v>4020108000</v>
          </cell>
          <cell r="C472" t="str">
            <v>Spectrum Usage Fees</v>
          </cell>
        </row>
        <row r="473">
          <cell r="B473">
            <v>4020109000</v>
          </cell>
          <cell r="C473" t="str">
            <v>Legal Fees</v>
          </cell>
        </row>
        <row r="474">
          <cell r="B474">
            <v>4020110000</v>
          </cell>
          <cell r="C474" t="str">
            <v>Inspection Fees</v>
          </cell>
        </row>
        <row r="475">
          <cell r="B475">
            <v>4020111001</v>
          </cell>
          <cell r="C475" t="str">
            <v>Accreditation Fees</v>
          </cell>
        </row>
        <row r="476">
          <cell r="B476">
            <v>4020111002</v>
          </cell>
          <cell r="C476" t="str">
            <v>Weights and Measures Fees</v>
          </cell>
        </row>
        <row r="477">
          <cell r="B477">
            <v>4020111099</v>
          </cell>
          <cell r="C477" t="str">
            <v>Other Verification and Authentication Fees</v>
          </cell>
        </row>
        <row r="478">
          <cell r="B478">
            <v>4020112001</v>
          </cell>
          <cell r="C478" t="str">
            <v>Passport Fees</v>
          </cell>
        </row>
        <row r="479">
          <cell r="B479">
            <v>4020112002</v>
          </cell>
          <cell r="C479" t="str">
            <v>Visa Fees</v>
          </cell>
        </row>
        <row r="480">
          <cell r="B480">
            <v>4020113001</v>
          </cell>
          <cell r="C480" t="str">
            <v>Analysis Fees</v>
          </cell>
        </row>
        <row r="481">
          <cell r="B481">
            <v>4020113002</v>
          </cell>
          <cell r="C481" t="str">
            <v>Appeal Fees</v>
          </cell>
        </row>
        <row r="482">
          <cell r="B482">
            <v>4020113003</v>
          </cell>
          <cell r="C482" t="str">
            <v>Application Fees</v>
          </cell>
        </row>
        <row r="483">
          <cell r="B483">
            <v>4020113004</v>
          </cell>
          <cell r="C483" t="str">
            <v>Assessment Fees</v>
          </cell>
        </row>
        <row r="484">
          <cell r="B484">
            <v>4020113005</v>
          </cell>
          <cell r="C484" t="str">
            <v>Execution Fees</v>
          </cell>
        </row>
        <row r="485">
          <cell r="B485">
            <v>4020113006</v>
          </cell>
          <cell r="C485" t="str">
            <v>Express Lane or Special Lane Fees</v>
          </cell>
        </row>
        <row r="486">
          <cell r="B486">
            <v>4020113007</v>
          </cell>
          <cell r="C486" t="str">
            <v>Filing Fees</v>
          </cell>
        </row>
        <row r="487">
          <cell r="B487">
            <v>4020113008</v>
          </cell>
          <cell r="C487" t="str">
            <v>Identity Card Fees</v>
          </cell>
        </row>
        <row r="488">
          <cell r="B488">
            <v>4020113009</v>
          </cell>
          <cell r="C488" t="str">
            <v>Import Processing Fees</v>
          </cell>
        </row>
        <row r="489">
          <cell r="B489">
            <v>4020113010</v>
          </cell>
          <cell r="C489" t="str">
            <v>Oathtaking Fees</v>
          </cell>
        </row>
        <row r="490">
          <cell r="B490">
            <v>4020113011</v>
          </cell>
          <cell r="C490" t="str">
            <v>Review Fees</v>
          </cell>
        </row>
        <row r="491">
          <cell r="B491">
            <v>4020113012</v>
          </cell>
          <cell r="C491" t="str">
            <v>Testing Fees</v>
          </cell>
        </row>
        <row r="492">
          <cell r="B492">
            <v>4020113099</v>
          </cell>
          <cell r="C492" t="str">
            <v>Other Processing Fees</v>
          </cell>
        </row>
        <row r="493">
          <cell r="B493">
            <v>4020114000</v>
          </cell>
          <cell r="C493" t="str">
            <v>Fines and Penalties - Service Income</v>
          </cell>
        </row>
        <row r="494">
          <cell r="B494">
            <v>4020199001</v>
          </cell>
          <cell r="C494" t="str">
            <v>Amendment Fees</v>
          </cell>
        </row>
        <row r="495">
          <cell r="B495">
            <v>4020199002</v>
          </cell>
          <cell r="C495" t="str">
            <v>Calibration Fees</v>
          </cell>
        </row>
        <row r="496">
          <cell r="B496">
            <v>4020199003</v>
          </cell>
          <cell r="C496" t="str">
            <v>Escheat Fees of Unclaimed Balances</v>
          </cell>
        </row>
        <row r="497">
          <cell r="B497">
            <v>4020199004</v>
          </cell>
          <cell r="C497" t="str">
            <v>Service Fees on Relent Loan</v>
          </cell>
        </row>
        <row r="498">
          <cell r="B498">
            <v>4020199005</v>
          </cell>
          <cell r="C498" t="str">
            <v>Technology Development Transfer and Commercialization</v>
          </cell>
        </row>
        <row r="499">
          <cell r="B499">
            <v>4020199006</v>
          </cell>
          <cell r="C499" t="str">
            <v>Other Geological and Energy Data</v>
          </cell>
        </row>
        <row r="500">
          <cell r="B500">
            <v>4020199099</v>
          </cell>
          <cell r="C500" t="str">
            <v>Other Service Income</v>
          </cell>
        </row>
        <row r="501">
          <cell r="B501">
            <v>4020201001</v>
          </cell>
          <cell r="C501" t="str">
            <v>Tuition Fees</v>
          </cell>
        </row>
        <row r="502">
          <cell r="B502">
            <v>4020201002</v>
          </cell>
          <cell r="C502" t="str">
            <v>Income Collected from Students</v>
          </cell>
        </row>
        <row r="503">
          <cell r="B503">
            <v>4020201003</v>
          </cell>
          <cell r="C503" t="str">
            <v>Income from Other Sources</v>
          </cell>
        </row>
        <row r="504">
          <cell r="B504">
            <v>4020201099</v>
          </cell>
          <cell r="C504" t="str">
            <v>Other School Fees</v>
          </cell>
        </row>
        <row r="505">
          <cell r="B505">
            <v>4020202000</v>
          </cell>
          <cell r="C505" t="str">
            <v>Affiliation Fees</v>
          </cell>
        </row>
        <row r="506">
          <cell r="B506">
            <v>4020203000</v>
          </cell>
          <cell r="C506" t="str">
            <v>Examination Fees</v>
          </cell>
        </row>
        <row r="507">
          <cell r="B507">
            <v>4020204000</v>
          </cell>
          <cell r="C507" t="str">
            <v>Seminar/Training Fees</v>
          </cell>
        </row>
        <row r="508">
          <cell r="B508">
            <v>4020205000</v>
          </cell>
          <cell r="C508" t="str">
            <v>Rent/Lease Income</v>
          </cell>
        </row>
        <row r="509">
          <cell r="B509">
            <v>4020206000</v>
          </cell>
          <cell r="C509" t="str">
            <v>Communication Network Fees</v>
          </cell>
        </row>
        <row r="510">
          <cell r="B510">
            <v>4020207000</v>
          </cell>
          <cell r="C510" t="str">
            <v>Transportation System Fees</v>
          </cell>
        </row>
        <row r="511">
          <cell r="B511">
            <v>4020208000</v>
          </cell>
          <cell r="C511" t="str">
            <v>Road Network Fees</v>
          </cell>
        </row>
        <row r="512">
          <cell r="B512">
            <v>4020209000</v>
          </cell>
          <cell r="C512" t="str">
            <v>Waterworks System Fees</v>
          </cell>
        </row>
        <row r="513">
          <cell r="B513">
            <v>4020210000</v>
          </cell>
          <cell r="C513" t="str">
            <v>Power Supply System Fees</v>
          </cell>
        </row>
        <row r="514">
          <cell r="B514">
            <v>4020211000</v>
          </cell>
          <cell r="C514" t="str">
            <v>Seaport System Fees</v>
          </cell>
        </row>
        <row r="515">
          <cell r="B515">
            <v>4020212000</v>
          </cell>
          <cell r="C515" t="str">
            <v>Landing and Parking Fees</v>
          </cell>
        </row>
        <row r="516">
          <cell r="B516">
            <v>4020213000</v>
          </cell>
          <cell r="C516" t="str">
            <v>Income from Hostels/Dormitories and Other Like Facilities</v>
          </cell>
        </row>
        <row r="517">
          <cell r="B517">
            <v>4020214000</v>
          </cell>
          <cell r="C517" t="str">
            <v>Slaughterhouse Operation</v>
          </cell>
        </row>
        <row r="518">
          <cell r="B518">
            <v>4020215000</v>
          </cell>
          <cell r="C518" t="str">
            <v>Income from Printing and Publication</v>
          </cell>
        </row>
        <row r="519">
          <cell r="B519">
            <v>4020216001</v>
          </cell>
          <cell r="C519" t="str">
            <v>Book Sales</v>
          </cell>
        </row>
        <row r="520">
          <cell r="B520">
            <v>4020216002</v>
          </cell>
          <cell r="C520" t="str">
            <v>Consultancy Fees</v>
          </cell>
        </row>
        <row r="521">
          <cell r="B521">
            <v>4020216003</v>
          </cell>
          <cell r="C521" t="str">
            <v>Entrance Fees</v>
          </cell>
        </row>
        <row r="522">
          <cell r="B522">
            <v>4020216004</v>
          </cell>
          <cell r="C522" t="str">
            <v>Film Showing Fees</v>
          </cell>
        </row>
        <row r="523">
          <cell r="B523">
            <v>4020216005</v>
          </cell>
          <cell r="C523" t="str">
            <v>Sale of Accountable Forms</v>
          </cell>
        </row>
        <row r="524">
          <cell r="B524">
            <v>4020216006</v>
          </cell>
          <cell r="C524" t="str">
            <v>Sale of Animals, Meat and Dairy</v>
          </cell>
        </row>
        <row r="525">
          <cell r="B525">
            <v>4020216007</v>
          </cell>
          <cell r="C525" t="str">
            <v>Sale of Technology thru Payback</v>
          </cell>
        </row>
        <row r="526">
          <cell r="B526">
            <v>4020216008</v>
          </cell>
          <cell r="C526" t="str">
            <v>Sale of Training Manuals</v>
          </cell>
        </row>
        <row r="527">
          <cell r="B527">
            <v>4020216099</v>
          </cell>
          <cell r="C527" t="str">
            <v>Other Sales</v>
          </cell>
        </row>
        <row r="528">
          <cell r="B528">
            <v>4020216100</v>
          </cell>
          <cell r="C528" t="str">
            <v>Sales Discounts</v>
          </cell>
        </row>
        <row r="529">
          <cell r="B529">
            <v>4020217001</v>
          </cell>
          <cell r="C529" t="str">
            <v>Drugs and Medicines</v>
          </cell>
        </row>
        <row r="530">
          <cell r="B530">
            <v>4020217002</v>
          </cell>
          <cell r="C530" t="str">
            <v>Medical Supplies</v>
          </cell>
        </row>
        <row r="531">
          <cell r="B531">
            <v>4020217003</v>
          </cell>
          <cell r="C531" t="str">
            <v>Medical Fees - Operating Room</v>
          </cell>
        </row>
        <row r="532">
          <cell r="B532">
            <v>4020217004</v>
          </cell>
          <cell r="C532" t="str">
            <v>Medical Fees - Radiology</v>
          </cell>
        </row>
        <row r="533">
          <cell r="B533">
            <v>4020217005</v>
          </cell>
          <cell r="C533" t="str">
            <v>Medical Fees - Laboratory</v>
          </cell>
        </row>
        <row r="534">
          <cell r="B534">
            <v>4020217006</v>
          </cell>
          <cell r="C534" t="str">
            <v>Medical Fees - Hemodialysis</v>
          </cell>
        </row>
        <row r="535">
          <cell r="B535">
            <v>4020217007</v>
          </cell>
          <cell r="C535" t="str">
            <v>Medical Fees - Cardio-Vascular Services</v>
          </cell>
        </row>
        <row r="536">
          <cell r="B536">
            <v>4020217008</v>
          </cell>
          <cell r="C536" t="str">
            <v>Medical Fees - Nuclear Medicine Services</v>
          </cell>
        </row>
        <row r="537">
          <cell r="B537">
            <v>4020217009</v>
          </cell>
          <cell r="C537" t="str">
            <v>Medical Fees - Physical Medicine &amp; Rehabilitation Services</v>
          </cell>
        </row>
        <row r="538">
          <cell r="B538">
            <v>4020217010</v>
          </cell>
          <cell r="C538" t="str">
            <v>Medical Fees - Pulmonary Services</v>
          </cell>
        </row>
        <row r="539">
          <cell r="B539">
            <v>4020217011</v>
          </cell>
          <cell r="C539" t="str">
            <v>Medical Fees - Neurology Services</v>
          </cell>
        </row>
        <row r="540">
          <cell r="B540">
            <v>4020217099</v>
          </cell>
          <cell r="C540" t="str">
            <v>Other Fees</v>
          </cell>
        </row>
        <row r="541">
          <cell r="B541">
            <v>4020218000</v>
          </cell>
          <cell r="C541" t="str">
            <v>Guarantee Income</v>
          </cell>
        </row>
        <row r="542">
          <cell r="B542">
            <v>4020219000</v>
          </cell>
          <cell r="C542" t="str">
            <v>Fidelity Insurance Premiums</v>
          </cell>
        </row>
        <row r="543">
          <cell r="B543">
            <v>4020220000</v>
          </cell>
          <cell r="C543" t="str">
            <v>Dividend Income</v>
          </cell>
        </row>
        <row r="544">
          <cell r="B544">
            <v>4020221001</v>
          </cell>
          <cell r="C544" t="str">
            <v>Interest on NG Deposits</v>
          </cell>
        </row>
        <row r="545">
          <cell r="B545">
            <v>4020221002</v>
          </cell>
          <cell r="C545" t="str">
            <v>Interest on Advances to GOCCs</v>
          </cell>
        </row>
        <row r="546">
          <cell r="B546">
            <v>4020221099</v>
          </cell>
          <cell r="C546" t="str">
            <v>Others</v>
          </cell>
        </row>
        <row r="547">
          <cell r="B547">
            <v>4020222000</v>
          </cell>
          <cell r="C547" t="str">
            <v>Share in the Profit of Joint Venture</v>
          </cell>
        </row>
        <row r="548">
          <cell r="B548">
            <v>4020223000</v>
          </cell>
          <cell r="C548" t="str">
            <v>Fines and Penalties - Business Income</v>
          </cell>
        </row>
        <row r="549">
          <cell r="B549">
            <v>4020299001</v>
          </cell>
          <cell r="C549" t="str">
            <v>Income from Compromise Agreement</v>
          </cell>
        </row>
        <row r="550">
          <cell r="B550">
            <v>4020299002</v>
          </cell>
          <cell r="C550" t="str">
            <v>Pasture Income</v>
          </cell>
        </row>
        <row r="551">
          <cell r="B551">
            <v>4020299003</v>
          </cell>
          <cell r="C551" t="str">
            <v>Warehousing Fees</v>
          </cell>
        </row>
        <row r="552">
          <cell r="B552">
            <v>4020299099</v>
          </cell>
          <cell r="C552" t="str">
            <v>Other Business Income</v>
          </cell>
        </row>
        <row r="553">
          <cell r="B553">
            <v>4030101000</v>
          </cell>
          <cell r="C553" t="str">
            <v>Subsidy from National Government</v>
          </cell>
        </row>
        <row r="554">
          <cell r="B554">
            <v>4030102000</v>
          </cell>
          <cell r="C554" t="str">
            <v>Subsidy from Other National Government Agencies</v>
          </cell>
        </row>
        <row r="555">
          <cell r="B555">
            <v>4030103000</v>
          </cell>
          <cell r="C555" t="str">
            <v>Assistance from Local Government Units</v>
          </cell>
        </row>
        <row r="556">
          <cell r="B556">
            <v>4030104000</v>
          </cell>
          <cell r="C556" t="str">
            <v>Assistance from  Government-Owned and/or Controlled Corporations</v>
          </cell>
        </row>
        <row r="557">
          <cell r="B557">
            <v>4030105000</v>
          </cell>
          <cell r="C557" t="str">
            <v>Subsidy from Other Funds</v>
          </cell>
        </row>
        <row r="558">
          <cell r="B558">
            <v>4040101000</v>
          </cell>
          <cell r="C558" t="str">
            <v>Share from National Wealth</v>
          </cell>
        </row>
        <row r="559">
          <cell r="B559">
            <v>4040101001</v>
          </cell>
          <cell r="C559" t="str">
            <v>Tobacco Excise Tax (Virginia) per R.A. 7171</v>
          </cell>
        </row>
        <row r="560">
          <cell r="B560">
            <v>4040101002</v>
          </cell>
          <cell r="C560" t="str">
            <v>Tobacco Excise Tax (Burley and Native) per R.A. 8240</v>
          </cell>
        </row>
        <row r="561">
          <cell r="B561">
            <v>4040101003</v>
          </cell>
          <cell r="C561" t="str">
            <v>Mining Taxes per R.A. 7160</v>
          </cell>
        </row>
        <row r="562">
          <cell r="B562">
            <v>4040101004</v>
          </cell>
          <cell r="C562" t="str">
            <v>Royalties per R.A. 7160</v>
          </cell>
        </row>
        <row r="563">
          <cell r="B563">
            <v>4040101005</v>
          </cell>
          <cell r="C563" t="str">
            <v>Forestry Charges per R.A. 7160</v>
          </cell>
        </row>
        <row r="564">
          <cell r="B564">
            <v>4040101006</v>
          </cell>
          <cell r="C564" t="str">
            <v>Fishery Charges per R.A. 7160</v>
          </cell>
        </row>
        <row r="565">
          <cell r="B565">
            <v>4040101007</v>
          </cell>
          <cell r="C565" t="str">
            <v>Renewable Energy charges per R.A. 9513</v>
          </cell>
        </row>
        <row r="566">
          <cell r="B566">
            <v>4040101008</v>
          </cell>
          <cell r="C566" t="str">
            <v>Income Tax Collections in ECO ZONES per R.A. 7922 and R.A. 8748</v>
          </cell>
        </row>
        <row r="567">
          <cell r="B567">
            <v>4040101009</v>
          </cell>
          <cell r="C567" t="str">
            <v>Value Added Tax per R.A. 7643</v>
          </cell>
        </row>
        <row r="568">
          <cell r="B568">
            <v>4040101010</v>
          </cell>
          <cell r="C568" t="str">
            <v>Value Added Tax in lieu of Franchise Tax per R.A. 7953 and R.A. 8407</v>
          </cell>
        </row>
        <row r="569">
          <cell r="B569">
            <v>4040102000</v>
          </cell>
          <cell r="C569" t="str">
            <v>Share from PAGCOR/PCSO</v>
          </cell>
        </row>
        <row r="570">
          <cell r="B570">
            <v>4040103000</v>
          </cell>
          <cell r="C570" t="str">
            <v>Share from Earnings of GOCCs</v>
          </cell>
        </row>
        <row r="571">
          <cell r="B571">
            <v>4040201000</v>
          </cell>
          <cell r="C571" t="str">
            <v>Income from Grants and Donations in Cash</v>
          </cell>
        </row>
        <row r="572">
          <cell r="B572">
            <v>4040202000</v>
          </cell>
          <cell r="C572" t="str">
            <v>Income from Grants and Donations in Kind</v>
          </cell>
        </row>
        <row r="573">
          <cell r="B573">
            <v>4050101000</v>
          </cell>
          <cell r="C573" t="str">
            <v>Gain on Foreign Exchange (FOREX)</v>
          </cell>
        </row>
        <row r="574">
          <cell r="B574">
            <v>4050102000</v>
          </cell>
          <cell r="C574" t="str">
            <v>Gain on Sale of Investments</v>
          </cell>
        </row>
        <row r="575">
          <cell r="B575">
            <v>4050103000</v>
          </cell>
          <cell r="C575" t="str">
            <v>Gain on Sale of Investment Property</v>
          </cell>
        </row>
        <row r="576">
          <cell r="B576">
            <v>4050104000</v>
          </cell>
          <cell r="C576" t="str">
            <v>Gain on Sale of Property, Plant and Equipment</v>
          </cell>
        </row>
        <row r="577">
          <cell r="B577">
            <v>4050105000</v>
          </cell>
          <cell r="C577" t="str">
            <v>Gain on Initial Recognition of Biological Assets</v>
          </cell>
        </row>
        <row r="578">
          <cell r="B578">
            <v>4050106000</v>
          </cell>
          <cell r="C578" t="str">
            <v>Gain on Sale of Biological Assets</v>
          </cell>
        </row>
        <row r="579">
          <cell r="B579">
            <v>4050107000</v>
          </cell>
          <cell r="C579" t="str">
            <v>Gain from Changes in Fair Value  Less Cost to Sell of Biological Assets Due to Physical Change</v>
          </cell>
        </row>
        <row r="580">
          <cell r="B580">
            <v>4050108000</v>
          </cell>
          <cell r="C580" t="str">
            <v>Gain from Changes in Fair Value  Less Cost to Sell of Biological Assets Due to Price Change</v>
          </cell>
        </row>
        <row r="581">
          <cell r="B581">
            <v>4050109000</v>
          </cell>
          <cell r="C581" t="str">
            <v>Gain on Sale of Agricultural Produce</v>
          </cell>
        </row>
        <row r="582">
          <cell r="B582">
            <v>4050110000</v>
          </cell>
          <cell r="C582" t="str">
            <v>Gain on Sale of Intangible Assets</v>
          </cell>
        </row>
        <row r="583">
          <cell r="B583">
            <v>4050199000</v>
          </cell>
          <cell r="C583" t="str">
            <v>Other Gains</v>
          </cell>
        </row>
        <row r="584">
          <cell r="B584">
            <v>4060101000</v>
          </cell>
          <cell r="C584" t="str">
            <v>Sale of Garnished/Confiscated/Abandoned/Seized Goods and Properties</v>
          </cell>
        </row>
        <row r="585">
          <cell r="B585">
            <v>5010101001</v>
          </cell>
          <cell r="C585" t="str">
            <v>Basic Salary - Civilian</v>
          </cell>
        </row>
        <row r="586">
          <cell r="B586">
            <v>5010101002</v>
          </cell>
          <cell r="C586" t="str">
            <v>Base Pay - Military/Uniformed Personnel</v>
          </cell>
        </row>
        <row r="587">
          <cell r="B587">
            <v>5010102000</v>
          </cell>
          <cell r="C587" t="str">
            <v>Salaries and Wages - Casual/Contractual</v>
          </cell>
        </row>
        <row r="588">
          <cell r="B588">
            <v>5010201001</v>
          </cell>
          <cell r="C588" t="str">
            <v>PERA - Civilian</v>
          </cell>
        </row>
        <row r="589">
          <cell r="B589">
            <v>5010201002</v>
          </cell>
          <cell r="C589" t="str">
            <v>PERA - Military/Uniformed Personnel</v>
          </cell>
        </row>
        <row r="590">
          <cell r="B590">
            <v>5010202000</v>
          </cell>
          <cell r="C590" t="str">
            <v>Representation Allowance</v>
          </cell>
        </row>
        <row r="591">
          <cell r="B591">
            <v>5010203001</v>
          </cell>
          <cell r="C591" t="str">
            <v>Transportation Allowance</v>
          </cell>
        </row>
        <row r="592">
          <cell r="B592">
            <v>5010203002</v>
          </cell>
          <cell r="C592" t="str">
            <v>RATA of Sectoral/Alternate Sectoral Representatives</v>
          </cell>
        </row>
        <row r="593">
          <cell r="B593">
            <v>5010204001</v>
          </cell>
          <cell r="C593" t="str">
            <v>Clothing/Uniform Allowance - Civilian</v>
          </cell>
        </row>
        <row r="594">
          <cell r="B594">
            <v>5010204002</v>
          </cell>
          <cell r="C594" t="str">
            <v>Shoes Allowance - Civilian</v>
          </cell>
        </row>
        <row r="595">
          <cell r="B595">
            <v>5010204003</v>
          </cell>
          <cell r="C595" t="str">
            <v>Clothing/Uniform Allowance - Military/Uniformed Personnel</v>
          </cell>
        </row>
        <row r="596">
          <cell r="B596">
            <v>5010204004</v>
          </cell>
          <cell r="C596" t="str">
            <v>Clothing/Uniform Allowance - Initial - Military/Uniformed Personnel</v>
          </cell>
        </row>
        <row r="597">
          <cell r="B597">
            <v>5010204005</v>
          </cell>
          <cell r="C597" t="str">
            <v>Clothing/Uniform Allowance - Special - Military/Uniformed Personnel</v>
          </cell>
        </row>
        <row r="598">
          <cell r="B598">
            <v>5010204006</v>
          </cell>
          <cell r="C598" t="str">
            <v>Clothing/Uniform Allowance - Cold Weather - Military/Uniformed Personnel</v>
          </cell>
        </row>
        <row r="599">
          <cell r="B599">
            <v>5010204007</v>
          </cell>
          <cell r="C599" t="str">
            <v>Clothing/Uniform Allowance - Reenlistment - Military/Uniformed Personnel</v>
          </cell>
        </row>
        <row r="600">
          <cell r="B600">
            <v>5010204008</v>
          </cell>
          <cell r="C600" t="str">
            <v>Clothing/Uniform Allowance - Winter - Military/Uniformed Personnel</v>
          </cell>
        </row>
        <row r="601">
          <cell r="B601">
            <v>5010204009</v>
          </cell>
          <cell r="C601" t="str">
            <v>Clothing/Uniform Allowance - Combat - Military/Uniformed Personnel</v>
          </cell>
        </row>
        <row r="602">
          <cell r="B602">
            <v>5010204010</v>
          </cell>
          <cell r="C602" t="str">
            <v>Clothing/Uniform Allowance - Maintenance Cold Weather - Military/Uniformed Personnel</v>
          </cell>
        </row>
        <row r="603">
          <cell r="B603">
            <v>5010204011</v>
          </cell>
          <cell r="C603" t="str">
            <v>Clothing/Uniform Allowance - Replacement - Military/Uniformed Personnel</v>
          </cell>
        </row>
        <row r="604">
          <cell r="B604">
            <v>5010205001</v>
          </cell>
          <cell r="C604" t="str">
            <v>Subsistence Allowance  - Military/Uniformed Personnel</v>
          </cell>
        </row>
        <row r="605">
          <cell r="B605">
            <v>5010205002</v>
          </cell>
          <cell r="C605" t="str">
            <v>Subsistence Allowance  - Magna Carta Benefits for Science and Technology under R.A. 8439</v>
          </cell>
        </row>
        <row r="606">
          <cell r="B606">
            <v>5010205003</v>
          </cell>
          <cell r="C606" t="str">
            <v>Subsistence Allowance  - Magna Carta Benefits for Public Health Workers under R.A. 7305</v>
          </cell>
        </row>
        <row r="607">
          <cell r="B607">
            <v>5010205004</v>
          </cell>
          <cell r="C607" t="str">
            <v>Subsistence Allowance  - Magna Carta Benefits for Public Social Workers under R.A. 9432</v>
          </cell>
        </row>
        <row r="608">
          <cell r="B608">
            <v>5010206001</v>
          </cell>
          <cell r="C608" t="str">
            <v>Laundry Allowance - Civilian</v>
          </cell>
        </row>
        <row r="609">
          <cell r="B609">
            <v>5010206002</v>
          </cell>
          <cell r="C609" t="str">
            <v>Laundry Allowance - Military/Uniformed Personnel</v>
          </cell>
        </row>
        <row r="610">
          <cell r="B610">
            <v>5010206003</v>
          </cell>
          <cell r="C610" t="str">
            <v>Laundry Allowance - Magna Carta Benefits for Science and Technology under R.A. 8439</v>
          </cell>
        </row>
        <row r="611">
          <cell r="B611">
            <v>5010206004</v>
          </cell>
          <cell r="C611" t="str">
            <v>Laundry Allowance - Magna Carta Benefits for Public Health Workers under R.A. 7305</v>
          </cell>
        </row>
        <row r="612">
          <cell r="B612">
            <v>5010206005</v>
          </cell>
          <cell r="C612" t="str">
            <v>Laundry Allowance - Magna Carta Benefits for Public Social Workers under R.A. 9432</v>
          </cell>
        </row>
        <row r="613">
          <cell r="B613">
            <v>5010207001</v>
          </cell>
          <cell r="C613" t="str">
            <v>Quarters Allowance - Civilian</v>
          </cell>
        </row>
        <row r="614">
          <cell r="B614">
            <v>5010207002</v>
          </cell>
          <cell r="C614" t="str">
            <v>Quarters Allowance - Military/Uniformed Personnel</v>
          </cell>
        </row>
        <row r="615">
          <cell r="B615">
            <v>5010207003</v>
          </cell>
          <cell r="C615" t="str">
            <v>Quarters Allowance - Magna Carta Benefits for Science and Technology under R.A. 8439</v>
          </cell>
        </row>
        <row r="616">
          <cell r="B616">
            <v>5010207004</v>
          </cell>
          <cell r="C616" t="str">
            <v>Quarters Allowance - Magna Carta Benefits for Public Health Workers under R.A. 7305</v>
          </cell>
        </row>
        <row r="617">
          <cell r="B617">
            <v>5010207005</v>
          </cell>
          <cell r="C617" t="str">
            <v>Quarters Allowance Magna Carta Benefits for Public Social Workers under R.A. 9432</v>
          </cell>
        </row>
        <row r="618">
          <cell r="B618">
            <v>5010208001</v>
          </cell>
          <cell r="C618" t="str">
            <v>Productivity Incentive Allowance - Civilian</v>
          </cell>
        </row>
        <row r="619">
          <cell r="B619">
            <v>5010208002</v>
          </cell>
          <cell r="C619" t="str">
            <v>Productivity Incentive Allowance - Military/Uniformed Personnel</v>
          </cell>
        </row>
        <row r="620">
          <cell r="B620">
            <v>5010209001</v>
          </cell>
          <cell r="C620" t="str">
            <v>Overseas Allowance - Civilian</v>
          </cell>
        </row>
        <row r="621">
          <cell r="B621">
            <v>5010209002</v>
          </cell>
          <cell r="C621" t="str">
            <v>Overseas Allowance - Military/Uniformed Personnel</v>
          </cell>
        </row>
        <row r="622">
          <cell r="B622">
            <v>5010210001</v>
          </cell>
          <cell r="C622" t="str">
            <v>Honoraria - Civilian</v>
          </cell>
        </row>
        <row r="623">
          <cell r="B623">
            <v>5010210002</v>
          </cell>
          <cell r="C623" t="str">
            <v>Honoraria - Military/Uniformed Personnel</v>
          </cell>
        </row>
        <row r="624">
          <cell r="B624">
            <v>5010210003</v>
          </cell>
          <cell r="C624" t="str">
            <v>Honoraria - Magna Carta Benefits for Science and Technology under R.A. 8439</v>
          </cell>
        </row>
        <row r="625">
          <cell r="B625">
            <v>5010210004</v>
          </cell>
          <cell r="C625" t="str">
            <v>Honoraria - Magna Carta Benefits for Public Health Workers under R.A. 7305</v>
          </cell>
        </row>
        <row r="626">
          <cell r="B626">
            <v>5010210005</v>
          </cell>
          <cell r="C626" t="str">
            <v>Honoraria - Magna Carta Benefits for Public Social Workers under R.A. 9432</v>
          </cell>
        </row>
        <row r="627">
          <cell r="B627">
            <v>5010211001</v>
          </cell>
          <cell r="C627" t="str">
            <v>Hazard Pay</v>
          </cell>
        </row>
        <row r="628">
          <cell r="B628">
            <v>5010211002</v>
          </cell>
          <cell r="C628" t="str">
            <v>Hazard Duty Pay - Civilian</v>
          </cell>
        </row>
        <row r="629">
          <cell r="B629">
            <v>5010211003</v>
          </cell>
          <cell r="C629" t="str">
            <v>Hazard Duty Pay - Military/Uniformed Personnel</v>
          </cell>
        </row>
        <row r="630">
          <cell r="B630">
            <v>5010211004</v>
          </cell>
          <cell r="C630" t="str">
            <v>HP - Magna Carta Benefits for Science and Technology under R.A. 8439</v>
          </cell>
        </row>
        <row r="631">
          <cell r="B631">
            <v>5010211005</v>
          </cell>
          <cell r="C631" t="str">
            <v>HP - Magna Carta Benefits for Public Health Workers under R.A. 7305</v>
          </cell>
        </row>
        <row r="632">
          <cell r="B632">
            <v>5010211006</v>
          </cell>
          <cell r="C632" t="str">
            <v>HP - Magna Carta Benefits for Public Social Workers under R.A. 9432</v>
          </cell>
        </row>
        <row r="633">
          <cell r="B633">
            <v>5010211007</v>
          </cell>
          <cell r="C633" t="str">
            <v>Radiation Hazard Pay not exceeding 15% of Basic Salary</v>
          </cell>
        </row>
        <row r="634">
          <cell r="B634">
            <v>5010211008</v>
          </cell>
          <cell r="C634" t="str">
            <v>High Risk Duty Pay</v>
          </cell>
        </row>
        <row r="635">
          <cell r="B635">
            <v>5010211009</v>
          </cell>
          <cell r="C635" t="str">
            <v>Hazardous Duty Pay</v>
          </cell>
        </row>
        <row r="636">
          <cell r="B636">
            <v>5010212001</v>
          </cell>
          <cell r="C636" t="str">
            <v>Longevity Pay - Civilian</v>
          </cell>
        </row>
        <row r="637">
          <cell r="B637">
            <v>5010212002</v>
          </cell>
          <cell r="C637" t="str">
            <v>Longevity Pay - Military/Uniformed Personnel</v>
          </cell>
        </row>
        <row r="638">
          <cell r="B638">
            <v>5010212003</v>
          </cell>
          <cell r="C638" t="str">
            <v>Longevity Pay - Magna Carta Benefits for Science and Technology under R.A. 8439</v>
          </cell>
        </row>
        <row r="639">
          <cell r="B639">
            <v>5010212004</v>
          </cell>
          <cell r="C639" t="str">
            <v>Longevity Pay - Magna Carta Benefits for Public Health Workers under R.A. 7305</v>
          </cell>
        </row>
        <row r="640">
          <cell r="B640">
            <v>5010212005</v>
          </cell>
          <cell r="C640" t="str">
            <v>Longevity Pay - Magna Carta Benefits for Public Social Workers under R.A. 9432</v>
          </cell>
        </row>
        <row r="641">
          <cell r="B641">
            <v>5010213001</v>
          </cell>
          <cell r="C641" t="str">
            <v>Overtime Pay</v>
          </cell>
        </row>
        <row r="642">
          <cell r="B642">
            <v>5010213002</v>
          </cell>
          <cell r="C642" t="str">
            <v>Night-shift Differential Pay</v>
          </cell>
        </row>
        <row r="643">
          <cell r="B643">
            <v>5010214001</v>
          </cell>
          <cell r="C643" t="str">
            <v>Bonus - Civilian</v>
          </cell>
        </row>
        <row r="644">
          <cell r="B644">
            <v>5010214002</v>
          </cell>
          <cell r="C644" t="str">
            <v>Bonus - Military/Uniformed Personnel</v>
          </cell>
        </row>
        <row r="645">
          <cell r="B645">
            <v>5010215001</v>
          </cell>
          <cell r="C645" t="str">
            <v>Cash Gift - Civilian</v>
          </cell>
        </row>
        <row r="646">
          <cell r="B646">
            <v>5010215002</v>
          </cell>
          <cell r="C646" t="str">
            <v>Cash Gift - Military/Uniformed Personnel</v>
          </cell>
        </row>
        <row r="647">
          <cell r="B647">
            <v>5010299001</v>
          </cell>
          <cell r="C647" t="str">
            <v>Per Diems - Civilian</v>
          </cell>
        </row>
        <row r="648">
          <cell r="B648">
            <v>5010299002</v>
          </cell>
          <cell r="C648" t="str">
            <v>Allowance of PAO Lawyers and Employees Assigned in Night Courts - Civilian</v>
          </cell>
        </row>
        <row r="649">
          <cell r="B649">
            <v>5010299003</v>
          </cell>
          <cell r="C649" t="str">
            <v>Allowance of Attorney's de Officio - Civilian</v>
          </cell>
        </row>
        <row r="650">
          <cell r="B650">
            <v>5010299004</v>
          </cell>
          <cell r="C650" t="str">
            <v>Special Hardship Allowance - Civilian</v>
          </cell>
        </row>
        <row r="651">
          <cell r="B651">
            <v>5010299005</v>
          </cell>
          <cell r="C651" t="str">
            <v>Private Messenger Fee - Civilian</v>
          </cell>
        </row>
        <row r="652">
          <cell r="B652">
            <v>5010299006</v>
          </cell>
          <cell r="C652" t="str">
            <v>Inquest Allowance - Civilian</v>
          </cell>
        </row>
        <row r="653">
          <cell r="B653">
            <v>5010299007</v>
          </cell>
          <cell r="C653" t="str">
            <v>Special Duty Allowance - Civilian</v>
          </cell>
        </row>
        <row r="654">
          <cell r="B654">
            <v>5010299008</v>
          </cell>
          <cell r="C654" t="str">
            <v>Special Duty Allowance - Military/Uniformed Personnel</v>
          </cell>
        </row>
        <row r="655">
          <cell r="B655">
            <v>5010299009</v>
          </cell>
          <cell r="C655" t="str">
            <v>Special Allowance for Judges and Justices - Civilian</v>
          </cell>
        </row>
        <row r="656">
          <cell r="B656">
            <v>5010299010</v>
          </cell>
          <cell r="C656" t="str">
            <v>Special Allowance for the Members of the Prosecution Service</v>
          </cell>
        </row>
        <row r="657">
          <cell r="B657">
            <v>5010299011</v>
          </cell>
          <cell r="C657" t="str">
            <v>Collective Negotiation Agreement Incentive - Civilian</v>
          </cell>
        </row>
        <row r="658">
          <cell r="B658">
            <v>5010299012</v>
          </cell>
          <cell r="C658" t="str">
            <v>Productivity Enhancement Incentive - Civilian</v>
          </cell>
        </row>
        <row r="659">
          <cell r="B659">
            <v>5010299013</v>
          </cell>
          <cell r="C659" t="str">
            <v>Productivity Enhancement Incentive - Military/Uniformed Personnel</v>
          </cell>
        </row>
        <row r="660">
          <cell r="B660">
            <v>5010299014</v>
          </cell>
          <cell r="C660" t="str">
            <v>Performance Based Bonus - Civilian</v>
          </cell>
        </row>
        <row r="661">
          <cell r="B661">
            <v>5010299015</v>
          </cell>
          <cell r="C661" t="str">
            <v>Performance Based Bonus - Military/Uniformed Personnel</v>
          </cell>
        </row>
        <row r="662">
          <cell r="B662">
            <v>5010299016</v>
          </cell>
          <cell r="C662" t="str">
            <v>Flying Pay - Duty Based Allowance-Military/Uniformed Personnel (DBA-MUP)</v>
          </cell>
        </row>
        <row r="663">
          <cell r="B663">
            <v>5010299017</v>
          </cell>
          <cell r="C663" t="str">
            <v>Special Group Term Insurance - DBA-MUP</v>
          </cell>
        </row>
        <row r="664">
          <cell r="B664">
            <v>5010299018</v>
          </cell>
          <cell r="C664" t="str">
            <v>Sea Duty Pay - DBA-MUP</v>
          </cell>
        </row>
        <row r="665">
          <cell r="B665">
            <v>5010299019</v>
          </cell>
          <cell r="C665" t="str">
            <v>Combat Incentive Pay - DBA-MUP</v>
          </cell>
        </row>
        <row r="666">
          <cell r="B666">
            <v>5010299020</v>
          </cell>
          <cell r="C666" t="str">
            <v>Reenlistment Pay - DBA-MUP</v>
          </cell>
        </row>
        <row r="667">
          <cell r="B667">
            <v>5010299021</v>
          </cell>
          <cell r="C667" t="str">
            <v>Other Subsistence Allowance - DBA-MUP</v>
          </cell>
        </row>
        <row r="668">
          <cell r="B668">
            <v>5010299022</v>
          </cell>
          <cell r="C668" t="str">
            <v>Training Subsistence Allowance - DBA-MUP</v>
          </cell>
        </row>
        <row r="669">
          <cell r="B669">
            <v>5010299023</v>
          </cell>
          <cell r="C669" t="str">
            <v>Civil Disturbance Control Subsistence Allowance - DBA-MUP</v>
          </cell>
        </row>
        <row r="670">
          <cell r="B670">
            <v>5010299024</v>
          </cell>
          <cell r="C670" t="str">
            <v>Subsistence of Detainees - DBA-MUP</v>
          </cell>
        </row>
        <row r="671">
          <cell r="B671">
            <v>5010299025</v>
          </cell>
          <cell r="C671" t="str">
            <v>Hardship Allowance - DBA-MUP</v>
          </cell>
        </row>
        <row r="672">
          <cell r="B672">
            <v>5010299026</v>
          </cell>
          <cell r="C672" t="str">
            <v>Combat Duty Pay - DBA-MUP</v>
          </cell>
        </row>
        <row r="673">
          <cell r="B673">
            <v>5010299027</v>
          </cell>
          <cell r="C673" t="str">
            <v>Incentive Pay - DBA-MUP</v>
          </cell>
        </row>
        <row r="674">
          <cell r="B674">
            <v>5010299028</v>
          </cell>
          <cell r="C674" t="str">
            <v>Instructor's Duty Pay - DBA-MUP</v>
          </cell>
        </row>
        <row r="675">
          <cell r="B675">
            <v>5010299029</v>
          </cell>
          <cell r="C675" t="str">
            <v>Reservist's Pay - DBA-MUP</v>
          </cell>
        </row>
        <row r="676">
          <cell r="B676">
            <v>5010299030</v>
          </cell>
          <cell r="C676" t="str">
            <v>Medal of Valor Award - DBA-MUP</v>
          </cell>
        </row>
        <row r="677">
          <cell r="B677">
            <v>5010299031</v>
          </cell>
          <cell r="C677" t="str">
            <v>Hospitalization Expenses - DBA-MUP</v>
          </cell>
        </row>
        <row r="678">
          <cell r="B678">
            <v>5010299032</v>
          </cell>
          <cell r="C678" t="str">
            <v>Specialist's Pay - DBA-MUP</v>
          </cell>
        </row>
        <row r="679">
          <cell r="B679">
            <v>5010299033</v>
          </cell>
          <cell r="C679" t="str">
            <v>Parachutist Pay - DBA-MUP</v>
          </cell>
        </row>
        <row r="680">
          <cell r="B680">
            <v>5010301000</v>
          </cell>
          <cell r="C680" t="str">
            <v>Retirement and Life Insurance Premiums</v>
          </cell>
        </row>
        <row r="681">
          <cell r="B681">
            <v>5010302001</v>
          </cell>
          <cell r="C681" t="str">
            <v>Pag-IBIG - Civilian</v>
          </cell>
        </row>
        <row r="682">
          <cell r="B682">
            <v>5010302002</v>
          </cell>
          <cell r="C682" t="str">
            <v>Pag-IBIG - Military/Uniformed Personnel</v>
          </cell>
        </row>
        <row r="683">
          <cell r="B683">
            <v>5010303001</v>
          </cell>
          <cell r="C683" t="str">
            <v>PhilHealth - Civilian</v>
          </cell>
        </row>
        <row r="684">
          <cell r="B684">
            <v>5010303002</v>
          </cell>
          <cell r="C684" t="str">
            <v>PhilHealth - Military/Uniformed Personnel</v>
          </cell>
        </row>
        <row r="685">
          <cell r="B685">
            <v>5010304001</v>
          </cell>
          <cell r="C685" t="str">
            <v>ECIP - Civilian</v>
          </cell>
        </row>
        <row r="686">
          <cell r="B686">
            <v>5010304002</v>
          </cell>
          <cell r="C686" t="str">
            <v>ECIP - Military/Uniformed Personnel</v>
          </cell>
        </row>
        <row r="687">
          <cell r="B687">
            <v>5010305000</v>
          </cell>
          <cell r="C687" t="str">
            <v>Provident/Welfare Fund Contributions</v>
          </cell>
        </row>
        <row r="688">
          <cell r="B688">
            <v>5010401001</v>
          </cell>
          <cell r="C688" t="str">
            <v>Pension Benefits - Civilian</v>
          </cell>
        </row>
        <row r="689">
          <cell r="B689">
            <v>5010401002</v>
          </cell>
          <cell r="C689" t="str">
            <v>Pension Benefits - Military/Uniformed Personnel</v>
          </cell>
        </row>
        <row r="690">
          <cell r="B690">
            <v>5010401003</v>
          </cell>
          <cell r="C690" t="str">
            <v>Pension Benefits - Veterans</v>
          </cell>
        </row>
        <row r="691">
          <cell r="B691">
            <v>5010402001</v>
          </cell>
          <cell r="C691" t="str">
            <v>Retirement Gratuity - Civilian</v>
          </cell>
        </row>
        <row r="692">
          <cell r="B692">
            <v>5010402002</v>
          </cell>
          <cell r="C692" t="str">
            <v>Retirement Gratuity - Military/Uniformed Personnel</v>
          </cell>
        </row>
        <row r="693">
          <cell r="B693">
            <v>5010403001</v>
          </cell>
          <cell r="C693" t="str">
            <v>Terminal Leave Benefits - Civilian</v>
          </cell>
        </row>
        <row r="694">
          <cell r="B694">
            <v>5010403002</v>
          </cell>
          <cell r="C694" t="str">
            <v>Terminal Leave Benefits - Military/Uniformed Personnel</v>
          </cell>
        </row>
        <row r="695">
          <cell r="B695">
            <v>5010499001</v>
          </cell>
          <cell r="C695" t="str">
            <v>Lump-sum for Creation of New Positions - Civilian</v>
          </cell>
        </row>
        <row r="696">
          <cell r="B696">
            <v>5010499002</v>
          </cell>
          <cell r="C696" t="str">
            <v>Lump-sum for Creation of New Positions - Military/Uniformed Personnel</v>
          </cell>
        </row>
        <row r="697">
          <cell r="B697">
            <v>5010499003</v>
          </cell>
          <cell r="C697" t="str">
            <v>Lump-sum for Reclassification of Positions</v>
          </cell>
        </row>
        <row r="698">
          <cell r="B698">
            <v>5010499004</v>
          </cell>
          <cell r="C698" t="str">
            <v>Lump-sum for Equivalent-Record Form</v>
          </cell>
        </row>
        <row r="699">
          <cell r="B699">
            <v>5010499005</v>
          </cell>
          <cell r="C699" t="str">
            <v>Lump-sum for  Master Teachers</v>
          </cell>
        </row>
        <row r="700">
          <cell r="B700">
            <v>5010499006</v>
          </cell>
          <cell r="C700" t="str">
            <v>Lump-sum for Compensation Adjustment</v>
          </cell>
        </row>
        <row r="701">
          <cell r="B701">
            <v>5010499007</v>
          </cell>
          <cell r="C701" t="str">
            <v>Lump-sum for Filling of Positions</v>
          </cell>
        </row>
        <row r="702">
          <cell r="B702">
            <v>5010499008</v>
          </cell>
          <cell r="C702" t="str">
            <v>Lump-sum for NBC No. 308</v>
          </cell>
        </row>
        <row r="703">
          <cell r="B703">
            <v>5010499009</v>
          </cell>
          <cell r="C703" t="str">
            <v>Lump-sum for Personnel Services</v>
          </cell>
        </row>
        <row r="704">
          <cell r="B704">
            <v>5010499010</v>
          </cell>
          <cell r="C704" t="str">
            <v>Lump-sum for Step Increments - Length of Service</v>
          </cell>
        </row>
        <row r="705">
          <cell r="B705">
            <v>5010499011</v>
          </cell>
          <cell r="C705" t="str">
            <v>Lump-sum for Step Increments - Meritorious Performance</v>
          </cell>
        </row>
        <row r="706">
          <cell r="B706">
            <v>5010499012</v>
          </cell>
          <cell r="C706" t="str">
            <v>Other Lump-sum</v>
          </cell>
        </row>
        <row r="707">
          <cell r="B707">
            <v>5010499013</v>
          </cell>
          <cell r="C707" t="str">
            <v>Police Benefits (NAPOLCOM)</v>
          </cell>
        </row>
        <row r="708">
          <cell r="B708">
            <v>5010499099</v>
          </cell>
          <cell r="C708" t="str">
            <v>Other Personnel Benefits</v>
          </cell>
        </row>
        <row r="709">
          <cell r="B709">
            <v>5020101000</v>
          </cell>
          <cell r="C709" t="str">
            <v>Traveling Expenses - Local</v>
          </cell>
        </row>
        <row r="710">
          <cell r="B710">
            <v>5020102000</v>
          </cell>
          <cell r="C710" t="str">
            <v>Traveling Expenses - Foreign</v>
          </cell>
        </row>
        <row r="711">
          <cell r="B711">
            <v>5020201000</v>
          </cell>
          <cell r="C711" t="str">
            <v>Training Expenses</v>
          </cell>
        </row>
        <row r="712">
          <cell r="B712">
            <v>5020202000</v>
          </cell>
          <cell r="C712" t="str">
            <v>Scholarship Grants/Expenses</v>
          </cell>
        </row>
        <row r="713">
          <cell r="B713">
            <v>5020301000</v>
          </cell>
          <cell r="C713" t="str">
            <v>Office Supplies Expenses</v>
          </cell>
        </row>
        <row r="714">
          <cell r="B714">
            <v>5020302000</v>
          </cell>
          <cell r="C714" t="str">
            <v>Accountable Forms Expenses</v>
          </cell>
        </row>
        <row r="715">
          <cell r="B715">
            <v>5020303000</v>
          </cell>
          <cell r="C715" t="str">
            <v>Non-Accountable Forms Expenses</v>
          </cell>
        </row>
        <row r="716">
          <cell r="B716">
            <v>5020304000</v>
          </cell>
          <cell r="C716" t="str">
            <v>Animal/Zoological Supplies Expenses</v>
          </cell>
        </row>
        <row r="717">
          <cell r="B717">
            <v>5020305000</v>
          </cell>
          <cell r="C717" t="str">
            <v>Food Supplies Expenses</v>
          </cell>
        </row>
        <row r="718">
          <cell r="B718">
            <v>5020306000</v>
          </cell>
          <cell r="C718" t="str">
            <v>Welfare Goods Expenses</v>
          </cell>
        </row>
        <row r="719">
          <cell r="B719">
            <v>5020307000</v>
          </cell>
          <cell r="C719" t="str">
            <v>Drugs and Medicines Expenses</v>
          </cell>
        </row>
        <row r="720">
          <cell r="B720">
            <v>5020308000</v>
          </cell>
          <cell r="C720" t="str">
            <v>Medical, Dental and Laboratory Supplies Expenses</v>
          </cell>
        </row>
        <row r="721">
          <cell r="B721">
            <v>5020309000</v>
          </cell>
          <cell r="C721" t="str">
            <v>Fuel, Oil and Lubricants Expenses</v>
          </cell>
        </row>
        <row r="722">
          <cell r="B722">
            <v>5020310000</v>
          </cell>
          <cell r="C722" t="str">
            <v>Agricultural and Marine Supplies Expenses</v>
          </cell>
        </row>
        <row r="723">
          <cell r="B723">
            <v>5020311001</v>
          </cell>
          <cell r="C723" t="str">
            <v>Textbooks and Instructional Materials Expenses</v>
          </cell>
        </row>
        <row r="724">
          <cell r="B724">
            <v>5020311002</v>
          </cell>
          <cell r="C724" t="str">
            <v>Chalk Allowance</v>
          </cell>
        </row>
        <row r="725">
          <cell r="B725">
            <v>5020312000</v>
          </cell>
          <cell r="C725" t="str">
            <v>Military, Police and Traffic Supplies Expenses</v>
          </cell>
        </row>
        <row r="726">
          <cell r="B726">
            <v>5020313000</v>
          </cell>
          <cell r="C726" t="str">
            <v>Chemical and Filtering Supplies Expenses</v>
          </cell>
        </row>
        <row r="727">
          <cell r="B727">
            <v>5020321001</v>
          </cell>
          <cell r="C727" t="str">
            <v>Semi-Expendable Machinery</v>
          </cell>
        </row>
        <row r="728">
          <cell r="B728">
            <v>5020321002</v>
          </cell>
          <cell r="C728" t="str">
            <v>Semi-Expendable Office Equipment</v>
          </cell>
        </row>
        <row r="729">
          <cell r="B729">
            <v>5020321003</v>
          </cell>
          <cell r="C729" t="str">
            <v>Semi-Expendable Information and Communications Technology Equipment</v>
          </cell>
        </row>
        <row r="730">
          <cell r="B730">
            <v>5020321004</v>
          </cell>
          <cell r="C730" t="str">
            <v>Semi-Expendable Agricultural and Forestry Equipment</v>
          </cell>
        </row>
        <row r="731">
          <cell r="B731">
            <v>5020321005</v>
          </cell>
          <cell r="C731" t="str">
            <v>Semi-Expendable Marine and Fishery Equipment</v>
          </cell>
        </row>
        <row r="732">
          <cell r="B732">
            <v>5020321006</v>
          </cell>
          <cell r="C732" t="str">
            <v>Semi-Expendable Airport Equipment</v>
          </cell>
        </row>
        <row r="733">
          <cell r="B733">
            <v>5020321007</v>
          </cell>
          <cell r="C733" t="str">
            <v>Semi-Expendable Communications Equipment</v>
          </cell>
        </row>
        <row r="734">
          <cell r="B734">
            <v>5020321008</v>
          </cell>
          <cell r="C734" t="str">
            <v>Semi-Expendable Disaster Response and Rescue Equipment</v>
          </cell>
        </row>
        <row r="735">
          <cell r="B735">
            <v>5020321009</v>
          </cell>
          <cell r="C735" t="str">
            <v>Semi-Expendable Military, Police and Security Equipment</v>
          </cell>
        </row>
        <row r="736">
          <cell r="B736">
            <v>5020321010</v>
          </cell>
          <cell r="C736" t="str">
            <v>Semi-Expendable Medical Equipment</v>
          </cell>
        </row>
        <row r="737">
          <cell r="B737">
            <v>5020321011</v>
          </cell>
          <cell r="C737" t="str">
            <v>Semi-Expendable Printing Equipment</v>
          </cell>
        </row>
        <row r="738">
          <cell r="B738">
            <v>5020321012</v>
          </cell>
          <cell r="C738" t="str">
            <v>Semi-Expendable Sports Equipment</v>
          </cell>
        </row>
        <row r="739">
          <cell r="B739">
            <v>5020321013</v>
          </cell>
          <cell r="C739" t="str">
            <v>Semi-Expendable Technical and Scientific Equipment</v>
          </cell>
        </row>
        <row r="740">
          <cell r="B740">
            <v>5020321099</v>
          </cell>
          <cell r="C740" t="str">
            <v>Semi-Expendable Other Machinery and Equipment</v>
          </cell>
        </row>
        <row r="741">
          <cell r="B741">
            <v>5020322001</v>
          </cell>
          <cell r="C741" t="str">
            <v>Semi-Expendable Furniture and Fixtures</v>
          </cell>
        </row>
        <row r="742">
          <cell r="B742">
            <v>5020322002</v>
          </cell>
          <cell r="C742" t="str">
            <v>Semi-Expendable Books</v>
          </cell>
        </row>
        <row r="743">
          <cell r="B743">
            <v>5020399000</v>
          </cell>
          <cell r="C743" t="str">
            <v>Other Supplies and Materials Expenses</v>
          </cell>
        </row>
        <row r="744">
          <cell r="B744">
            <v>5020401000</v>
          </cell>
          <cell r="C744" t="str">
            <v>Water Expenses</v>
          </cell>
        </row>
        <row r="745">
          <cell r="B745">
            <v>5020402000</v>
          </cell>
          <cell r="C745" t="str">
            <v>Electricity Expenses</v>
          </cell>
        </row>
        <row r="746">
          <cell r="B746">
            <v>5020501000</v>
          </cell>
          <cell r="C746" t="str">
            <v>Postage and Courier Services</v>
          </cell>
        </row>
        <row r="747">
          <cell r="B747">
            <v>5020502001</v>
          </cell>
          <cell r="C747" t="str">
            <v>Mobile</v>
          </cell>
        </row>
        <row r="748">
          <cell r="B748">
            <v>5020502002</v>
          </cell>
          <cell r="C748" t="str">
            <v>Landline</v>
          </cell>
        </row>
        <row r="749">
          <cell r="B749">
            <v>5020503000</v>
          </cell>
          <cell r="C749" t="str">
            <v>Internet Subscription Expenses</v>
          </cell>
        </row>
        <row r="750">
          <cell r="B750">
            <v>5020504000</v>
          </cell>
          <cell r="C750" t="str">
            <v>Cable, Satellite, Telegraph and Radio Expenses</v>
          </cell>
        </row>
        <row r="751">
          <cell r="B751">
            <v>5020601000</v>
          </cell>
          <cell r="C751" t="str">
            <v>Awards/Rewards Expenses</v>
          </cell>
        </row>
        <row r="752">
          <cell r="B752">
            <v>5020601001</v>
          </cell>
          <cell r="C752" t="str">
            <v>Awards/Rewards Expenses</v>
          </cell>
        </row>
        <row r="753">
          <cell r="B753">
            <v>5020601002</v>
          </cell>
          <cell r="C753" t="str">
            <v>Rewards and Incentives</v>
          </cell>
        </row>
        <row r="754">
          <cell r="B754">
            <v>5020602000</v>
          </cell>
          <cell r="C754" t="str">
            <v>Prizes</v>
          </cell>
        </row>
        <row r="755">
          <cell r="B755">
            <v>5020701000</v>
          </cell>
          <cell r="C755" t="str">
            <v>Survey Expenses</v>
          </cell>
        </row>
        <row r="756">
          <cell r="B756">
            <v>5020702000</v>
          </cell>
          <cell r="C756" t="str">
            <v>Research, Exploration and Development Expenses</v>
          </cell>
        </row>
        <row r="757">
          <cell r="B757">
            <v>5020801000</v>
          </cell>
          <cell r="C757" t="str">
            <v>Demolition and Relocation Expenses</v>
          </cell>
        </row>
        <row r="758">
          <cell r="B758">
            <v>5020802000</v>
          </cell>
          <cell r="C758" t="str">
            <v>Desilting and Dredging Expenses</v>
          </cell>
        </row>
        <row r="759">
          <cell r="B759">
            <v>5020901000</v>
          </cell>
          <cell r="C759" t="str">
            <v>Generation, Transmission and Distribution Expenses</v>
          </cell>
        </row>
        <row r="760">
          <cell r="B760">
            <v>5021001000</v>
          </cell>
          <cell r="C760" t="str">
            <v>Confidential Expenses</v>
          </cell>
        </row>
        <row r="761">
          <cell r="B761">
            <v>5021002000</v>
          </cell>
          <cell r="C761" t="str">
            <v>Intelligence Expenses</v>
          </cell>
        </row>
        <row r="762">
          <cell r="B762">
            <v>5021003000</v>
          </cell>
          <cell r="C762" t="str">
            <v>Extraordinary and Miscellaneous Expenses</v>
          </cell>
        </row>
        <row r="763">
          <cell r="B763">
            <v>5021101000</v>
          </cell>
          <cell r="C763" t="str">
            <v>Legal Services</v>
          </cell>
        </row>
        <row r="764">
          <cell r="B764">
            <v>5021102000</v>
          </cell>
          <cell r="C764" t="str">
            <v>Auditing Services</v>
          </cell>
        </row>
        <row r="765">
          <cell r="B765">
            <v>5021103000</v>
          </cell>
          <cell r="C765" t="str">
            <v>Consultancy Services</v>
          </cell>
        </row>
        <row r="766">
          <cell r="B766">
            <v>5021199000</v>
          </cell>
          <cell r="C766" t="str">
            <v>Other Professional Services</v>
          </cell>
        </row>
        <row r="767">
          <cell r="B767">
            <v>5021201000</v>
          </cell>
          <cell r="C767" t="str">
            <v>Environment/Sanitary Services</v>
          </cell>
        </row>
        <row r="768">
          <cell r="B768">
            <v>5021202000</v>
          </cell>
          <cell r="C768" t="str">
            <v>Janitorial Services</v>
          </cell>
        </row>
        <row r="769">
          <cell r="B769">
            <v>5021203000</v>
          </cell>
          <cell r="C769" t="str">
            <v>Security Services</v>
          </cell>
        </row>
        <row r="770">
          <cell r="B770">
            <v>5021299000</v>
          </cell>
          <cell r="C770" t="str">
            <v>Other General Services</v>
          </cell>
        </row>
        <row r="771">
          <cell r="B771">
            <v>5021301000</v>
          </cell>
          <cell r="C771" t="str">
            <v>Repairs and Maintenance - Investment Property</v>
          </cell>
        </row>
        <row r="772">
          <cell r="B772">
            <v>5021302001</v>
          </cell>
          <cell r="C772" t="str">
            <v>Aquaculture Structures</v>
          </cell>
        </row>
        <row r="773">
          <cell r="B773">
            <v>5021302002</v>
          </cell>
          <cell r="C773" t="str">
            <v>Reforestation Projects</v>
          </cell>
        </row>
        <row r="774">
          <cell r="B774">
            <v>5021302099</v>
          </cell>
          <cell r="C774" t="str">
            <v>Other Land Improvements</v>
          </cell>
        </row>
        <row r="775">
          <cell r="B775">
            <v>5021303001</v>
          </cell>
          <cell r="C775" t="str">
            <v>Road Networks</v>
          </cell>
        </row>
        <row r="776">
          <cell r="B776">
            <v>5021303002</v>
          </cell>
          <cell r="C776" t="str">
            <v>Flood Control Systems</v>
          </cell>
        </row>
        <row r="777">
          <cell r="B777">
            <v>5021303003</v>
          </cell>
          <cell r="C777" t="str">
            <v>Sewer Systems</v>
          </cell>
        </row>
        <row r="778">
          <cell r="B778">
            <v>5021303004</v>
          </cell>
          <cell r="C778" t="str">
            <v>Water Supply Systems</v>
          </cell>
        </row>
        <row r="779">
          <cell r="B779">
            <v>5021303005</v>
          </cell>
          <cell r="C779" t="str">
            <v>Power Supply Systems</v>
          </cell>
        </row>
        <row r="780">
          <cell r="B780">
            <v>5021303006</v>
          </cell>
          <cell r="C780" t="str">
            <v>Communication Networks</v>
          </cell>
        </row>
        <row r="781">
          <cell r="B781">
            <v>5021303007</v>
          </cell>
          <cell r="C781" t="str">
            <v>Seaport Systems</v>
          </cell>
        </row>
        <row r="782">
          <cell r="B782">
            <v>5021303008</v>
          </cell>
          <cell r="C782" t="str">
            <v>Airport Systems</v>
          </cell>
        </row>
        <row r="783">
          <cell r="B783">
            <v>5021303009</v>
          </cell>
          <cell r="C783" t="str">
            <v>Parks, Plazas and Monuments</v>
          </cell>
        </row>
        <row r="784">
          <cell r="B784">
            <v>5021303099</v>
          </cell>
          <cell r="C784" t="str">
            <v>Other Infrastructure Assets</v>
          </cell>
        </row>
        <row r="785">
          <cell r="B785">
            <v>5021304001</v>
          </cell>
          <cell r="C785" t="str">
            <v>Buildings</v>
          </cell>
        </row>
        <row r="786">
          <cell r="B786">
            <v>5021304002</v>
          </cell>
          <cell r="C786" t="str">
            <v>School Buildings</v>
          </cell>
        </row>
        <row r="787">
          <cell r="B787">
            <v>5021304003</v>
          </cell>
          <cell r="C787" t="str">
            <v>Hospitals and Health Centers</v>
          </cell>
        </row>
        <row r="788">
          <cell r="B788">
            <v>5021304004</v>
          </cell>
          <cell r="C788" t="str">
            <v>Markets</v>
          </cell>
        </row>
        <row r="789">
          <cell r="B789">
            <v>5021304005</v>
          </cell>
          <cell r="C789" t="str">
            <v>Slaughterhouses</v>
          </cell>
        </row>
        <row r="790">
          <cell r="B790">
            <v>5021304006</v>
          </cell>
          <cell r="C790" t="str">
            <v>Hostels and Dormitories</v>
          </cell>
        </row>
        <row r="791">
          <cell r="B791">
            <v>5021304099</v>
          </cell>
          <cell r="C791" t="str">
            <v>Other Structures</v>
          </cell>
        </row>
        <row r="792">
          <cell r="B792">
            <v>5021305001</v>
          </cell>
          <cell r="C792" t="str">
            <v>Machinery</v>
          </cell>
        </row>
        <row r="793">
          <cell r="B793">
            <v>5021305002</v>
          </cell>
          <cell r="C793" t="str">
            <v>Office Equipment</v>
          </cell>
        </row>
        <row r="794">
          <cell r="B794">
            <v>5021305003</v>
          </cell>
          <cell r="C794" t="str">
            <v>ICT  Equipment</v>
          </cell>
        </row>
        <row r="795">
          <cell r="B795">
            <v>5021305004</v>
          </cell>
          <cell r="C795" t="str">
            <v>Agricultural and Forestry Equipment</v>
          </cell>
        </row>
        <row r="796">
          <cell r="B796">
            <v>5021305005</v>
          </cell>
          <cell r="C796" t="str">
            <v>Marine and Fishery Equipment</v>
          </cell>
        </row>
        <row r="797">
          <cell r="B797">
            <v>5021305006</v>
          </cell>
          <cell r="C797" t="str">
            <v>Airport Equipment</v>
          </cell>
        </row>
        <row r="798">
          <cell r="B798">
            <v>5021305007</v>
          </cell>
          <cell r="C798" t="str">
            <v>Communication Equipment</v>
          </cell>
        </row>
        <row r="799">
          <cell r="B799">
            <v>5021305008</v>
          </cell>
          <cell r="C799" t="str">
            <v>Construction and Heavy Equipment</v>
          </cell>
        </row>
        <row r="800">
          <cell r="B800">
            <v>5021305009</v>
          </cell>
          <cell r="C800" t="str">
            <v>Disaster Response and Rescue Equipment</v>
          </cell>
        </row>
        <row r="801">
          <cell r="B801">
            <v>5021305010</v>
          </cell>
          <cell r="C801" t="str">
            <v>Military, Police and Security Equipment</v>
          </cell>
        </row>
        <row r="802">
          <cell r="B802">
            <v>5021305011</v>
          </cell>
          <cell r="C802" t="str">
            <v>Medical Equipment</v>
          </cell>
        </row>
        <row r="803">
          <cell r="B803">
            <v>5021305012</v>
          </cell>
          <cell r="C803" t="str">
            <v>Printing Equipment</v>
          </cell>
        </row>
        <row r="804">
          <cell r="B804">
            <v>5021305013</v>
          </cell>
          <cell r="C804" t="str">
            <v>Sports Equipment</v>
          </cell>
        </row>
        <row r="805">
          <cell r="B805">
            <v>5021305014</v>
          </cell>
          <cell r="C805" t="str">
            <v>Technical and Scientific Equipment</v>
          </cell>
        </row>
        <row r="806">
          <cell r="B806">
            <v>5021305099</v>
          </cell>
          <cell r="C806" t="str">
            <v>Other Machinery and Equipment</v>
          </cell>
        </row>
        <row r="807">
          <cell r="B807">
            <v>5021306001</v>
          </cell>
          <cell r="C807" t="str">
            <v>Motor Vehicles</v>
          </cell>
        </row>
        <row r="808">
          <cell r="B808">
            <v>5021306002</v>
          </cell>
          <cell r="C808" t="str">
            <v>Trains</v>
          </cell>
        </row>
        <row r="809">
          <cell r="B809">
            <v>5021306003</v>
          </cell>
          <cell r="C809" t="str">
            <v>Aircrafts and Aircrafts Ground Equipment</v>
          </cell>
        </row>
        <row r="810">
          <cell r="B810">
            <v>5021306004</v>
          </cell>
          <cell r="C810" t="str">
            <v>Watercrafts</v>
          </cell>
        </row>
        <row r="811">
          <cell r="B811">
            <v>5021306099</v>
          </cell>
          <cell r="C811" t="str">
            <v>Other Transportation Equipment</v>
          </cell>
        </row>
        <row r="812">
          <cell r="B812">
            <v>5021307000</v>
          </cell>
          <cell r="C812" t="str">
            <v>Repairs and Maintenance - Furniture and Fixtures</v>
          </cell>
        </row>
        <row r="813">
          <cell r="B813">
            <v>5021308001</v>
          </cell>
          <cell r="C813" t="str">
            <v>Buildings and Other Structures</v>
          </cell>
        </row>
        <row r="814">
          <cell r="B814">
            <v>5021308002</v>
          </cell>
          <cell r="C814" t="str">
            <v>Machinery and Equipment</v>
          </cell>
        </row>
        <row r="815">
          <cell r="B815">
            <v>5021308003</v>
          </cell>
          <cell r="C815" t="str">
            <v>Transportation Equipment</v>
          </cell>
        </row>
        <row r="816">
          <cell r="B816">
            <v>5021308099</v>
          </cell>
          <cell r="C816" t="str">
            <v>Other Leased Assets</v>
          </cell>
        </row>
        <row r="817">
          <cell r="B817">
            <v>5021309001</v>
          </cell>
          <cell r="C817" t="str">
            <v>Land</v>
          </cell>
        </row>
        <row r="818">
          <cell r="B818">
            <v>5021309002</v>
          </cell>
          <cell r="C818" t="str">
            <v>Buildings</v>
          </cell>
        </row>
        <row r="819">
          <cell r="B819">
            <v>5021309099</v>
          </cell>
          <cell r="C819" t="str">
            <v>Other Leased Assets Improvements</v>
          </cell>
        </row>
        <row r="820">
          <cell r="B820">
            <v>5021310001</v>
          </cell>
          <cell r="C820" t="str">
            <v>Historical Buildings</v>
          </cell>
        </row>
        <row r="821">
          <cell r="B821">
            <v>5021310002</v>
          </cell>
          <cell r="C821" t="str">
            <v>Works of Arts and Archeological Specimens</v>
          </cell>
        </row>
        <row r="822">
          <cell r="B822">
            <v>5021310099</v>
          </cell>
          <cell r="C822" t="str">
            <v>Other Heritage Assets</v>
          </cell>
        </row>
        <row r="823">
          <cell r="B823">
            <v>5021321001</v>
          </cell>
          <cell r="C823" t="str">
            <v>Repairs and Maintenance - Semi-Expendable Machinery</v>
          </cell>
        </row>
        <row r="824">
          <cell r="B824">
            <v>5021321002</v>
          </cell>
          <cell r="C824" t="str">
            <v>Repairs and Maintenance - Semi-Expendable Office Equipment</v>
          </cell>
        </row>
        <row r="825">
          <cell r="B825">
            <v>5021321003</v>
          </cell>
          <cell r="C825" t="str">
            <v>Repairs and Maintenance - Semi-Expendable Information and Communications Technology Equipment</v>
          </cell>
        </row>
        <row r="826">
          <cell r="B826">
            <v>5021321004</v>
          </cell>
          <cell r="C826" t="str">
            <v>Repairs and Maintenance - Semi-Expendable Agricultural and Forestry Equipment</v>
          </cell>
        </row>
        <row r="827">
          <cell r="B827">
            <v>5021321005</v>
          </cell>
          <cell r="C827" t="str">
            <v>Repairs and Maintenance - Semi-Expendable Marine and Fishery Equipment</v>
          </cell>
        </row>
        <row r="828">
          <cell r="B828">
            <v>5021321006</v>
          </cell>
          <cell r="C828" t="str">
            <v>Repairs and Maintenance - Semi-Expendable Airport Equipment</v>
          </cell>
        </row>
        <row r="829">
          <cell r="B829">
            <v>5021321007</v>
          </cell>
          <cell r="C829" t="str">
            <v>Repairs and Maintenance - Semi-Expendable Communications Equipment</v>
          </cell>
        </row>
        <row r="830">
          <cell r="B830">
            <v>5021321008</v>
          </cell>
          <cell r="C830" t="str">
            <v>Repairs and Maintenance - Semi-Expendable Disaster Response and Rescue Equipment</v>
          </cell>
        </row>
        <row r="831">
          <cell r="B831">
            <v>5021321009</v>
          </cell>
          <cell r="C831" t="str">
            <v>Repairs and Maintenance - Semi-Expendable Military, Police and Security Equipment</v>
          </cell>
        </row>
        <row r="832">
          <cell r="B832">
            <v>5021321010</v>
          </cell>
          <cell r="C832" t="str">
            <v>Repairs and Maintenance - Semi-Expendable Medical Equipment</v>
          </cell>
        </row>
        <row r="833">
          <cell r="B833">
            <v>5021321011</v>
          </cell>
          <cell r="C833" t="str">
            <v>Repairs and Maintenance - Semi-Expendable Printing Equipment</v>
          </cell>
        </row>
        <row r="834">
          <cell r="B834">
            <v>5021321012</v>
          </cell>
          <cell r="C834" t="str">
            <v>Repairs and Maintenance - Semi-Expendable Sports Equipment</v>
          </cell>
        </row>
        <row r="835">
          <cell r="B835">
            <v>5021321013</v>
          </cell>
          <cell r="C835" t="str">
            <v>Repairs and Maintenance - Semi-Expendable Technical and Scientific Equipment</v>
          </cell>
        </row>
        <row r="836">
          <cell r="B836">
            <v>5021321099</v>
          </cell>
          <cell r="C836" t="str">
            <v>Repairs and Maintenance - Semi-Expendable Other Machinery and Equipment</v>
          </cell>
        </row>
        <row r="837">
          <cell r="B837">
            <v>5021322001</v>
          </cell>
          <cell r="C837" t="str">
            <v>Repairs and Maintenance - Semi-Expendable Furniture and Fixtures</v>
          </cell>
        </row>
        <row r="838">
          <cell r="B838">
            <v>5021322002</v>
          </cell>
          <cell r="C838" t="str">
            <v>Repairs and Maintenance - Semi-Expendable Books</v>
          </cell>
        </row>
        <row r="839">
          <cell r="B839">
            <v>5021399001</v>
          </cell>
          <cell r="C839" t="str">
            <v>Work/Zoo Animals</v>
          </cell>
        </row>
        <row r="840">
          <cell r="B840">
            <v>5021399099</v>
          </cell>
          <cell r="C840" t="str">
            <v>Other Property, Plant and Equipment</v>
          </cell>
        </row>
        <row r="841">
          <cell r="B841">
            <v>5021401000</v>
          </cell>
          <cell r="C841" t="str">
            <v>Subsidy to NGAs</v>
          </cell>
        </row>
        <row r="842">
          <cell r="B842">
            <v>5021402000</v>
          </cell>
          <cell r="C842" t="str">
            <v>Financial Assistance to NGAs</v>
          </cell>
        </row>
        <row r="843">
          <cell r="B843">
            <v>5021403000</v>
          </cell>
          <cell r="C843" t="str">
            <v>Financial Assistance to Local Government Units</v>
          </cell>
        </row>
        <row r="844">
          <cell r="B844">
            <v>5021403001</v>
          </cell>
          <cell r="C844" t="str">
            <v>Tobacco Excise Tax (Virginia) per R.A. 7171</v>
          </cell>
        </row>
        <row r="845">
          <cell r="B845">
            <v>5021403002</v>
          </cell>
          <cell r="C845" t="str">
            <v>Tobacco Excise Tax (Burley and Native) per R.A. 8240</v>
          </cell>
        </row>
        <row r="846">
          <cell r="B846">
            <v>5021403003</v>
          </cell>
          <cell r="C846" t="str">
            <v>Mining Taxes per R.A. 7160</v>
          </cell>
        </row>
        <row r="847">
          <cell r="B847">
            <v>5021403004</v>
          </cell>
          <cell r="C847" t="str">
            <v>Royalties per R.A. 7160</v>
          </cell>
        </row>
        <row r="848">
          <cell r="B848">
            <v>5021403005</v>
          </cell>
          <cell r="C848" t="str">
            <v>Forestry Charges per R.A. 7160</v>
          </cell>
        </row>
        <row r="849">
          <cell r="B849">
            <v>5021403006</v>
          </cell>
          <cell r="C849" t="str">
            <v>Fishery Charges per R.A. 7160</v>
          </cell>
        </row>
        <row r="850">
          <cell r="B850">
            <v>5021403007</v>
          </cell>
          <cell r="C850" t="str">
            <v>Renewable Energy charges per R.A. 9513</v>
          </cell>
        </row>
        <row r="851">
          <cell r="B851">
            <v>5021403008</v>
          </cell>
          <cell r="C851" t="str">
            <v>Income Tax Collections in ECO ZONES per R.A. 7922 and R.A. 8748</v>
          </cell>
        </row>
        <row r="852">
          <cell r="B852">
            <v>5021403009</v>
          </cell>
          <cell r="C852" t="str">
            <v>Value Added Tax per R.A. 7643</v>
          </cell>
        </row>
        <row r="853">
          <cell r="B853">
            <v>5021403010</v>
          </cell>
          <cell r="C853" t="str">
            <v>Value Added Tax in lieu of Franchise Tax per R.A. 7953 and R.A. 8407</v>
          </cell>
        </row>
        <row r="854">
          <cell r="B854">
            <v>5021404000</v>
          </cell>
          <cell r="C854" t="str">
            <v>Budgetary Support to Government-Owned and/or Controlled Corporations</v>
          </cell>
        </row>
        <row r="855">
          <cell r="B855">
            <v>5021404001</v>
          </cell>
          <cell r="C855" t="str">
            <v>Subsidy Support to Operations of GOCCs</v>
          </cell>
        </row>
        <row r="856">
          <cell r="B856">
            <v>5021404002</v>
          </cell>
          <cell r="C856" t="str">
            <v>Road Networks</v>
          </cell>
        </row>
        <row r="857">
          <cell r="B857">
            <v>5021404003</v>
          </cell>
          <cell r="C857" t="str">
            <v>Flood Control Systems</v>
          </cell>
        </row>
        <row r="858">
          <cell r="B858">
            <v>5021404004</v>
          </cell>
          <cell r="C858" t="str">
            <v>Sewer Systems</v>
          </cell>
        </row>
        <row r="859">
          <cell r="B859">
            <v>5021404005</v>
          </cell>
          <cell r="C859" t="str">
            <v>Water Supply Systems</v>
          </cell>
        </row>
        <row r="860">
          <cell r="B860">
            <v>5021404006</v>
          </cell>
          <cell r="C860" t="str">
            <v>Power Supply Systems</v>
          </cell>
        </row>
        <row r="861">
          <cell r="B861">
            <v>5021404007</v>
          </cell>
          <cell r="C861" t="str">
            <v>Communication Networks</v>
          </cell>
        </row>
        <row r="862">
          <cell r="B862">
            <v>5021404008</v>
          </cell>
          <cell r="C862" t="str">
            <v>Seaport Systems</v>
          </cell>
        </row>
        <row r="863">
          <cell r="B863">
            <v>5021404009</v>
          </cell>
          <cell r="C863" t="str">
            <v>Airport Systems</v>
          </cell>
        </row>
        <row r="864">
          <cell r="B864">
            <v>5021404010</v>
          </cell>
          <cell r="C864" t="str">
            <v>Parks, Plazas and Monuments</v>
          </cell>
        </row>
        <row r="865">
          <cell r="B865">
            <v>5021404099</v>
          </cell>
          <cell r="C865" t="str">
            <v>Other Infrastructure Assets</v>
          </cell>
        </row>
        <row r="866">
          <cell r="B866">
            <v>5021405000</v>
          </cell>
          <cell r="C866" t="str">
            <v>Financial Assistance to NGOs/POs</v>
          </cell>
        </row>
        <row r="867">
          <cell r="B867">
            <v>5021406000</v>
          </cell>
          <cell r="C867" t="str">
            <v>Internal Revenue Allotment</v>
          </cell>
        </row>
        <row r="868">
          <cell r="B868">
            <v>5021499000</v>
          </cell>
          <cell r="C868" t="str">
            <v>Subsidies - Others</v>
          </cell>
        </row>
        <row r="869">
          <cell r="B869">
            <v>5021501000</v>
          </cell>
          <cell r="C869" t="str">
            <v>Taxes, Duties and Licenses</v>
          </cell>
        </row>
        <row r="870">
          <cell r="B870">
            <v>5021501001</v>
          </cell>
          <cell r="C870" t="str">
            <v>Taxes, Duties and Licenses</v>
          </cell>
        </row>
        <row r="871">
          <cell r="B871">
            <v>5021501002</v>
          </cell>
          <cell r="C871" t="str">
            <v>Tax Refund</v>
          </cell>
        </row>
        <row r="872">
          <cell r="B872">
            <v>5021502000</v>
          </cell>
          <cell r="C872" t="str">
            <v>Fidelity Bond Premiums</v>
          </cell>
        </row>
        <row r="873">
          <cell r="B873">
            <v>5021503000</v>
          </cell>
          <cell r="C873" t="str">
            <v>Insurance Expenses</v>
          </cell>
        </row>
        <row r="874">
          <cell r="B874">
            <v>5021601000</v>
          </cell>
          <cell r="C874" t="str">
            <v>Labor and Wages</v>
          </cell>
        </row>
        <row r="875">
          <cell r="B875">
            <v>5029901000</v>
          </cell>
          <cell r="C875" t="str">
            <v>Advertising Expenses</v>
          </cell>
        </row>
        <row r="876">
          <cell r="B876">
            <v>5029902000</v>
          </cell>
          <cell r="C876" t="str">
            <v>Printing and Publication Expenses</v>
          </cell>
        </row>
        <row r="877">
          <cell r="B877">
            <v>5029903000</v>
          </cell>
          <cell r="C877" t="str">
            <v>Representation Expenses</v>
          </cell>
        </row>
        <row r="878">
          <cell r="B878">
            <v>5029904000</v>
          </cell>
          <cell r="C878" t="str">
            <v>Transportation and Delivery Expenses</v>
          </cell>
        </row>
        <row r="879">
          <cell r="B879">
            <v>5029905001</v>
          </cell>
          <cell r="C879" t="str">
            <v>Rents - Buildings and Structures</v>
          </cell>
        </row>
        <row r="880">
          <cell r="B880">
            <v>5029905002</v>
          </cell>
          <cell r="C880" t="str">
            <v>Rents - Land</v>
          </cell>
        </row>
        <row r="881">
          <cell r="B881">
            <v>5029905003</v>
          </cell>
          <cell r="C881" t="str">
            <v>Rents - Motor Vehicles</v>
          </cell>
        </row>
        <row r="882">
          <cell r="B882">
            <v>5029905004</v>
          </cell>
          <cell r="C882" t="str">
            <v>Rents - Equipment</v>
          </cell>
        </row>
        <row r="883">
          <cell r="B883">
            <v>5029905005</v>
          </cell>
          <cell r="C883" t="str">
            <v>Rents - Living Quarters</v>
          </cell>
        </row>
        <row r="884">
          <cell r="B884">
            <v>5029905006</v>
          </cell>
          <cell r="C884" t="str">
            <v>Operating Lease</v>
          </cell>
        </row>
        <row r="885">
          <cell r="B885">
            <v>5029905007</v>
          </cell>
          <cell r="C885" t="str">
            <v>Financial Lease</v>
          </cell>
        </row>
        <row r="886">
          <cell r="B886">
            <v>5029906000</v>
          </cell>
          <cell r="C886" t="str">
            <v>Membership Dues and Contributions to Organizations</v>
          </cell>
        </row>
        <row r="887">
          <cell r="B887">
            <v>5029907000</v>
          </cell>
          <cell r="C887" t="str">
            <v>Subscription Expenses</v>
          </cell>
        </row>
        <row r="888">
          <cell r="B888">
            <v>5029908000</v>
          </cell>
          <cell r="C888" t="str">
            <v>Donations</v>
          </cell>
        </row>
        <row r="889">
          <cell r="B889">
            <v>5029909000</v>
          </cell>
          <cell r="C889" t="str">
            <v>Litigation/Acquired Assets Expenses</v>
          </cell>
        </row>
        <row r="890">
          <cell r="B890">
            <v>5029999001</v>
          </cell>
          <cell r="C890" t="str">
            <v>Website Maintenance</v>
          </cell>
        </row>
        <row r="891">
          <cell r="B891">
            <v>5029999099</v>
          </cell>
          <cell r="C891" t="str">
            <v>Other Maintenance and Operating Expenses</v>
          </cell>
        </row>
        <row r="892">
          <cell r="B892">
            <v>5030101000</v>
          </cell>
          <cell r="C892" t="str">
            <v>Management Supervision/Trusteeship Fees</v>
          </cell>
        </row>
        <row r="893">
          <cell r="B893">
            <v>5030102001</v>
          </cell>
          <cell r="C893" t="str">
            <v>Interest Paid to Non Residents</v>
          </cell>
        </row>
        <row r="894">
          <cell r="B894">
            <v>5030102002</v>
          </cell>
          <cell r="C894" t="str">
            <v>Interest Paid to Residents other than General Government</v>
          </cell>
        </row>
        <row r="895">
          <cell r="B895">
            <v>5030102003</v>
          </cell>
          <cell r="C895" t="str">
            <v>Interest Paid to other General Government Units</v>
          </cell>
        </row>
        <row r="896">
          <cell r="B896">
            <v>5030103000</v>
          </cell>
          <cell r="C896" t="str">
            <v>Guarantee Fees</v>
          </cell>
        </row>
        <row r="897">
          <cell r="B897">
            <v>5030104000</v>
          </cell>
          <cell r="C897" t="str">
            <v>Bank Charges</v>
          </cell>
        </row>
        <row r="898">
          <cell r="B898">
            <v>5030105000</v>
          </cell>
          <cell r="C898" t="str">
            <v>Commitment Fees</v>
          </cell>
        </row>
        <row r="899">
          <cell r="B899">
            <v>5030199000</v>
          </cell>
          <cell r="C899" t="str">
            <v>Other Financial Charges</v>
          </cell>
        </row>
        <row r="900">
          <cell r="B900">
            <v>5040101000</v>
          </cell>
          <cell r="C900" t="str">
            <v>Direct Labor</v>
          </cell>
        </row>
        <row r="901">
          <cell r="B901">
            <v>5040102000</v>
          </cell>
          <cell r="C901" t="str">
            <v>Manufacturing Overhead</v>
          </cell>
        </row>
        <row r="902">
          <cell r="B902">
            <v>5040201000</v>
          </cell>
          <cell r="C902" t="str">
            <v>Cost of Sales</v>
          </cell>
        </row>
        <row r="903">
          <cell r="B903">
            <v>5050101000</v>
          </cell>
          <cell r="C903" t="str">
            <v>Depreciation - Investment Property</v>
          </cell>
        </row>
        <row r="904">
          <cell r="B904">
            <v>5050102001</v>
          </cell>
          <cell r="C904" t="str">
            <v>Aquaculture Structures</v>
          </cell>
        </row>
        <row r="905">
          <cell r="B905">
            <v>5050102002</v>
          </cell>
          <cell r="C905" t="str">
            <v>Reforestation Projects</v>
          </cell>
        </row>
        <row r="906">
          <cell r="B906">
            <v>5050102099</v>
          </cell>
          <cell r="C906" t="str">
            <v>Other Land Improvements</v>
          </cell>
        </row>
        <row r="907">
          <cell r="B907">
            <v>5050103001</v>
          </cell>
          <cell r="C907" t="str">
            <v>Road Networks</v>
          </cell>
        </row>
        <row r="908">
          <cell r="B908">
            <v>5050103002</v>
          </cell>
          <cell r="C908" t="str">
            <v>Flood Control Systems</v>
          </cell>
        </row>
        <row r="909">
          <cell r="B909">
            <v>5050103003</v>
          </cell>
          <cell r="C909" t="str">
            <v>Sewer Systems</v>
          </cell>
        </row>
        <row r="910">
          <cell r="B910">
            <v>5050103004</v>
          </cell>
          <cell r="C910" t="str">
            <v>Water Supply Systems</v>
          </cell>
        </row>
        <row r="911">
          <cell r="B911">
            <v>5050103005</v>
          </cell>
          <cell r="C911" t="str">
            <v>Power Supply Systems</v>
          </cell>
        </row>
        <row r="912">
          <cell r="B912">
            <v>5050103006</v>
          </cell>
          <cell r="C912" t="str">
            <v>Communication Networks</v>
          </cell>
        </row>
        <row r="913">
          <cell r="B913">
            <v>5050103007</v>
          </cell>
          <cell r="C913" t="str">
            <v>Seaport Systems</v>
          </cell>
        </row>
        <row r="914">
          <cell r="B914">
            <v>5050103008</v>
          </cell>
          <cell r="C914" t="str">
            <v>Airport Systems</v>
          </cell>
        </row>
        <row r="915">
          <cell r="B915">
            <v>5050103009</v>
          </cell>
          <cell r="C915" t="str">
            <v>Parks, Plazas and Monuments</v>
          </cell>
        </row>
        <row r="916">
          <cell r="B916">
            <v>5050103099</v>
          </cell>
          <cell r="C916" t="str">
            <v>Other Infrastructure Assets</v>
          </cell>
        </row>
        <row r="917">
          <cell r="B917">
            <v>5050104001</v>
          </cell>
          <cell r="C917" t="str">
            <v>Buildings</v>
          </cell>
        </row>
        <row r="918">
          <cell r="B918">
            <v>5050104002</v>
          </cell>
          <cell r="C918" t="str">
            <v>School Buildings</v>
          </cell>
        </row>
        <row r="919">
          <cell r="B919">
            <v>5050104003</v>
          </cell>
          <cell r="C919" t="str">
            <v>Hospitals and Health Centers</v>
          </cell>
        </row>
        <row r="920">
          <cell r="B920">
            <v>5050104004</v>
          </cell>
          <cell r="C920" t="str">
            <v>Markets</v>
          </cell>
        </row>
        <row r="921">
          <cell r="B921">
            <v>5050104005</v>
          </cell>
          <cell r="C921" t="str">
            <v>Slaughterhouses</v>
          </cell>
        </row>
        <row r="922">
          <cell r="B922">
            <v>5050104006</v>
          </cell>
          <cell r="C922" t="str">
            <v>Hostels and Dormitories</v>
          </cell>
        </row>
        <row r="923">
          <cell r="B923">
            <v>5050104099</v>
          </cell>
          <cell r="C923" t="str">
            <v>Other Structures</v>
          </cell>
        </row>
        <row r="924">
          <cell r="B924">
            <v>5050105001</v>
          </cell>
          <cell r="C924" t="str">
            <v>Machinery</v>
          </cell>
        </row>
        <row r="925">
          <cell r="B925">
            <v>5050105002</v>
          </cell>
          <cell r="C925" t="str">
            <v>Office Equipment</v>
          </cell>
        </row>
        <row r="926">
          <cell r="B926">
            <v>5050105003</v>
          </cell>
          <cell r="C926" t="str">
            <v>ICT Equipment</v>
          </cell>
        </row>
        <row r="927">
          <cell r="B927">
            <v>5050105004</v>
          </cell>
          <cell r="C927" t="str">
            <v>Agricultural and Forestry Equipment</v>
          </cell>
        </row>
        <row r="928">
          <cell r="B928">
            <v>5050105005</v>
          </cell>
          <cell r="C928" t="str">
            <v>Marine and Fishery Equipment</v>
          </cell>
        </row>
        <row r="929">
          <cell r="B929">
            <v>5050105006</v>
          </cell>
          <cell r="C929" t="str">
            <v>Airport Equipment</v>
          </cell>
        </row>
        <row r="930">
          <cell r="B930">
            <v>5050105007</v>
          </cell>
          <cell r="C930" t="str">
            <v>Communication Equipment</v>
          </cell>
        </row>
        <row r="931">
          <cell r="B931">
            <v>5050105008</v>
          </cell>
          <cell r="C931" t="str">
            <v>Construction and Heavy Equipment</v>
          </cell>
        </row>
        <row r="932">
          <cell r="B932">
            <v>5050105009</v>
          </cell>
          <cell r="C932" t="str">
            <v>Disaster Response and Rescue Equipment</v>
          </cell>
        </row>
        <row r="933">
          <cell r="B933">
            <v>5050105010</v>
          </cell>
          <cell r="C933" t="str">
            <v>Military, Police and Security Equipment</v>
          </cell>
        </row>
        <row r="934">
          <cell r="B934">
            <v>5050105011</v>
          </cell>
          <cell r="C934" t="str">
            <v>Medical Equipment</v>
          </cell>
        </row>
        <row r="935">
          <cell r="B935">
            <v>5050105012</v>
          </cell>
          <cell r="C935" t="str">
            <v>Printing Equipment</v>
          </cell>
        </row>
        <row r="936">
          <cell r="B936">
            <v>5050105013</v>
          </cell>
          <cell r="C936" t="str">
            <v>Sports Equipment</v>
          </cell>
        </row>
        <row r="937">
          <cell r="B937">
            <v>5050105014</v>
          </cell>
          <cell r="C937" t="str">
            <v>Technical and Scientific Equipment</v>
          </cell>
        </row>
        <row r="938">
          <cell r="B938">
            <v>5050105099</v>
          </cell>
          <cell r="C938" t="str">
            <v>Other Machinery and Equipment</v>
          </cell>
        </row>
        <row r="939">
          <cell r="B939">
            <v>5050106001</v>
          </cell>
          <cell r="C939" t="str">
            <v>Motor Vehicles</v>
          </cell>
        </row>
        <row r="940">
          <cell r="B940">
            <v>5050106002</v>
          </cell>
          <cell r="C940" t="str">
            <v>Trains</v>
          </cell>
        </row>
        <row r="941">
          <cell r="B941">
            <v>5050106003</v>
          </cell>
          <cell r="C941" t="str">
            <v>Aircrafts and Aircrafts Ground Equipment</v>
          </cell>
        </row>
        <row r="942">
          <cell r="B942">
            <v>5050106004</v>
          </cell>
          <cell r="C942" t="str">
            <v>Watercrafts</v>
          </cell>
        </row>
        <row r="943">
          <cell r="B943">
            <v>5050106099</v>
          </cell>
          <cell r="C943" t="str">
            <v>Other Transportation Equipment</v>
          </cell>
        </row>
        <row r="944">
          <cell r="B944">
            <v>5050107001</v>
          </cell>
          <cell r="C944" t="str">
            <v>Furniture and Fixtures</v>
          </cell>
        </row>
        <row r="945">
          <cell r="B945">
            <v>5050107002</v>
          </cell>
          <cell r="C945" t="str">
            <v>Books</v>
          </cell>
        </row>
        <row r="946">
          <cell r="B946">
            <v>5050108001</v>
          </cell>
          <cell r="C946" t="str">
            <v>Buildings and Other Structures</v>
          </cell>
        </row>
        <row r="947">
          <cell r="B947">
            <v>5050108002</v>
          </cell>
          <cell r="C947" t="str">
            <v>Machinery and Equipment</v>
          </cell>
        </row>
        <row r="948">
          <cell r="B948">
            <v>5050108003</v>
          </cell>
          <cell r="C948" t="str">
            <v>Transportation Equipment</v>
          </cell>
        </row>
        <row r="949">
          <cell r="B949">
            <v>5050108099</v>
          </cell>
          <cell r="C949" t="str">
            <v>Other Leased Assets</v>
          </cell>
        </row>
        <row r="950">
          <cell r="B950">
            <v>5050109001</v>
          </cell>
          <cell r="C950" t="str">
            <v>Land</v>
          </cell>
        </row>
        <row r="951">
          <cell r="B951">
            <v>5050109002</v>
          </cell>
          <cell r="C951" t="str">
            <v>Buildings</v>
          </cell>
        </row>
        <row r="952">
          <cell r="B952">
            <v>5050109099</v>
          </cell>
          <cell r="C952" t="str">
            <v>Other Leased Assets Improvements</v>
          </cell>
        </row>
        <row r="953">
          <cell r="B953">
            <v>5050110001</v>
          </cell>
          <cell r="C953" t="str">
            <v>Historical Buildings</v>
          </cell>
        </row>
        <row r="954">
          <cell r="B954">
            <v>5050110002</v>
          </cell>
          <cell r="C954" t="str">
            <v>Works of Arts and Archeological Specimens</v>
          </cell>
        </row>
        <row r="955">
          <cell r="B955">
            <v>5050110099</v>
          </cell>
          <cell r="C955" t="str">
            <v>Other Heritage Assets</v>
          </cell>
        </row>
        <row r="956">
          <cell r="B956">
            <v>5050199001</v>
          </cell>
          <cell r="C956" t="str">
            <v>Work/Zoo Animals</v>
          </cell>
        </row>
        <row r="957">
          <cell r="B957">
            <v>5050199099</v>
          </cell>
          <cell r="C957" t="str">
            <v>Other Property, Plant and Equipment</v>
          </cell>
        </row>
        <row r="958">
          <cell r="B958">
            <v>5050201001</v>
          </cell>
          <cell r="C958" t="str">
            <v>Patents/Copyrights</v>
          </cell>
        </row>
        <row r="959">
          <cell r="B959">
            <v>5050201002</v>
          </cell>
          <cell r="C959" t="str">
            <v>Computer Software</v>
          </cell>
        </row>
        <row r="960">
          <cell r="B960">
            <v>5050201099</v>
          </cell>
          <cell r="C960" t="str">
            <v>Other Intagible Assets</v>
          </cell>
        </row>
        <row r="961">
          <cell r="B961">
            <v>5050301000</v>
          </cell>
          <cell r="C961" t="str">
            <v>Impairment Loss - Financial Assets Held to Maturity</v>
          </cell>
        </row>
        <row r="962">
          <cell r="B962">
            <v>5050302000</v>
          </cell>
          <cell r="C962" t="str">
            <v>Impairment Loss - Loans and  Receivables</v>
          </cell>
        </row>
        <row r="963">
          <cell r="B963">
            <v>5050303000</v>
          </cell>
          <cell r="C963" t="str">
            <v>Impairment Loss - Lease Receivables</v>
          </cell>
        </row>
        <row r="964">
          <cell r="B964">
            <v>5050304000</v>
          </cell>
          <cell r="C964" t="str">
            <v>Impairment Loss - Investments in GOCCs</v>
          </cell>
        </row>
        <row r="965">
          <cell r="B965">
            <v>5050305000</v>
          </cell>
          <cell r="C965" t="str">
            <v>Impairment Loss - Investments in Joint Venture</v>
          </cell>
        </row>
        <row r="966">
          <cell r="B966">
            <v>5050306000</v>
          </cell>
          <cell r="C966" t="str">
            <v>Impairment Loss - Other Receivables</v>
          </cell>
        </row>
        <row r="967">
          <cell r="B967">
            <v>5050307000</v>
          </cell>
          <cell r="C967" t="str">
            <v>Impairment Loss - Inventories</v>
          </cell>
        </row>
        <row r="968">
          <cell r="B968">
            <v>5050308000</v>
          </cell>
          <cell r="C968" t="str">
            <v>Impairment Loss - Investment Property</v>
          </cell>
        </row>
        <row r="969">
          <cell r="B969">
            <v>5050309000</v>
          </cell>
          <cell r="C969" t="str">
            <v>Impairment Loss - Property, Plant and Equipment</v>
          </cell>
        </row>
        <row r="970">
          <cell r="B970">
            <v>5050310000</v>
          </cell>
          <cell r="C970" t="str">
            <v>Impairment Loss - Biological Assets</v>
          </cell>
        </row>
        <row r="971">
          <cell r="B971">
            <v>5050311000</v>
          </cell>
          <cell r="C971" t="str">
            <v>Impairment Loss - Intangible Assets</v>
          </cell>
        </row>
        <row r="972">
          <cell r="B972">
            <v>5050312000</v>
          </cell>
          <cell r="C972" t="str">
            <v>Impairment Loss - Investments in Associates</v>
          </cell>
        </row>
        <row r="973">
          <cell r="B973">
            <v>5050399000</v>
          </cell>
          <cell r="C973" t="str">
            <v>Impairment Loss - Other Assets</v>
          </cell>
        </row>
        <row r="974">
          <cell r="B974">
            <v>5050401000</v>
          </cell>
          <cell r="C974" t="str">
            <v>Loss on Foreign Exchange (FOREX)</v>
          </cell>
        </row>
        <row r="975">
          <cell r="B975">
            <v>5050402000</v>
          </cell>
          <cell r="C975" t="str">
            <v>Loss on Sale of Investments</v>
          </cell>
        </row>
        <row r="976">
          <cell r="B976">
            <v>5050403000</v>
          </cell>
          <cell r="C976" t="str">
            <v>Loss on Sale of Investment Property</v>
          </cell>
        </row>
        <row r="977">
          <cell r="B977">
            <v>5050404000</v>
          </cell>
          <cell r="C977" t="str">
            <v>Loss on Sale of Property, Plant and Equipment</v>
          </cell>
        </row>
        <row r="978">
          <cell r="B978">
            <v>5050405000</v>
          </cell>
          <cell r="C978" t="str">
            <v>Loss on Sale of Biological Assets</v>
          </cell>
        </row>
        <row r="979">
          <cell r="B979">
            <v>5050406000</v>
          </cell>
          <cell r="C979" t="str">
            <v>Loss on Sale of Agricultural Produce</v>
          </cell>
        </row>
        <row r="980">
          <cell r="B980">
            <v>5050407000</v>
          </cell>
          <cell r="C980" t="str">
            <v>Loss on Sale of Intangible Assets</v>
          </cell>
        </row>
        <row r="981">
          <cell r="B981">
            <v>5050408000</v>
          </cell>
          <cell r="C981" t="str">
            <v>Loss on Sale of Assets</v>
          </cell>
        </row>
        <row r="982">
          <cell r="B982">
            <v>5050409000</v>
          </cell>
          <cell r="C982" t="str">
            <v>Loss of Assets</v>
          </cell>
        </row>
        <row r="983">
          <cell r="B983">
            <v>5050410000</v>
          </cell>
          <cell r="C983" t="str">
            <v>Loss on Guaranty</v>
          </cell>
        </row>
        <row r="984">
          <cell r="B984">
            <v>5050499000</v>
          </cell>
          <cell r="C984" t="str">
            <v>Other Losses</v>
          </cell>
        </row>
        <row r="985">
          <cell r="B985">
            <v>5060101000</v>
          </cell>
          <cell r="C985" t="str">
            <v>Investment in Government-Owned and/or Controlled Corporations</v>
          </cell>
        </row>
        <row r="986">
          <cell r="B986">
            <v>5060101001</v>
          </cell>
          <cell r="C986" t="str">
            <v>Investment in Government-Owned and/or Controlled Corporations</v>
          </cell>
        </row>
        <row r="987">
          <cell r="B987">
            <v>5060101002</v>
          </cell>
          <cell r="C987" t="str">
            <v>Road Networks</v>
          </cell>
        </row>
        <row r="988">
          <cell r="B988">
            <v>5060101003</v>
          </cell>
          <cell r="C988" t="str">
            <v>Flood Control Systems</v>
          </cell>
        </row>
        <row r="989">
          <cell r="B989">
            <v>5060101004</v>
          </cell>
          <cell r="C989" t="str">
            <v>Sewer Systems</v>
          </cell>
        </row>
        <row r="990">
          <cell r="B990">
            <v>5060101005</v>
          </cell>
          <cell r="C990" t="str">
            <v>Water Supply Systems</v>
          </cell>
        </row>
        <row r="991">
          <cell r="B991">
            <v>5060101006</v>
          </cell>
          <cell r="C991" t="str">
            <v>Power Supply Systems</v>
          </cell>
        </row>
        <row r="992">
          <cell r="B992">
            <v>5060101007</v>
          </cell>
          <cell r="C992" t="str">
            <v>Communication Networks</v>
          </cell>
        </row>
        <row r="993">
          <cell r="B993">
            <v>5060101008</v>
          </cell>
          <cell r="C993" t="str">
            <v>Seaport Systems</v>
          </cell>
        </row>
        <row r="994">
          <cell r="B994">
            <v>5060101009</v>
          </cell>
          <cell r="C994" t="str">
            <v>Airport Systems</v>
          </cell>
        </row>
        <row r="995">
          <cell r="B995">
            <v>5060101010</v>
          </cell>
          <cell r="C995" t="str">
            <v>Parks, Plazas and Monuments</v>
          </cell>
        </row>
        <row r="996">
          <cell r="B996">
            <v>5060101099</v>
          </cell>
          <cell r="C996" t="str">
            <v>Other Infrastructure Assets</v>
          </cell>
        </row>
        <row r="997">
          <cell r="B997">
            <v>5060102000</v>
          </cell>
          <cell r="C997" t="str">
            <v>Investment in Associates</v>
          </cell>
        </row>
        <row r="998">
          <cell r="B998">
            <v>5060201000</v>
          </cell>
          <cell r="C998" t="str">
            <v>Loans Outlay - Government-Owned and/or Controlled Corporations</v>
          </cell>
        </row>
        <row r="999">
          <cell r="B999">
            <v>5060202000</v>
          </cell>
          <cell r="C999" t="str">
            <v>Loans Outlay - Local Government Units</v>
          </cell>
        </row>
        <row r="1000">
          <cell r="B1000">
            <v>5060299000</v>
          </cell>
          <cell r="C1000" t="str">
            <v>Loans Outlay - Others</v>
          </cell>
        </row>
        <row r="1001">
          <cell r="B1001">
            <v>5060301001</v>
          </cell>
          <cell r="C1001" t="str">
            <v>Investment Property - Land</v>
          </cell>
        </row>
        <row r="1002">
          <cell r="B1002">
            <v>5060301002</v>
          </cell>
          <cell r="C1002" t="str">
            <v>Investment Property - Buildings</v>
          </cell>
        </row>
        <row r="1003">
          <cell r="B1003">
            <v>5060401001</v>
          </cell>
          <cell r="C1003" t="str">
            <v>Land</v>
          </cell>
        </row>
        <row r="1004">
          <cell r="B1004">
            <v>5060402001</v>
          </cell>
          <cell r="C1004" t="str">
            <v>Aquaculture Structures</v>
          </cell>
        </row>
        <row r="1005">
          <cell r="B1005">
            <v>5060402002</v>
          </cell>
          <cell r="C1005" t="str">
            <v>Reforestation Projects</v>
          </cell>
        </row>
        <row r="1006">
          <cell r="B1006">
            <v>5060402099</v>
          </cell>
          <cell r="C1006" t="str">
            <v>Other Land Improvements</v>
          </cell>
        </row>
        <row r="1007">
          <cell r="B1007">
            <v>5060403001</v>
          </cell>
          <cell r="C1007" t="str">
            <v>Road Networks</v>
          </cell>
        </row>
        <row r="1008">
          <cell r="B1008">
            <v>5060403002</v>
          </cell>
          <cell r="C1008" t="str">
            <v>Flood Control Systems</v>
          </cell>
        </row>
        <row r="1009">
          <cell r="B1009">
            <v>5060403003</v>
          </cell>
          <cell r="C1009" t="str">
            <v>Sewer Systems</v>
          </cell>
        </row>
        <row r="1010">
          <cell r="B1010">
            <v>5060403004</v>
          </cell>
          <cell r="C1010" t="str">
            <v>Water Supply Systems</v>
          </cell>
        </row>
        <row r="1011">
          <cell r="B1011">
            <v>5060403005</v>
          </cell>
          <cell r="C1011" t="str">
            <v>Power Supply Systems</v>
          </cell>
        </row>
        <row r="1012">
          <cell r="B1012">
            <v>5060403006</v>
          </cell>
          <cell r="C1012" t="str">
            <v>Communication Networks</v>
          </cell>
        </row>
        <row r="1013">
          <cell r="B1013">
            <v>5060403007</v>
          </cell>
          <cell r="C1013" t="str">
            <v>Seaport Systems</v>
          </cell>
        </row>
        <row r="1014">
          <cell r="B1014">
            <v>5060403008</v>
          </cell>
          <cell r="C1014" t="str">
            <v>Airport Systems</v>
          </cell>
        </row>
        <row r="1015">
          <cell r="B1015">
            <v>5060403009</v>
          </cell>
          <cell r="C1015" t="str">
            <v>Parks, Plazas and Monuments</v>
          </cell>
        </row>
        <row r="1016">
          <cell r="B1016">
            <v>5060403099</v>
          </cell>
          <cell r="C1016" t="str">
            <v>Other Infrastructure Assets</v>
          </cell>
        </row>
        <row r="1017">
          <cell r="B1017">
            <v>5060404001</v>
          </cell>
          <cell r="C1017" t="str">
            <v>Buildings</v>
          </cell>
        </row>
        <row r="1018">
          <cell r="B1018">
            <v>5060404002</v>
          </cell>
          <cell r="C1018" t="str">
            <v>School Buildings</v>
          </cell>
        </row>
        <row r="1019">
          <cell r="B1019">
            <v>5060404003</v>
          </cell>
          <cell r="C1019" t="str">
            <v>Hospitals and Health Centers</v>
          </cell>
        </row>
        <row r="1020">
          <cell r="B1020">
            <v>5060404004</v>
          </cell>
          <cell r="C1020" t="str">
            <v>Markets</v>
          </cell>
        </row>
        <row r="1021">
          <cell r="B1021">
            <v>5060404005</v>
          </cell>
          <cell r="C1021" t="str">
            <v>Slaughterhouses</v>
          </cell>
        </row>
        <row r="1022">
          <cell r="B1022">
            <v>5060404006</v>
          </cell>
          <cell r="C1022" t="str">
            <v>Hostels and Dormitories</v>
          </cell>
        </row>
        <row r="1023">
          <cell r="B1023">
            <v>5060404007</v>
          </cell>
          <cell r="C1023" t="str">
            <v>Ground Water Monitoring Stations</v>
          </cell>
        </row>
        <row r="1024">
          <cell r="B1024">
            <v>5060404099</v>
          </cell>
          <cell r="C1024" t="str">
            <v>Other Structures</v>
          </cell>
        </row>
        <row r="1025">
          <cell r="B1025">
            <v>5060405001</v>
          </cell>
          <cell r="C1025" t="str">
            <v>Machinery</v>
          </cell>
        </row>
        <row r="1026">
          <cell r="B1026">
            <v>5060405002</v>
          </cell>
          <cell r="C1026" t="str">
            <v>Office Equipment</v>
          </cell>
        </row>
        <row r="1027">
          <cell r="B1027">
            <v>5060405003</v>
          </cell>
          <cell r="C1027" t="str">
            <v>Information and Communication Technology Equipment</v>
          </cell>
        </row>
        <row r="1028">
          <cell r="B1028">
            <v>5060405004</v>
          </cell>
          <cell r="C1028" t="str">
            <v>Agricultural and Forestry Equipment</v>
          </cell>
        </row>
        <row r="1029">
          <cell r="B1029">
            <v>5060405005</v>
          </cell>
          <cell r="C1029" t="str">
            <v>Marine and Fishery Equipment</v>
          </cell>
        </row>
        <row r="1030">
          <cell r="B1030">
            <v>5060405006</v>
          </cell>
          <cell r="C1030" t="str">
            <v>Airport Equipment</v>
          </cell>
        </row>
        <row r="1031">
          <cell r="B1031">
            <v>5060405007</v>
          </cell>
          <cell r="C1031" t="str">
            <v>Communication Equipment</v>
          </cell>
        </row>
        <row r="1032">
          <cell r="B1032">
            <v>5060405008</v>
          </cell>
          <cell r="C1032" t="str">
            <v>Construction and Heavy Equipment</v>
          </cell>
        </row>
        <row r="1033">
          <cell r="B1033">
            <v>5060405009</v>
          </cell>
          <cell r="C1033" t="str">
            <v>Disaster Response and Rescue Equipment</v>
          </cell>
        </row>
        <row r="1034">
          <cell r="B1034">
            <v>5060405010</v>
          </cell>
          <cell r="C1034" t="str">
            <v>Military, Police and Security Equipment</v>
          </cell>
        </row>
        <row r="1035">
          <cell r="B1035">
            <v>5060405011</v>
          </cell>
          <cell r="C1035" t="str">
            <v>Medical Equipment</v>
          </cell>
        </row>
        <row r="1036">
          <cell r="B1036">
            <v>5060405012</v>
          </cell>
          <cell r="C1036" t="str">
            <v>Printing Equipment</v>
          </cell>
        </row>
        <row r="1037">
          <cell r="B1037">
            <v>5060405013</v>
          </cell>
          <cell r="C1037" t="str">
            <v>Sports Equipment</v>
          </cell>
        </row>
        <row r="1038">
          <cell r="B1038">
            <v>5060405014</v>
          </cell>
          <cell r="C1038" t="str">
            <v>Technical and Scientific Equipment</v>
          </cell>
        </row>
        <row r="1039">
          <cell r="B1039">
            <v>5060405099</v>
          </cell>
          <cell r="C1039" t="str">
            <v>Other Machinery and Equipment</v>
          </cell>
        </row>
        <row r="1040">
          <cell r="B1040">
            <v>5060406001</v>
          </cell>
          <cell r="C1040" t="str">
            <v>Motor Vehicles</v>
          </cell>
        </row>
        <row r="1041">
          <cell r="B1041">
            <v>5060406002</v>
          </cell>
          <cell r="C1041" t="str">
            <v>Trains</v>
          </cell>
        </row>
        <row r="1042">
          <cell r="B1042">
            <v>5060406003</v>
          </cell>
          <cell r="C1042" t="str">
            <v>Aircrafts and Aircrafts Ground Equipment</v>
          </cell>
        </row>
        <row r="1043">
          <cell r="B1043">
            <v>5060406004</v>
          </cell>
          <cell r="C1043" t="str">
            <v>Watercrafts</v>
          </cell>
        </row>
        <row r="1044">
          <cell r="B1044">
            <v>5060406099</v>
          </cell>
          <cell r="C1044" t="str">
            <v>Other Transportation Equipment</v>
          </cell>
        </row>
        <row r="1045">
          <cell r="B1045">
            <v>5060407001</v>
          </cell>
          <cell r="C1045" t="str">
            <v>Furniture and Fixtures</v>
          </cell>
        </row>
        <row r="1046">
          <cell r="B1046">
            <v>5060407002</v>
          </cell>
          <cell r="C1046" t="str">
            <v>Books</v>
          </cell>
        </row>
        <row r="1047">
          <cell r="B1047">
            <v>5060408001</v>
          </cell>
          <cell r="C1047" t="str">
            <v>Historical Buildings</v>
          </cell>
        </row>
        <row r="1048">
          <cell r="B1048">
            <v>5060408002</v>
          </cell>
          <cell r="C1048" t="str">
            <v>Works of Arts and Archeological Specimens</v>
          </cell>
        </row>
        <row r="1049">
          <cell r="B1049">
            <v>5060408099</v>
          </cell>
          <cell r="C1049" t="str">
            <v>Other Heritage Assets</v>
          </cell>
        </row>
        <row r="1050">
          <cell r="B1050">
            <v>5060409001</v>
          </cell>
          <cell r="C1050" t="str">
            <v>Work/Zoo Animals</v>
          </cell>
        </row>
        <row r="1051">
          <cell r="B1051">
            <v>5060409099</v>
          </cell>
          <cell r="C1051" t="str">
            <v>Other Property, Plant and Equipment</v>
          </cell>
        </row>
        <row r="1052">
          <cell r="B1052">
            <v>5060501001</v>
          </cell>
          <cell r="C1052" t="str">
            <v>Breeding Stocks</v>
          </cell>
        </row>
        <row r="1053">
          <cell r="B1053">
            <v>5060501002</v>
          </cell>
          <cell r="C1053" t="str">
            <v>Livestock</v>
          </cell>
        </row>
        <row r="1054">
          <cell r="B1054">
            <v>5060501003</v>
          </cell>
          <cell r="C1054" t="str">
            <v>Trees, Plants and Crops</v>
          </cell>
        </row>
        <row r="1055">
          <cell r="B1055">
            <v>5060501004</v>
          </cell>
          <cell r="C1055" t="str">
            <v>Aquaculture</v>
          </cell>
        </row>
        <row r="1056">
          <cell r="B1056">
            <v>5060501099</v>
          </cell>
          <cell r="C1056" t="str">
            <v>Other Bearer Biological Assets</v>
          </cell>
        </row>
        <row r="1057">
          <cell r="B1057">
            <v>5060601000</v>
          </cell>
          <cell r="C1057" t="str">
            <v>Patents/Copyrights</v>
          </cell>
        </row>
        <row r="1058">
          <cell r="B1058">
            <v>5060602000</v>
          </cell>
          <cell r="C1058" t="str">
            <v>Computer Software</v>
          </cell>
        </row>
        <row r="1059">
          <cell r="B1059">
            <v>5060699000</v>
          </cell>
          <cell r="C1059" t="str">
            <v>Other Intangible Assets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C1" t="str">
            <v>JEVNumber</v>
          </cell>
          <cell r="D1" t="str">
            <v>AccountCode</v>
          </cell>
          <cell r="F1" t="str">
            <v>DebitAmount</v>
          </cell>
        </row>
        <row r="2">
          <cell r="C2" t="str">
            <v>ADADJ-01-2020-09-919</v>
          </cell>
          <cell r="D2">
            <v>1990103000</v>
          </cell>
          <cell r="F2">
            <v>673505.83</v>
          </cell>
        </row>
        <row r="3">
          <cell r="C3" t="str">
            <v>ADADJ-01-2020-09-919</v>
          </cell>
          <cell r="D3">
            <v>1010404000</v>
          </cell>
          <cell r="F3">
            <v>0</v>
          </cell>
        </row>
        <row r="4">
          <cell r="C4" t="str">
            <v>ADADJ-01-2020-09-920</v>
          </cell>
          <cell r="D4">
            <v>1990103000</v>
          </cell>
          <cell r="F4">
            <v>611964.47</v>
          </cell>
        </row>
        <row r="5">
          <cell r="C5" t="str">
            <v>ADADJ-01-2020-09-920</v>
          </cell>
          <cell r="D5">
            <v>1010404000</v>
          </cell>
        </row>
        <row r="6">
          <cell r="C6" t="str">
            <v>ADADJ-01-2020-09-921</v>
          </cell>
          <cell r="D6">
            <v>1990103000</v>
          </cell>
          <cell r="F6">
            <v>706755.9</v>
          </cell>
        </row>
        <row r="7">
          <cell r="C7" t="str">
            <v>ADADJ-01-2020-09-921</v>
          </cell>
          <cell r="D7">
            <v>1010404000</v>
          </cell>
        </row>
        <row r="8">
          <cell r="C8" t="str">
            <v>ADADJ-01-2020-09-922</v>
          </cell>
          <cell r="D8">
            <v>1990103000</v>
          </cell>
          <cell r="F8">
            <v>453622.06</v>
          </cell>
        </row>
        <row r="9">
          <cell r="C9" t="str">
            <v>ADADJ-01-2020-09-922</v>
          </cell>
          <cell r="D9">
            <v>1010404000</v>
          </cell>
          <cell r="F9">
            <v>0</v>
          </cell>
        </row>
        <row r="10">
          <cell r="C10" t="str">
            <v>ADADJ-01-2020-09-923</v>
          </cell>
          <cell r="D10">
            <v>1990103000</v>
          </cell>
          <cell r="F10">
            <v>352030.17</v>
          </cell>
        </row>
        <row r="11">
          <cell r="C11" t="str">
            <v>ADADJ-01-2020-09-923</v>
          </cell>
          <cell r="D11">
            <v>1010404000</v>
          </cell>
          <cell r="F11">
            <v>0</v>
          </cell>
        </row>
        <row r="12">
          <cell r="C12" t="str">
            <v>ADADJ-01-2020-09-924</v>
          </cell>
          <cell r="D12">
            <v>2020102000</v>
          </cell>
          <cell r="F12">
            <v>2209.39</v>
          </cell>
        </row>
        <row r="13">
          <cell r="C13" t="str">
            <v>ADADJ-01-2020-09-924</v>
          </cell>
          <cell r="D13">
            <v>2020103000</v>
          </cell>
          <cell r="F13">
            <v>100</v>
          </cell>
        </row>
        <row r="14">
          <cell r="C14" t="str">
            <v>ADADJ-01-2020-09-924</v>
          </cell>
          <cell r="D14">
            <v>2020104000</v>
          </cell>
          <cell r="F14">
            <v>900</v>
          </cell>
        </row>
        <row r="15">
          <cell r="C15" t="str">
            <v>ADADJ-01-2020-09-924</v>
          </cell>
          <cell r="D15">
            <v>3010101000</v>
          </cell>
          <cell r="F15">
            <v>0</v>
          </cell>
        </row>
        <row r="16">
          <cell r="C16" t="str">
            <v>ADADJ-01-2020-09-924</v>
          </cell>
          <cell r="D16">
            <v>1010404000</v>
          </cell>
        </row>
        <row r="17">
          <cell r="C17" t="str">
            <v>ADADJ-01-2020-09-925</v>
          </cell>
          <cell r="D17">
            <v>5020301000</v>
          </cell>
          <cell r="F17">
            <v>14000</v>
          </cell>
        </row>
        <row r="18">
          <cell r="C18" t="str">
            <v>ADADJ-01-2020-09-925</v>
          </cell>
          <cell r="D18">
            <v>1010404000</v>
          </cell>
          <cell r="F18">
            <v>0</v>
          </cell>
        </row>
        <row r="19">
          <cell r="C19" t="str">
            <v>ADADJ-01-2020-09-925</v>
          </cell>
          <cell r="D19">
            <v>2020101000</v>
          </cell>
        </row>
        <row r="20">
          <cell r="C20" t="str">
            <v>ADADJ-01-2020-09-926</v>
          </cell>
          <cell r="D20">
            <v>5010202000</v>
          </cell>
          <cell r="F20">
            <v>9000</v>
          </cell>
        </row>
        <row r="21">
          <cell r="C21" t="str">
            <v>ADADJ-01-2020-09-926</v>
          </cell>
          <cell r="D21">
            <v>5010203001</v>
          </cell>
          <cell r="F21">
            <v>9000</v>
          </cell>
        </row>
        <row r="22">
          <cell r="C22" t="str">
            <v>ADADJ-01-2020-09-926</v>
          </cell>
          <cell r="D22">
            <v>1010404000</v>
          </cell>
          <cell r="F22">
            <v>0</v>
          </cell>
        </row>
        <row r="23">
          <cell r="C23" t="str">
            <v>ADADJ-01-2020-09-927</v>
          </cell>
          <cell r="D23">
            <v>5010202000</v>
          </cell>
          <cell r="F23">
            <v>5000</v>
          </cell>
        </row>
        <row r="24">
          <cell r="C24" t="str">
            <v>ADADJ-01-2020-09-927</v>
          </cell>
          <cell r="D24">
            <v>5010203001</v>
          </cell>
          <cell r="F24">
            <v>5000</v>
          </cell>
        </row>
        <row r="25">
          <cell r="C25" t="str">
            <v>ADADJ-01-2020-09-927</v>
          </cell>
          <cell r="D25">
            <v>1010404000</v>
          </cell>
          <cell r="F25">
            <v>0</v>
          </cell>
        </row>
        <row r="26">
          <cell r="C26" t="str">
            <v>ADADJ-01-2020-09-928</v>
          </cell>
          <cell r="D26">
            <v>5010202000</v>
          </cell>
          <cell r="F26">
            <v>5000</v>
          </cell>
        </row>
        <row r="27">
          <cell r="C27" t="str">
            <v>ADADJ-01-2020-09-928</v>
          </cell>
          <cell r="D27">
            <v>5010203001</v>
          </cell>
          <cell r="F27">
            <v>5000</v>
          </cell>
        </row>
        <row r="28">
          <cell r="C28" t="str">
            <v>ADADJ-01-2020-09-928</v>
          </cell>
          <cell r="D28">
            <v>1010404000</v>
          </cell>
          <cell r="F28">
            <v>0</v>
          </cell>
        </row>
        <row r="29">
          <cell r="C29" t="str">
            <v>ADADJ-01-2020-09-929</v>
          </cell>
          <cell r="D29">
            <v>5010202000</v>
          </cell>
          <cell r="F29">
            <v>5000</v>
          </cell>
        </row>
        <row r="30">
          <cell r="C30" t="str">
            <v>ADADJ-01-2020-09-929</v>
          </cell>
          <cell r="D30">
            <v>5010203001</v>
          </cell>
          <cell r="F30">
            <v>5000</v>
          </cell>
        </row>
        <row r="31">
          <cell r="C31" t="str">
            <v>ADADJ-01-2020-09-929</v>
          </cell>
          <cell r="D31">
            <v>1010404000</v>
          </cell>
        </row>
        <row r="32">
          <cell r="C32" t="str">
            <v>ADADJ-01-2020-09-930</v>
          </cell>
          <cell r="D32">
            <v>5010202000</v>
          </cell>
          <cell r="F32">
            <v>5000</v>
          </cell>
        </row>
        <row r="33">
          <cell r="C33" t="str">
            <v>ADADJ-01-2020-09-930</v>
          </cell>
          <cell r="D33">
            <v>5010203001</v>
          </cell>
          <cell r="F33">
            <v>5000</v>
          </cell>
        </row>
        <row r="34">
          <cell r="C34" t="str">
            <v>ADADJ-01-2020-09-930</v>
          </cell>
          <cell r="D34">
            <v>1010404000</v>
          </cell>
        </row>
        <row r="35">
          <cell r="C35" t="str">
            <v>ADADJ-01-2020-09-931</v>
          </cell>
          <cell r="D35">
            <v>5010202000</v>
          </cell>
          <cell r="F35">
            <v>5000</v>
          </cell>
        </row>
        <row r="36">
          <cell r="C36" t="str">
            <v>ADADJ-01-2020-09-931</v>
          </cell>
          <cell r="D36">
            <v>5010203001</v>
          </cell>
          <cell r="F36">
            <v>5000</v>
          </cell>
        </row>
        <row r="37">
          <cell r="C37" t="str">
            <v>ADADJ-01-2020-09-931</v>
          </cell>
          <cell r="D37">
            <v>1010404000</v>
          </cell>
        </row>
        <row r="38">
          <cell r="C38" t="str">
            <v>ADADJ-01-2020-09-932</v>
          </cell>
          <cell r="D38">
            <v>5010202000</v>
          </cell>
          <cell r="F38">
            <v>7500</v>
          </cell>
        </row>
        <row r="39">
          <cell r="C39" t="str">
            <v>ADADJ-01-2020-09-932</v>
          </cell>
          <cell r="D39">
            <v>5010203001</v>
          </cell>
          <cell r="F39">
            <v>7500</v>
          </cell>
        </row>
        <row r="40">
          <cell r="C40" t="str">
            <v>ADADJ-01-2020-09-932</v>
          </cell>
          <cell r="D40">
            <v>1010404000</v>
          </cell>
        </row>
        <row r="41">
          <cell r="C41" t="str">
            <v>ADADJ-01-2020-09-933</v>
          </cell>
          <cell r="D41">
            <v>5010202000</v>
          </cell>
          <cell r="F41">
            <v>5000</v>
          </cell>
        </row>
        <row r="42">
          <cell r="C42" t="str">
            <v>ADADJ-01-2020-09-933</v>
          </cell>
          <cell r="D42">
            <v>5010203001</v>
          </cell>
          <cell r="F42">
            <v>5000</v>
          </cell>
        </row>
        <row r="43">
          <cell r="C43" t="str">
            <v>ADADJ-01-2020-09-933</v>
          </cell>
          <cell r="D43">
            <v>1010404000</v>
          </cell>
        </row>
        <row r="44">
          <cell r="C44" t="str">
            <v>ADADJ-01-2020-09-934</v>
          </cell>
          <cell r="D44">
            <v>5010202000</v>
          </cell>
          <cell r="F44">
            <v>7500</v>
          </cell>
        </row>
        <row r="45">
          <cell r="C45" t="str">
            <v>ADADJ-01-2020-09-934</v>
          </cell>
          <cell r="D45">
            <v>5010203001</v>
          </cell>
          <cell r="F45">
            <v>7500</v>
          </cell>
        </row>
        <row r="46">
          <cell r="C46" t="str">
            <v>ADADJ-01-2020-09-934</v>
          </cell>
          <cell r="D46">
            <v>1010404000</v>
          </cell>
        </row>
        <row r="47">
          <cell r="C47" t="str">
            <v>ADADJ-01-2020-09-935</v>
          </cell>
          <cell r="D47">
            <v>5029903000</v>
          </cell>
          <cell r="F47">
            <v>1945</v>
          </cell>
        </row>
        <row r="48">
          <cell r="C48" t="str">
            <v>ADADJ-01-2020-09-935</v>
          </cell>
          <cell r="D48">
            <v>1010404000</v>
          </cell>
        </row>
        <row r="49">
          <cell r="C49" t="str">
            <v>ADADJ-01-2020-09-936</v>
          </cell>
          <cell r="D49">
            <v>5020399000</v>
          </cell>
          <cell r="F49">
            <v>2398.8000000000002</v>
          </cell>
        </row>
        <row r="50">
          <cell r="C50" t="str">
            <v>ADADJ-01-2020-09-936</v>
          </cell>
          <cell r="D50">
            <v>1010404000</v>
          </cell>
        </row>
        <row r="51">
          <cell r="C51" t="str">
            <v>ADADJ-01-2020-09-937</v>
          </cell>
          <cell r="D51">
            <v>5010101001</v>
          </cell>
          <cell r="F51">
            <v>1221.08</v>
          </cell>
        </row>
        <row r="52">
          <cell r="C52" t="str">
            <v>ADADJ-01-2020-09-937</v>
          </cell>
          <cell r="D52">
            <v>1010404000</v>
          </cell>
        </row>
        <row r="53">
          <cell r="C53" t="str">
            <v>ADADJ-01-2020-09-938</v>
          </cell>
          <cell r="D53">
            <v>2999999000</v>
          </cell>
          <cell r="F53">
            <v>9500.81</v>
          </cell>
        </row>
        <row r="54">
          <cell r="C54" t="str">
            <v>ADADJ-01-2020-09-938</v>
          </cell>
          <cell r="D54">
            <v>1010404000</v>
          </cell>
        </row>
        <row r="55">
          <cell r="C55" t="str">
            <v>ADADJ-01-2020-09-939</v>
          </cell>
          <cell r="D55">
            <v>5021299000</v>
          </cell>
          <cell r="F55">
            <v>32206</v>
          </cell>
        </row>
        <row r="56">
          <cell r="C56" t="str">
            <v>ADADJ-01-2020-09-939</v>
          </cell>
          <cell r="D56">
            <v>5021202000</v>
          </cell>
          <cell r="F56">
            <v>8520</v>
          </cell>
        </row>
        <row r="57">
          <cell r="C57" t="str">
            <v>ADADJ-01-2020-09-939</v>
          </cell>
          <cell r="D57">
            <v>5021199000</v>
          </cell>
          <cell r="F57">
            <v>64880.91</v>
          </cell>
        </row>
        <row r="58">
          <cell r="C58" t="str">
            <v>ADADJ-01-2020-09-939</v>
          </cell>
          <cell r="D58">
            <v>5021102000</v>
          </cell>
          <cell r="F58">
            <v>5534</v>
          </cell>
        </row>
        <row r="59">
          <cell r="C59" t="str">
            <v>ADADJ-01-2020-09-939</v>
          </cell>
          <cell r="D59">
            <v>1010404000</v>
          </cell>
          <cell r="F59">
            <v>0</v>
          </cell>
        </row>
        <row r="60">
          <cell r="C60" t="str">
            <v>ADADJ-01-2020-09-939</v>
          </cell>
          <cell r="D60">
            <v>2999999000</v>
          </cell>
        </row>
        <row r="61">
          <cell r="C61" t="str">
            <v>ADADJ-01-2020-09-940</v>
          </cell>
          <cell r="D61">
            <v>5021003000</v>
          </cell>
          <cell r="F61">
            <v>10000</v>
          </cell>
        </row>
        <row r="62">
          <cell r="C62" t="str">
            <v>ADADJ-01-2020-09-940</v>
          </cell>
          <cell r="D62">
            <v>1010404000</v>
          </cell>
          <cell r="F62">
            <v>0</v>
          </cell>
        </row>
        <row r="63">
          <cell r="C63" t="str">
            <v>ADADJ-01-2020-09-941</v>
          </cell>
          <cell r="D63">
            <v>5020301000</v>
          </cell>
          <cell r="F63">
            <v>2032.6</v>
          </cell>
        </row>
        <row r="64">
          <cell r="C64" t="str">
            <v>ADADJ-01-2020-09-941</v>
          </cell>
          <cell r="D64">
            <v>5029904000</v>
          </cell>
          <cell r="F64">
            <v>310</v>
          </cell>
        </row>
        <row r="65">
          <cell r="C65" t="str">
            <v>ADADJ-01-2020-09-941</v>
          </cell>
          <cell r="D65">
            <v>5021102000</v>
          </cell>
          <cell r="F65">
            <v>119</v>
          </cell>
        </row>
        <row r="66">
          <cell r="C66" t="str">
            <v>ADADJ-01-2020-09-941</v>
          </cell>
          <cell r="D66">
            <v>5021299000</v>
          </cell>
          <cell r="F66">
            <v>1701.25</v>
          </cell>
        </row>
        <row r="67">
          <cell r="C67" t="str">
            <v>ADADJ-01-2020-09-941</v>
          </cell>
          <cell r="D67">
            <v>5021199000</v>
          </cell>
          <cell r="F67">
            <v>300</v>
          </cell>
        </row>
        <row r="68">
          <cell r="C68" t="str">
            <v>ADADJ-01-2020-09-941</v>
          </cell>
          <cell r="D68">
            <v>1010404000</v>
          </cell>
          <cell r="F68">
            <v>0</v>
          </cell>
        </row>
        <row r="69">
          <cell r="C69" t="str">
            <v>ADADJ-01-2020-09-942</v>
          </cell>
          <cell r="D69">
            <v>5010101001</v>
          </cell>
          <cell r="F69">
            <v>1510964</v>
          </cell>
        </row>
        <row r="70">
          <cell r="C70" t="str">
            <v>ADADJ-01-2020-09-942</v>
          </cell>
          <cell r="D70">
            <v>5010201001</v>
          </cell>
          <cell r="F70">
            <v>74000</v>
          </cell>
        </row>
        <row r="71">
          <cell r="C71" t="str">
            <v>ADADJ-01-2020-09-942</v>
          </cell>
          <cell r="D71">
            <v>1010404000</v>
          </cell>
          <cell r="F71">
            <v>0</v>
          </cell>
        </row>
        <row r="72">
          <cell r="C72" t="str">
            <v>ADADJ-01-2020-09-942</v>
          </cell>
          <cell r="D72">
            <v>2010102000</v>
          </cell>
          <cell r="F72">
            <v>0</v>
          </cell>
        </row>
        <row r="73">
          <cell r="C73" t="str">
            <v>ADADJ-01-2020-09-942</v>
          </cell>
          <cell r="D73">
            <v>2020104000</v>
          </cell>
        </row>
        <row r="74">
          <cell r="C74" t="str">
            <v>ADADJ-01-2020-09-942</v>
          </cell>
          <cell r="D74">
            <v>2020103001</v>
          </cell>
        </row>
        <row r="75">
          <cell r="C75" t="str">
            <v>ADADJ-01-2020-09-942</v>
          </cell>
          <cell r="D75">
            <v>2020103002</v>
          </cell>
        </row>
        <row r="76">
          <cell r="C76" t="str">
            <v>ADADJ-01-2020-09-942</v>
          </cell>
          <cell r="D76">
            <v>2020102007</v>
          </cell>
        </row>
        <row r="77">
          <cell r="C77" t="str">
            <v>ADADJ-01-2020-09-942</v>
          </cell>
          <cell r="D77">
            <v>2020102000</v>
          </cell>
        </row>
        <row r="78">
          <cell r="C78" t="str">
            <v>ADADJ-01-2020-09-942</v>
          </cell>
          <cell r="D78">
            <v>2020102005</v>
          </cell>
        </row>
        <row r="79">
          <cell r="C79" t="str">
            <v>ADADJ-01-2020-09-942</v>
          </cell>
          <cell r="D79">
            <v>2020102004</v>
          </cell>
        </row>
        <row r="80">
          <cell r="C80" t="str">
            <v>ADADJ-01-2020-09-942</v>
          </cell>
          <cell r="D80">
            <v>2020102006</v>
          </cell>
        </row>
        <row r="81">
          <cell r="C81" t="str">
            <v>ADADJ-01-2020-09-942</v>
          </cell>
          <cell r="D81">
            <v>2999999000</v>
          </cell>
        </row>
        <row r="82">
          <cell r="C82" t="str">
            <v>ADADJ-01-2020-09-942</v>
          </cell>
          <cell r="D82">
            <v>2020101000</v>
          </cell>
        </row>
        <row r="83">
          <cell r="C83" t="str">
            <v>ADADJ-01-2020-09-943</v>
          </cell>
          <cell r="D83">
            <v>5010101001</v>
          </cell>
          <cell r="F83">
            <v>653834</v>
          </cell>
        </row>
        <row r="84">
          <cell r="C84" t="str">
            <v>ADADJ-01-2020-09-943</v>
          </cell>
          <cell r="D84">
            <v>5010201001</v>
          </cell>
          <cell r="F84">
            <v>26000</v>
          </cell>
        </row>
        <row r="85">
          <cell r="C85" t="str">
            <v>ADADJ-01-2020-09-943</v>
          </cell>
          <cell r="D85">
            <v>1010404000</v>
          </cell>
          <cell r="F85">
            <v>0</v>
          </cell>
        </row>
        <row r="86">
          <cell r="C86" t="str">
            <v>ADADJ-01-2020-09-943</v>
          </cell>
          <cell r="D86">
            <v>2010102000</v>
          </cell>
          <cell r="F86">
            <v>0</v>
          </cell>
        </row>
        <row r="87">
          <cell r="C87" t="str">
            <v>ADADJ-01-2020-09-943</v>
          </cell>
          <cell r="D87">
            <v>2020104000</v>
          </cell>
        </row>
        <row r="88">
          <cell r="C88" t="str">
            <v>ADADJ-01-2020-09-943</v>
          </cell>
          <cell r="D88">
            <v>2020103001</v>
          </cell>
        </row>
        <row r="89">
          <cell r="C89" t="str">
            <v>ADADJ-01-2020-09-943</v>
          </cell>
          <cell r="D89">
            <v>2020103002</v>
          </cell>
        </row>
        <row r="90">
          <cell r="C90" t="str">
            <v>ADADJ-01-2020-09-943</v>
          </cell>
          <cell r="D90">
            <v>2020102007</v>
          </cell>
        </row>
        <row r="91">
          <cell r="C91" t="str">
            <v>ADADJ-01-2020-09-943</v>
          </cell>
          <cell r="D91">
            <v>2020102000</v>
          </cell>
        </row>
        <row r="92">
          <cell r="C92" t="str">
            <v>ADADJ-01-2020-09-943</v>
          </cell>
          <cell r="D92">
            <v>2020102005</v>
          </cell>
        </row>
        <row r="93">
          <cell r="C93" t="str">
            <v>ADADJ-01-2020-09-943</v>
          </cell>
          <cell r="D93">
            <v>2020102004</v>
          </cell>
        </row>
        <row r="94">
          <cell r="C94" t="str">
            <v>ADADJ-01-2020-09-943</v>
          </cell>
          <cell r="D94">
            <v>2020102006</v>
          </cell>
        </row>
        <row r="95">
          <cell r="C95" t="str">
            <v>ADADJ-01-2020-09-943</v>
          </cell>
          <cell r="D95">
            <v>2999999000</v>
          </cell>
        </row>
        <row r="96">
          <cell r="C96" t="str">
            <v>ADADJ-01-2020-09-943</v>
          </cell>
          <cell r="D96">
            <v>2020101000</v>
          </cell>
        </row>
        <row r="97">
          <cell r="C97" t="str">
            <v>ADADJ-01-2020-09-944</v>
          </cell>
          <cell r="D97">
            <v>5010101001</v>
          </cell>
          <cell r="F97">
            <v>374787</v>
          </cell>
        </row>
        <row r="98">
          <cell r="C98" t="str">
            <v>ADADJ-01-2020-09-944</v>
          </cell>
          <cell r="D98">
            <v>5010201001</v>
          </cell>
          <cell r="F98">
            <v>22000</v>
          </cell>
        </row>
        <row r="99">
          <cell r="C99" t="str">
            <v>ADADJ-01-2020-09-944</v>
          </cell>
          <cell r="D99">
            <v>1010404000</v>
          </cell>
          <cell r="F99">
            <v>0</v>
          </cell>
        </row>
        <row r="100">
          <cell r="C100" t="str">
            <v>ADADJ-01-2020-09-944</v>
          </cell>
          <cell r="D100">
            <v>2010102000</v>
          </cell>
        </row>
        <row r="101">
          <cell r="C101" t="str">
            <v>ADADJ-01-2020-09-944</v>
          </cell>
          <cell r="D101">
            <v>2020104000</v>
          </cell>
        </row>
        <row r="102">
          <cell r="C102" t="str">
            <v>ADADJ-01-2020-09-944</v>
          </cell>
          <cell r="D102">
            <v>2020103001</v>
          </cell>
        </row>
        <row r="103">
          <cell r="C103" t="str">
            <v>ADADJ-01-2020-09-944</v>
          </cell>
          <cell r="D103">
            <v>2020103002</v>
          </cell>
        </row>
        <row r="104">
          <cell r="C104" t="str">
            <v>ADADJ-01-2020-09-944</v>
          </cell>
          <cell r="D104">
            <v>2020102007</v>
          </cell>
        </row>
        <row r="105">
          <cell r="C105" t="str">
            <v>ADADJ-01-2020-09-944</v>
          </cell>
          <cell r="D105">
            <v>2020102000</v>
          </cell>
        </row>
        <row r="106">
          <cell r="C106" t="str">
            <v>ADADJ-01-2020-09-944</v>
          </cell>
          <cell r="D106">
            <v>2020102005</v>
          </cell>
        </row>
        <row r="107">
          <cell r="C107" t="str">
            <v>ADADJ-01-2020-09-944</v>
          </cell>
          <cell r="D107">
            <v>2020102004</v>
          </cell>
        </row>
        <row r="108">
          <cell r="C108" t="str">
            <v>ADADJ-01-2020-09-944</v>
          </cell>
          <cell r="D108">
            <v>2020102006</v>
          </cell>
        </row>
        <row r="109">
          <cell r="C109" t="str">
            <v>ADADJ-01-2020-09-944</v>
          </cell>
          <cell r="D109">
            <v>2999999000</v>
          </cell>
        </row>
        <row r="110">
          <cell r="C110" t="str">
            <v>ADADJ-01-2020-09-944</v>
          </cell>
          <cell r="D110">
            <v>2020101000</v>
          </cell>
        </row>
        <row r="111">
          <cell r="C111" t="str">
            <v>ADADJ-01-2020-09-945</v>
          </cell>
          <cell r="D111">
            <v>5010202000</v>
          </cell>
          <cell r="F111">
            <v>7500</v>
          </cell>
        </row>
        <row r="112">
          <cell r="C112" t="str">
            <v>ADADJ-01-2020-09-945</v>
          </cell>
          <cell r="D112">
            <v>5010203001</v>
          </cell>
          <cell r="F112">
            <v>7500</v>
          </cell>
        </row>
        <row r="113">
          <cell r="C113" t="str">
            <v>ADADJ-01-2020-09-945</v>
          </cell>
          <cell r="D113">
            <v>1010404000</v>
          </cell>
          <cell r="F113">
            <v>0</v>
          </cell>
        </row>
        <row r="114">
          <cell r="C114" t="str">
            <v>ADADJ-01-2020-09-946</v>
          </cell>
          <cell r="D114">
            <v>5010202000</v>
          </cell>
          <cell r="F114">
            <v>7500</v>
          </cell>
        </row>
        <row r="115">
          <cell r="C115" t="str">
            <v>ADADJ-01-2020-09-946</v>
          </cell>
          <cell r="D115">
            <v>5010203001</v>
          </cell>
          <cell r="F115">
            <v>7500</v>
          </cell>
        </row>
        <row r="116">
          <cell r="C116" t="str">
            <v>ADADJ-01-2020-09-946</v>
          </cell>
          <cell r="D116">
            <v>1010404000</v>
          </cell>
        </row>
        <row r="117">
          <cell r="C117" t="str">
            <v>ADADJ-01-2020-09-947</v>
          </cell>
          <cell r="D117">
            <v>5010202000</v>
          </cell>
          <cell r="F117">
            <v>7500</v>
          </cell>
        </row>
        <row r="118">
          <cell r="C118" t="str">
            <v>ADADJ-01-2020-09-947</v>
          </cell>
          <cell r="D118">
            <v>5010203001</v>
          </cell>
          <cell r="F118">
            <v>7500</v>
          </cell>
        </row>
        <row r="119">
          <cell r="C119" t="str">
            <v>ADADJ-01-2020-09-947</v>
          </cell>
          <cell r="D119">
            <v>1010404000</v>
          </cell>
        </row>
        <row r="120">
          <cell r="C120" t="str">
            <v>ADADJ-01-2020-09-948</v>
          </cell>
          <cell r="D120">
            <v>5020399000</v>
          </cell>
          <cell r="F120">
            <v>1745</v>
          </cell>
        </row>
        <row r="121">
          <cell r="C121" t="str">
            <v>ADADJ-01-2020-09-948</v>
          </cell>
          <cell r="D121">
            <v>1010404000</v>
          </cell>
        </row>
        <row r="122">
          <cell r="C122" t="str">
            <v>ADADJ-01-2020-09-949</v>
          </cell>
          <cell r="D122">
            <v>5020101000</v>
          </cell>
          <cell r="F122">
            <v>3070</v>
          </cell>
        </row>
        <row r="123">
          <cell r="C123" t="str">
            <v>ADADJ-01-2020-09-949</v>
          </cell>
          <cell r="D123">
            <v>1010404000</v>
          </cell>
        </row>
        <row r="124">
          <cell r="C124" t="str">
            <v>ADADJ-01-2020-09-950</v>
          </cell>
          <cell r="D124">
            <v>1990103000</v>
          </cell>
          <cell r="F124">
            <v>30315</v>
          </cell>
        </row>
        <row r="125">
          <cell r="C125" t="str">
            <v>ADADJ-01-2020-09-950</v>
          </cell>
          <cell r="D125">
            <v>1010404000</v>
          </cell>
        </row>
        <row r="126">
          <cell r="C126" t="str">
            <v>ADADJ-01-2020-09-951</v>
          </cell>
          <cell r="D126">
            <v>5029999099</v>
          </cell>
          <cell r="F126">
            <v>20400</v>
          </cell>
        </row>
        <row r="127">
          <cell r="C127" t="str">
            <v>ADADJ-01-2020-09-951</v>
          </cell>
          <cell r="D127">
            <v>1010404000</v>
          </cell>
          <cell r="F127">
            <v>0</v>
          </cell>
        </row>
        <row r="128">
          <cell r="C128" t="str">
            <v>ADADJ-01-2020-09-952</v>
          </cell>
          <cell r="D128">
            <v>5010202000</v>
          </cell>
          <cell r="F128">
            <v>5000</v>
          </cell>
        </row>
        <row r="129">
          <cell r="C129" t="str">
            <v>ADADJ-01-2020-09-952</v>
          </cell>
          <cell r="D129">
            <v>5010203001</v>
          </cell>
          <cell r="F129">
            <v>5000</v>
          </cell>
        </row>
        <row r="130">
          <cell r="C130" t="str">
            <v>ADADJ-01-2020-09-952</v>
          </cell>
          <cell r="D130">
            <v>1010404000</v>
          </cell>
        </row>
        <row r="131">
          <cell r="C131" t="str">
            <v>ADADJ-01-2020-09-953</v>
          </cell>
          <cell r="D131">
            <v>5010212001</v>
          </cell>
          <cell r="F131">
            <v>5000</v>
          </cell>
        </row>
        <row r="132">
          <cell r="C132" t="str">
            <v>ADADJ-01-2020-09-953</v>
          </cell>
          <cell r="D132">
            <v>1010404000</v>
          </cell>
        </row>
        <row r="133">
          <cell r="C133" t="str">
            <v>ADADJ-01-2020-09-954</v>
          </cell>
          <cell r="D133">
            <v>5010212001</v>
          </cell>
          <cell r="F133">
            <v>5000</v>
          </cell>
        </row>
        <row r="134">
          <cell r="C134" t="str">
            <v>ADADJ-01-2020-09-954</v>
          </cell>
          <cell r="D134">
            <v>1010404000</v>
          </cell>
        </row>
        <row r="135">
          <cell r="C135" t="str">
            <v>ADADJ-01-2020-09-955</v>
          </cell>
          <cell r="D135">
            <v>5010212001</v>
          </cell>
          <cell r="F135">
            <v>5000</v>
          </cell>
        </row>
        <row r="136">
          <cell r="C136" t="str">
            <v>ADADJ-01-2020-09-955</v>
          </cell>
          <cell r="D136">
            <v>1010404000</v>
          </cell>
        </row>
        <row r="137">
          <cell r="C137" t="str">
            <v>ADADJ-01-2020-09-956</v>
          </cell>
          <cell r="D137">
            <v>2999999000</v>
          </cell>
          <cell r="F137">
            <v>165776.5</v>
          </cell>
        </row>
        <row r="138">
          <cell r="C138" t="str">
            <v>ADADJ-01-2020-09-956</v>
          </cell>
          <cell r="D138">
            <v>1010404000</v>
          </cell>
          <cell r="F138">
            <v>0</v>
          </cell>
        </row>
        <row r="139">
          <cell r="C139" t="str">
            <v>ADADJ-01-2020-09-957</v>
          </cell>
          <cell r="D139">
            <v>2999999000</v>
          </cell>
          <cell r="F139">
            <v>8300</v>
          </cell>
        </row>
        <row r="140">
          <cell r="C140" t="str">
            <v>ADADJ-01-2020-09-957</v>
          </cell>
          <cell r="D140">
            <v>1010404000</v>
          </cell>
        </row>
        <row r="141">
          <cell r="C141" t="str">
            <v>ADADJ-01-2020-09-958</v>
          </cell>
          <cell r="D141">
            <v>2999999000</v>
          </cell>
          <cell r="F141">
            <v>36216.67</v>
          </cell>
        </row>
        <row r="142">
          <cell r="C142" t="str">
            <v>ADADJ-01-2020-09-958</v>
          </cell>
          <cell r="D142">
            <v>1010404000</v>
          </cell>
        </row>
        <row r="143">
          <cell r="C143" t="str">
            <v>ADADJ-01-2020-09-959</v>
          </cell>
          <cell r="D143">
            <v>2999999000</v>
          </cell>
          <cell r="F143">
            <v>18364.55</v>
          </cell>
        </row>
        <row r="144">
          <cell r="C144" t="str">
            <v>ADADJ-01-2020-09-959</v>
          </cell>
          <cell r="D144">
            <v>1010404000</v>
          </cell>
        </row>
        <row r="145">
          <cell r="C145" t="str">
            <v>ADADJ-01-2020-09-960</v>
          </cell>
          <cell r="D145">
            <v>2999999000</v>
          </cell>
          <cell r="F145">
            <v>26600</v>
          </cell>
        </row>
        <row r="146">
          <cell r="C146" t="str">
            <v>ADADJ-01-2020-09-960</v>
          </cell>
          <cell r="D146">
            <v>1010404000</v>
          </cell>
        </row>
        <row r="147">
          <cell r="C147" t="str">
            <v>ADADJ-01-2020-09-961</v>
          </cell>
          <cell r="D147">
            <v>2999999000</v>
          </cell>
          <cell r="F147">
            <v>31758.34</v>
          </cell>
        </row>
        <row r="148">
          <cell r="C148" t="str">
            <v>ADADJ-01-2020-09-961</v>
          </cell>
          <cell r="D148">
            <v>1010404000</v>
          </cell>
        </row>
        <row r="149">
          <cell r="C149" t="str">
            <v>ADADJ-01-2020-09-962</v>
          </cell>
          <cell r="D149">
            <v>2999999000</v>
          </cell>
          <cell r="F149">
            <v>3700</v>
          </cell>
        </row>
        <row r="150">
          <cell r="C150" t="str">
            <v>ADADJ-01-2020-09-962</v>
          </cell>
          <cell r="D150">
            <v>1010404000</v>
          </cell>
          <cell r="F150">
            <v>0</v>
          </cell>
        </row>
        <row r="151">
          <cell r="C151" t="str">
            <v>ADADJ-01-2020-09-963</v>
          </cell>
          <cell r="D151">
            <v>5029999099</v>
          </cell>
          <cell r="F151">
            <v>1369.75</v>
          </cell>
        </row>
        <row r="152">
          <cell r="C152" t="str">
            <v>ADADJ-01-2020-09-963</v>
          </cell>
          <cell r="D152">
            <v>1010404000</v>
          </cell>
          <cell r="F152">
            <v>0</v>
          </cell>
        </row>
        <row r="153">
          <cell r="C153" t="str">
            <v>ADADJ-01-2020-09-964</v>
          </cell>
          <cell r="D153">
            <v>5021299000</v>
          </cell>
          <cell r="F153">
            <v>52613.36</v>
          </cell>
        </row>
        <row r="154">
          <cell r="C154" t="str">
            <v>ADADJ-01-2020-09-964</v>
          </cell>
          <cell r="D154">
            <v>5021202000</v>
          </cell>
          <cell r="F154">
            <v>9200</v>
          </cell>
        </row>
        <row r="155">
          <cell r="C155" t="str">
            <v>ADADJ-01-2020-09-964</v>
          </cell>
          <cell r="D155">
            <v>5021199000</v>
          </cell>
          <cell r="F155">
            <v>42316</v>
          </cell>
        </row>
        <row r="156">
          <cell r="C156" t="str">
            <v>ADADJ-01-2020-09-964</v>
          </cell>
          <cell r="D156">
            <v>5021102000</v>
          </cell>
          <cell r="F156">
            <v>5534</v>
          </cell>
        </row>
        <row r="157">
          <cell r="C157" t="str">
            <v>ADADJ-01-2020-09-964</v>
          </cell>
          <cell r="D157">
            <v>1010404000</v>
          </cell>
        </row>
        <row r="158">
          <cell r="C158" t="str">
            <v>ADADJ-01-2020-09-964</v>
          </cell>
          <cell r="D158">
            <v>2999999000</v>
          </cell>
          <cell r="F158">
            <v>0</v>
          </cell>
        </row>
        <row r="159">
          <cell r="C159" t="str">
            <v>ADADJ-01-2020-09-965</v>
          </cell>
          <cell r="D159">
            <v>2020103000</v>
          </cell>
          <cell r="F159">
            <v>2229.5</v>
          </cell>
        </row>
        <row r="160">
          <cell r="C160" t="str">
            <v>ADADJ-01-2020-09-965</v>
          </cell>
          <cell r="D160">
            <v>1010404000</v>
          </cell>
          <cell r="F160">
            <v>0</v>
          </cell>
        </row>
        <row r="161">
          <cell r="C161" t="str">
            <v>ADADJ-01-2020-09-966</v>
          </cell>
          <cell r="D161">
            <v>2020103000</v>
          </cell>
          <cell r="F161">
            <v>1528.88</v>
          </cell>
        </row>
        <row r="162">
          <cell r="C162" t="str">
            <v>ADADJ-01-2020-09-966</v>
          </cell>
          <cell r="D162">
            <v>1010404000</v>
          </cell>
          <cell r="F162">
            <v>0</v>
          </cell>
        </row>
        <row r="163">
          <cell r="C163" t="str">
            <v>ADADJ-01-2020-09-967</v>
          </cell>
          <cell r="D163">
            <v>2999999000</v>
          </cell>
          <cell r="F163">
            <v>93490.48</v>
          </cell>
        </row>
        <row r="164">
          <cell r="C164" t="str">
            <v>ADADJ-01-2020-09-967</v>
          </cell>
          <cell r="D164">
            <v>1010404000</v>
          </cell>
          <cell r="F164">
            <v>0</v>
          </cell>
        </row>
        <row r="165">
          <cell r="C165" t="str">
            <v>ADADJ-01-2020-09-968</v>
          </cell>
          <cell r="D165">
            <v>2999999000</v>
          </cell>
          <cell r="F165">
            <v>22885.72</v>
          </cell>
        </row>
        <row r="166">
          <cell r="C166" t="str">
            <v>ADADJ-01-2020-09-968</v>
          </cell>
          <cell r="D166">
            <v>1010404000</v>
          </cell>
          <cell r="F166">
            <v>0</v>
          </cell>
        </row>
        <row r="167">
          <cell r="C167" t="str">
            <v>ADADJ-01-2020-09-969</v>
          </cell>
          <cell r="D167">
            <v>2999999000</v>
          </cell>
          <cell r="F167">
            <v>3940</v>
          </cell>
        </row>
        <row r="168">
          <cell r="C168" t="str">
            <v>ADADJ-01-2020-09-969</v>
          </cell>
          <cell r="D168">
            <v>1010404000</v>
          </cell>
          <cell r="F168">
            <v>0</v>
          </cell>
        </row>
        <row r="169">
          <cell r="C169" t="str">
            <v>ADADJ-01-2020-09-970</v>
          </cell>
          <cell r="D169">
            <v>2999999000</v>
          </cell>
          <cell r="F169">
            <v>7666.66</v>
          </cell>
        </row>
        <row r="170">
          <cell r="C170" t="str">
            <v>ADADJ-01-2020-09-970</v>
          </cell>
          <cell r="D170">
            <v>1010404000</v>
          </cell>
          <cell r="F170">
            <v>0</v>
          </cell>
        </row>
        <row r="171">
          <cell r="C171" t="str">
            <v>ADADJ-01-2020-09-971</v>
          </cell>
          <cell r="D171">
            <v>2999999000</v>
          </cell>
          <cell r="F171">
            <v>27440</v>
          </cell>
        </row>
        <row r="172">
          <cell r="C172" t="str">
            <v>ADADJ-01-2020-09-971</v>
          </cell>
          <cell r="D172">
            <v>1010404000</v>
          </cell>
          <cell r="F172">
            <v>0</v>
          </cell>
        </row>
        <row r="173">
          <cell r="C173" t="str">
            <v>ADADJ-01-2020-09-972</v>
          </cell>
          <cell r="D173">
            <v>2999999000</v>
          </cell>
          <cell r="F173">
            <v>3700</v>
          </cell>
        </row>
        <row r="174">
          <cell r="C174" t="str">
            <v>ADADJ-01-2020-09-972</v>
          </cell>
          <cell r="D174">
            <v>1010404000</v>
          </cell>
          <cell r="F174">
            <v>0</v>
          </cell>
        </row>
        <row r="175">
          <cell r="C175" t="str">
            <v>ADADJ-01-2020-09-973</v>
          </cell>
          <cell r="D175">
            <v>2999999000</v>
          </cell>
          <cell r="F175">
            <v>150</v>
          </cell>
        </row>
        <row r="176">
          <cell r="C176" t="str">
            <v>ADADJ-01-2020-09-973</v>
          </cell>
          <cell r="D176">
            <v>1010404000</v>
          </cell>
          <cell r="F176">
            <v>0</v>
          </cell>
        </row>
        <row r="177">
          <cell r="C177" t="str">
            <v>ADADJ-01-2020-09-974</v>
          </cell>
          <cell r="D177">
            <v>2999999000</v>
          </cell>
          <cell r="F177">
            <v>38200.089999999997</v>
          </cell>
        </row>
        <row r="178">
          <cell r="C178" t="str">
            <v>ADADJ-01-2020-09-974</v>
          </cell>
          <cell r="D178">
            <v>1010404000</v>
          </cell>
          <cell r="F178">
            <v>0</v>
          </cell>
        </row>
        <row r="179">
          <cell r="C179" t="str">
            <v>ADADJ-01-2020-09-975</v>
          </cell>
          <cell r="D179">
            <v>2999999000</v>
          </cell>
          <cell r="F179">
            <v>800</v>
          </cell>
        </row>
        <row r="180">
          <cell r="C180" t="str">
            <v>ADADJ-01-2020-09-975</v>
          </cell>
          <cell r="D180">
            <v>1010404000</v>
          </cell>
          <cell r="F180">
            <v>0</v>
          </cell>
        </row>
        <row r="181">
          <cell r="C181" t="str">
            <v>ADADJ-01-2020-09-976</v>
          </cell>
          <cell r="D181">
            <v>1990103000</v>
          </cell>
          <cell r="F181">
            <v>166000</v>
          </cell>
        </row>
        <row r="182">
          <cell r="C182" t="str">
            <v>ADADJ-01-2020-09-976</v>
          </cell>
          <cell r="D182">
            <v>1010404000</v>
          </cell>
          <cell r="F182">
            <v>0</v>
          </cell>
        </row>
        <row r="183">
          <cell r="C183" t="str">
            <v>ADADJ-01-2020-09-977</v>
          </cell>
          <cell r="D183">
            <v>1990103000</v>
          </cell>
          <cell r="F183">
            <v>78000</v>
          </cell>
        </row>
        <row r="184">
          <cell r="C184" t="str">
            <v>ADADJ-01-2020-09-977</v>
          </cell>
          <cell r="D184">
            <v>1010404000</v>
          </cell>
          <cell r="F184">
            <v>0</v>
          </cell>
        </row>
        <row r="185">
          <cell r="C185" t="str">
            <v>ADADJ-01-2020-09-978</v>
          </cell>
          <cell r="D185">
            <v>1990103000</v>
          </cell>
          <cell r="F185">
            <v>50000</v>
          </cell>
        </row>
        <row r="186">
          <cell r="C186" t="str">
            <v>ADADJ-01-2020-09-978</v>
          </cell>
          <cell r="D186">
            <v>1010404000</v>
          </cell>
          <cell r="F186">
            <v>0</v>
          </cell>
        </row>
        <row r="187">
          <cell r="C187" t="str">
            <v>ADADJ-01-2020-09-979</v>
          </cell>
          <cell r="D187">
            <v>2020103000</v>
          </cell>
          <cell r="F187">
            <v>3984.24</v>
          </cell>
        </row>
        <row r="188">
          <cell r="C188" t="str">
            <v>ADADJ-01-2020-09-979</v>
          </cell>
          <cell r="D188">
            <v>5010302001</v>
          </cell>
          <cell r="F188">
            <v>800</v>
          </cell>
        </row>
        <row r="189">
          <cell r="C189" t="str">
            <v>ADADJ-01-2020-09-979</v>
          </cell>
          <cell r="D189">
            <v>1010404000</v>
          </cell>
        </row>
        <row r="190">
          <cell r="C190" t="str">
            <v>ADADJ-01-2020-09-980</v>
          </cell>
          <cell r="D190">
            <v>2020103000</v>
          </cell>
          <cell r="F190">
            <v>232796.91</v>
          </cell>
        </row>
        <row r="191">
          <cell r="C191" t="str">
            <v>ADADJ-01-2020-09-980</v>
          </cell>
          <cell r="D191">
            <v>5010302001</v>
          </cell>
          <cell r="F191">
            <v>9200</v>
          </cell>
        </row>
        <row r="192">
          <cell r="C192" t="str">
            <v>ADADJ-01-2020-09-980</v>
          </cell>
          <cell r="D192">
            <v>1010404000</v>
          </cell>
        </row>
        <row r="193">
          <cell r="C193" t="str">
            <v>ADADJ-01-2020-09-981</v>
          </cell>
          <cell r="D193">
            <v>1990103000</v>
          </cell>
          <cell r="F193">
            <v>141090.84</v>
          </cell>
        </row>
        <row r="194">
          <cell r="C194" t="str">
            <v>ADADJ-01-2020-09-981</v>
          </cell>
          <cell r="D194">
            <v>1010404000</v>
          </cell>
          <cell r="F194">
            <v>0</v>
          </cell>
        </row>
        <row r="195">
          <cell r="C195" t="str">
            <v>ADADJ-01-2020-09-982</v>
          </cell>
          <cell r="D195">
            <v>1990103000</v>
          </cell>
          <cell r="F195">
            <v>141090.84</v>
          </cell>
        </row>
        <row r="196">
          <cell r="C196" t="str">
            <v>ADADJ-01-2020-09-982</v>
          </cell>
          <cell r="D196">
            <v>1010404000</v>
          </cell>
          <cell r="F196">
            <v>0</v>
          </cell>
        </row>
        <row r="197">
          <cell r="C197" t="str">
            <v>ADADJ-01-2020-09-983</v>
          </cell>
          <cell r="D197">
            <v>5010101001</v>
          </cell>
          <cell r="F197">
            <v>564011</v>
          </cell>
        </row>
        <row r="198">
          <cell r="C198" t="str">
            <v>ADADJ-01-2020-09-983</v>
          </cell>
          <cell r="D198">
            <v>5010201001</v>
          </cell>
          <cell r="F198">
            <v>24000</v>
          </cell>
        </row>
        <row r="199">
          <cell r="C199" t="str">
            <v>ADADJ-01-2020-09-983</v>
          </cell>
          <cell r="D199">
            <v>1010404000</v>
          </cell>
          <cell r="F199">
            <v>0</v>
          </cell>
        </row>
        <row r="200">
          <cell r="C200" t="str">
            <v>ADADJ-01-2020-09-983</v>
          </cell>
          <cell r="D200">
            <v>2010102000</v>
          </cell>
          <cell r="F200">
            <v>0</v>
          </cell>
        </row>
        <row r="201">
          <cell r="C201" t="str">
            <v>ADADJ-01-2020-09-983</v>
          </cell>
          <cell r="D201">
            <v>2020104000</v>
          </cell>
        </row>
        <row r="202">
          <cell r="C202" t="str">
            <v>ADADJ-01-2020-09-983</v>
          </cell>
          <cell r="D202">
            <v>2020103001</v>
          </cell>
          <cell r="F202">
            <v>0</v>
          </cell>
        </row>
        <row r="203">
          <cell r="C203" t="str">
            <v>ADADJ-01-2020-09-983</v>
          </cell>
          <cell r="D203">
            <v>2020103002</v>
          </cell>
          <cell r="F203">
            <v>0</v>
          </cell>
        </row>
        <row r="204">
          <cell r="C204" t="str">
            <v>ADADJ-01-2020-09-983</v>
          </cell>
          <cell r="D204">
            <v>2020102007</v>
          </cell>
        </row>
        <row r="205">
          <cell r="C205" t="str">
            <v>ADADJ-01-2020-09-983</v>
          </cell>
          <cell r="D205">
            <v>2020102000</v>
          </cell>
        </row>
        <row r="206">
          <cell r="C206" t="str">
            <v>ADADJ-01-2020-09-983</v>
          </cell>
          <cell r="D206">
            <v>2020102005</v>
          </cell>
        </row>
        <row r="207">
          <cell r="C207" t="str">
            <v>ADADJ-01-2020-09-983</v>
          </cell>
          <cell r="D207">
            <v>2020102004</v>
          </cell>
        </row>
        <row r="208">
          <cell r="C208" t="str">
            <v>ADADJ-01-2020-09-983</v>
          </cell>
          <cell r="D208">
            <v>2020102006</v>
          </cell>
        </row>
        <row r="209">
          <cell r="C209" t="str">
            <v>ADADJ-01-2020-09-983</v>
          </cell>
          <cell r="D209">
            <v>2999999000</v>
          </cell>
        </row>
        <row r="210">
          <cell r="C210" t="str">
            <v>ADADJ-01-2020-09-983</v>
          </cell>
          <cell r="D210">
            <v>2020101000</v>
          </cell>
          <cell r="F210">
            <v>0</v>
          </cell>
        </row>
        <row r="211">
          <cell r="C211" t="str">
            <v>ADADJ-01-2020-09-984</v>
          </cell>
          <cell r="D211">
            <v>5010101001</v>
          </cell>
          <cell r="F211">
            <v>315620</v>
          </cell>
        </row>
        <row r="212">
          <cell r="C212" t="str">
            <v>ADADJ-01-2020-09-984</v>
          </cell>
          <cell r="D212">
            <v>5010201001</v>
          </cell>
          <cell r="F212">
            <v>16000</v>
          </cell>
        </row>
        <row r="213">
          <cell r="C213" t="str">
            <v>ADADJ-01-2020-09-984</v>
          </cell>
          <cell r="D213">
            <v>1010404000</v>
          </cell>
          <cell r="F213">
            <v>0</v>
          </cell>
        </row>
        <row r="214">
          <cell r="C214" t="str">
            <v>ADADJ-01-2020-09-984</v>
          </cell>
          <cell r="D214">
            <v>2010102000</v>
          </cell>
          <cell r="F214">
            <v>0</v>
          </cell>
        </row>
        <row r="215">
          <cell r="C215" t="str">
            <v>ADADJ-01-2020-09-984</v>
          </cell>
          <cell r="D215">
            <v>2020104000</v>
          </cell>
          <cell r="F215">
            <v>0</v>
          </cell>
        </row>
        <row r="216">
          <cell r="C216" t="str">
            <v>ADADJ-01-2020-09-984</v>
          </cell>
          <cell r="D216">
            <v>2020103001</v>
          </cell>
          <cell r="F216">
            <v>0</v>
          </cell>
        </row>
        <row r="217">
          <cell r="C217" t="str">
            <v>ADADJ-01-2020-09-984</v>
          </cell>
          <cell r="D217">
            <v>2020103002</v>
          </cell>
          <cell r="F217">
            <v>0</v>
          </cell>
        </row>
        <row r="218">
          <cell r="C218" t="str">
            <v>ADADJ-01-2020-09-984</v>
          </cell>
          <cell r="D218">
            <v>2020102007</v>
          </cell>
        </row>
        <row r="219">
          <cell r="C219" t="str">
            <v>ADADJ-01-2020-09-984</v>
          </cell>
          <cell r="D219">
            <v>2020102000</v>
          </cell>
          <cell r="F219">
            <v>0</v>
          </cell>
        </row>
        <row r="220">
          <cell r="C220" t="str">
            <v>ADADJ-01-2020-09-984</v>
          </cell>
          <cell r="D220">
            <v>2020102005</v>
          </cell>
          <cell r="F220">
            <v>0</v>
          </cell>
        </row>
        <row r="221">
          <cell r="C221" t="str">
            <v>ADADJ-01-2020-09-984</v>
          </cell>
          <cell r="D221">
            <v>2020102004</v>
          </cell>
        </row>
        <row r="222">
          <cell r="C222" t="str">
            <v>ADADJ-01-2020-09-984</v>
          </cell>
          <cell r="D222">
            <v>2020102006</v>
          </cell>
        </row>
        <row r="223">
          <cell r="C223" t="str">
            <v>ADADJ-01-2020-09-984</v>
          </cell>
          <cell r="D223">
            <v>2999999000</v>
          </cell>
        </row>
        <row r="224">
          <cell r="C224" t="str">
            <v>ADADJ-01-2020-09-984</v>
          </cell>
          <cell r="D224">
            <v>2020101000</v>
          </cell>
        </row>
        <row r="225">
          <cell r="C225" t="str">
            <v>ADADJ-01-2020-09-985</v>
          </cell>
          <cell r="D225">
            <v>5010101001</v>
          </cell>
          <cell r="F225">
            <v>74212</v>
          </cell>
        </row>
        <row r="226">
          <cell r="C226" t="str">
            <v>ADADJ-01-2020-09-985</v>
          </cell>
          <cell r="D226">
            <v>5010201001</v>
          </cell>
          <cell r="F226">
            <v>4000</v>
          </cell>
        </row>
        <row r="227">
          <cell r="C227" t="str">
            <v>ADADJ-01-2020-09-985</v>
          </cell>
          <cell r="D227">
            <v>1010404000</v>
          </cell>
        </row>
        <row r="228">
          <cell r="C228" t="str">
            <v>ADADJ-01-2020-09-985</v>
          </cell>
          <cell r="D228">
            <v>2010102000</v>
          </cell>
          <cell r="F228">
            <v>0</v>
          </cell>
        </row>
        <row r="229">
          <cell r="C229" t="str">
            <v>ADADJ-01-2020-09-985</v>
          </cell>
          <cell r="D229">
            <v>2020104000</v>
          </cell>
          <cell r="F229">
            <v>0</v>
          </cell>
        </row>
        <row r="230">
          <cell r="C230" t="str">
            <v>ADADJ-01-2020-09-985</v>
          </cell>
          <cell r="D230">
            <v>2020103001</v>
          </cell>
        </row>
        <row r="231">
          <cell r="C231" t="str">
            <v>ADADJ-01-2020-09-985</v>
          </cell>
          <cell r="D231">
            <v>2020102000</v>
          </cell>
        </row>
        <row r="232">
          <cell r="C232" t="str">
            <v>ADADJ-01-2020-09-985</v>
          </cell>
          <cell r="D232">
            <v>2020102006</v>
          </cell>
          <cell r="F232">
            <v>0</v>
          </cell>
        </row>
        <row r="233">
          <cell r="C233" t="str">
            <v>ADADJ-01-2020-09-985</v>
          </cell>
          <cell r="D233">
            <v>2999999000</v>
          </cell>
          <cell r="F233">
            <v>0</v>
          </cell>
        </row>
        <row r="234">
          <cell r="C234" t="str">
            <v>ADADJ-01-2020-09-985</v>
          </cell>
          <cell r="D234">
            <v>2020101000</v>
          </cell>
        </row>
        <row r="235">
          <cell r="C235" t="str">
            <v>ADADJ-01-2020-09-986</v>
          </cell>
          <cell r="D235">
            <v>5010101001</v>
          </cell>
          <cell r="F235">
            <v>74212</v>
          </cell>
        </row>
        <row r="236">
          <cell r="C236" t="str">
            <v>ADADJ-01-2020-09-986</v>
          </cell>
          <cell r="D236">
            <v>5010201001</v>
          </cell>
          <cell r="F236">
            <v>4000</v>
          </cell>
        </row>
        <row r="237">
          <cell r="C237" t="str">
            <v>ADADJ-01-2020-09-986</v>
          </cell>
          <cell r="D237">
            <v>1010404000</v>
          </cell>
        </row>
        <row r="238">
          <cell r="C238" t="str">
            <v>ADADJ-01-2020-09-986</v>
          </cell>
          <cell r="D238">
            <v>2010102000</v>
          </cell>
        </row>
        <row r="239">
          <cell r="C239" t="str">
            <v>ADADJ-01-2020-09-986</v>
          </cell>
          <cell r="D239">
            <v>2020104000</v>
          </cell>
        </row>
        <row r="240">
          <cell r="C240" t="str">
            <v>ADADJ-01-2020-09-986</v>
          </cell>
          <cell r="D240">
            <v>2020103001</v>
          </cell>
        </row>
        <row r="241">
          <cell r="C241" t="str">
            <v>ADADJ-01-2020-09-986</v>
          </cell>
          <cell r="D241">
            <v>2020102000</v>
          </cell>
          <cell r="F241">
            <v>0</v>
          </cell>
        </row>
        <row r="242">
          <cell r="C242" t="str">
            <v>ADADJ-01-2020-09-986</v>
          </cell>
          <cell r="D242">
            <v>2999999000</v>
          </cell>
        </row>
        <row r="243">
          <cell r="C243" t="str">
            <v>ADADJ-01-2020-09-986</v>
          </cell>
          <cell r="D243">
            <v>2020101000</v>
          </cell>
        </row>
        <row r="244">
          <cell r="C244" t="str">
            <v>ADADJ-01-2020-09-987</v>
          </cell>
          <cell r="D244">
            <v>5010101001</v>
          </cell>
          <cell r="F244">
            <v>42159</v>
          </cell>
        </row>
        <row r="245">
          <cell r="C245" t="str">
            <v>ADADJ-01-2020-09-987</v>
          </cell>
          <cell r="D245">
            <v>5010201001</v>
          </cell>
          <cell r="F245">
            <v>2000</v>
          </cell>
        </row>
        <row r="246">
          <cell r="C246" t="str">
            <v>ADADJ-01-2020-09-987</v>
          </cell>
          <cell r="D246">
            <v>1010404000</v>
          </cell>
          <cell r="F246">
            <v>0</v>
          </cell>
        </row>
        <row r="247">
          <cell r="C247" t="str">
            <v>ADADJ-01-2020-09-987</v>
          </cell>
          <cell r="D247">
            <v>2010102000</v>
          </cell>
        </row>
        <row r="248">
          <cell r="C248" t="str">
            <v>ADADJ-01-2020-09-987</v>
          </cell>
          <cell r="D248">
            <v>2020104000</v>
          </cell>
        </row>
        <row r="249">
          <cell r="C249" t="str">
            <v>ADADJ-01-2020-09-987</v>
          </cell>
          <cell r="D249">
            <v>2020103001</v>
          </cell>
        </row>
        <row r="250">
          <cell r="C250" t="str">
            <v>ADADJ-01-2020-09-987</v>
          </cell>
          <cell r="D250">
            <v>2020102000</v>
          </cell>
        </row>
        <row r="251">
          <cell r="C251" t="str">
            <v>ADADJ-01-2020-09-987</v>
          </cell>
          <cell r="D251">
            <v>2020102006</v>
          </cell>
          <cell r="F251">
            <v>0</v>
          </cell>
        </row>
        <row r="252">
          <cell r="C252" t="str">
            <v>ADADJ-01-2020-09-987</v>
          </cell>
          <cell r="D252">
            <v>2999999000</v>
          </cell>
        </row>
        <row r="253">
          <cell r="C253" t="str">
            <v>ADADJ-01-2020-09-987</v>
          </cell>
          <cell r="D253">
            <v>2020101000</v>
          </cell>
          <cell r="F253">
            <v>0</v>
          </cell>
        </row>
        <row r="254">
          <cell r="C254" t="str">
            <v>ADADJ-01-2020-09-988</v>
          </cell>
          <cell r="D254">
            <v>5010101001</v>
          </cell>
          <cell r="F254">
            <v>32053</v>
          </cell>
        </row>
        <row r="255">
          <cell r="C255" t="str">
            <v>ADADJ-01-2020-09-988</v>
          </cell>
          <cell r="D255">
            <v>5010201001</v>
          </cell>
          <cell r="F255">
            <v>2000</v>
          </cell>
        </row>
        <row r="256">
          <cell r="C256" t="str">
            <v>ADADJ-01-2020-09-988</v>
          </cell>
          <cell r="D256">
            <v>1010404000</v>
          </cell>
        </row>
        <row r="257">
          <cell r="C257" t="str">
            <v>ADADJ-01-2020-09-988</v>
          </cell>
          <cell r="D257">
            <v>2010102000</v>
          </cell>
          <cell r="F257">
            <v>0</v>
          </cell>
        </row>
        <row r="258">
          <cell r="C258" t="str">
            <v>ADADJ-01-2020-09-988</v>
          </cell>
          <cell r="D258">
            <v>2020104000</v>
          </cell>
        </row>
        <row r="259">
          <cell r="C259" t="str">
            <v>ADADJ-01-2020-09-988</v>
          </cell>
          <cell r="D259">
            <v>2020103001</v>
          </cell>
        </row>
        <row r="260">
          <cell r="C260" t="str">
            <v>ADADJ-01-2020-09-988</v>
          </cell>
          <cell r="D260">
            <v>2020102000</v>
          </cell>
          <cell r="F260">
            <v>0</v>
          </cell>
        </row>
        <row r="261">
          <cell r="C261" t="str">
            <v>ADADJ-01-2020-09-988</v>
          </cell>
          <cell r="D261">
            <v>2999999000</v>
          </cell>
          <cell r="F261">
            <v>0</v>
          </cell>
        </row>
        <row r="262">
          <cell r="C262" t="str">
            <v>ADADJ-01-2020-09-988</v>
          </cell>
          <cell r="D262">
            <v>2020101000</v>
          </cell>
        </row>
        <row r="263">
          <cell r="C263" t="str">
            <v>ADADJ-01-2020-09-989</v>
          </cell>
          <cell r="D263">
            <v>5010101001</v>
          </cell>
          <cell r="F263">
            <v>35106</v>
          </cell>
        </row>
        <row r="264">
          <cell r="C264" t="str">
            <v>ADADJ-01-2020-09-989</v>
          </cell>
          <cell r="D264">
            <v>5010201001</v>
          </cell>
          <cell r="F264">
            <v>2000</v>
          </cell>
        </row>
        <row r="265">
          <cell r="C265" t="str">
            <v>ADADJ-01-2020-09-989</v>
          </cell>
          <cell r="D265">
            <v>1010404000</v>
          </cell>
          <cell r="F265">
            <v>0</v>
          </cell>
        </row>
        <row r="266">
          <cell r="C266" t="str">
            <v>ADADJ-01-2020-09-989</v>
          </cell>
          <cell r="D266">
            <v>2020104000</v>
          </cell>
          <cell r="F266">
            <v>0</v>
          </cell>
        </row>
        <row r="267">
          <cell r="C267" t="str">
            <v>ADADJ-01-2020-09-989</v>
          </cell>
          <cell r="D267">
            <v>2020103001</v>
          </cell>
        </row>
        <row r="268">
          <cell r="C268" t="str">
            <v>ADADJ-01-2020-09-989</v>
          </cell>
          <cell r="D268">
            <v>2020102000</v>
          </cell>
          <cell r="F268">
            <v>0</v>
          </cell>
        </row>
        <row r="269">
          <cell r="C269" t="str">
            <v>ADADJ-01-2020-09-989</v>
          </cell>
          <cell r="D269">
            <v>2020102005</v>
          </cell>
        </row>
        <row r="270">
          <cell r="C270" t="str">
            <v>ADADJ-01-2020-09-989</v>
          </cell>
          <cell r="D270">
            <v>2020102006</v>
          </cell>
        </row>
        <row r="271">
          <cell r="C271" t="str">
            <v>ADADJ-01-2020-09-989</v>
          </cell>
          <cell r="D271">
            <v>2999999000</v>
          </cell>
          <cell r="F271">
            <v>0</v>
          </cell>
        </row>
        <row r="272">
          <cell r="C272" t="str">
            <v>ADADJ-01-2020-09-990</v>
          </cell>
          <cell r="D272">
            <v>5010101001</v>
          </cell>
          <cell r="F272">
            <v>46791</v>
          </cell>
        </row>
        <row r="273">
          <cell r="C273" t="str">
            <v>ADADJ-01-2020-09-990</v>
          </cell>
          <cell r="D273">
            <v>5010201001</v>
          </cell>
          <cell r="F273">
            <v>2000</v>
          </cell>
        </row>
        <row r="274">
          <cell r="C274" t="str">
            <v>ADADJ-01-2020-09-990</v>
          </cell>
          <cell r="D274">
            <v>1010404000</v>
          </cell>
        </row>
        <row r="275">
          <cell r="C275" t="str">
            <v>ADADJ-01-2020-09-990</v>
          </cell>
          <cell r="D275">
            <v>2020104000</v>
          </cell>
          <cell r="F275">
            <v>0</v>
          </cell>
        </row>
        <row r="276">
          <cell r="C276" t="str">
            <v>ADADJ-01-2020-09-990</v>
          </cell>
          <cell r="D276">
            <v>2020103001</v>
          </cell>
        </row>
        <row r="277">
          <cell r="C277" t="str">
            <v>ADADJ-01-2020-09-990</v>
          </cell>
          <cell r="D277">
            <v>2020102000</v>
          </cell>
          <cell r="F277">
            <v>0</v>
          </cell>
        </row>
        <row r="278">
          <cell r="C278" t="str">
            <v>ADADJ-01-2020-09-990</v>
          </cell>
          <cell r="D278">
            <v>2999999000</v>
          </cell>
        </row>
        <row r="279">
          <cell r="C279" t="str">
            <v>ADADJ-01-2020-09-991</v>
          </cell>
          <cell r="D279">
            <v>5010101001</v>
          </cell>
          <cell r="F279">
            <v>9575.36</v>
          </cell>
        </row>
        <row r="280">
          <cell r="C280" t="str">
            <v>ADADJ-01-2020-09-991</v>
          </cell>
          <cell r="D280">
            <v>5010201001</v>
          </cell>
          <cell r="F280">
            <v>545.45000000000005</v>
          </cell>
        </row>
        <row r="281">
          <cell r="C281" t="str">
            <v>ADADJ-01-2020-09-991</v>
          </cell>
          <cell r="D281">
            <v>1010404000</v>
          </cell>
          <cell r="F281">
            <v>0</v>
          </cell>
        </row>
        <row r="282">
          <cell r="C282" t="str">
            <v>ADADJ-01-2020-09-991</v>
          </cell>
          <cell r="D282">
            <v>2020104000</v>
          </cell>
        </row>
        <row r="283">
          <cell r="C283" t="str">
            <v>ADADJ-01-2020-09-991</v>
          </cell>
          <cell r="D283">
            <v>2020103001</v>
          </cell>
          <cell r="F283">
            <v>0</v>
          </cell>
        </row>
        <row r="284">
          <cell r="C284" t="str">
            <v>ADADJ-01-2020-09-991</v>
          </cell>
          <cell r="D284">
            <v>2020102000</v>
          </cell>
        </row>
        <row r="285">
          <cell r="C285" t="str">
            <v>ADADJ-01-2020-09-991</v>
          </cell>
          <cell r="D285">
            <v>2999999000</v>
          </cell>
          <cell r="F285">
            <v>0</v>
          </cell>
        </row>
        <row r="286">
          <cell r="C286" t="str">
            <v>ADADJ-01-2020-09-992</v>
          </cell>
          <cell r="D286">
            <v>5010101001</v>
          </cell>
          <cell r="F286">
            <v>12761.18</v>
          </cell>
        </row>
        <row r="287">
          <cell r="C287" t="str">
            <v>ADADJ-01-2020-09-992</v>
          </cell>
          <cell r="D287">
            <v>5010201001</v>
          </cell>
          <cell r="F287">
            <v>545.45000000000005</v>
          </cell>
        </row>
        <row r="288">
          <cell r="C288" t="str">
            <v>ADADJ-01-2020-09-992</v>
          </cell>
          <cell r="D288">
            <v>1010404000</v>
          </cell>
          <cell r="F288">
            <v>0</v>
          </cell>
        </row>
        <row r="289">
          <cell r="C289" t="str">
            <v>ADADJ-01-2020-09-992</v>
          </cell>
          <cell r="D289">
            <v>2020104000</v>
          </cell>
          <cell r="F289">
            <v>0</v>
          </cell>
        </row>
        <row r="290">
          <cell r="C290" t="str">
            <v>ADADJ-01-2020-09-992</v>
          </cell>
          <cell r="D290">
            <v>2020103001</v>
          </cell>
        </row>
        <row r="291">
          <cell r="C291" t="str">
            <v>ADADJ-01-2020-09-992</v>
          </cell>
          <cell r="D291">
            <v>2020102000</v>
          </cell>
          <cell r="F291">
            <v>0</v>
          </cell>
        </row>
        <row r="292">
          <cell r="C292" t="str">
            <v>ADADJ-01-2020-09-992</v>
          </cell>
          <cell r="D292">
            <v>2999999000</v>
          </cell>
          <cell r="F292">
            <v>0</v>
          </cell>
        </row>
        <row r="293">
          <cell r="C293" t="str">
            <v>ADADJ-01-2020-09-993</v>
          </cell>
          <cell r="D293">
            <v>2010102000</v>
          </cell>
          <cell r="F293">
            <v>319329.44</v>
          </cell>
        </row>
        <row r="294">
          <cell r="C294" t="str">
            <v>ADADJ-01-2020-09-993</v>
          </cell>
          <cell r="D294">
            <v>1010404000</v>
          </cell>
          <cell r="F294">
            <v>0</v>
          </cell>
        </row>
        <row r="295">
          <cell r="C295" t="str">
            <v>ADADJ-01-2020-09-994</v>
          </cell>
          <cell r="D295">
            <v>2010102000</v>
          </cell>
          <cell r="F295">
            <v>144964.26999999999</v>
          </cell>
        </row>
        <row r="296">
          <cell r="C296" t="str">
            <v>ADADJ-01-2020-09-994</v>
          </cell>
          <cell r="D296">
            <v>1010404000</v>
          </cell>
          <cell r="F296">
            <v>0</v>
          </cell>
        </row>
        <row r="297">
          <cell r="C297" t="str">
            <v>ADADJ-01-2020-09-995</v>
          </cell>
          <cell r="D297">
            <v>2010102000</v>
          </cell>
          <cell r="F297">
            <v>104943.99</v>
          </cell>
        </row>
        <row r="298">
          <cell r="C298" t="str">
            <v>ADADJ-01-2020-09-995</v>
          </cell>
          <cell r="D298">
            <v>1010404000</v>
          </cell>
          <cell r="F298">
            <v>0</v>
          </cell>
        </row>
        <row r="299">
          <cell r="C299" t="str">
            <v>ADADJ-01-2020-09-996</v>
          </cell>
          <cell r="D299">
            <v>2010102000</v>
          </cell>
          <cell r="F299">
            <v>74531.88</v>
          </cell>
        </row>
        <row r="300">
          <cell r="C300" t="str">
            <v>ADADJ-01-2020-09-996</v>
          </cell>
          <cell r="D300">
            <v>1010404000</v>
          </cell>
          <cell r="F300">
            <v>0</v>
          </cell>
        </row>
        <row r="301">
          <cell r="C301" t="str">
            <v>ADADJ-01-2020-09-997</v>
          </cell>
          <cell r="D301">
            <v>2010102000</v>
          </cell>
          <cell r="F301">
            <v>133755.6</v>
          </cell>
        </row>
        <row r="302">
          <cell r="C302" t="str">
            <v>ADADJ-01-2020-09-997</v>
          </cell>
          <cell r="D302">
            <v>1010404000</v>
          </cell>
          <cell r="F302">
            <v>0</v>
          </cell>
        </row>
        <row r="303">
          <cell r="C303" t="str">
            <v>ADADJ-01-2020-09-998</v>
          </cell>
          <cell r="D303">
            <v>2010102000</v>
          </cell>
          <cell r="F303">
            <v>88852.54</v>
          </cell>
        </row>
        <row r="304">
          <cell r="C304" t="str">
            <v>ADADJ-01-2020-09-998</v>
          </cell>
          <cell r="D304">
            <v>1010404000</v>
          </cell>
        </row>
        <row r="305">
          <cell r="C305" t="str">
            <v>ADADJ-01-2020-09-999</v>
          </cell>
          <cell r="D305">
            <v>2010102000</v>
          </cell>
          <cell r="F305">
            <v>11096.57</v>
          </cell>
        </row>
        <row r="306">
          <cell r="C306" t="str">
            <v>ADADJ-01-2020-09-999</v>
          </cell>
          <cell r="D306">
            <v>1010404000</v>
          </cell>
        </row>
        <row r="307">
          <cell r="C307" t="str">
            <v>ADADJ-01-2020-09-1000</v>
          </cell>
          <cell r="D307">
            <v>2010102000</v>
          </cell>
          <cell r="F307">
            <v>23646.19</v>
          </cell>
        </row>
        <row r="308">
          <cell r="C308" t="str">
            <v>ADADJ-01-2020-09-1000</v>
          </cell>
          <cell r="D308">
            <v>1010404000</v>
          </cell>
          <cell r="F308">
            <v>0</v>
          </cell>
        </row>
        <row r="309">
          <cell r="C309" t="str">
            <v>ADADJ-01-2020-09-1001</v>
          </cell>
          <cell r="D309">
            <v>2010102000</v>
          </cell>
          <cell r="F309">
            <v>11424.51</v>
          </cell>
        </row>
        <row r="310">
          <cell r="C310" t="str">
            <v>ADADJ-01-2020-09-1001</v>
          </cell>
          <cell r="D310">
            <v>1010404000</v>
          </cell>
        </row>
        <row r="311">
          <cell r="C311" t="str">
            <v>ADADJ-01-2020-09-1002</v>
          </cell>
          <cell r="D311">
            <v>2010102000</v>
          </cell>
          <cell r="F311">
            <v>11514.74</v>
          </cell>
        </row>
        <row r="312">
          <cell r="C312" t="str">
            <v>ADADJ-01-2020-09-1002</v>
          </cell>
          <cell r="D312">
            <v>1010404000</v>
          </cell>
        </row>
        <row r="313">
          <cell r="C313" t="str">
            <v>ADADJ-01-2020-09-1003</v>
          </cell>
          <cell r="D313">
            <v>2010102000</v>
          </cell>
          <cell r="F313">
            <v>29960.68</v>
          </cell>
        </row>
        <row r="314">
          <cell r="C314" t="str">
            <v>ADADJ-01-2020-09-1003</v>
          </cell>
          <cell r="D314">
            <v>1010404000</v>
          </cell>
        </row>
        <row r="315">
          <cell r="C315" t="str">
            <v>ADADJ-01-2020-09-1004</v>
          </cell>
          <cell r="D315">
            <v>2010102000</v>
          </cell>
          <cell r="F315">
            <v>14213.72</v>
          </cell>
        </row>
        <row r="316">
          <cell r="C316" t="str">
            <v>ADADJ-01-2020-09-1004</v>
          </cell>
          <cell r="D316">
            <v>1010404000</v>
          </cell>
        </row>
        <row r="317">
          <cell r="C317" t="str">
            <v>ADADJ-01-2020-09-1005</v>
          </cell>
          <cell r="D317">
            <v>5010101001</v>
          </cell>
          <cell r="F317">
            <v>32053</v>
          </cell>
        </row>
        <row r="318">
          <cell r="C318" t="str">
            <v>ADADJ-01-2020-09-1005</v>
          </cell>
          <cell r="D318">
            <v>5010201001</v>
          </cell>
          <cell r="F318">
            <v>2000</v>
          </cell>
        </row>
        <row r="319">
          <cell r="C319" t="str">
            <v>ADADJ-01-2020-09-1005</v>
          </cell>
          <cell r="D319">
            <v>1010404000</v>
          </cell>
          <cell r="F319">
            <v>0</v>
          </cell>
        </row>
        <row r="320">
          <cell r="C320" t="str">
            <v>ADADJ-01-2020-09-1005</v>
          </cell>
          <cell r="D320">
            <v>2010102000</v>
          </cell>
        </row>
        <row r="321">
          <cell r="C321" t="str">
            <v>ADADJ-01-2020-09-1005</v>
          </cell>
          <cell r="D321">
            <v>2020103001</v>
          </cell>
          <cell r="F321">
            <v>0</v>
          </cell>
        </row>
        <row r="322">
          <cell r="C322" t="str">
            <v>ADADJ-01-2020-09-1005</v>
          </cell>
          <cell r="D322">
            <v>2020102000</v>
          </cell>
        </row>
        <row r="323">
          <cell r="C323" t="str">
            <v>ADADJ-01-2020-09-1005</v>
          </cell>
          <cell r="D323">
            <v>2020102006</v>
          </cell>
          <cell r="F323">
            <v>0</v>
          </cell>
        </row>
        <row r="324">
          <cell r="C324" t="str">
            <v>ADADJ-01-2020-09-1005</v>
          </cell>
          <cell r="D324">
            <v>2999999000</v>
          </cell>
        </row>
        <row r="325">
          <cell r="C325" t="str">
            <v>ADADJ-01-2020-09-1005</v>
          </cell>
          <cell r="D325">
            <v>2020101000</v>
          </cell>
          <cell r="F325">
            <v>0</v>
          </cell>
        </row>
        <row r="326">
          <cell r="C326" t="str">
            <v>ADADJ-01-2020-09-1006</v>
          </cell>
          <cell r="D326">
            <v>5010101001</v>
          </cell>
          <cell r="F326">
            <v>32053</v>
          </cell>
        </row>
        <row r="327">
          <cell r="C327" t="str">
            <v>ADADJ-01-2020-09-1006</v>
          </cell>
          <cell r="D327">
            <v>5010201001</v>
          </cell>
          <cell r="F327">
            <v>2000</v>
          </cell>
        </row>
        <row r="328">
          <cell r="C328" t="str">
            <v>ADADJ-01-2020-09-1006</v>
          </cell>
          <cell r="D328">
            <v>1010404000</v>
          </cell>
        </row>
        <row r="329">
          <cell r="C329" t="str">
            <v>ADADJ-01-2020-09-1006</v>
          </cell>
          <cell r="D329">
            <v>2010102000</v>
          </cell>
          <cell r="F329">
            <v>0</v>
          </cell>
        </row>
        <row r="330">
          <cell r="C330" t="str">
            <v>ADADJ-01-2020-09-1006</v>
          </cell>
          <cell r="D330">
            <v>2020104000</v>
          </cell>
          <cell r="F330">
            <v>0</v>
          </cell>
        </row>
        <row r="331">
          <cell r="C331" t="str">
            <v>ADADJ-01-2020-09-1006</v>
          </cell>
          <cell r="D331">
            <v>2020103001</v>
          </cell>
        </row>
        <row r="332">
          <cell r="C332" t="str">
            <v>ADADJ-01-2020-09-1006</v>
          </cell>
          <cell r="D332">
            <v>2020102000</v>
          </cell>
          <cell r="F332">
            <v>0</v>
          </cell>
        </row>
        <row r="333">
          <cell r="C333" t="str">
            <v>ADADJ-01-2020-09-1006</v>
          </cell>
          <cell r="D333">
            <v>2999999000</v>
          </cell>
          <cell r="F333">
            <v>0</v>
          </cell>
        </row>
        <row r="334">
          <cell r="C334" t="str">
            <v>ADADJ-01-2020-09-1006</v>
          </cell>
          <cell r="D334">
            <v>2020101000</v>
          </cell>
        </row>
        <row r="335">
          <cell r="C335" t="str">
            <v>ADADJ-01-2020-09-1007</v>
          </cell>
          <cell r="D335">
            <v>5010101001</v>
          </cell>
          <cell r="F335">
            <v>358875</v>
          </cell>
        </row>
        <row r="336">
          <cell r="C336" t="str">
            <v>ADADJ-01-2020-09-1007</v>
          </cell>
          <cell r="D336">
            <v>5010201001</v>
          </cell>
          <cell r="F336">
            <v>22000</v>
          </cell>
        </row>
        <row r="337">
          <cell r="C337" t="str">
            <v>ADADJ-01-2020-09-1007</v>
          </cell>
          <cell r="D337">
            <v>1010404000</v>
          </cell>
          <cell r="F337">
            <v>0</v>
          </cell>
        </row>
        <row r="338">
          <cell r="C338" t="str">
            <v>ADADJ-01-2020-09-1007</v>
          </cell>
          <cell r="D338">
            <v>2010102000</v>
          </cell>
        </row>
        <row r="339">
          <cell r="C339" t="str">
            <v>ADADJ-01-2020-09-1007</v>
          </cell>
          <cell r="D339">
            <v>2020104000</v>
          </cell>
          <cell r="F339">
            <v>0</v>
          </cell>
        </row>
        <row r="340">
          <cell r="C340" t="str">
            <v>ADADJ-01-2020-09-1007</v>
          </cell>
          <cell r="D340">
            <v>2020103001</v>
          </cell>
        </row>
        <row r="341">
          <cell r="C341" t="str">
            <v>ADADJ-01-2020-09-1007</v>
          </cell>
          <cell r="D341">
            <v>2020103002</v>
          </cell>
          <cell r="F341">
            <v>0</v>
          </cell>
        </row>
        <row r="342">
          <cell r="C342" t="str">
            <v>ADADJ-01-2020-09-1007</v>
          </cell>
          <cell r="D342">
            <v>2020102007</v>
          </cell>
        </row>
        <row r="343">
          <cell r="C343" t="str">
            <v>ADADJ-01-2020-09-1007</v>
          </cell>
          <cell r="D343">
            <v>2020102000</v>
          </cell>
          <cell r="F343">
            <v>0</v>
          </cell>
        </row>
        <row r="344">
          <cell r="C344" t="str">
            <v>ADADJ-01-2020-09-1007</v>
          </cell>
          <cell r="D344">
            <v>2020102005</v>
          </cell>
        </row>
        <row r="345">
          <cell r="C345" t="str">
            <v>ADADJ-01-2020-09-1007</v>
          </cell>
          <cell r="D345">
            <v>2020102004</v>
          </cell>
          <cell r="F345">
            <v>0</v>
          </cell>
        </row>
        <row r="346">
          <cell r="C346" t="str">
            <v>ADADJ-01-2020-09-1007</v>
          </cell>
          <cell r="D346">
            <v>2020102006</v>
          </cell>
          <cell r="F346">
            <v>0</v>
          </cell>
        </row>
        <row r="347">
          <cell r="C347" t="str">
            <v>ADADJ-01-2020-09-1007</v>
          </cell>
          <cell r="D347">
            <v>2999999000</v>
          </cell>
        </row>
        <row r="348">
          <cell r="C348" t="str">
            <v>ADADJ-01-2020-09-1007</v>
          </cell>
          <cell r="D348">
            <v>2020101000</v>
          </cell>
        </row>
        <row r="349">
          <cell r="F349">
            <v>9958422.1699999962</v>
          </cell>
        </row>
        <row r="350">
          <cell r="F350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ACS Object Codes"/>
      <sheetName val="Cash Flow Transactions"/>
      <sheetName val="Others"/>
      <sheetName val="ADADJ"/>
      <sheetName val="ADADJTrntbl"/>
      <sheetName val="JEVtbl"/>
      <sheetName val="Sheet2"/>
      <sheetName val="CKDJ"/>
      <sheetName val="CkDJTrntbl"/>
      <sheetName val="JEVtbl (2)"/>
      <sheetName val="CDJTrntbl"/>
      <sheetName val="CA and Disb"/>
      <sheetName val="JEVtbl (3)"/>
      <sheetName val="CRJTrntbl"/>
      <sheetName val="JEVtbl (4)"/>
      <sheetName val="CRJ 0720_RA"/>
      <sheetName val="CRJ 0720_NG"/>
      <sheetName val="Cash Receipts"/>
      <sheetName val="Sheet1 (2)"/>
      <sheetName val="GJ_october 2020"/>
      <sheetName val="GJTrntbl"/>
      <sheetName val="JEVtbl (5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F1">
            <v>818.16</v>
          </cell>
          <cell r="G1">
            <v>0</v>
          </cell>
        </row>
        <row r="2">
          <cell r="C2" t="str">
            <v>JEVNumber</v>
          </cell>
          <cell r="D2" t="str">
            <v>AccountCode</v>
          </cell>
          <cell r="F2" t="str">
            <v>DebitAmount</v>
          </cell>
          <cell r="G2" t="str">
            <v>CreditAmount</v>
          </cell>
        </row>
        <row r="3">
          <cell r="C3" t="str">
            <v>ADADJ-01-2020-10-1008</v>
          </cell>
          <cell r="D3">
            <v>1990103000</v>
          </cell>
          <cell r="F3">
            <v>393741.87</v>
          </cell>
        </row>
        <row r="4">
          <cell r="C4" t="str">
            <v>ADADJ-01-2020-10-1008</v>
          </cell>
          <cell r="D4">
            <v>1010404000</v>
          </cell>
          <cell r="G4">
            <v>393741.87</v>
          </cell>
        </row>
        <row r="5">
          <cell r="C5" t="str">
            <v>ADADJ-01-2020-10-1009</v>
          </cell>
          <cell r="D5">
            <v>1990103000</v>
          </cell>
          <cell r="F5">
            <v>357763.84000000003</v>
          </cell>
        </row>
        <row r="6">
          <cell r="C6" t="str">
            <v>ADADJ-01-2020-10-1009</v>
          </cell>
          <cell r="D6">
            <v>1010404000</v>
          </cell>
          <cell r="G6">
            <v>357763.84000000003</v>
          </cell>
        </row>
        <row r="7">
          <cell r="C7" t="str">
            <v>ADADJ-01-2020-10-1010</v>
          </cell>
          <cell r="D7">
            <v>1990103000</v>
          </cell>
          <cell r="F7">
            <v>412011.14</v>
          </cell>
        </row>
        <row r="8">
          <cell r="C8" t="str">
            <v>ADADJ-01-2020-10-1010</v>
          </cell>
          <cell r="D8">
            <v>1010404000</v>
          </cell>
          <cell r="G8">
            <v>412011.14</v>
          </cell>
        </row>
        <row r="9">
          <cell r="C9" t="str">
            <v>ADADJ-01-2020-10-1011</v>
          </cell>
          <cell r="D9">
            <v>1990103000</v>
          </cell>
          <cell r="F9">
            <v>265194.43</v>
          </cell>
        </row>
        <row r="10">
          <cell r="C10" t="str">
            <v>ADADJ-01-2020-10-1011</v>
          </cell>
          <cell r="D10">
            <v>1010404000</v>
          </cell>
          <cell r="G10">
            <v>265194.43</v>
          </cell>
        </row>
        <row r="11">
          <cell r="C11" t="str">
            <v>ADADJ-01-2020-10-1012</v>
          </cell>
          <cell r="D11">
            <v>1990103000</v>
          </cell>
          <cell r="F11">
            <v>205802.26</v>
          </cell>
        </row>
        <row r="12">
          <cell r="C12" t="str">
            <v>ADADJ-01-2020-10-1012</v>
          </cell>
          <cell r="D12">
            <v>1010404000</v>
          </cell>
          <cell r="G12">
            <v>205802.26</v>
          </cell>
        </row>
        <row r="13">
          <cell r="C13" t="str">
            <v>ADADJ-01-2020-10-1013</v>
          </cell>
          <cell r="D13">
            <v>1990103000</v>
          </cell>
          <cell r="F13">
            <v>175500</v>
          </cell>
        </row>
        <row r="14">
          <cell r="C14" t="str">
            <v>ADADJ-01-2020-10-1013</v>
          </cell>
          <cell r="D14">
            <v>1010404000</v>
          </cell>
          <cell r="G14">
            <v>175500</v>
          </cell>
        </row>
        <row r="15">
          <cell r="C15" t="str">
            <v>ADADJ-01-2020-10-1014</v>
          </cell>
          <cell r="D15">
            <v>1990103000</v>
          </cell>
          <cell r="F15">
            <v>175500</v>
          </cell>
        </row>
        <row r="16">
          <cell r="C16" t="str">
            <v>ADADJ-01-2020-10-1014</v>
          </cell>
          <cell r="D16">
            <v>1010404000</v>
          </cell>
          <cell r="G16">
            <v>175500</v>
          </cell>
        </row>
        <row r="17">
          <cell r="C17" t="str">
            <v>ADADJ-01-2020-10-1015</v>
          </cell>
          <cell r="D17">
            <v>1990103000</v>
          </cell>
          <cell r="F17">
            <v>175500</v>
          </cell>
        </row>
        <row r="18">
          <cell r="C18" t="str">
            <v>ADADJ-01-2020-10-1015</v>
          </cell>
          <cell r="D18">
            <v>1010404000</v>
          </cell>
          <cell r="G18">
            <v>175500</v>
          </cell>
        </row>
        <row r="19">
          <cell r="C19" t="str">
            <v>ADADJ-01-2020-10-1016</v>
          </cell>
          <cell r="D19">
            <v>1990103000</v>
          </cell>
          <cell r="F19">
            <v>175500</v>
          </cell>
        </row>
        <row r="20">
          <cell r="C20" t="str">
            <v>ADADJ-01-2020-10-1016</v>
          </cell>
          <cell r="D20">
            <v>1010404000</v>
          </cell>
          <cell r="G20">
            <v>175500</v>
          </cell>
        </row>
        <row r="21">
          <cell r="C21" t="str">
            <v>ADADJ-01-2020-10-1017</v>
          </cell>
          <cell r="D21">
            <v>1990103000</v>
          </cell>
          <cell r="F21">
            <v>175500</v>
          </cell>
        </row>
        <row r="22">
          <cell r="C22" t="str">
            <v>ADADJ-01-2020-10-1017</v>
          </cell>
          <cell r="D22">
            <v>1010404000</v>
          </cell>
          <cell r="G22">
            <v>175500</v>
          </cell>
        </row>
        <row r="23">
          <cell r="C23" t="str">
            <v>ADADJ-01-2020-10-1018</v>
          </cell>
          <cell r="D23">
            <v>1990101000</v>
          </cell>
          <cell r="F23">
            <v>115140.19</v>
          </cell>
        </row>
        <row r="24">
          <cell r="C24" t="str">
            <v>ADADJ-01-2020-10-1018</v>
          </cell>
          <cell r="D24">
            <v>1010404000</v>
          </cell>
          <cell r="G24">
            <v>115140.19</v>
          </cell>
        </row>
        <row r="25">
          <cell r="C25" t="str">
            <v>ADADJ-01-2020-10-1019</v>
          </cell>
          <cell r="D25">
            <v>1990101000</v>
          </cell>
          <cell r="F25">
            <v>97990.66</v>
          </cell>
        </row>
        <row r="26">
          <cell r="C26" t="str">
            <v>ADADJ-01-2020-10-1019</v>
          </cell>
          <cell r="D26">
            <v>1010404000</v>
          </cell>
          <cell r="G26">
            <v>97990.66</v>
          </cell>
        </row>
        <row r="27">
          <cell r="C27" t="str">
            <v>ADADJ-01-2020-10-1020</v>
          </cell>
          <cell r="D27">
            <v>1990101000</v>
          </cell>
          <cell r="F27">
            <v>93703.27</v>
          </cell>
        </row>
        <row r="28">
          <cell r="C28" t="str">
            <v>ADADJ-01-2020-10-1020</v>
          </cell>
          <cell r="D28">
            <v>1010404000</v>
          </cell>
          <cell r="G28">
            <v>93703.27</v>
          </cell>
        </row>
        <row r="29">
          <cell r="C29" t="str">
            <v>ADADJ-01-2020-10-1021</v>
          </cell>
          <cell r="D29">
            <v>1990101000</v>
          </cell>
          <cell r="F29">
            <v>71553.740000000005</v>
          </cell>
        </row>
        <row r="30">
          <cell r="C30" t="str">
            <v>ADADJ-01-2020-10-1021</v>
          </cell>
          <cell r="D30">
            <v>1010404000</v>
          </cell>
          <cell r="G30">
            <v>71553.740000000005</v>
          </cell>
        </row>
        <row r="31">
          <cell r="C31" t="str">
            <v>ADADJ-01-2020-10-1022</v>
          </cell>
          <cell r="D31">
            <v>1990101000</v>
          </cell>
          <cell r="F31">
            <v>69112.149999999994</v>
          </cell>
        </row>
        <row r="32">
          <cell r="C32" t="str">
            <v>ADADJ-01-2020-10-1022</v>
          </cell>
          <cell r="D32">
            <v>1010404000</v>
          </cell>
          <cell r="G32">
            <v>69112.149999999994</v>
          </cell>
        </row>
        <row r="33">
          <cell r="C33" t="str">
            <v>ADADJ-01-2020-10-1023</v>
          </cell>
          <cell r="D33">
            <v>5010202000</v>
          </cell>
          <cell r="F33">
            <v>7500</v>
          </cell>
        </row>
        <row r="34">
          <cell r="C34" t="str">
            <v>ADADJ-01-2020-10-1023</v>
          </cell>
          <cell r="D34">
            <v>5010203001</v>
          </cell>
          <cell r="F34">
            <v>7500</v>
          </cell>
        </row>
        <row r="35">
          <cell r="C35" t="str">
            <v>ADADJ-01-2020-10-1023</v>
          </cell>
          <cell r="D35">
            <v>1010404000</v>
          </cell>
          <cell r="G35">
            <v>15000</v>
          </cell>
        </row>
        <row r="36">
          <cell r="C36" t="str">
            <v>ADADJ-01-2020-10-1024</v>
          </cell>
          <cell r="D36">
            <v>5010202000</v>
          </cell>
          <cell r="F36">
            <v>7500</v>
          </cell>
        </row>
        <row r="37">
          <cell r="C37" t="str">
            <v>ADADJ-01-2020-10-1024</v>
          </cell>
          <cell r="D37">
            <v>5010203001</v>
          </cell>
          <cell r="F37">
            <v>7500</v>
          </cell>
        </row>
        <row r="38">
          <cell r="C38" t="str">
            <v>ADADJ-01-2020-10-1024</v>
          </cell>
          <cell r="D38">
            <v>1010404000</v>
          </cell>
          <cell r="G38">
            <v>15000</v>
          </cell>
        </row>
        <row r="39">
          <cell r="C39" t="str">
            <v>ADADJ-01-2020-10-1025</v>
          </cell>
          <cell r="D39">
            <v>5010202000</v>
          </cell>
          <cell r="F39">
            <v>9000</v>
          </cell>
        </row>
        <row r="40">
          <cell r="C40" t="str">
            <v>ADADJ-01-2020-10-1025</v>
          </cell>
          <cell r="D40">
            <v>5010203001</v>
          </cell>
          <cell r="F40">
            <v>9000</v>
          </cell>
        </row>
        <row r="41">
          <cell r="C41" t="str">
            <v>ADADJ-01-2020-10-1025</v>
          </cell>
          <cell r="D41">
            <v>1010404000</v>
          </cell>
          <cell r="G41">
            <v>18000</v>
          </cell>
        </row>
        <row r="42">
          <cell r="C42" t="str">
            <v>ADADJ-01-2020-10-1026</v>
          </cell>
          <cell r="D42">
            <v>5010202000</v>
          </cell>
          <cell r="F42">
            <v>7500</v>
          </cell>
        </row>
        <row r="43">
          <cell r="C43" t="str">
            <v>ADADJ-01-2020-10-1026</v>
          </cell>
          <cell r="D43">
            <v>5010203001</v>
          </cell>
          <cell r="F43">
            <v>7500</v>
          </cell>
        </row>
        <row r="44">
          <cell r="C44" t="str">
            <v>ADADJ-01-2020-10-1026</v>
          </cell>
          <cell r="D44">
            <v>1010404000</v>
          </cell>
          <cell r="G44">
            <v>7146.93</v>
          </cell>
        </row>
        <row r="45">
          <cell r="C45" t="str">
            <v>ADADJ-01-2020-10-1026</v>
          </cell>
          <cell r="D45">
            <v>2999999000</v>
          </cell>
          <cell r="G45">
            <v>7853.07</v>
          </cell>
        </row>
        <row r="46">
          <cell r="C46" t="str">
            <v>ADADJ-01-2020-10-1027</v>
          </cell>
          <cell r="D46">
            <v>5010202000</v>
          </cell>
          <cell r="F46">
            <v>5000</v>
          </cell>
        </row>
        <row r="47">
          <cell r="C47" t="str">
            <v>ADADJ-01-2020-10-1027</v>
          </cell>
          <cell r="D47">
            <v>5010203001</v>
          </cell>
          <cell r="F47">
            <v>5000</v>
          </cell>
        </row>
        <row r="48">
          <cell r="C48" t="str">
            <v>ADADJ-01-2020-10-1027</v>
          </cell>
          <cell r="D48">
            <v>1010404000</v>
          </cell>
          <cell r="G48">
            <v>10000</v>
          </cell>
        </row>
        <row r="49">
          <cell r="C49" t="str">
            <v>ADADJ-01-2020-10-1028</v>
          </cell>
          <cell r="D49">
            <v>5010202000</v>
          </cell>
          <cell r="F49">
            <v>5000</v>
          </cell>
        </row>
        <row r="50">
          <cell r="C50" t="str">
            <v>ADADJ-01-2020-10-1028</v>
          </cell>
          <cell r="D50">
            <v>5010203001</v>
          </cell>
          <cell r="F50">
            <v>5000</v>
          </cell>
        </row>
        <row r="51">
          <cell r="C51" t="str">
            <v>ADADJ-01-2020-10-1028</v>
          </cell>
          <cell r="D51">
            <v>1010404000</v>
          </cell>
          <cell r="G51">
            <v>10000</v>
          </cell>
        </row>
        <row r="52">
          <cell r="C52" t="str">
            <v>ADADJ-01-2020-10-1029</v>
          </cell>
          <cell r="D52">
            <v>5010403001</v>
          </cell>
          <cell r="F52">
            <v>374070.06</v>
          </cell>
        </row>
        <row r="53">
          <cell r="C53" t="str">
            <v>ADADJ-01-2020-10-1029</v>
          </cell>
          <cell r="D53">
            <v>2999999000</v>
          </cell>
          <cell r="G53">
            <v>244964.55</v>
          </cell>
        </row>
        <row r="54">
          <cell r="C54" t="str">
            <v>ADADJ-01-2020-10-1029</v>
          </cell>
          <cell r="D54">
            <v>2010101000</v>
          </cell>
          <cell r="G54">
            <v>24855.51</v>
          </cell>
        </row>
        <row r="55">
          <cell r="C55" t="str">
            <v>ADADJ-01-2020-10-1029</v>
          </cell>
          <cell r="D55">
            <v>3010101000</v>
          </cell>
          <cell r="G55">
            <v>32300</v>
          </cell>
        </row>
        <row r="56">
          <cell r="C56" t="str">
            <v>ADADJ-01-2020-10-1029</v>
          </cell>
          <cell r="D56">
            <v>1990104000</v>
          </cell>
          <cell r="G56">
            <v>1950</v>
          </cell>
        </row>
        <row r="57">
          <cell r="C57" t="str">
            <v>ADADJ-01-2020-10-1029</v>
          </cell>
          <cell r="D57">
            <v>1010404000</v>
          </cell>
          <cell r="G57">
            <v>70000</v>
          </cell>
        </row>
        <row r="58">
          <cell r="C58" t="str">
            <v>ADADJ-01-2020-10-1030</v>
          </cell>
          <cell r="D58">
            <v>2020102000</v>
          </cell>
          <cell r="F58">
            <v>1051.6500000000001</v>
          </cell>
        </row>
        <row r="59">
          <cell r="C59" t="str">
            <v>ADADJ-01-2020-10-1030</v>
          </cell>
          <cell r="D59">
            <v>1010404000</v>
          </cell>
          <cell r="G59">
            <v>1051.6500000000001</v>
          </cell>
        </row>
        <row r="60">
          <cell r="C60" t="str">
            <v>ADADJ-01-2020-10-1031</v>
          </cell>
          <cell r="D60">
            <v>5020502001</v>
          </cell>
          <cell r="F60">
            <v>500</v>
          </cell>
        </row>
        <row r="61">
          <cell r="C61" t="str">
            <v>ADADJ-01-2020-10-1031</v>
          </cell>
          <cell r="D61">
            <v>1010404000</v>
          </cell>
          <cell r="G61">
            <v>500</v>
          </cell>
        </row>
        <row r="62">
          <cell r="C62" t="str">
            <v>ADADJ-01-2020-10-1032</v>
          </cell>
          <cell r="D62">
            <v>2999999000</v>
          </cell>
          <cell r="F62">
            <v>340</v>
          </cell>
        </row>
        <row r="63">
          <cell r="C63" t="str">
            <v>ADADJ-01-2020-10-1032</v>
          </cell>
          <cell r="D63">
            <v>1010404000</v>
          </cell>
          <cell r="G63">
            <v>340</v>
          </cell>
        </row>
        <row r="64">
          <cell r="C64" t="str">
            <v>ADADJ-01-2020-10-1033</v>
          </cell>
          <cell r="D64">
            <v>2999999000</v>
          </cell>
          <cell r="F64">
            <v>700</v>
          </cell>
        </row>
        <row r="65">
          <cell r="C65" t="str">
            <v>ADADJ-01-2020-10-1033</v>
          </cell>
          <cell r="D65">
            <v>1010404000</v>
          </cell>
          <cell r="G65">
            <v>700</v>
          </cell>
        </row>
        <row r="66">
          <cell r="C66" t="str">
            <v>ADADJ-01-2020-10-1034</v>
          </cell>
          <cell r="D66">
            <v>2999999000</v>
          </cell>
          <cell r="F66">
            <v>200</v>
          </cell>
        </row>
        <row r="67">
          <cell r="C67" t="str">
            <v>ADADJ-01-2020-10-1034</v>
          </cell>
          <cell r="D67">
            <v>1010404000</v>
          </cell>
          <cell r="G67">
            <v>200</v>
          </cell>
        </row>
        <row r="68">
          <cell r="C68" t="str">
            <v>ADADJ-01-2020-10-1035</v>
          </cell>
          <cell r="D68">
            <v>2999999000</v>
          </cell>
          <cell r="F68">
            <v>2000</v>
          </cell>
        </row>
        <row r="69">
          <cell r="C69" t="str">
            <v>ADADJ-01-2020-10-1035</v>
          </cell>
          <cell r="D69">
            <v>1010404000</v>
          </cell>
          <cell r="G69">
            <v>2000</v>
          </cell>
        </row>
        <row r="70">
          <cell r="C70" t="str">
            <v>ADADJ-01-2020-10-1036</v>
          </cell>
          <cell r="D70">
            <v>2999999000</v>
          </cell>
          <cell r="F70">
            <v>200000</v>
          </cell>
        </row>
        <row r="71">
          <cell r="C71" t="str">
            <v>ADADJ-01-2020-10-1036</v>
          </cell>
          <cell r="D71">
            <v>1010404000</v>
          </cell>
          <cell r="G71">
            <v>200000</v>
          </cell>
        </row>
        <row r="72">
          <cell r="C72" t="str">
            <v>ADADJ-01-2020-10-1037</v>
          </cell>
          <cell r="D72">
            <v>5010302001</v>
          </cell>
          <cell r="F72">
            <v>400</v>
          </cell>
        </row>
        <row r="73">
          <cell r="C73" t="str">
            <v>ADADJ-01-2020-10-1037</v>
          </cell>
          <cell r="D73">
            <v>2020103000</v>
          </cell>
          <cell r="F73">
            <v>400</v>
          </cell>
        </row>
        <row r="74">
          <cell r="C74" t="str">
            <v>ADADJ-01-2020-10-1037</v>
          </cell>
          <cell r="D74">
            <v>1010404000</v>
          </cell>
          <cell r="G74">
            <v>800</v>
          </cell>
        </row>
        <row r="75">
          <cell r="C75" t="str">
            <v>ADADJ-01-2020-10-1038</v>
          </cell>
          <cell r="D75">
            <v>5010202000</v>
          </cell>
          <cell r="F75">
            <v>5000</v>
          </cell>
        </row>
        <row r="76">
          <cell r="C76" t="str">
            <v>ADADJ-01-2020-10-1038</v>
          </cell>
          <cell r="D76">
            <v>5010203001</v>
          </cell>
          <cell r="F76">
            <v>5000</v>
          </cell>
        </row>
        <row r="77">
          <cell r="C77" t="str">
            <v>ADADJ-01-2020-10-1038</v>
          </cell>
          <cell r="D77">
            <v>1010404000</v>
          </cell>
          <cell r="G77">
            <v>10000</v>
          </cell>
        </row>
        <row r="78">
          <cell r="C78" t="str">
            <v>ADADJ-01-2020-10-1039</v>
          </cell>
          <cell r="D78">
            <v>5010202000</v>
          </cell>
          <cell r="F78">
            <v>5000</v>
          </cell>
        </row>
        <row r="79">
          <cell r="C79" t="str">
            <v>ADADJ-01-2020-10-1039</v>
          </cell>
          <cell r="D79">
            <v>5010203001</v>
          </cell>
          <cell r="F79">
            <v>5000</v>
          </cell>
        </row>
        <row r="80">
          <cell r="C80" t="str">
            <v>ADADJ-01-2020-10-1039</v>
          </cell>
          <cell r="D80">
            <v>1010404000</v>
          </cell>
          <cell r="G80">
            <v>10000</v>
          </cell>
        </row>
        <row r="81">
          <cell r="C81" t="str">
            <v>ADADJ-01-2020-10-1040</v>
          </cell>
          <cell r="D81">
            <v>5010202000</v>
          </cell>
          <cell r="F81">
            <v>7500</v>
          </cell>
        </row>
        <row r="82">
          <cell r="C82" t="str">
            <v>ADADJ-01-2020-10-1040</v>
          </cell>
          <cell r="D82">
            <v>5010203001</v>
          </cell>
          <cell r="F82">
            <v>7500</v>
          </cell>
        </row>
        <row r="83">
          <cell r="C83" t="str">
            <v>ADADJ-01-2020-10-1040</v>
          </cell>
          <cell r="D83">
            <v>1010404000</v>
          </cell>
          <cell r="G83">
            <v>15000</v>
          </cell>
        </row>
        <row r="84">
          <cell r="C84" t="str">
            <v>ADADJ-01-2020-10-1041</v>
          </cell>
          <cell r="D84">
            <v>5010202000</v>
          </cell>
          <cell r="F84">
            <v>5000</v>
          </cell>
        </row>
        <row r="85">
          <cell r="C85" t="str">
            <v>ADADJ-01-2020-10-1041</v>
          </cell>
          <cell r="D85">
            <v>5010203001</v>
          </cell>
          <cell r="F85">
            <v>5000</v>
          </cell>
        </row>
        <row r="86">
          <cell r="C86" t="str">
            <v>ADADJ-01-2020-10-1041</v>
          </cell>
          <cell r="D86">
            <v>1010404000</v>
          </cell>
          <cell r="G86">
            <v>10000</v>
          </cell>
        </row>
        <row r="87">
          <cell r="C87" t="str">
            <v>ADADJ-01-2020-10-1042</v>
          </cell>
          <cell r="D87">
            <v>2020101000</v>
          </cell>
          <cell r="F87">
            <v>750</v>
          </cell>
        </row>
        <row r="88">
          <cell r="C88" t="str">
            <v>ADADJ-01-2020-10-1042</v>
          </cell>
          <cell r="D88">
            <v>1010404000</v>
          </cell>
          <cell r="G88">
            <v>750</v>
          </cell>
        </row>
        <row r="89">
          <cell r="C89" t="str">
            <v>ADADJ-01-2020-10-1043</v>
          </cell>
          <cell r="D89">
            <v>5020301000</v>
          </cell>
          <cell r="F89">
            <v>1360</v>
          </cell>
        </row>
        <row r="90">
          <cell r="C90" t="str">
            <v>ADADJ-01-2020-10-1043</v>
          </cell>
          <cell r="D90">
            <v>1010404000</v>
          </cell>
          <cell r="G90">
            <v>1360</v>
          </cell>
        </row>
        <row r="91">
          <cell r="C91" t="str">
            <v>ADADJ-01-2020-10-1044</v>
          </cell>
          <cell r="D91">
            <v>5020301000</v>
          </cell>
          <cell r="F91">
            <v>15500</v>
          </cell>
        </row>
        <row r="92">
          <cell r="C92" t="str">
            <v>ADADJ-01-2020-10-1044</v>
          </cell>
          <cell r="D92">
            <v>1010404000</v>
          </cell>
          <cell r="G92">
            <v>15500</v>
          </cell>
        </row>
        <row r="93">
          <cell r="C93" t="str">
            <v>ADADJ-01-2020-10-1045</v>
          </cell>
          <cell r="D93">
            <v>2999999000</v>
          </cell>
          <cell r="F93">
            <v>219216.48</v>
          </cell>
        </row>
        <row r="94">
          <cell r="C94" t="str">
            <v>ADADJ-01-2020-10-1045</v>
          </cell>
          <cell r="D94">
            <v>1010404000</v>
          </cell>
          <cell r="G94">
            <v>219216.48</v>
          </cell>
        </row>
        <row r="95">
          <cell r="C95" t="str">
            <v>ADADJ-01-2020-10-1046</v>
          </cell>
          <cell r="D95">
            <v>2999999000</v>
          </cell>
          <cell r="F95">
            <v>4300</v>
          </cell>
        </row>
        <row r="96">
          <cell r="C96" t="str">
            <v>ADADJ-01-2020-10-1046</v>
          </cell>
          <cell r="D96">
            <v>1010404000</v>
          </cell>
          <cell r="G96">
            <v>4300</v>
          </cell>
        </row>
        <row r="97">
          <cell r="C97" t="str">
            <v>ADADJ-01-2020-10-1047</v>
          </cell>
          <cell r="D97">
            <v>5021299000</v>
          </cell>
          <cell r="F97">
            <v>38326</v>
          </cell>
        </row>
        <row r="98">
          <cell r="C98" t="str">
            <v>ADADJ-01-2020-10-1047</v>
          </cell>
          <cell r="D98">
            <v>5021202000</v>
          </cell>
          <cell r="F98">
            <v>9200</v>
          </cell>
        </row>
        <row r="99">
          <cell r="C99" t="str">
            <v>ADADJ-01-2020-10-1047</v>
          </cell>
          <cell r="D99">
            <v>5021199000</v>
          </cell>
          <cell r="F99">
            <v>32316</v>
          </cell>
        </row>
        <row r="100">
          <cell r="C100" t="str">
            <v>ADADJ-01-2020-10-1047</v>
          </cell>
          <cell r="D100">
            <v>5021102000</v>
          </cell>
          <cell r="F100">
            <v>5534</v>
          </cell>
        </row>
        <row r="101">
          <cell r="C101" t="str">
            <v>ADADJ-01-2020-10-1047</v>
          </cell>
          <cell r="D101">
            <v>2999999000</v>
          </cell>
          <cell r="G101">
            <v>4300</v>
          </cell>
        </row>
        <row r="102">
          <cell r="C102" t="str">
            <v>ADADJ-01-2020-10-1047</v>
          </cell>
          <cell r="D102">
            <v>1010404000</v>
          </cell>
          <cell r="G102">
            <v>81076</v>
          </cell>
        </row>
        <row r="103">
          <cell r="C103" t="str">
            <v>ADADJ-01-2020-10-1048</v>
          </cell>
          <cell r="D103">
            <v>1990103000</v>
          </cell>
          <cell r="F103">
            <v>185000</v>
          </cell>
        </row>
        <row r="104">
          <cell r="C104" t="str">
            <v>ADADJ-01-2020-10-1048</v>
          </cell>
          <cell r="D104">
            <v>1010404000</v>
          </cell>
          <cell r="G104">
            <v>185000</v>
          </cell>
        </row>
        <row r="105">
          <cell r="C105" t="str">
            <v>ADADJ-01-2020-10-1049</v>
          </cell>
          <cell r="D105">
            <v>1990103000</v>
          </cell>
          <cell r="F105">
            <v>32500</v>
          </cell>
        </row>
        <row r="106">
          <cell r="C106" t="str">
            <v>ADADJ-01-2020-10-1049</v>
          </cell>
          <cell r="D106">
            <v>1010404000</v>
          </cell>
          <cell r="G106">
            <v>32500</v>
          </cell>
        </row>
        <row r="107">
          <cell r="C107" t="str">
            <v>ADADJ-01-2020-10-1050</v>
          </cell>
          <cell r="D107">
            <v>1990103000</v>
          </cell>
          <cell r="F107">
            <v>6000</v>
          </cell>
        </row>
        <row r="108">
          <cell r="C108" t="str">
            <v>ADADJ-01-2020-10-1050</v>
          </cell>
          <cell r="D108">
            <v>1010404000</v>
          </cell>
          <cell r="G108">
            <v>6000</v>
          </cell>
        </row>
        <row r="109">
          <cell r="C109" t="str">
            <v>ADADJ-01-2020-10-1051</v>
          </cell>
          <cell r="D109">
            <v>1990103000</v>
          </cell>
          <cell r="F109">
            <v>20000</v>
          </cell>
        </row>
        <row r="110">
          <cell r="C110" t="str">
            <v>ADADJ-01-2020-10-1051</v>
          </cell>
          <cell r="D110">
            <v>1010404000</v>
          </cell>
          <cell r="G110">
            <v>20000</v>
          </cell>
        </row>
        <row r="111">
          <cell r="C111" t="str">
            <v>ADADJ-01-2020-10-1052</v>
          </cell>
          <cell r="D111">
            <v>1990103000</v>
          </cell>
          <cell r="F111">
            <v>32500</v>
          </cell>
        </row>
        <row r="112">
          <cell r="C112" t="str">
            <v>ADADJ-01-2020-10-1052</v>
          </cell>
          <cell r="D112">
            <v>1010404000</v>
          </cell>
          <cell r="G112">
            <v>32500</v>
          </cell>
        </row>
        <row r="113">
          <cell r="C113" t="str">
            <v>ADADJ-01-2020-10-1053</v>
          </cell>
          <cell r="D113">
            <v>5010202000</v>
          </cell>
          <cell r="F113">
            <v>7500</v>
          </cell>
        </row>
        <row r="114">
          <cell r="C114" t="str">
            <v>ADADJ-01-2020-10-1053</v>
          </cell>
          <cell r="D114">
            <v>5010203001</v>
          </cell>
          <cell r="F114">
            <v>7500</v>
          </cell>
        </row>
        <row r="115">
          <cell r="C115" t="str">
            <v>ADADJ-01-2020-10-1053</v>
          </cell>
          <cell r="D115">
            <v>2999999000</v>
          </cell>
          <cell r="G115">
            <v>15000</v>
          </cell>
        </row>
        <row r="116">
          <cell r="C116" t="str">
            <v>ADADJ-01-2020-10-1054</v>
          </cell>
          <cell r="D116">
            <v>5010202000</v>
          </cell>
          <cell r="F116">
            <v>5000</v>
          </cell>
        </row>
        <row r="117">
          <cell r="C117" t="str">
            <v>ADADJ-01-2020-10-1054</v>
          </cell>
          <cell r="D117">
            <v>5010203001</v>
          </cell>
          <cell r="F117">
            <v>5000</v>
          </cell>
        </row>
        <row r="118">
          <cell r="C118" t="str">
            <v>ADADJ-01-2020-10-1054</v>
          </cell>
          <cell r="D118">
            <v>1010404000</v>
          </cell>
          <cell r="G118">
            <v>10000</v>
          </cell>
        </row>
        <row r="119">
          <cell r="C119" t="str">
            <v>ADADJ-01-2020-10-1055</v>
          </cell>
          <cell r="D119">
            <v>1990103000</v>
          </cell>
          <cell r="F119">
            <v>8400</v>
          </cell>
        </row>
        <row r="120">
          <cell r="C120" t="str">
            <v>ADADJ-01-2020-10-1055</v>
          </cell>
          <cell r="D120">
            <v>1010404000</v>
          </cell>
          <cell r="G120">
            <v>8400</v>
          </cell>
        </row>
        <row r="121">
          <cell r="C121" t="str">
            <v>ADADJ-01-2020-10-1056</v>
          </cell>
          <cell r="D121">
            <v>5010101001</v>
          </cell>
          <cell r="F121">
            <v>2423.27</v>
          </cell>
        </row>
        <row r="122">
          <cell r="C122" t="str">
            <v>ADADJ-01-2020-10-1056</v>
          </cell>
          <cell r="D122">
            <v>1010404000</v>
          </cell>
          <cell r="G122">
            <v>2160.34</v>
          </cell>
        </row>
        <row r="123">
          <cell r="C123" t="str">
            <v>ADADJ-01-2020-10-1056</v>
          </cell>
          <cell r="D123">
            <v>2020101000</v>
          </cell>
          <cell r="G123">
            <v>262.93</v>
          </cell>
        </row>
        <row r="124">
          <cell r="C124" t="str">
            <v>ADADJ-01-2020-10-1057</v>
          </cell>
          <cell r="D124">
            <v>5021299000</v>
          </cell>
          <cell r="F124">
            <v>13034</v>
          </cell>
        </row>
        <row r="125">
          <cell r="C125" t="str">
            <v>ADADJ-01-2020-10-1057</v>
          </cell>
          <cell r="D125">
            <v>5021199000</v>
          </cell>
          <cell r="F125">
            <v>10000</v>
          </cell>
        </row>
        <row r="126">
          <cell r="C126" t="str">
            <v>ADADJ-01-2020-10-1057</v>
          </cell>
          <cell r="D126">
            <v>1010404000</v>
          </cell>
          <cell r="G126">
            <v>19667.34</v>
          </cell>
        </row>
        <row r="127">
          <cell r="C127" t="str">
            <v>ADADJ-01-2020-10-1058</v>
          </cell>
          <cell r="D127">
            <v>2999999000</v>
          </cell>
          <cell r="G127">
            <v>3366.66</v>
          </cell>
        </row>
        <row r="128">
          <cell r="C128" t="str">
            <v>ADADJ-01-2020-10-1058</v>
          </cell>
          <cell r="D128">
            <v>5021202000</v>
          </cell>
          <cell r="F128">
            <v>9200</v>
          </cell>
        </row>
        <row r="129">
          <cell r="C129" t="str">
            <v>ADADJ-01-2020-10-1058</v>
          </cell>
          <cell r="D129">
            <v>5021299000</v>
          </cell>
          <cell r="F129">
            <v>3100</v>
          </cell>
        </row>
        <row r="130">
          <cell r="C130" t="str">
            <v>ADADJ-01-2020-10-1058</v>
          </cell>
          <cell r="D130">
            <v>1010404000</v>
          </cell>
          <cell r="G130">
            <v>12300</v>
          </cell>
        </row>
        <row r="131">
          <cell r="C131" t="str">
            <v>ADADJ-01-2020-10-1059</v>
          </cell>
          <cell r="D131">
            <v>5021299000</v>
          </cell>
          <cell r="F131">
            <v>22226</v>
          </cell>
        </row>
        <row r="132">
          <cell r="C132" t="str">
            <v>ADADJ-01-2020-10-1059</v>
          </cell>
          <cell r="D132">
            <v>5021102000</v>
          </cell>
          <cell r="F132">
            <v>5534</v>
          </cell>
        </row>
        <row r="133">
          <cell r="C133" t="str">
            <v>ADADJ-01-2020-10-1059</v>
          </cell>
          <cell r="D133">
            <v>5021199000</v>
          </cell>
          <cell r="F133">
            <v>10000</v>
          </cell>
        </row>
        <row r="134">
          <cell r="C134" t="str">
            <v>ADADJ-01-2020-10-1059</v>
          </cell>
          <cell r="D134">
            <v>1010404000</v>
          </cell>
          <cell r="G134">
            <v>31276.67</v>
          </cell>
        </row>
        <row r="135">
          <cell r="C135" t="str">
            <v>ADADJ-01-2020-10-1059</v>
          </cell>
          <cell r="D135">
            <v>2999999000</v>
          </cell>
          <cell r="G135">
            <v>6483.33</v>
          </cell>
        </row>
        <row r="136">
          <cell r="C136" t="str">
            <v>ADADJ-01-2020-10-1060</v>
          </cell>
          <cell r="D136">
            <v>2020102000</v>
          </cell>
          <cell r="F136">
            <v>307</v>
          </cell>
        </row>
        <row r="137">
          <cell r="C137" t="str">
            <v>ADADJ-01-2020-10-1060</v>
          </cell>
          <cell r="D137">
            <v>1010404000</v>
          </cell>
          <cell r="G137">
            <v>307</v>
          </cell>
        </row>
        <row r="138">
          <cell r="C138" t="str">
            <v>ADADJ-01-2020-10-1061</v>
          </cell>
          <cell r="D138">
            <v>5021305003</v>
          </cell>
          <cell r="F138">
            <v>5300</v>
          </cell>
        </row>
        <row r="139">
          <cell r="C139" t="str">
            <v>ADADJ-01-2020-10-1061</v>
          </cell>
          <cell r="D139">
            <v>1010404000</v>
          </cell>
          <cell r="G139">
            <v>5300</v>
          </cell>
        </row>
        <row r="140">
          <cell r="C140" t="str">
            <v>ADADJ-01-2020-10-1062</v>
          </cell>
          <cell r="D140">
            <v>5020301000</v>
          </cell>
          <cell r="F140">
            <v>1710.85</v>
          </cell>
        </row>
        <row r="141">
          <cell r="C141" t="str">
            <v>ADADJ-01-2020-10-1062</v>
          </cell>
          <cell r="D141">
            <v>5021299000</v>
          </cell>
          <cell r="F141">
            <v>2590</v>
          </cell>
        </row>
        <row r="142">
          <cell r="C142" t="str">
            <v>ADADJ-01-2020-10-1062</v>
          </cell>
          <cell r="D142">
            <v>5021199000</v>
          </cell>
          <cell r="F142">
            <v>300</v>
          </cell>
        </row>
        <row r="143">
          <cell r="C143" t="str">
            <v>ADADJ-01-2020-10-1062</v>
          </cell>
          <cell r="D143">
            <v>1010404000</v>
          </cell>
          <cell r="G143">
            <v>4600.8500000000004</v>
          </cell>
        </row>
        <row r="144">
          <cell r="C144" t="str">
            <v>ADADJ-01-2020-10-1063</v>
          </cell>
          <cell r="D144">
            <v>2020103000</v>
          </cell>
          <cell r="F144">
            <v>3984.24</v>
          </cell>
        </row>
        <row r="145">
          <cell r="C145" t="str">
            <v>ADADJ-01-2020-10-1063</v>
          </cell>
          <cell r="D145">
            <v>5010302001</v>
          </cell>
          <cell r="F145">
            <v>800</v>
          </cell>
        </row>
        <row r="146">
          <cell r="C146" t="str">
            <v>ADADJ-01-2020-10-1063</v>
          </cell>
          <cell r="D146">
            <v>1010404000</v>
          </cell>
          <cell r="G146">
            <v>4784.24</v>
          </cell>
        </row>
        <row r="147">
          <cell r="C147" t="str">
            <v>ADADJ-01-2020-10-1064</v>
          </cell>
          <cell r="D147">
            <v>2020103000</v>
          </cell>
          <cell r="F147">
            <v>220579.8</v>
          </cell>
        </row>
        <row r="148">
          <cell r="C148" t="str">
            <v>ADADJ-01-2020-10-1064</v>
          </cell>
          <cell r="D148">
            <v>5010302001</v>
          </cell>
          <cell r="F148">
            <v>9000</v>
          </cell>
        </row>
        <row r="149">
          <cell r="C149" t="str">
            <v>ADADJ-01-2020-10-1064</v>
          </cell>
          <cell r="D149">
            <v>1010404000</v>
          </cell>
          <cell r="G149">
            <v>229579.8</v>
          </cell>
        </row>
        <row r="150">
          <cell r="C150" t="str">
            <v>ADADJ-01-2020-10-1065</v>
          </cell>
          <cell r="D150">
            <v>2010102000</v>
          </cell>
          <cell r="F150">
            <v>301671.45</v>
          </cell>
        </row>
        <row r="151">
          <cell r="C151" t="str">
            <v>ADADJ-01-2020-10-1065</v>
          </cell>
          <cell r="D151">
            <v>1010404000</v>
          </cell>
          <cell r="G151">
            <v>301671.45</v>
          </cell>
        </row>
        <row r="152">
          <cell r="C152" t="str">
            <v>ADADJ-01-2020-10-1066</v>
          </cell>
          <cell r="D152">
            <v>2010102000</v>
          </cell>
          <cell r="F152">
            <v>91611.72</v>
          </cell>
        </row>
        <row r="153">
          <cell r="C153" t="str">
            <v>ADADJ-01-2020-10-1066</v>
          </cell>
          <cell r="D153">
            <v>1010404000</v>
          </cell>
          <cell r="G153">
            <v>91611.72</v>
          </cell>
        </row>
        <row r="154">
          <cell r="C154" t="str">
            <v>ADADJ-01-2020-10-1067</v>
          </cell>
          <cell r="D154">
            <v>2010102000</v>
          </cell>
          <cell r="F154">
            <v>105113.14</v>
          </cell>
        </row>
        <row r="155">
          <cell r="C155" t="str">
            <v>ADADJ-01-2020-10-1067</v>
          </cell>
          <cell r="D155">
            <v>1010404000</v>
          </cell>
          <cell r="G155">
            <v>105113.14</v>
          </cell>
        </row>
        <row r="156">
          <cell r="C156" t="str">
            <v>ADADJ-01-2020-10-1068</v>
          </cell>
          <cell r="D156">
            <v>2010102000</v>
          </cell>
          <cell r="F156">
            <v>76064.31</v>
          </cell>
        </row>
        <row r="157">
          <cell r="C157" t="str">
            <v>ADADJ-01-2020-10-1068</v>
          </cell>
          <cell r="D157">
            <v>1010404000</v>
          </cell>
          <cell r="G157">
            <v>76064.31</v>
          </cell>
        </row>
        <row r="158">
          <cell r="C158" t="str">
            <v>ADADJ-01-2020-10-1069</v>
          </cell>
          <cell r="D158">
            <v>2010102000</v>
          </cell>
          <cell r="F158">
            <v>139158.85</v>
          </cell>
        </row>
        <row r="159">
          <cell r="C159" t="str">
            <v>ADADJ-01-2020-10-1069</v>
          </cell>
          <cell r="D159">
            <v>1010404000</v>
          </cell>
          <cell r="G159">
            <v>139158.85</v>
          </cell>
        </row>
        <row r="160">
          <cell r="C160" t="str">
            <v>ADADJ-01-2020-10-1070</v>
          </cell>
          <cell r="D160">
            <v>2010102000</v>
          </cell>
          <cell r="F160">
            <v>87502.54</v>
          </cell>
        </row>
        <row r="161">
          <cell r="C161" t="str">
            <v>ADADJ-01-2020-10-1070</v>
          </cell>
          <cell r="D161">
            <v>1010404000</v>
          </cell>
          <cell r="G161">
            <v>87502.54</v>
          </cell>
        </row>
        <row r="162">
          <cell r="C162" t="str">
            <v>ADADJ-01-2020-10-1071</v>
          </cell>
          <cell r="D162">
            <v>2010102000</v>
          </cell>
          <cell r="F162">
            <v>24212.85</v>
          </cell>
        </row>
        <row r="163">
          <cell r="C163" t="str">
            <v>ADADJ-01-2020-10-1071</v>
          </cell>
          <cell r="D163">
            <v>1010404000</v>
          </cell>
          <cell r="G163">
            <v>24212.85</v>
          </cell>
        </row>
        <row r="164">
          <cell r="C164" t="str">
            <v>ADADJ-01-2020-10-1072</v>
          </cell>
          <cell r="D164">
            <v>2010102000</v>
          </cell>
          <cell r="F164">
            <v>29460.69</v>
          </cell>
        </row>
        <row r="165">
          <cell r="C165" t="str">
            <v>ADADJ-01-2020-10-1072</v>
          </cell>
          <cell r="D165">
            <v>1010404000</v>
          </cell>
          <cell r="G165">
            <v>29460.69</v>
          </cell>
        </row>
        <row r="166">
          <cell r="C166" t="str">
            <v>ADADJ-01-2020-10-1073</v>
          </cell>
          <cell r="D166">
            <v>2010102000</v>
          </cell>
          <cell r="F166">
            <v>11096.57</v>
          </cell>
        </row>
        <row r="167">
          <cell r="C167" t="str">
            <v>ADADJ-01-2020-10-1073</v>
          </cell>
          <cell r="D167">
            <v>1010404000</v>
          </cell>
          <cell r="G167">
            <v>11096.57</v>
          </cell>
        </row>
        <row r="168">
          <cell r="C168" t="str">
            <v>ADADJ-01-2020-10-1074</v>
          </cell>
          <cell r="D168">
            <v>2010102000</v>
          </cell>
          <cell r="F168">
            <v>14424.51</v>
          </cell>
        </row>
        <row r="169">
          <cell r="C169" t="str">
            <v>ADADJ-01-2020-10-1074</v>
          </cell>
          <cell r="D169">
            <v>1010404000</v>
          </cell>
          <cell r="G169">
            <v>14424.51</v>
          </cell>
        </row>
        <row r="170">
          <cell r="C170" t="str">
            <v>ADADJ-01-2020-10-1075</v>
          </cell>
          <cell r="D170">
            <v>2010102000</v>
          </cell>
          <cell r="F170">
            <v>11514.74</v>
          </cell>
        </row>
        <row r="171">
          <cell r="C171" t="str">
            <v>ADADJ-01-2020-10-1075</v>
          </cell>
          <cell r="D171">
            <v>1010404000</v>
          </cell>
          <cell r="G171">
            <v>11514.74</v>
          </cell>
        </row>
        <row r="172">
          <cell r="C172" t="str">
            <v>ADADJ-01-2020-10-1076</v>
          </cell>
          <cell r="D172">
            <v>2010102000</v>
          </cell>
          <cell r="F172">
            <v>13963.72</v>
          </cell>
        </row>
        <row r="173">
          <cell r="C173" t="str">
            <v>ADADJ-01-2020-10-1076</v>
          </cell>
          <cell r="D173">
            <v>1010404000</v>
          </cell>
          <cell r="G173">
            <v>13963.72</v>
          </cell>
        </row>
        <row r="174">
          <cell r="C174" t="str">
            <v>ADADJ-01-2020-10-1077</v>
          </cell>
          <cell r="D174">
            <v>5010101001</v>
          </cell>
          <cell r="F174">
            <v>135424.84</v>
          </cell>
        </row>
        <row r="175">
          <cell r="C175" t="str">
            <v>ADADJ-01-2020-10-1077</v>
          </cell>
          <cell r="D175">
            <v>5010201001</v>
          </cell>
          <cell r="F175">
            <v>2727.27</v>
          </cell>
        </row>
        <row r="176">
          <cell r="C176" t="str">
            <v>ADADJ-01-2020-10-1077</v>
          </cell>
          <cell r="D176">
            <v>1030502000</v>
          </cell>
          <cell r="F176">
            <v>818.16</v>
          </cell>
        </row>
        <row r="177">
          <cell r="C177" t="str">
            <v>ADADJ-01-2020-10-1077</v>
          </cell>
          <cell r="D177">
            <v>1010404000</v>
          </cell>
          <cell r="G177">
            <v>76963.179999999993</v>
          </cell>
        </row>
        <row r="178">
          <cell r="C178" t="str">
            <v>ADADJ-01-2020-10-1077</v>
          </cell>
          <cell r="D178">
            <v>2020101000</v>
          </cell>
          <cell r="G178">
            <v>25241.83</v>
          </cell>
        </row>
        <row r="179">
          <cell r="C179" t="str">
            <v>ADADJ-01-2020-10-1077</v>
          </cell>
          <cell r="D179">
            <v>2020102000</v>
          </cell>
          <cell r="G179">
            <v>15824.19</v>
          </cell>
        </row>
        <row r="180">
          <cell r="C180" t="str">
            <v>ADADJ-01-2020-10-1077</v>
          </cell>
          <cell r="D180">
            <v>2020102001</v>
          </cell>
          <cell r="G180">
            <v>12188.24</v>
          </cell>
        </row>
        <row r="181">
          <cell r="C181" t="str">
            <v>ADADJ-01-2020-10-1077</v>
          </cell>
          <cell r="D181">
            <v>2020103000</v>
          </cell>
          <cell r="G181">
            <v>2000</v>
          </cell>
        </row>
        <row r="182">
          <cell r="C182" t="str">
            <v>ADADJ-01-2020-10-1077</v>
          </cell>
          <cell r="D182">
            <v>2020104000</v>
          </cell>
          <cell r="G182">
            <v>900</v>
          </cell>
        </row>
        <row r="183">
          <cell r="C183" t="str">
            <v>ADADJ-01-2020-10-1077</v>
          </cell>
          <cell r="D183">
            <v>5010201001</v>
          </cell>
          <cell r="G183">
            <v>818.16</v>
          </cell>
        </row>
        <row r="184">
          <cell r="C184" t="str">
            <v>ADADJ-01-2020-10-1077</v>
          </cell>
          <cell r="D184">
            <v>2999999000</v>
          </cell>
          <cell r="G184">
            <v>5034.67</v>
          </cell>
        </row>
        <row r="185">
          <cell r="C185" t="str">
            <v>ADADJ-01-2020-10-1078</v>
          </cell>
          <cell r="D185">
            <v>5010202000</v>
          </cell>
          <cell r="F185">
            <v>9000</v>
          </cell>
        </row>
        <row r="186">
          <cell r="C186" t="str">
            <v>ADADJ-01-2020-10-1078</v>
          </cell>
          <cell r="D186">
            <v>5010203001</v>
          </cell>
          <cell r="F186">
            <v>9000</v>
          </cell>
        </row>
        <row r="187">
          <cell r="C187" t="str">
            <v>ADADJ-01-2020-10-1078</v>
          </cell>
          <cell r="D187">
            <v>1010404000</v>
          </cell>
          <cell r="G187">
            <v>18000</v>
          </cell>
        </row>
        <row r="188">
          <cell r="C188" t="str">
            <v>ADADJ-01-2020-10-1079</v>
          </cell>
          <cell r="D188">
            <v>5010101001</v>
          </cell>
          <cell r="F188">
            <v>32053</v>
          </cell>
        </row>
        <row r="189">
          <cell r="C189" t="str">
            <v>ADADJ-01-2020-10-1079</v>
          </cell>
          <cell r="D189">
            <v>5010201001</v>
          </cell>
          <cell r="F189">
            <v>2000</v>
          </cell>
        </row>
        <row r="190">
          <cell r="C190" t="str">
            <v>ADADJ-01-2020-10-1079</v>
          </cell>
          <cell r="D190">
            <v>1010404000</v>
          </cell>
          <cell r="G190">
            <v>30437.439999999999</v>
          </cell>
        </row>
        <row r="191">
          <cell r="C191" t="str">
            <v>ADADJ-01-2020-10-1079</v>
          </cell>
          <cell r="D191">
            <v>2020102000</v>
          </cell>
          <cell r="G191">
            <v>2884.77</v>
          </cell>
        </row>
        <row r="192">
          <cell r="C192" t="str">
            <v>ADADJ-01-2020-10-1079</v>
          </cell>
          <cell r="D192">
            <v>2020104000</v>
          </cell>
          <cell r="G192">
            <v>480.79</v>
          </cell>
        </row>
        <row r="193">
          <cell r="C193" t="str">
            <v>ADADJ-01-2020-10-1079</v>
          </cell>
          <cell r="D193">
            <v>2020103000</v>
          </cell>
          <cell r="G193">
            <v>100</v>
          </cell>
        </row>
        <row r="194">
          <cell r="C194" t="str">
            <v>ADADJ-01-2020-10-1079</v>
          </cell>
          <cell r="D194">
            <v>2999999000</v>
          </cell>
          <cell r="G194">
            <v>150</v>
          </cell>
        </row>
        <row r="195">
          <cell r="C195" t="str">
            <v>ADADJ-01-2020-10-1080</v>
          </cell>
          <cell r="D195">
            <v>5010101001</v>
          </cell>
          <cell r="F195">
            <v>85074</v>
          </cell>
        </row>
        <row r="196">
          <cell r="C196" t="str">
            <v>ADADJ-01-2020-10-1080</v>
          </cell>
          <cell r="D196">
            <v>5010201001</v>
          </cell>
          <cell r="F196">
            <v>2000</v>
          </cell>
        </row>
        <row r="197">
          <cell r="C197" t="str">
            <v>ADADJ-01-2020-10-1080</v>
          </cell>
          <cell r="D197">
            <v>1010404000</v>
          </cell>
          <cell r="G197">
            <v>17533.63</v>
          </cell>
        </row>
        <row r="198">
          <cell r="C198" t="str">
            <v>ADADJ-01-2020-10-1080</v>
          </cell>
          <cell r="D198">
            <v>2020101000</v>
          </cell>
          <cell r="G198">
            <v>18019.78</v>
          </cell>
        </row>
        <row r="199">
          <cell r="C199" t="str">
            <v>ADADJ-01-2020-10-1080</v>
          </cell>
          <cell r="D199">
            <v>2010102000</v>
          </cell>
          <cell r="G199">
            <v>17533.62</v>
          </cell>
        </row>
        <row r="200">
          <cell r="C200" t="str">
            <v>ADADJ-01-2020-10-1080</v>
          </cell>
          <cell r="D200">
            <v>2020102000</v>
          </cell>
          <cell r="G200">
            <v>17291.099999999999</v>
          </cell>
        </row>
        <row r="201">
          <cell r="C201" t="str">
            <v>ADADJ-01-2020-10-1080</v>
          </cell>
          <cell r="D201">
            <v>2020104000</v>
          </cell>
          <cell r="G201">
            <v>900</v>
          </cell>
        </row>
        <row r="202">
          <cell r="C202" t="str">
            <v>ADADJ-01-2020-10-1080</v>
          </cell>
          <cell r="D202">
            <v>2020103000</v>
          </cell>
          <cell r="G202">
            <v>9541.77</v>
          </cell>
        </row>
        <row r="203">
          <cell r="C203" t="str">
            <v>ADADJ-01-2020-10-1080</v>
          </cell>
          <cell r="D203">
            <v>2999999000</v>
          </cell>
          <cell r="G203">
            <v>6254.1</v>
          </cell>
        </row>
        <row r="204">
          <cell r="C204" t="str">
            <v>ADADJ-01-2020-10-1081</v>
          </cell>
          <cell r="D204">
            <v>5021299000</v>
          </cell>
          <cell r="F204">
            <v>1650</v>
          </cell>
        </row>
        <row r="205">
          <cell r="C205" t="str">
            <v>ADADJ-01-2020-10-1081</v>
          </cell>
          <cell r="D205">
            <v>1010404000</v>
          </cell>
          <cell r="G205">
            <v>1650</v>
          </cell>
        </row>
        <row r="206">
          <cell r="C206" t="str">
            <v>ADADJ-01-2020-10-1082</v>
          </cell>
          <cell r="D206">
            <v>5020301000</v>
          </cell>
          <cell r="F206">
            <v>285</v>
          </cell>
        </row>
        <row r="207">
          <cell r="C207" t="str">
            <v>ADADJ-01-2020-10-1082</v>
          </cell>
          <cell r="D207">
            <v>1010404000</v>
          </cell>
          <cell r="G207">
            <v>285</v>
          </cell>
        </row>
        <row r="208">
          <cell r="C208" t="str">
            <v>ADADJ-01-2020-10-1083</v>
          </cell>
          <cell r="D208">
            <v>5020101000</v>
          </cell>
          <cell r="F208">
            <v>750</v>
          </cell>
        </row>
        <row r="209">
          <cell r="C209" t="str">
            <v>ADADJ-01-2020-10-1083</v>
          </cell>
          <cell r="D209">
            <v>1010404000</v>
          </cell>
          <cell r="G209">
            <v>750</v>
          </cell>
        </row>
        <row r="210">
          <cell r="C210" t="str">
            <v>ADADJ-01-2020-10-1084</v>
          </cell>
          <cell r="D210">
            <v>5010101001</v>
          </cell>
          <cell r="F210">
            <v>165181</v>
          </cell>
        </row>
        <row r="211">
          <cell r="C211" t="str">
            <v>ADADJ-01-2020-10-1084</v>
          </cell>
          <cell r="D211">
            <v>5010201001</v>
          </cell>
          <cell r="F211">
            <v>6000</v>
          </cell>
        </row>
        <row r="212">
          <cell r="C212" t="str">
            <v>ADADJ-01-2020-10-1084</v>
          </cell>
          <cell r="D212">
            <v>1010404000</v>
          </cell>
          <cell r="G212">
            <v>61536.91</v>
          </cell>
        </row>
        <row r="213">
          <cell r="C213" t="str">
            <v>ADADJ-01-2020-10-1084</v>
          </cell>
          <cell r="D213">
            <v>2020101000</v>
          </cell>
          <cell r="G213">
            <v>24279.66</v>
          </cell>
        </row>
        <row r="214">
          <cell r="C214" t="str">
            <v>ADADJ-01-2020-10-1084</v>
          </cell>
          <cell r="D214">
            <v>2010102000</v>
          </cell>
          <cell r="G214">
            <v>61536.889999999985</v>
          </cell>
        </row>
        <row r="215">
          <cell r="C215" t="str">
            <v>ADADJ-01-2020-10-1084</v>
          </cell>
          <cell r="D215">
            <v>2020102000</v>
          </cell>
          <cell r="G215">
            <v>14866.29</v>
          </cell>
        </row>
        <row r="216">
          <cell r="C216" t="str">
            <v>ADADJ-01-2020-10-1084</v>
          </cell>
          <cell r="D216">
            <v>2020104000</v>
          </cell>
          <cell r="G216">
            <v>1948.47</v>
          </cell>
        </row>
        <row r="217">
          <cell r="C217" t="str">
            <v>ADADJ-01-2020-10-1084</v>
          </cell>
          <cell r="D217">
            <v>2020103000</v>
          </cell>
          <cell r="G217">
            <v>800</v>
          </cell>
        </row>
        <row r="218">
          <cell r="C218" t="str">
            <v>ADADJ-01-2020-10-1084</v>
          </cell>
          <cell r="D218">
            <v>2999999000</v>
          </cell>
          <cell r="G218">
            <v>6212.78</v>
          </cell>
        </row>
        <row r="219">
          <cell r="C219" t="str">
            <v>ADADJ-01-2020-10-1085</v>
          </cell>
          <cell r="D219">
            <v>5021299000</v>
          </cell>
          <cell r="F219">
            <v>31602</v>
          </cell>
        </row>
        <row r="220">
          <cell r="C220" t="str">
            <v>ADADJ-01-2020-10-1085</v>
          </cell>
          <cell r="D220">
            <v>5021199000</v>
          </cell>
          <cell r="F220">
            <v>32316</v>
          </cell>
        </row>
        <row r="221">
          <cell r="C221" t="str">
            <v>ADADJ-01-2020-10-1085</v>
          </cell>
          <cell r="D221">
            <v>1010404000</v>
          </cell>
          <cell r="G221">
            <v>61318</v>
          </cell>
        </row>
        <row r="222">
          <cell r="C222" t="str">
            <v>ADADJ-01-2020-10-1085</v>
          </cell>
          <cell r="D222">
            <v>2999999000</v>
          </cell>
          <cell r="G222">
            <v>2600</v>
          </cell>
        </row>
        <row r="223">
          <cell r="C223" t="str">
            <v>ADADJ-01-2020-10-1086</v>
          </cell>
          <cell r="D223">
            <v>2020103000</v>
          </cell>
          <cell r="F223">
            <v>5534.67</v>
          </cell>
        </row>
        <row r="224">
          <cell r="C224" t="str">
            <v>ADADJ-01-2020-10-1086</v>
          </cell>
          <cell r="D224">
            <v>1010404000</v>
          </cell>
          <cell r="G224">
            <v>5534.67</v>
          </cell>
        </row>
        <row r="225">
          <cell r="C225" t="str">
            <v>ADADJ-01-2020-10-1087</v>
          </cell>
          <cell r="D225">
            <v>5020301000</v>
          </cell>
          <cell r="F225">
            <v>3995.65</v>
          </cell>
        </row>
        <row r="226">
          <cell r="C226" t="str">
            <v>ADADJ-01-2020-10-1087</v>
          </cell>
          <cell r="D226">
            <v>5021299000</v>
          </cell>
          <cell r="F226">
            <v>630</v>
          </cell>
        </row>
        <row r="227">
          <cell r="C227" t="str">
            <v>ADADJ-01-2020-10-1087</v>
          </cell>
          <cell r="D227">
            <v>5021199000</v>
          </cell>
          <cell r="F227">
            <v>200</v>
          </cell>
        </row>
        <row r="228">
          <cell r="C228" t="str">
            <v>ADADJ-01-2020-10-1087</v>
          </cell>
          <cell r="D228">
            <v>1010404000</v>
          </cell>
          <cell r="G228">
            <v>4825.6499999999996</v>
          </cell>
        </row>
        <row r="229">
          <cell r="C229" t="str">
            <v>ADADJ-01-2020-10-1088</v>
          </cell>
          <cell r="D229">
            <v>5010101001</v>
          </cell>
          <cell r="F229">
            <v>755.16</v>
          </cell>
        </row>
        <row r="230">
          <cell r="C230" t="str">
            <v>ADADJ-01-2020-10-1088</v>
          </cell>
          <cell r="D230">
            <v>1010404000</v>
          </cell>
          <cell r="G230">
            <v>672.91</v>
          </cell>
        </row>
        <row r="231">
          <cell r="C231" t="str">
            <v>ADADJ-01-2020-10-1088</v>
          </cell>
          <cell r="D231">
            <v>2020101000</v>
          </cell>
          <cell r="G231">
            <v>82.25</v>
          </cell>
        </row>
        <row r="232">
          <cell r="C232" t="str">
            <v>ADADJ-01-2020-10-1089</v>
          </cell>
          <cell r="D232">
            <v>2020103000</v>
          </cell>
          <cell r="F232">
            <v>10941.77</v>
          </cell>
        </row>
        <row r="233">
          <cell r="C233" t="str">
            <v>ADADJ-01-2020-10-1089</v>
          </cell>
          <cell r="D233">
            <v>1010404000</v>
          </cell>
          <cell r="G233">
            <v>10941.77</v>
          </cell>
        </row>
        <row r="234">
          <cell r="C234" t="str">
            <v>ADADJ-01-2020-10-1090</v>
          </cell>
          <cell r="D234">
            <v>2020103000</v>
          </cell>
          <cell r="F234">
            <v>800</v>
          </cell>
        </row>
        <row r="235">
          <cell r="C235" t="str">
            <v>ADADJ-01-2020-10-1090</v>
          </cell>
          <cell r="D235">
            <v>5010302001</v>
          </cell>
          <cell r="F235">
            <v>300</v>
          </cell>
        </row>
        <row r="236">
          <cell r="C236" t="str">
            <v>ADADJ-01-2020-10-1090</v>
          </cell>
          <cell r="D236">
            <v>1010404000</v>
          </cell>
          <cell r="G236">
            <v>1100</v>
          </cell>
        </row>
        <row r="237">
          <cell r="C237" t="str">
            <v>ADADJ-01-2020-10-1091</v>
          </cell>
          <cell r="D237">
            <v>2020103000</v>
          </cell>
          <cell r="F237">
            <v>200</v>
          </cell>
        </row>
        <row r="238">
          <cell r="C238" t="str">
            <v>ADADJ-01-2020-10-1091</v>
          </cell>
          <cell r="D238">
            <v>5010302001</v>
          </cell>
          <cell r="F238">
            <v>200</v>
          </cell>
        </row>
        <row r="239">
          <cell r="C239" t="str">
            <v>ADADJ-01-2020-10-1091</v>
          </cell>
          <cell r="D239">
            <v>1010404000</v>
          </cell>
          <cell r="G239">
            <v>400</v>
          </cell>
        </row>
        <row r="240">
          <cell r="C240" t="str">
            <v>ADADJ-01-2020-10-1092</v>
          </cell>
          <cell r="D240">
            <v>5010101001</v>
          </cell>
          <cell r="F240">
            <v>16026.5</v>
          </cell>
        </row>
        <row r="241">
          <cell r="C241" t="str">
            <v>ADADJ-01-2020-10-1092</v>
          </cell>
          <cell r="D241">
            <v>5010201001</v>
          </cell>
          <cell r="F241">
            <v>1000</v>
          </cell>
        </row>
        <row r="242">
          <cell r="C242" t="str">
            <v>ADADJ-01-2020-10-1092</v>
          </cell>
          <cell r="D242">
            <v>1010404000</v>
          </cell>
          <cell r="G242">
            <v>14629.85</v>
          </cell>
        </row>
        <row r="243">
          <cell r="C243" t="str">
            <v>ADADJ-01-2020-10-1092</v>
          </cell>
          <cell r="D243">
            <v>2020102000</v>
          </cell>
          <cell r="G243">
            <v>1395.86</v>
          </cell>
        </row>
        <row r="244">
          <cell r="C244" t="str">
            <v>ADADJ-01-2020-10-1092</v>
          </cell>
          <cell r="D244">
            <v>2020104000</v>
          </cell>
          <cell r="G244">
            <v>480.79</v>
          </cell>
        </row>
        <row r="245">
          <cell r="C245" t="str">
            <v>ADADJ-01-2020-10-1092</v>
          </cell>
          <cell r="D245">
            <v>2020103000</v>
          </cell>
          <cell r="G245">
            <v>100</v>
          </cell>
        </row>
        <row r="246">
          <cell r="C246" t="str">
            <v>ADADJ-01-2020-10-1092</v>
          </cell>
          <cell r="D246">
            <v>2999999000</v>
          </cell>
          <cell r="G246">
            <v>420</v>
          </cell>
        </row>
        <row r="247">
          <cell r="C247" t="str">
            <v>ADADJ-01-2020-10-1093</v>
          </cell>
          <cell r="D247">
            <v>5010101001</v>
          </cell>
          <cell r="F247">
            <v>32053</v>
          </cell>
        </row>
        <row r="248">
          <cell r="C248" t="str">
            <v>ADADJ-01-2020-10-1093</v>
          </cell>
          <cell r="D248">
            <v>5010201001</v>
          </cell>
          <cell r="F248">
            <v>2000</v>
          </cell>
        </row>
        <row r="249">
          <cell r="C249" t="str">
            <v>ADADJ-01-2020-10-1093</v>
          </cell>
          <cell r="D249">
            <v>1010404000</v>
          </cell>
          <cell r="G249">
            <v>30437.439999999999</v>
          </cell>
        </row>
        <row r="250">
          <cell r="C250" t="str">
            <v>ADADJ-01-2020-10-1093</v>
          </cell>
          <cell r="D250">
            <v>2020102000</v>
          </cell>
          <cell r="G250">
            <v>2884.77</v>
          </cell>
        </row>
        <row r="251">
          <cell r="C251" t="str">
            <v>ADADJ-01-2020-10-1093</v>
          </cell>
          <cell r="D251">
            <v>2020104000</v>
          </cell>
          <cell r="G251">
            <v>480.79</v>
          </cell>
        </row>
        <row r="252">
          <cell r="C252" t="str">
            <v>ADADJ-01-2020-10-1093</v>
          </cell>
          <cell r="D252">
            <v>2020103000</v>
          </cell>
          <cell r="G252">
            <v>100</v>
          </cell>
        </row>
        <row r="253">
          <cell r="C253" t="str">
            <v>ADADJ-01-2020-10-1093</v>
          </cell>
          <cell r="D253">
            <v>2999999000</v>
          </cell>
          <cell r="G253">
            <v>150</v>
          </cell>
        </row>
        <row r="254">
          <cell r="C254" t="str">
            <v>ADADJ-01-2020-10-1094</v>
          </cell>
          <cell r="D254">
            <v>5010101001</v>
          </cell>
          <cell r="F254">
            <v>1507787</v>
          </cell>
        </row>
        <row r="255">
          <cell r="C255" t="str">
            <v>ADADJ-01-2020-10-1094</v>
          </cell>
          <cell r="D255">
            <v>5010201001</v>
          </cell>
          <cell r="F255">
            <v>76000</v>
          </cell>
        </row>
        <row r="256">
          <cell r="C256" t="str">
            <v>ADADJ-01-2020-10-1094</v>
          </cell>
          <cell r="D256">
            <v>1010404000</v>
          </cell>
          <cell r="G256">
            <v>299442.12</v>
          </cell>
        </row>
        <row r="257">
          <cell r="C257" t="str">
            <v>ADADJ-01-2020-10-1094</v>
          </cell>
          <cell r="D257">
            <v>2010102000</v>
          </cell>
          <cell r="G257">
            <v>299441.94999999984</v>
          </cell>
        </row>
        <row r="258">
          <cell r="C258" t="str">
            <v>ADADJ-01-2020-10-1094</v>
          </cell>
          <cell r="D258">
            <v>2020101000</v>
          </cell>
          <cell r="G258">
            <v>157477.73000000001</v>
          </cell>
        </row>
        <row r="259">
          <cell r="C259" t="str">
            <v>ADADJ-01-2020-10-1094</v>
          </cell>
          <cell r="D259">
            <v>2020102000</v>
          </cell>
          <cell r="G259">
            <v>469341.8</v>
          </cell>
        </row>
        <row r="260">
          <cell r="C260" t="str">
            <v>ADADJ-01-2020-10-1094</v>
          </cell>
          <cell r="D260">
            <v>2020104000</v>
          </cell>
          <cell r="G260">
            <v>20342.39</v>
          </cell>
        </row>
        <row r="261">
          <cell r="C261" t="str">
            <v>ADADJ-01-2020-10-1094</v>
          </cell>
          <cell r="D261">
            <v>2020103000</v>
          </cell>
          <cell r="G261">
            <v>72822.27</v>
          </cell>
        </row>
        <row r="262">
          <cell r="C262" t="str">
            <v>ADADJ-01-2020-10-1094</v>
          </cell>
          <cell r="D262">
            <v>2999999000</v>
          </cell>
          <cell r="G262">
            <v>264918.74</v>
          </cell>
        </row>
        <row r="263">
          <cell r="C263" t="str">
            <v>ADADJ-01-2020-10-1095</v>
          </cell>
          <cell r="D263">
            <v>5010101001</v>
          </cell>
          <cell r="F263">
            <v>489579</v>
          </cell>
        </row>
        <row r="264">
          <cell r="C264" t="str">
            <v>ADADJ-01-2020-10-1095</v>
          </cell>
          <cell r="D264">
            <v>5010201001</v>
          </cell>
          <cell r="F264">
            <v>20000</v>
          </cell>
        </row>
        <row r="265">
          <cell r="C265" t="str">
            <v>ADADJ-01-2020-10-1095</v>
          </cell>
          <cell r="D265">
            <v>1010404000</v>
          </cell>
          <cell r="G265">
            <v>91611.8</v>
          </cell>
        </row>
        <row r="266">
          <cell r="C266" t="str">
            <v>ADADJ-01-2020-10-1095</v>
          </cell>
          <cell r="D266">
            <v>2010102000</v>
          </cell>
          <cell r="G266">
            <v>91611.72</v>
          </cell>
        </row>
        <row r="267">
          <cell r="C267" t="str">
            <v>ADADJ-01-2020-10-1095</v>
          </cell>
          <cell r="D267">
            <v>2020101000</v>
          </cell>
          <cell r="G267">
            <v>62857.38</v>
          </cell>
        </row>
        <row r="268">
          <cell r="C268" t="str">
            <v>ADADJ-01-2020-10-1095</v>
          </cell>
          <cell r="D268">
            <v>2020102000</v>
          </cell>
          <cell r="G268">
            <v>156642.76</v>
          </cell>
        </row>
        <row r="269">
          <cell r="C269" t="str">
            <v>ADADJ-01-2020-10-1095</v>
          </cell>
          <cell r="D269">
            <v>2020104000</v>
          </cell>
          <cell r="G269">
            <v>6202.84</v>
          </cell>
        </row>
        <row r="270">
          <cell r="C270" t="str">
            <v>ADADJ-01-2020-10-1095</v>
          </cell>
          <cell r="D270">
            <v>2020103000</v>
          </cell>
          <cell r="G270">
            <v>17716</v>
          </cell>
        </row>
        <row r="271">
          <cell r="C271" t="str">
            <v>ADADJ-01-2020-10-1095</v>
          </cell>
          <cell r="D271">
            <v>2999999000</v>
          </cell>
          <cell r="G271">
            <v>82936.5</v>
          </cell>
        </row>
        <row r="272">
          <cell r="C272" t="str">
            <v>ADADJ-01-2020-10-1096</v>
          </cell>
          <cell r="D272">
            <v>5010101001</v>
          </cell>
          <cell r="F272">
            <v>375165</v>
          </cell>
        </row>
        <row r="273">
          <cell r="C273" t="str">
            <v>ADADJ-01-2020-10-1096</v>
          </cell>
          <cell r="D273">
            <v>5010201001</v>
          </cell>
          <cell r="F273">
            <v>22000</v>
          </cell>
        </row>
        <row r="274">
          <cell r="C274" t="str">
            <v>ADADJ-01-2020-10-1096</v>
          </cell>
          <cell r="D274">
            <v>1010404000</v>
          </cell>
          <cell r="G274">
            <v>105113.19</v>
          </cell>
        </row>
        <row r="275">
          <cell r="C275" t="str">
            <v>ADADJ-01-2020-10-1096</v>
          </cell>
          <cell r="D275">
            <v>2010102000</v>
          </cell>
          <cell r="G275">
            <v>105113.13999999996</v>
          </cell>
        </row>
        <row r="276">
          <cell r="C276" t="str">
            <v>ADADJ-01-2020-10-1096</v>
          </cell>
          <cell r="D276">
            <v>2020101000</v>
          </cell>
          <cell r="G276">
            <v>26838.45</v>
          </cell>
        </row>
        <row r="277">
          <cell r="C277" t="str">
            <v>ADADJ-01-2020-10-1096</v>
          </cell>
          <cell r="D277">
            <v>2020102000</v>
          </cell>
          <cell r="G277">
            <v>88500.62999999999</v>
          </cell>
        </row>
        <row r="278">
          <cell r="C278" t="str">
            <v>ADADJ-01-2020-10-1096</v>
          </cell>
          <cell r="D278">
            <v>2020104000</v>
          </cell>
          <cell r="G278">
            <v>5508.45</v>
          </cell>
        </row>
        <row r="279">
          <cell r="C279" t="str">
            <v>ADADJ-01-2020-10-1096</v>
          </cell>
          <cell r="D279">
            <v>2020103000</v>
          </cell>
          <cell r="G279">
            <v>42759.41</v>
          </cell>
        </row>
        <row r="280">
          <cell r="C280" t="str">
            <v>ADADJ-01-2020-10-1096</v>
          </cell>
          <cell r="D280">
            <v>2999999000</v>
          </cell>
          <cell r="G280">
            <v>23331.730000000003</v>
          </cell>
        </row>
        <row r="281">
          <cell r="C281" t="str">
            <v>ADADJ-01-2020-10-1097</v>
          </cell>
          <cell r="D281">
            <v>5010101001</v>
          </cell>
          <cell r="F281">
            <v>358875</v>
          </cell>
        </row>
        <row r="282">
          <cell r="C282" t="str">
            <v>ADADJ-01-2020-10-1097</v>
          </cell>
          <cell r="D282">
            <v>5010201001</v>
          </cell>
          <cell r="F282">
            <v>22000</v>
          </cell>
        </row>
        <row r="283">
          <cell r="C283" t="str">
            <v>ADADJ-01-2020-10-1097</v>
          </cell>
          <cell r="D283">
            <v>1010404000</v>
          </cell>
          <cell r="G283">
            <v>76064.34</v>
          </cell>
        </row>
        <row r="284">
          <cell r="C284" t="str">
            <v>ADADJ-01-2020-10-1097</v>
          </cell>
          <cell r="D284">
            <v>2010102000</v>
          </cell>
          <cell r="G284">
            <v>76064.31</v>
          </cell>
        </row>
        <row r="285">
          <cell r="C285" t="str">
            <v>ADADJ-01-2020-10-1097</v>
          </cell>
          <cell r="D285">
            <v>2020101000</v>
          </cell>
          <cell r="G285">
            <v>25112.07</v>
          </cell>
        </row>
        <row r="286">
          <cell r="C286" t="str">
            <v>ADADJ-01-2020-10-1097</v>
          </cell>
          <cell r="D286">
            <v>2020102000</v>
          </cell>
          <cell r="G286">
            <v>127651.07</v>
          </cell>
        </row>
        <row r="287">
          <cell r="C287" t="str">
            <v>ADADJ-01-2020-10-1097</v>
          </cell>
          <cell r="D287">
            <v>2020104000</v>
          </cell>
          <cell r="G287">
            <v>5280.1</v>
          </cell>
        </row>
        <row r="288">
          <cell r="C288" t="str">
            <v>ADADJ-01-2020-10-1097</v>
          </cell>
          <cell r="D288">
            <v>2020103000</v>
          </cell>
          <cell r="G288">
            <v>32514.74</v>
          </cell>
        </row>
        <row r="289">
          <cell r="C289" t="str">
            <v>ADADJ-01-2020-10-1097</v>
          </cell>
          <cell r="D289">
            <v>2999999000</v>
          </cell>
          <cell r="G289">
            <v>38188.370000000003</v>
          </cell>
        </row>
        <row r="290">
          <cell r="C290" t="str">
            <v>ADADJ-01-2020-10-1098</v>
          </cell>
          <cell r="D290">
            <v>5010101001</v>
          </cell>
          <cell r="F290">
            <v>565193</v>
          </cell>
        </row>
        <row r="291">
          <cell r="C291" t="str">
            <v>ADADJ-01-2020-10-1098</v>
          </cell>
          <cell r="D291">
            <v>5010201001</v>
          </cell>
          <cell r="F291">
            <v>24000</v>
          </cell>
        </row>
        <row r="292">
          <cell r="C292" t="str">
            <v>ADADJ-01-2020-10-1098</v>
          </cell>
          <cell r="D292">
            <v>1010404000</v>
          </cell>
          <cell r="G292">
            <v>139158.85</v>
          </cell>
        </row>
        <row r="293">
          <cell r="C293" t="str">
            <v>ADADJ-01-2020-10-1098</v>
          </cell>
          <cell r="D293">
            <v>2010102000</v>
          </cell>
          <cell r="G293">
            <v>139158.82999999999</v>
          </cell>
        </row>
        <row r="294">
          <cell r="C294" t="str">
            <v>ADADJ-01-2020-10-1098</v>
          </cell>
          <cell r="D294">
            <v>2020101000</v>
          </cell>
          <cell r="G294">
            <v>68262.210000000006</v>
          </cell>
        </row>
        <row r="295">
          <cell r="C295" t="str">
            <v>ADADJ-01-2020-10-1098</v>
          </cell>
          <cell r="D295">
            <v>2020102000</v>
          </cell>
          <cell r="G295">
            <v>129247.27</v>
          </cell>
        </row>
        <row r="296">
          <cell r="C296" t="str">
            <v>ADADJ-01-2020-10-1098</v>
          </cell>
          <cell r="D296">
            <v>2020104000</v>
          </cell>
          <cell r="G296">
            <v>7357.86</v>
          </cell>
        </row>
        <row r="297">
          <cell r="C297" t="str">
            <v>ADADJ-01-2020-10-1098</v>
          </cell>
          <cell r="D297">
            <v>2020103000</v>
          </cell>
          <cell r="G297">
            <v>46841.1</v>
          </cell>
        </row>
        <row r="298">
          <cell r="C298" t="str">
            <v>ADADJ-01-2020-10-1098</v>
          </cell>
          <cell r="D298">
            <v>2999999000</v>
          </cell>
          <cell r="G298">
            <v>59166.879999999997</v>
          </cell>
        </row>
        <row r="299">
          <cell r="C299" t="str">
            <v>ADADJ-01-2020-10-1099</v>
          </cell>
          <cell r="D299">
            <v>5010101001</v>
          </cell>
          <cell r="F299">
            <v>315620</v>
          </cell>
        </row>
        <row r="300">
          <cell r="C300" t="str">
            <v>ADADJ-01-2020-10-1099</v>
          </cell>
          <cell r="D300">
            <v>5010201001</v>
          </cell>
          <cell r="F300">
            <v>16000</v>
          </cell>
        </row>
        <row r="301">
          <cell r="C301" t="str">
            <v>ADADJ-01-2020-10-1099</v>
          </cell>
          <cell r="D301">
            <v>1010404000</v>
          </cell>
          <cell r="G301">
            <v>87502.54</v>
          </cell>
        </row>
        <row r="302">
          <cell r="C302" t="str">
            <v>ADADJ-01-2020-10-1099</v>
          </cell>
          <cell r="D302">
            <v>2010102000</v>
          </cell>
          <cell r="G302">
            <v>87502.510000000038</v>
          </cell>
        </row>
        <row r="303">
          <cell r="C303" t="str">
            <v>ADADJ-01-2020-10-1099</v>
          </cell>
          <cell r="D303">
            <v>2020101000</v>
          </cell>
          <cell r="G303">
            <v>32000.63</v>
          </cell>
        </row>
        <row r="304">
          <cell r="C304" t="str">
            <v>ADADJ-01-2020-10-1099</v>
          </cell>
          <cell r="D304">
            <v>2020102000</v>
          </cell>
          <cell r="G304">
            <v>80548.67</v>
          </cell>
        </row>
        <row r="305">
          <cell r="C305" t="str">
            <v>ADADJ-01-2020-10-1099</v>
          </cell>
          <cell r="D305">
            <v>2020104000</v>
          </cell>
          <cell r="G305">
            <v>3990.39</v>
          </cell>
        </row>
        <row r="306">
          <cell r="C306" t="str">
            <v>ADADJ-01-2020-10-1099</v>
          </cell>
          <cell r="D306">
            <v>2020103000</v>
          </cell>
          <cell r="G306">
            <v>13755.78</v>
          </cell>
        </row>
        <row r="307">
          <cell r="C307" t="str">
            <v>ADADJ-01-2020-10-1099</v>
          </cell>
          <cell r="D307">
            <v>2999999000</v>
          </cell>
          <cell r="G307">
            <v>26319.48</v>
          </cell>
        </row>
        <row r="308">
          <cell r="C308" t="str">
            <v>ADADJ-01-2020-10-1100</v>
          </cell>
          <cell r="D308">
            <v>5010101001</v>
          </cell>
          <cell r="F308">
            <v>74212</v>
          </cell>
        </row>
        <row r="309">
          <cell r="C309" t="str">
            <v>ADADJ-01-2020-10-1100</v>
          </cell>
          <cell r="D309">
            <v>5010201001</v>
          </cell>
          <cell r="F309">
            <v>4000</v>
          </cell>
        </row>
        <row r="310">
          <cell r="C310" t="str">
            <v>ADADJ-01-2020-10-1100</v>
          </cell>
          <cell r="D310">
            <v>1010404000</v>
          </cell>
          <cell r="G310">
            <v>24212.86</v>
          </cell>
        </row>
        <row r="311">
          <cell r="C311" t="str">
            <v>ADADJ-01-2020-10-1100</v>
          </cell>
          <cell r="D311">
            <v>2010102000</v>
          </cell>
          <cell r="G311">
            <v>24212.849999999995</v>
          </cell>
        </row>
        <row r="312">
          <cell r="C312" t="str">
            <v>ADADJ-01-2020-10-1100</v>
          </cell>
          <cell r="D312">
            <v>2020101000</v>
          </cell>
          <cell r="G312">
            <v>5643.41</v>
          </cell>
        </row>
        <row r="313">
          <cell r="C313" t="str">
            <v>ADADJ-01-2020-10-1100</v>
          </cell>
          <cell r="D313">
            <v>2020102000</v>
          </cell>
          <cell r="G313">
            <v>14333.05</v>
          </cell>
        </row>
        <row r="314">
          <cell r="C314" t="str">
            <v>ADADJ-01-2020-10-1100</v>
          </cell>
          <cell r="D314">
            <v>2020104000</v>
          </cell>
          <cell r="G314">
            <v>1113.17</v>
          </cell>
        </row>
        <row r="315">
          <cell r="C315" t="str">
            <v>ADADJ-01-2020-10-1100</v>
          </cell>
          <cell r="D315">
            <v>2020103000</v>
          </cell>
          <cell r="G315">
            <v>200</v>
          </cell>
        </row>
        <row r="316">
          <cell r="C316" t="str">
            <v>ADADJ-01-2020-10-1100</v>
          </cell>
          <cell r="D316">
            <v>2999999000</v>
          </cell>
          <cell r="G316">
            <v>8496.66</v>
          </cell>
        </row>
        <row r="317">
          <cell r="C317" t="str">
            <v>ADADJ-01-2020-10-1101</v>
          </cell>
          <cell r="D317">
            <v>5010101001</v>
          </cell>
          <cell r="F317">
            <v>74212</v>
          </cell>
        </row>
        <row r="318">
          <cell r="C318" t="str">
            <v>ADADJ-01-2020-10-1101</v>
          </cell>
          <cell r="D318">
            <v>5010201001</v>
          </cell>
          <cell r="F318">
            <v>4000</v>
          </cell>
        </row>
        <row r="319">
          <cell r="C319" t="str">
            <v>ADADJ-01-2020-10-1101</v>
          </cell>
          <cell r="D319">
            <v>1010404000</v>
          </cell>
          <cell r="G319">
            <v>29460.7</v>
          </cell>
        </row>
        <row r="320">
          <cell r="C320" t="str">
            <v>ADADJ-01-2020-10-1101</v>
          </cell>
          <cell r="D320">
            <v>2010102000</v>
          </cell>
          <cell r="G320">
            <v>29460.690000000002</v>
          </cell>
        </row>
        <row r="321">
          <cell r="C321" t="str">
            <v>ADADJ-01-2020-10-1101</v>
          </cell>
          <cell r="D321">
            <v>2020101000</v>
          </cell>
          <cell r="G321">
            <v>5314.12</v>
          </cell>
        </row>
        <row r="322">
          <cell r="C322" t="str">
            <v>ADADJ-01-2020-10-1101</v>
          </cell>
          <cell r="D322">
            <v>2020102000</v>
          </cell>
          <cell r="G322">
            <v>6679.08</v>
          </cell>
        </row>
        <row r="323">
          <cell r="C323" t="str">
            <v>ADADJ-01-2020-10-1101</v>
          </cell>
          <cell r="D323">
            <v>2020104000</v>
          </cell>
          <cell r="G323">
            <v>1484.24</v>
          </cell>
        </row>
        <row r="324">
          <cell r="C324" t="str">
            <v>ADADJ-01-2020-10-1101</v>
          </cell>
          <cell r="D324">
            <v>2020103000</v>
          </cell>
          <cell r="G324">
            <v>1113.17</v>
          </cell>
        </row>
        <row r="325">
          <cell r="C325" t="str">
            <v>ADADJ-01-2020-10-1101</v>
          </cell>
          <cell r="D325">
            <v>2999999000</v>
          </cell>
          <cell r="G325">
            <v>4700</v>
          </cell>
        </row>
        <row r="326">
          <cell r="C326" t="str">
            <v>ADADJ-01-2020-10-1102</v>
          </cell>
          <cell r="D326">
            <v>5010101001</v>
          </cell>
          <cell r="F326">
            <v>32053</v>
          </cell>
        </row>
        <row r="327">
          <cell r="C327" t="str">
            <v>ADADJ-01-2020-10-1102</v>
          </cell>
          <cell r="D327">
            <v>5010201001</v>
          </cell>
          <cell r="F327">
            <v>2000</v>
          </cell>
        </row>
        <row r="328">
          <cell r="C328" t="str">
            <v>ADADJ-01-2020-10-1102</v>
          </cell>
          <cell r="D328">
            <v>1010404000</v>
          </cell>
          <cell r="G328">
            <v>13963.71</v>
          </cell>
        </row>
        <row r="329">
          <cell r="C329" t="str">
            <v>ADADJ-01-2020-10-1102</v>
          </cell>
          <cell r="D329">
            <v>2010102000</v>
          </cell>
          <cell r="G329">
            <v>13963.720000000001</v>
          </cell>
        </row>
        <row r="330">
          <cell r="C330" t="str">
            <v>ADADJ-01-2020-10-1102</v>
          </cell>
          <cell r="D330">
            <v>2020101000</v>
          </cell>
          <cell r="G330">
            <v>1010.01</v>
          </cell>
        </row>
        <row r="331">
          <cell r="C331" t="str">
            <v>ADADJ-01-2020-10-1102</v>
          </cell>
          <cell r="D331">
            <v>2020102000</v>
          </cell>
          <cell r="G331">
            <v>2884.77</v>
          </cell>
        </row>
        <row r="332">
          <cell r="C332" t="str">
            <v>ADADJ-01-2020-10-1102</v>
          </cell>
          <cell r="D332">
            <v>2020104000</v>
          </cell>
          <cell r="G332">
            <v>480.79</v>
          </cell>
        </row>
        <row r="333">
          <cell r="C333" t="str">
            <v>ADADJ-01-2020-10-1102</v>
          </cell>
          <cell r="D333">
            <v>2020103000</v>
          </cell>
          <cell r="G333">
            <v>100</v>
          </cell>
        </row>
        <row r="334">
          <cell r="C334" t="str">
            <v>ADADJ-01-2020-10-1102</v>
          </cell>
          <cell r="D334">
            <v>2999999000</v>
          </cell>
          <cell r="G334">
            <v>1650</v>
          </cell>
        </row>
        <row r="335">
          <cell r="C335" t="str">
            <v>ADADJ-01-2020-10-1103</v>
          </cell>
          <cell r="D335">
            <v>5010101001</v>
          </cell>
          <cell r="F335">
            <v>42159</v>
          </cell>
        </row>
        <row r="336">
          <cell r="C336" t="str">
            <v>ADADJ-01-2020-10-1103</v>
          </cell>
          <cell r="D336">
            <v>5010201001</v>
          </cell>
          <cell r="F336">
            <v>2000</v>
          </cell>
        </row>
        <row r="337">
          <cell r="C337" t="str">
            <v>ADADJ-01-2020-10-1103</v>
          </cell>
          <cell r="D337">
            <v>1010404000</v>
          </cell>
          <cell r="G337">
            <v>11096.58</v>
          </cell>
        </row>
        <row r="338">
          <cell r="C338" t="str">
            <v>ADADJ-01-2020-10-1103</v>
          </cell>
          <cell r="D338">
            <v>2010102000</v>
          </cell>
          <cell r="G338">
            <v>11096.57</v>
          </cell>
        </row>
        <row r="339">
          <cell r="C339" t="str">
            <v>ADADJ-01-2020-10-1103</v>
          </cell>
          <cell r="D339">
            <v>2020101000</v>
          </cell>
          <cell r="G339">
            <v>3970.67</v>
          </cell>
        </row>
        <row r="340">
          <cell r="C340" t="str">
            <v>ADADJ-01-2020-10-1103</v>
          </cell>
          <cell r="D340">
            <v>2020102000</v>
          </cell>
          <cell r="G340">
            <v>12062.8</v>
          </cell>
        </row>
        <row r="341">
          <cell r="C341" t="str">
            <v>ADADJ-01-2020-10-1103</v>
          </cell>
          <cell r="D341">
            <v>2020104000</v>
          </cell>
          <cell r="G341">
            <v>632.38</v>
          </cell>
        </row>
        <row r="342">
          <cell r="C342" t="str">
            <v>ADADJ-01-2020-10-1103</v>
          </cell>
          <cell r="D342">
            <v>2020103000</v>
          </cell>
          <cell r="G342">
            <v>100</v>
          </cell>
        </row>
        <row r="343">
          <cell r="C343" t="str">
            <v>ADADJ-01-2020-10-1103</v>
          </cell>
          <cell r="D343">
            <v>2999999000</v>
          </cell>
          <cell r="G343">
            <v>5200</v>
          </cell>
        </row>
        <row r="344">
          <cell r="C344" t="str">
            <v>ADADJ-01-2020-10-1104</v>
          </cell>
          <cell r="D344">
            <v>5010101001</v>
          </cell>
          <cell r="F344">
            <v>32053</v>
          </cell>
        </row>
        <row r="345">
          <cell r="C345" t="str">
            <v>ADADJ-01-2020-10-1104</v>
          </cell>
          <cell r="D345">
            <v>5010201001</v>
          </cell>
          <cell r="F345">
            <v>2000</v>
          </cell>
        </row>
        <row r="346">
          <cell r="C346" t="str">
            <v>ADADJ-01-2020-10-1104</v>
          </cell>
          <cell r="D346">
            <v>1010404000</v>
          </cell>
          <cell r="G346">
            <v>14424.52</v>
          </cell>
        </row>
        <row r="347">
          <cell r="C347" t="str">
            <v>ADADJ-01-2020-10-1104</v>
          </cell>
          <cell r="D347">
            <v>2010102000</v>
          </cell>
          <cell r="G347">
            <v>14424.509999999998</v>
          </cell>
        </row>
        <row r="348">
          <cell r="C348" t="str">
            <v>ADADJ-01-2020-10-1104</v>
          </cell>
          <cell r="D348">
            <v>2020101000</v>
          </cell>
          <cell r="G348">
            <v>1588.41</v>
          </cell>
        </row>
        <row r="349">
          <cell r="C349" t="str">
            <v>ADADJ-01-2020-10-1104</v>
          </cell>
          <cell r="D349">
            <v>2020102000</v>
          </cell>
          <cell r="G349">
            <v>2884.77</v>
          </cell>
        </row>
        <row r="350">
          <cell r="C350" t="str">
            <v>ADADJ-01-2020-10-1104</v>
          </cell>
          <cell r="D350">
            <v>2020104000</v>
          </cell>
          <cell r="G350">
            <v>480.79</v>
          </cell>
        </row>
        <row r="351">
          <cell r="C351" t="str">
            <v>ADADJ-01-2020-10-1104</v>
          </cell>
          <cell r="D351">
            <v>2020103000</v>
          </cell>
          <cell r="G351">
            <v>100</v>
          </cell>
        </row>
        <row r="352">
          <cell r="C352" t="str">
            <v>ADADJ-01-2020-10-1104</v>
          </cell>
          <cell r="D352">
            <v>2999999000</v>
          </cell>
          <cell r="G352">
            <v>150</v>
          </cell>
        </row>
        <row r="353">
          <cell r="C353" t="str">
            <v>ADADJ-01-2020-10-1105</v>
          </cell>
          <cell r="D353">
            <v>5010101001</v>
          </cell>
          <cell r="F353">
            <v>32053</v>
          </cell>
        </row>
        <row r="354">
          <cell r="C354" t="str">
            <v>ADADJ-01-2020-10-1105</v>
          </cell>
          <cell r="D354">
            <v>5010201001</v>
          </cell>
          <cell r="F354">
            <v>2000</v>
          </cell>
        </row>
        <row r="355">
          <cell r="C355" t="str">
            <v>ADADJ-01-2020-10-1105</v>
          </cell>
          <cell r="D355">
            <v>1010404000</v>
          </cell>
          <cell r="G355">
            <v>11514.75</v>
          </cell>
        </row>
        <row r="356">
          <cell r="C356" t="str">
            <v>ADADJ-01-2020-10-1105</v>
          </cell>
          <cell r="D356">
            <v>2010102000</v>
          </cell>
          <cell r="G356">
            <v>11514.739999999998</v>
          </cell>
        </row>
        <row r="357">
          <cell r="C357" t="str">
            <v>ADADJ-01-2020-10-1105</v>
          </cell>
          <cell r="D357">
            <v>2020101000</v>
          </cell>
          <cell r="G357">
            <v>1556.83</v>
          </cell>
        </row>
        <row r="358">
          <cell r="C358" t="str">
            <v>ADADJ-01-2020-10-1105</v>
          </cell>
          <cell r="D358">
            <v>2020102000</v>
          </cell>
          <cell r="G358">
            <v>4195.8899999999994</v>
          </cell>
        </row>
        <row r="359">
          <cell r="C359" t="str">
            <v>ADADJ-01-2020-10-1105</v>
          </cell>
          <cell r="D359">
            <v>2020104000</v>
          </cell>
          <cell r="G359">
            <v>480.79</v>
          </cell>
        </row>
        <row r="360">
          <cell r="C360" t="str">
            <v>ADADJ-01-2020-10-1105</v>
          </cell>
          <cell r="D360">
            <v>2020103000</v>
          </cell>
          <cell r="G360">
            <v>2000</v>
          </cell>
        </row>
        <row r="361">
          <cell r="C361" t="str">
            <v>ADADJ-01-2020-10-1105</v>
          </cell>
          <cell r="D361">
            <v>2999999000</v>
          </cell>
          <cell r="G361">
            <v>2790</v>
          </cell>
        </row>
        <row r="362">
          <cell r="G362">
            <v>10214441.009999996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ACS Object Codes"/>
      <sheetName val="Cash Flow Transactions"/>
      <sheetName val="Others"/>
      <sheetName val="ADADJ"/>
      <sheetName val="ADADJTrntbl"/>
      <sheetName val="JEVtbl"/>
      <sheetName val="CKDJ"/>
      <sheetName val="CkDJTrntbl"/>
      <sheetName val="JEVtbl (2)"/>
      <sheetName val="CDJTrntbl"/>
      <sheetName val="JEVtbl (3)"/>
      <sheetName val="CRJTrntbl"/>
      <sheetName val="JEVtbl (4)"/>
      <sheetName val="CRJ 0720_RA"/>
      <sheetName val="CRJ 0720_NG"/>
      <sheetName val="Cash Receipts"/>
      <sheetName val="GJ_November 2020"/>
      <sheetName val="GJTrntbl"/>
      <sheetName val="JEVtbl (5)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F1">
            <v>6901477.6699999999</v>
          </cell>
        </row>
        <row r="2">
          <cell r="C2" t="str">
            <v>JEVNumber</v>
          </cell>
          <cell r="D2" t="str">
            <v>AccountCode</v>
          </cell>
          <cell r="F2" t="str">
            <v>DebitAmount</v>
          </cell>
        </row>
        <row r="3">
          <cell r="C3" t="str">
            <v>ADADJ-01-2020-11-1106</v>
          </cell>
          <cell r="D3">
            <v>5010202000</v>
          </cell>
          <cell r="F3">
            <v>9000</v>
          </cell>
        </row>
        <row r="4">
          <cell r="C4" t="str">
            <v>ADADJ-01-2020-11-1106</v>
          </cell>
          <cell r="D4">
            <v>5010203001</v>
          </cell>
          <cell r="F4">
            <v>9000</v>
          </cell>
        </row>
        <row r="5">
          <cell r="C5" t="str">
            <v>ADADJ-01-2020-11-1106</v>
          </cell>
          <cell r="D5">
            <v>1010404000</v>
          </cell>
        </row>
        <row r="6">
          <cell r="C6" t="str">
            <v>ADADJ-01-2020-11-1107</v>
          </cell>
          <cell r="D6">
            <v>5010202000</v>
          </cell>
          <cell r="F6">
            <v>8000</v>
          </cell>
        </row>
        <row r="7">
          <cell r="C7" t="str">
            <v>ADADJ-01-2020-11-1107</v>
          </cell>
          <cell r="D7">
            <v>5010203001</v>
          </cell>
          <cell r="F7">
            <v>8000</v>
          </cell>
        </row>
        <row r="8">
          <cell r="C8" t="str">
            <v>ADADJ-01-2020-11-1107</v>
          </cell>
          <cell r="D8">
            <v>1010404000</v>
          </cell>
        </row>
        <row r="9">
          <cell r="C9" t="str">
            <v>ADADJ-01-2020-11-1108</v>
          </cell>
          <cell r="D9">
            <v>5010202000</v>
          </cell>
          <cell r="F9">
            <v>5000</v>
          </cell>
        </row>
        <row r="10">
          <cell r="C10" t="str">
            <v>ADADJ-01-2020-11-1108</v>
          </cell>
          <cell r="D10">
            <v>5010203001</v>
          </cell>
          <cell r="F10">
            <v>5000</v>
          </cell>
        </row>
        <row r="11">
          <cell r="C11" t="str">
            <v>ADADJ-01-2020-11-1108</v>
          </cell>
          <cell r="D11">
            <v>1010404000</v>
          </cell>
        </row>
        <row r="12">
          <cell r="C12" t="str">
            <v>ADADJ-01-2020-11-1109</v>
          </cell>
          <cell r="D12">
            <v>5010202000</v>
          </cell>
          <cell r="F12">
            <v>5000</v>
          </cell>
        </row>
        <row r="13">
          <cell r="C13" t="str">
            <v>ADADJ-01-2020-11-1109</v>
          </cell>
          <cell r="D13">
            <v>5010203001</v>
          </cell>
          <cell r="F13">
            <v>5000</v>
          </cell>
        </row>
        <row r="14">
          <cell r="C14" t="str">
            <v>ADADJ-01-2020-11-1109</v>
          </cell>
          <cell r="D14">
            <v>1010404000</v>
          </cell>
        </row>
        <row r="15">
          <cell r="C15" t="str">
            <v>ADADJ-01-2020-11-1110</v>
          </cell>
          <cell r="D15">
            <v>5010202000</v>
          </cell>
          <cell r="F15">
            <v>5000</v>
          </cell>
        </row>
        <row r="16">
          <cell r="C16" t="str">
            <v>ADADJ-01-2020-11-1110</v>
          </cell>
          <cell r="D16">
            <v>5010203001</v>
          </cell>
          <cell r="F16">
            <v>5000</v>
          </cell>
        </row>
        <row r="17">
          <cell r="C17" t="str">
            <v>ADADJ-01-2020-11-1110</v>
          </cell>
          <cell r="D17">
            <v>1010404000</v>
          </cell>
        </row>
        <row r="18">
          <cell r="C18" t="str">
            <v>ADADJ-01-2020-11-1111</v>
          </cell>
          <cell r="D18">
            <v>5010202000</v>
          </cell>
          <cell r="F18">
            <v>7500</v>
          </cell>
        </row>
        <row r="19">
          <cell r="C19" t="str">
            <v>ADADJ-01-2020-11-1111</v>
          </cell>
          <cell r="D19">
            <v>5010203001</v>
          </cell>
          <cell r="F19">
            <v>7500</v>
          </cell>
        </row>
        <row r="20">
          <cell r="C20" t="str">
            <v>ADADJ-01-2020-11-1111</v>
          </cell>
          <cell r="D20">
            <v>1010404000</v>
          </cell>
        </row>
        <row r="21">
          <cell r="C21" t="str">
            <v>ADADJ-01-2020-11-1111</v>
          </cell>
          <cell r="D21">
            <v>2999999000</v>
          </cell>
        </row>
        <row r="22">
          <cell r="C22" t="str">
            <v>ADADJ-01-2020-11-1112</v>
          </cell>
          <cell r="D22">
            <v>5021299000</v>
          </cell>
          <cell r="F22">
            <v>8600</v>
          </cell>
        </row>
        <row r="23">
          <cell r="C23" t="str">
            <v>ADADJ-01-2020-11-1112</v>
          </cell>
          <cell r="D23">
            <v>5021202000</v>
          </cell>
          <cell r="F23">
            <v>9600</v>
          </cell>
        </row>
        <row r="24">
          <cell r="C24" t="str">
            <v>ADADJ-01-2020-11-1112</v>
          </cell>
          <cell r="D24">
            <v>1010404000</v>
          </cell>
        </row>
        <row r="25">
          <cell r="C25" t="str">
            <v>ADADJ-01-2020-11-1113</v>
          </cell>
          <cell r="D25">
            <v>5021299000</v>
          </cell>
          <cell r="F25">
            <v>20534</v>
          </cell>
        </row>
        <row r="26">
          <cell r="C26" t="str">
            <v>ADADJ-01-2020-11-1113</v>
          </cell>
          <cell r="D26">
            <v>5021199000</v>
          </cell>
          <cell r="F26">
            <v>32316</v>
          </cell>
        </row>
        <row r="27">
          <cell r="C27" t="str">
            <v>ADADJ-01-2020-11-1113</v>
          </cell>
          <cell r="D27">
            <v>2999999000</v>
          </cell>
        </row>
        <row r="28">
          <cell r="C28" t="str">
            <v>ADADJ-01-2020-11-1113</v>
          </cell>
          <cell r="D28">
            <v>1010404000</v>
          </cell>
        </row>
        <row r="29">
          <cell r="C29" t="str">
            <v>ADADJ-01-2020-11-1114</v>
          </cell>
          <cell r="D29">
            <v>5021306001</v>
          </cell>
          <cell r="F29">
            <v>1335</v>
          </cell>
        </row>
        <row r="30">
          <cell r="C30" t="str">
            <v>ADADJ-01-2020-11-1114</v>
          </cell>
          <cell r="D30">
            <v>1010404000</v>
          </cell>
        </row>
        <row r="31">
          <cell r="C31" t="str">
            <v>ADADJ-01-2020-11-1115</v>
          </cell>
          <cell r="D31">
            <v>5021003000</v>
          </cell>
          <cell r="F31">
            <v>10000</v>
          </cell>
        </row>
        <row r="32">
          <cell r="C32" t="str">
            <v>ADADJ-01-2020-11-1115</v>
          </cell>
          <cell r="D32">
            <v>1010404000</v>
          </cell>
        </row>
        <row r="33">
          <cell r="C33" t="str">
            <v>ADADJ-01-2020-11-1116</v>
          </cell>
          <cell r="D33">
            <v>5029903000</v>
          </cell>
          <cell r="F33">
            <v>3016</v>
          </cell>
        </row>
        <row r="34">
          <cell r="C34" t="str">
            <v>ADADJ-01-2020-11-1116</v>
          </cell>
          <cell r="D34">
            <v>1010404000</v>
          </cell>
        </row>
        <row r="35">
          <cell r="C35" t="str">
            <v>ADADJ-01-2020-11-1117</v>
          </cell>
          <cell r="D35">
            <v>5029999099</v>
          </cell>
          <cell r="F35">
            <v>4900</v>
          </cell>
        </row>
        <row r="36">
          <cell r="C36" t="str">
            <v>ADADJ-01-2020-11-1117</v>
          </cell>
          <cell r="D36">
            <v>1010404000</v>
          </cell>
        </row>
        <row r="37">
          <cell r="C37" t="str">
            <v>ADADJ-01-2020-11-1118</v>
          </cell>
          <cell r="D37">
            <v>5021299000</v>
          </cell>
          <cell r="F37">
            <v>22226</v>
          </cell>
        </row>
        <row r="38">
          <cell r="C38" t="str">
            <v>ADADJ-01-2020-11-1118</v>
          </cell>
          <cell r="D38">
            <v>5021102000</v>
          </cell>
          <cell r="F38">
            <v>5534</v>
          </cell>
        </row>
        <row r="39">
          <cell r="C39" t="str">
            <v>ADADJ-01-2020-11-1118</v>
          </cell>
          <cell r="D39">
            <v>5021199000</v>
          </cell>
          <cell r="F39">
            <v>10000</v>
          </cell>
        </row>
        <row r="40">
          <cell r="C40" t="str">
            <v>ADADJ-01-2020-11-1118</v>
          </cell>
          <cell r="D40">
            <v>1010404000</v>
          </cell>
        </row>
        <row r="41">
          <cell r="C41" t="str">
            <v>ADADJ-01-2020-11-1118</v>
          </cell>
          <cell r="D41">
            <v>2999999000</v>
          </cell>
        </row>
        <row r="42">
          <cell r="C42" t="str">
            <v>ADADJ-01-2020-11-1119</v>
          </cell>
          <cell r="D42">
            <v>5020301000</v>
          </cell>
          <cell r="F42">
            <v>880</v>
          </cell>
        </row>
        <row r="43">
          <cell r="C43" t="str">
            <v>ADADJ-01-2020-11-1119</v>
          </cell>
          <cell r="D43">
            <v>1010404000</v>
          </cell>
        </row>
        <row r="44">
          <cell r="C44" t="str">
            <v>ADADJ-01-2020-11-1120</v>
          </cell>
          <cell r="D44">
            <v>5010202000</v>
          </cell>
          <cell r="F44">
            <v>7500</v>
          </cell>
        </row>
        <row r="45">
          <cell r="C45" t="str">
            <v>ADADJ-01-2020-11-1120</v>
          </cell>
          <cell r="D45">
            <v>5010203001</v>
          </cell>
          <cell r="F45">
            <v>7500</v>
          </cell>
        </row>
        <row r="46">
          <cell r="C46" t="str">
            <v>ADADJ-01-2020-11-1120</v>
          </cell>
          <cell r="D46">
            <v>1010404000</v>
          </cell>
        </row>
        <row r="47">
          <cell r="C47" t="str">
            <v>ADADJ-01-2020-11-1121</v>
          </cell>
          <cell r="D47">
            <v>5010202000</v>
          </cell>
          <cell r="F47">
            <v>7500</v>
          </cell>
        </row>
        <row r="48">
          <cell r="C48" t="str">
            <v>ADADJ-01-2020-11-1121</v>
          </cell>
          <cell r="D48">
            <v>5010203001</v>
          </cell>
          <cell r="F48">
            <v>7500</v>
          </cell>
        </row>
        <row r="49">
          <cell r="C49" t="str">
            <v>ADADJ-01-2020-11-1121</v>
          </cell>
          <cell r="D49">
            <v>1010404000</v>
          </cell>
        </row>
        <row r="50">
          <cell r="C50" t="str">
            <v>ADADJ-01-2020-11-1122</v>
          </cell>
          <cell r="D50">
            <v>5010204001</v>
          </cell>
          <cell r="F50">
            <v>12000</v>
          </cell>
        </row>
        <row r="51">
          <cell r="C51" t="str">
            <v>ADADJ-01-2020-11-1122</v>
          </cell>
          <cell r="D51">
            <v>1010404000</v>
          </cell>
        </row>
        <row r="52">
          <cell r="C52" t="str">
            <v>ADADJ-01-2020-11-1123</v>
          </cell>
          <cell r="D52">
            <v>2020103000</v>
          </cell>
          <cell r="F52">
            <v>244148.63</v>
          </cell>
        </row>
        <row r="53">
          <cell r="C53" t="str">
            <v>ADADJ-01-2020-11-1123</v>
          </cell>
          <cell r="D53">
            <v>1010404000</v>
          </cell>
        </row>
        <row r="54">
          <cell r="C54" t="str">
            <v>ADADJ-01-2020-11-1124</v>
          </cell>
          <cell r="D54">
            <v>2020103000</v>
          </cell>
          <cell r="F54">
            <v>3810.62</v>
          </cell>
        </row>
        <row r="55">
          <cell r="C55" t="str">
            <v>ADADJ-01-2020-11-1124</v>
          </cell>
          <cell r="D55">
            <v>1010404000</v>
          </cell>
        </row>
        <row r="56">
          <cell r="C56" t="str">
            <v>ADADJ-01-2020-11-1125</v>
          </cell>
          <cell r="D56">
            <v>2020103000</v>
          </cell>
          <cell r="F56">
            <v>239986.09</v>
          </cell>
        </row>
        <row r="57">
          <cell r="C57" t="str">
            <v>ADADJ-01-2020-11-1125</v>
          </cell>
          <cell r="D57">
            <v>1010404000</v>
          </cell>
        </row>
        <row r="58">
          <cell r="C58" t="str">
            <v>ADADJ-01-2020-11-1126</v>
          </cell>
          <cell r="D58">
            <v>2020103000</v>
          </cell>
          <cell r="F58">
            <v>600</v>
          </cell>
        </row>
        <row r="59">
          <cell r="C59" t="str">
            <v>ADADJ-01-2020-11-1126</v>
          </cell>
          <cell r="D59">
            <v>1010404000</v>
          </cell>
        </row>
        <row r="60">
          <cell r="C60" t="str">
            <v>ADADJ-01-2020-11-1127</v>
          </cell>
          <cell r="D60">
            <v>5010215001</v>
          </cell>
          <cell r="F60">
            <v>193500</v>
          </cell>
        </row>
        <row r="61">
          <cell r="C61" t="str">
            <v>ADADJ-01-2020-11-1127</v>
          </cell>
          <cell r="D61">
            <v>5010214001</v>
          </cell>
          <cell r="F61">
            <v>1670019</v>
          </cell>
        </row>
        <row r="62">
          <cell r="C62" t="str">
            <v>ADADJ-01-2020-11-1127</v>
          </cell>
          <cell r="D62">
            <v>1010404000</v>
          </cell>
        </row>
        <row r="63">
          <cell r="C63" t="str">
            <v>ADADJ-01-2020-11-1127</v>
          </cell>
          <cell r="D63">
            <v>2999999000</v>
          </cell>
        </row>
        <row r="64">
          <cell r="C64" t="str">
            <v>ADADJ-01-2020-11-1128</v>
          </cell>
          <cell r="D64">
            <v>5010215001</v>
          </cell>
          <cell r="F64">
            <v>65000</v>
          </cell>
        </row>
        <row r="65">
          <cell r="C65" t="str">
            <v>ADADJ-01-2020-11-1128</v>
          </cell>
          <cell r="D65">
            <v>5010214001</v>
          </cell>
          <cell r="F65">
            <v>652469.19999999995</v>
          </cell>
        </row>
        <row r="66">
          <cell r="C66" t="str">
            <v>ADADJ-01-2020-11-1128</v>
          </cell>
          <cell r="D66">
            <v>1010404000</v>
          </cell>
        </row>
        <row r="67">
          <cell r="C67" t="str">
            <v>ADADJ-01-2020-11-1128</v>
          </cell>
          <cell r="D67">
            <v>2999999000</v>
          </cell>
        </row>
        <row r="68">
          <cell r="C68" t="str">
            <v>ADADJ-01-2020-11-1129</v>
          </cell>
          <cell r="D68">
            <v>5010215001</v>
          </cell>
          <cell r="F68">
            <v>55000</v>
          </cell>
        </row>
        <row r="69">
          <cell r="C69" t="str">
            <v>ADADJ-01-2020-11-1129</v>
          </cell>
          <cell r="D69">
            <v>5010214001</v>
          </cell>
          <cell r="F69">
            <v>377147</v>
          </cell>
        </row>
        <row r="70">
          <cell r="C70" t="str">
            <v>ADADJ-01-2020-11-1129</v>
          </cell>
          <cell r="D70">
            <v>1010404000</v>
          </cell>
        </row>
        <row r="71">
          <cell r="C71" t="str">
            <v>ADADJ-01-2020-11-1130</v>
          </cell>
          <cell r="D71">
            <v>5010215001</v>
          </cell>
          <cell r="F71">
            <v>56500</v>
          </cell>
        </row>
        <row r="72">
          <cell r="C72" t="str">
            <v>ADADJ-01-2020-11-1130</v>
          </cell>
          <cell r="D72">
            <v>5010214001</v>
          </cell>
          <cell r="F72">
            <v>359258</v>
          </cell>
        </row>
        <row r="73">
          <cell r="C73" t="str">
            <v>ADADJ-01-2020-11-1130</v>
          </cell>
          <cell r="D73">
            <v>1010404000</v>
          </cell>
        </row>
        <row r="74">
          <cell r="C74" t="str">
            <v>ADADJ-01-2020-11-1131</v>
          </cell>
          <cell r="D74">
            <v>5010215001</v>
          </cell>
          <cell r="F74">
            <v>60000</v>
          </cell>
        </row>
        <row r="75">
          <cell r="C75" t="str">
            <v>ADADJ-01-2020-11-1131</v>
          </cell>
          <cell r="D75">
            <v>5010214001</v>
          </cell>
          <cell r="F75">
            <v>552371.80000000005</v>
          </cell>
        </row>
        <row r="76">
          <cell r="C76" t="str">
            <v>ADADJ-01-2020-11-1131</v>
          </cell>
          <cell r="D76">
            <v>1010404000</v>
          </cell>
        </row>
        <row r="77">
          <cell r="C77" t="str">
            <v>ADADJ-01-2020-11-1132</v>
          </cell>
          <cell r="D77">
            <v>5010215001</v>
          </cell>
          <cell r="F77">
            <v>40000</v>
          </cell>
        </row>
        <row r="78">
          <cell r="C78" t="str">
            <v>ADADJ-01-2020-11-1132</v>
          </cell>
          <cell r="D78">
            <v>5010214001</v>
          </cell>
          <cell r="F78">
            <v>315620</v>
          </cell>
        </row>
        <row r="79">
          <cell r="C79" t="str">
            <v>ADADJ-01-2020-11-1132</v>
          </cell>
          <cell r="D79">
            <v>1010404000</v>
          </cell>
        </row>
        <row r="80">
          <cell r="C80" t="str">
            <v>ADADJ-01-2020-11-1132</v>
          </cell>
          <cell r="D80">
            <v>2999999000</v>
          </cell>
        </row>
        <row r="81">
          <cell r="C81" t="str">
            <v>ADADJ-01-2020-11-1133</v>
          </cell>
          <cell r="D81">
            <v>5010215001</v>
          </cell>
          <cell r="F81">
            <v>10000</v>
          </cell>
        </row>
        <row r="82">
          <cell r="C82" t="str">
            <v>ADADJ-01-2020-11-1133</v>
          </cell>
          <cell r="D82">
            <v>5010214001</v>
          </cell>
          <cell r="F82">
            <v>74212</v>
          </cell>
        </row>
        <row r="83">
          <cell r="C83" t="str">
            <v>ADADJ-01-2020-11-1133</v>
          </cell>
          <cell r="D83">
            <v>1010404000</v>
          </cell>
        </row>
        <row r="84">
          <cell r="C84" t="str">
            <v>ADADJ-01-2020-11-1134</v>
          </cell>
          <cell r="D84">
            <v>5010215001</v>
          </cell>
          <cell r="F84">
            <v>10000</v>
          </cell>
        </row>
        <row r="85">
          <cell r="C85" t="str">
            <v>ADADJ-01-2020-11-1134</v>
          </cell>
          <cell r="D85">
            <v>5010214001</v>
          </cell>
          <cell r="F85">
            <v>65780.2</v>
          </cell>
        </row>
        <row r="86">
          <cell r="C86" t="str">
            <v>ADADJ-01-2020-11-1134</v>
          </cell>
          <cell r="D86">
            <v>1010404000</v>
          </cell>
        </row>
        <row r="87">
          <cell r="C87" t="str">
            <v>ADADJ-01-2020-11-1135</v>
          </cell>
          <cell r="D87">
            <v>5010215001</v>
          </cell>
          <cell r="F87">
            <v>5000</v>
          </cell>
        </row>
        <row r="88">
          <cell r="C88" t="str">
            <v>ADADJ-01-2020-11-1135</v>
          </cell>
          <cell r="D88">
            <v>5010214001</v>
          </cell>
          <cell r="F88">
            <v>42159</v>
          </cell>
        </row>
        <row r="89">
          <cell r="C89" t="str">
            <v>ADADJ-01-2020-11-1135</v>
          </cell>
          <cell r="D89">
            <v>1010404000</v>
          </cell>
        </row>
        <row r="90">
          <cell r="C90" t="str">
            <v>ADADJ-01-2020-11-1136</v>
          </cell>
          <cell r="D90">
            <v>5010215001</v>
          </cell>
          <cell r="F90">
            <v>5000</v>
          </cell>
        </row>
        <row r="91">
          <cell r="C91" t="str">
            <v>ADADJ-01-2020-11-1136</v>
          </cell>
          <cell r="D91">
            <v>5010214001</v>
          </cell>
          <cell r="F91">
            <v>32053</v>
          </cell>
        </row>
        <row r="92">
          <cell r="C92" t="str">
            <v>ADADJ-01-2020-11-1136</v>
          </cell>
          <cell r="D92">
            <v>1010404000</v>
          </cell>
        </row>
        <row r="93">
          <cell r="C93" t="str">
            <v>ADADJ-01-2020-11-1137</v>
          </cell>
          <cell r="D93">
            <v>5010215001</v>
          </cell>
          <cell r="F93">
            <v>5000</v>
          </cell>
        </row>
        <row r="94">
          <cell r="C94" t="str">
            <v>ADADJ-01-2020-11-1137</v>
          </cell>
          <cell r="D94">
            <v>5010214001</v>
          </cell>
          <cell r="F94">
            <v>32053</v>
          </cell>
        </row>
        <row r="95">
          <cell r="C95" t="str">
            <v>ADADJ-01-2020-11-1137</v>
          </cell>
          <cell r="D95">
            <v>1010404000</v>
          </cell>
        </row>
        <row r="96">
          <cell r="C96" t="str">
            <v>ADADJ-01-2020-11-1138</v>
          </cell>
          <cell r="D96">
            <v>5010215001</v>
          </cell>
          <cell r="F96">
            <v>5000</v>
          </cell>
        </row>
        <row r="97">
          <cell r="C97" t="str">
            <v>ADADJ-01-2020-11-1138</v>
          </cell>
          <cell r="D97">
            <v>5010214001</v>
          </cell>
          <cell r="F97">
            <v>32053</v>
          </cell>
        </row>
        <row r="98">
          <cell r="C98" t="str">
            <v>ADADJ-01-2020-11-1138</v>
          </cell>
          <cell r="D98">
            <v>1010404000</v>
          </cell>
        </row>
        <row r="99">
          <cell r="C99" t="str">
            <v>ADADJ-01-2020-11-1139</v>
          </cell>
          <cell r="D99">
            <v>2999999000</v>
          </cell>
          <cell r="F99">
            <v>318828</v>
          </cell>
        </row>
        <row r="100">
          <cell r="C100" t="str">
            <v>ADADJ-01-2020-11-1139</v>
          </cell>
          <cell r="D100">
            <v>1010404000</v>
          </cell>
        </row>
        <row r="101">
          <cell r="C101" t="str">
            <v>ADADJ-01-2020-11-1140</v>
          </cell>
          <cell r="D101">
            <v>5010202000</v>
          </cell>
          <cell r="F101">
            <v>7500</v>
          </cell>
        </row>
        <row r="102">
          <cell r="C102" t="str">
            <v>ADADJ-01-2020-11-1140</v>
          </cell>
          <cell r="D102">
            <v>5010203001</v>
          </cell>
          <cell r="F102">
            <v>7500</v>
          </cell>
        </row>
        <row r="103">
          <cell r="C103" t="str">
            <v>ADADJ-01-2020-11-1140</v>
          </cell>
          <cell r="D103">
            <v>1010404000</v>
          </cell>
        </row>
        <row r="104">
          <cell r="C104" t="str">
            <v>ADADJ-01-2020-11-1141</v>
          </cell>
          <cell r="D104">
            <v>5010202000</v>
          </cell>
          <cell r="F104">
            <v>5000</v>
          </cell>
        </row>
        <row r="105">
          <cell r="C105" t="str">
            <v>ADADJ-01-2020-11-1141</v>
          </cell>
          <cell r="D105">
            <v>5010203001</v>
          </cell>
          <cell r="F105">
            <v>5000</v>
          </cell>
        </row>
        <row r="106">
          <cell r="C106" t="str">
            <v>ADADJ-01-2020-11-1141</v>
          </cell>
          <cell r="D106">
            <v>1010404000</v>
          </cell>
        </row>
        <row r="107">
          <cell r="C107" t="str">
            <v>ADADJ-01-2020-11-1142</v>
          </cell>
          <cell r="D107">
            <v>5021003000</v>
          </cell>
          <cell r="F107">
            <v>10000</v>
          </cell>
        </row>
        <row r="108">
          <cell r="C108" t="str">
            <v>ADADJ-01-2020-11-1142</v>
          </cell>
          <cell r="D108">
            <v>1010404000</v>
          </cell>
        </row>
        <row r="109">
          <cell r="C109" t="str">
            <v>ADADJ-01-2020-11-1143</v>
          </cell>
          <cell r="D109">
            <v>5021299000</v>
          </cell>
          <cell r="F109">
            <v>5534</v>
          </cell>
        </row>
        <row r="110">
          <cell r="C110" t="str">
            <v>ADADJ-01-2020-11-1143</v>
          </cell>
          <cell r="D110">
            <v>1010404000</v>
          </cell>
        </row>
        <row r="111">
          <cell r="C111" t="str">
            <v>ADADJ-01-2020-11-1144</v>
          </cell>
          <cell r="D111">
            <v>2020101000</v>
          </cell>
          <cell r="F111">
            <v>2500</v>
          </cell>
        </row>
        <row r="112">
          <cell r="C112" t="str">
            <v>ADADJ-01-2020-11-1144</v>
          </cell>
          <cell r="D112">
            <v>1010404000</v>
          </cell>
        </row>
        <row r="113">
          <cell r="C113" t="str">
            <v>ADADJ-01-2020-11-1145</v>
          </cell>
          <cell r="D113">
            <v>2020101000</v>
          </cell>
          <cell r="F113">
            <v>2000</v>
          </cell>
        </row>
        <row r="114">
          <cell r="C114" t="str">
            <v>ADADJ-01-2020-11-1145</v>
          </cell>
          <cell r="D114">
            <v>1010404000</v>
          </cell>
        </row>
        <row r="115">
          <cell r="C115" t="str">
            <v>ADADJ-01-2020-11-1146</v>
          </cell>
          <cell r="D115">
            <v>1990101000</v>
          </cell>
          <cell r="F115">
            <v>21600</v>
          </cell>
        </row>
        <row r="116">
          <cell r="C116" t="str">
            <v>ADADJ-01-2020-11-1146</v>
          </cell>
          <cell r="D116">
            <v>1010404000</v>
          </cell>
        </row>
        <row r="117">
          <cell r="C117" t="str">
            <v>ADADJ-01-2020-11-1147</v>
          </cell>
          <cell r="D117">
            <v>1040499000</v>
          </cell>
          <cell r="F117">
            <v>5436.9</v>
          </cell>
        </row>
        <row r="118">
          <cell r="C118" t="str">
            <v>ADADJ-01-2020-11-1147</v>
          </cell>
          <cell r="D118">
            <v>1010404000</v>
          </cell>
        </row>
        <row r="119">
          <cell r="C119" t="str">
            <v>ADADJ-01-2020-11-1148</v>
          </cell>
          <cell r="D119">
            <v>5010212001</v>
          </cell>
          <cell r="F119">
            <v>5000</v>
          </cell>
        </row>
        <row r="120">
          <cell r="C120" t="str">
            <v>ADADJ-01-2020-11-1148</v>
          </cell>
          <cell r="D120">
            <v>1010404000</v>
          </cell>
        </row>
        <row r="121">
          <cell r="C121" t="str">
            <v>ADADJ-01-2020-11-1149</v>
          </cell>
          <cell r="D121">
            <v>1040499000</v>
          </cell>
          <cell r="F121">
            <v>4885</v>
          </cell>
        </row>
        <row r="122">
          <cell r="C122" t="str">
            <v>ADADJ-01-2020-11-1149</v>
          </cell>
          <cell r="D122">
            <v>1010404000</v>
          </cell>
        </row>
        <row r="123">
          <cell r="C123" t="str">
            <v>ADADJ-01-2020-11-1150</v>
          </cell>
          <cell r="D123">
            <v>5010202000</v>
          </cell>
          <cell r="F123">
            <v>7500</v>
          </cell>
        </row>
        <row r="124">
          <cell r="C124" t="str">
            <v>ADADJ-01-2020-11-1150</v>
          </cell>
          <cell r="D124">
            <v>5010203001</v>
          </cell>
          <cell r="F124">
            <v>7500</v>
          </cell>
        </row>
        <row r="125">
          <cell r="C125" t="str">
            <v>ADADJ-01-2020-11-1150</v>
          </cell>
          <cell r="D125">
            <v>2999999000</v>
          </cell>
        </row>
        <row r="126">
          <cell r="C126" t="str">
            <v>ADADJ-01-2020-11-1151</v>
          </cell>
          <cell r="D126">
            <v>5010202000</v>
          </cell>
          <cell r="F126">
            <v>2500</v>
          </cell>
        </row>
        <row r="127">
          <cell r="C127" t="str">
            <v>ADADJ-01-2020-11-1151</v>
          </cell>
          <cell r="D127">
            <v>5010203001</v>
          </cell>
          <cell r="F127">
            <v>2500</v>
          </cell>
        </row>
        <row r="128">
          <cell r="C128" t="str">
            <v>ADADJ-01-2020-11-1151</v>
          </cell>
          <cell r="D128">
            <v>1010404000</v>
          </cell>
        </row>
        <row r="129">
          <cell r="C129" t="str">
            <v>ADADJ-01-2020-11-1152</v>
          </cell>
          <cell r="D129">
            <v>5010202000</v>
          </cell>
          <cell r="F129">
            <v>5000</v>
          </cell>
        </row>
        <row r="130">
          <cell r="C130" t="str">
            <v>ADADJ-01-2020-11-1152</v>
          </cell>
          <cell r="D130">
            <v>5010203001</v>
          </cell>
          <cell r="F130">
            <v>5000</v>
          </cell>
        </row>
        <row r="131">
          <cell r="C131" t="str">
            <v>ADADJ-01-2020-11-1152</v>
          </cell>
          <cell r="D131">
            <v>1010404000</v>
          </cell>
        </row>
        <row r="132">
          <cell r="C132" t="str">
            <v>ADADJ-01-2020-11-1153</v>
          </cell>
          <cell r="D132">
            <v>5020101000</v>
          </cell>
          <cell r="F132">
            <v>5400</v>
          </cell>
        </row>
        <row r="133">
          <cell r="C133" t="str">
            <v>ADADJ-01-2020-11-1153</v>
          </cell>
          <cell r="D133">
            <v>1010404000</v>
          </cell>
        </row>
        <row r="134">
          <cell r="C134" t="str">
            <v>ADADJ-01-2020-11-1154</v>
          </cell>
          <cell r="D134">
            <v>5010215001</v>
          </cell>
          <cell r="F134">
            <v>500</v>
          </cell>
        </row>
        <row r="135">
          <cell r="C135" t="str">
            <v>ADADJ-01-2020-11-1154</v>
          </cell>
          <cell r="D135">
            <v>5010214001</v>
          </cell>
          <cell r="F135">
            <v>9381.5</v>
          </cell>
        </row>
        <row r="136">
          <cell r="C136" t="str">
            <v>ADADJ-01-2020-11-1154</v>
          </cell>
          <cell r="D136">
            <v>1010404000</v>
          </cell>
        </row>
        <row r="137">
          <cell r="C137" t="str">
            <v>ADADJ-01-2020-11-1155</v>
          </cell>
          <cell r="D137">
            <v>5020301000</v>
          </cell>
          <cell r="F137">
            <v>2303.25</v>
          </cell>
        </row>
        <row r="138">
          <cell r="C138" t="str">
            <v>ADADJ-01-2020-11-1155</v>
          </cell>
          <cell r="D138">
            <v>5029904000</v>
          </cell>
          <cell r="F138">
            <v>342</v>
          </cell>
        </row>
        <row r="139">
          <cell r="C139" t="str">
            <v>ADADJ-01-2020-11-1155</v>
          </cell>
          <cell r="D139">
            <v>5021299000</v>
          </cell>
          <cell r="F139">
            <v>1429</v>
          </cell>
        </row>
        <row r="140">
          <cell r="C140" t="str">
            <v>ADADJ-01-2020-11-1155</v>
          </cell>
          <cell r="D140">
            <v>1010404000</v>
          </cell>
        </row>
        <row r="141">
          <cell r="C141" t="str">
            <v>ADADJ-01-2020-11-1156</v>
          </cell>
          <cell r="D141">
            <v>5021299000</v>
          </cell>
          <cell r="F141">
            <v>15000</v>
          </cell>
        </row>
        <row r="142">
          <cell r="C142" t="str">
            <v>ADADJ-01-2020-11-1156</v>
          </cell>
          <cell r="D142">
            <v>5021199000</v>
          </cell>
          <cell r="F142">
            <v>32316</v>
          </cell>
        </row>
        <row r="143">
          <cell r="C143" t="str">
            <v>ADADJ-01-2020-11-1156</v>
          </cell>
          <cell r="D143">
            <v>1010404000</v>
          </cell>
        </row>
        <row r="144">
          <cell r="C144" t="str">
            <v>ADADJ-01-2020-11-1156</v>
          </cell>
          <cell r="D144">
            <v>2999999000</v>
          </cell>
        </row>
        <row r="145">
          <cell r="C145" t="str">
            <v>ADADJ-01-2020-11-1157</v>
          </cell>
          <cell r="D145">
            <v>5010403001</v>
          </cell>
          <cell r="F145">
            <v>350947.18</v>
          </cell>
        </row>
        <row r="146">
          <cell r="C146" t="str">
            <v>ADADJ-01-2020-11-1157</v>
          </cell>
          <cell r="D146">
            <v>1010404000</v>
          </cell>
        </row>
        <row r="147">
          <cell r="C147" t="str">
            <v>ADADJ-01-2020-11-1157</v>
          </cell>
          <cell r="D147">
            <v>2999999000</v>
          </cell>
        </row>
        <row r="148">
          <cell r="C148" t="str">
            <v>ADADJ-01-2020-11-1158</v>
          </cell>
          <cell r="D148">
            <v>5010215001</v>
          </cell>
          <cell r="F148">
            <v>109711.7</v>
          </cell>
        </row>
        <row r="149">
          <cell r="C149" t="str">
            <v>ADADJ-01-2020-11-1158</v>
          </cell>
          <cell r="D149">
            <v>5010214001</v>
          </cell>
          <cell r="F149">
            <v>3500</v>
          </cell>
        </row>
        <row r="150">
          <cell r="C150" t="str">
            <v>ADADJ-01-2020-11-1158</v>
          </cell>
          <cell r="D150">
            <v>1010404000</v>
          </cell>
        </row>
        <row r="151">
          <cell r="C151" t="str">
            <v>ADADJ-01-2020-11-1158</v>
          </cell>
          <cell r="D151">
            <v>2999999000</v>
          </cell>
        </row>
        <row r="152">
          <cell r="C152" t="str">
            <v>ADADJ-01-2020-11-1158</v>
          </cell>
          <cell r="D152">
            <v>2010101000</v>
          </cell>
        </row>
        <row r="153">
          <cell r="C153" t="str">
            <v>ADADJ-01-2020-11-1159</v>
          </cell>
          <cell r="D153">
            <v>5010101001</v>
          </cell>
          <cell r="F153">
            <v>42159</v>
          </cell>
        </row>
        <row r="154">
          <cell r="C154" t="str">
            <v>ADADJ-01-2020-11-1159</v>
          </cell>
          <cell r="D154">
            <v>5010201001</v>
          </cell>
          <cell r="F154">
            <v>2000</v>
          </cell>
        </row>
        <row r="155">
          <cell r="C155" t="str">
            <v>ADADJ-01-2020-11-1159</v>
          </cell>
          <cell r="D155">
            <v>1010404000</v>
          </cell>
        </row>
        <row r="156">
          <cell r="C156" t="str">
            <v>ADADJ-01-2020-11-1159</v>
          </cell>
          <cell r="D156">
            <v>2020101000</v>
          </cell>
        </row>
        <row r="157">
          <cell r="C157" t="str">
            <v>ADADJ-01-2020-11-1159</v>
          </cell>
          <cell r="D157">
            <v>2020102000</v>
          </cell>
        </row>
        <row r="158">
          <cell r="C158" t="str">
            <v>ADADJ-01-2020-11-1159</v>
          </cell>
          <cell r="D158">
            <v>2020104000</v>
          </cell>
        </row>
        <row r="159">
          <cell r="C159" t="str">
            <v>ADADJ-01-2020-11-1159</v>
          </cell>
          <cell r="D159">
            <v>2020103000</v>
          </cell>
        </row>
        <row r="160">
          <cell r="C160" t="str">
            <v>ADADJ-01-2020-11-1159</v>
          </cell>
          <cell r="D160">
            <v>2020102004</v>
          </cell>
        </row>
        <row r="161">
          <cell r="C161" t="str">
            <v>ADADJ-01-2020-11-1159</v>
          </cell>
          <cell r="D161">
            <v>2999999000</v>
          </cell>
        </row>
        <row r="162">
          <cell r="C162" t="str">
            <v>ADADJ-01-2020-11-1160</v>
          </cell>
          <cell r="D162">
            <v>5010101001</v>
          </cell>
          <cell r="F162">
            <v>74212</v>
          </cell>
        </row>
        <row r="163">
          <cell r="C163" t="str">
            <v>ADADJ-01-2020-11-1160</v>
          </cell>
          <cell r="D163">
            <v>5010201001</v>
          </cell>
          <cell r="F163">
            <v>4000</v>
          </cell>
        </row>
        <row r="164">
          <cell r="C164" t="str">
            <v>ADADJ-01-2020-11-1160</v>
          </cell>
          <cell r="D164">
            <v>1010404000</v>
          </cell>
        </row>
        <row r="165">
          <cell r="C165" t="str">
            <v>ADADJ-01-2020-11-1160</v>
          </cell>
          <cell r="D165">
            <v>2020101000</v>
          </cell>
        </row>
        <row r="166">
          <cell r="C166" t="str">
            <v>ADADJ-01-2020-11-1160</v>
          </cell>
          <cell r="D166">
            <v>2020102000</v>
          </cell>
        </row>
        <row r="167">
          <cell r="C167" t="str">
            <v>ADADJ-01-2020-11-1160</v>
          </cell>
          <cell r="D167">
            <v>2020104000</v>
          </cell>
        </row>
        <row r="168">
          <cell r="C168" t="str">
            <v>ADADJ-01-2020-11-1160</v>
          </cell>
          <cell r="D168">
            <v>2020103000</v>
          </cell>
        </row>
        <row r="169">
          <cell r="C169" t="str">
            <v>ADADJ-01-2020-11-1160</v>
          </cell>
          <cell r="D169">
            <v>2020102004</v>
          </cell>
        </row>
        <row r="170">
          <cell r="C170" t="str">
            <v>ADADJ-01-2020-11-1160</v>
          </cell>
          <cell r="D170">
            <v>2999999000</v>
          </cell>
        </row>
        <row r="171">
          <cell r="C171" t="str">
            <v>ADADJ-01-2020-11-1161</v>
          </cell>
          <cell r="D171">
            <v>5010101001</v>
          </cell>
          <cell r="F171">
            <v>32053</v>
          </cell>
        </row>
        <row r="172">
          <cell r="C172" t="str">
            <v>ADADJ-01-2020-11-1161</v>
          </cell>
          <cell r="D172">
            <v>5010201001</v>
          </cell>
          <cell r="F172">
            <v>2000</v>
          </cell>
        </row>
        <row r="173">
          <cell r="C173" t="str">
            <v>ADADJ-01-2020-11-1161</v>
          </cell>
          <cell r="D173">
            <v>1010404000</v>
          </cell>
        </row>
        <row r="174">
          <cell r="C174" t="str">
            <v>ADADJ-01-2020-11-1161</v>
          </cell>
          <cell r="D174">
            <v>2020101000</v>
          </cell>
        </row>
        <row r="175">
          <cell r="C175" t="str">
            <v>ADADJ-01-2020-11-1161</v>
          </cell>
          <cell r="D175">
            <v>2020102000</v>
          </cell>
        </row>
        <row r="176">
          <cell r="C176" t="str">
            <v>ADADJ-01-2020-11-1161</v>
          </cell>
          <cell r="D176">
            <v>2020104000</v>
          </cell>
        </row>
        <row r="177">
          <cell r="C177" t="str">
            <v>ADADJ-01-2020-11-1161</v>
          </cell>
          <cell r="D177">
            <v>2020103000</v>
          </cell>
        </row>
        <row r="178">
          <cell r="C178" t="str">
            <v>ADADJ-01-2020-11-1161</v>
          </cell>
          <cell r="D178">
            <v>2999999000</v>
          </cell>
        </row>
        <row r="179">
          <cell r="C179" t="str">
            <v>ADADJ-01-2020-11-1162</v>
          </cell>
          <cell r="D179">
            <v>5010101001</v>
          </cell>
          <cell r="F179">
            <v>32053</v>
          </cell>
        </row>
        <row r="180">
          <cell r="C180" t="str">
            <v>ADADJ-01-2020-11-1162</v>
          </cell>
          <cell r="D180">
            <v>5010201001</v>
          </cell>
          <cell r="F180">
            <v>2000</v>
          </cell>
        </row>
        <row r="181">
          <cell r="C181" t="str">
            <v>ADADJ-01-2020-11-1162</v>
          </cell>
          <cell r="D181">
            <v>1010404000</v>
          </cell>
        </row>
        <row r="182">
          <cell r="C182" t="str">
            <v>ADADJ-01-2020-11-1162</v>
          </cell>
          <cell r="D182">
            <v>2020101000</v>
          </cell>
        </row>
        <row r="183">
          <cell r="C183" t="str">
            <v>ADADJ-01-2020-11-1162</v>
          </cell>
          <cell r="D183">
            <v>2020102000</v>
          </cell>
        </row>
        <row r="184">
          <cell r="C184" t="str">
            <v>ADADJ-01-2020-11-1162</v>
          </cell>
          <cell r="D184">
            <v>2020104000</v>
          </cell>
        </row>
        <row r="185">
          <cell r="C185" t="str">
            <v>ADADJ-01-2020-11-1162</v>
          </cell>
          <cell r="D185">
            <v>2020103000</v>
          </cell>
        </row>
        <row r="186">
          <cell r="C186" t="str">
            <v>ADADJ-01-2020-11-1162</v>
          </cell>
          <cell r="D186">
            <v>2999999000</v>
          </cell>
        </row>
        <row r="187">
          <cell r="C187" t="str">
            <v>ADADJ-01-2020-11-1162</v>
          </cell>
          <cell r="D187">
            <v>2020102004</v>
          </cell>
        </row>
        <row r="188">
          <cell r="C188" t="str">
            <v>ADADJ-01-2020-11-1163</v>
          </cell>
          <cell r="D188">
            <v>5010101001</v>
          </cell>
          <cell r="F188">
            <v>74212</v>
          </cell>
        </row>
        <row r="189">
          <cell r="C189" t="str">
            <v>ADADJ-01-2020-11-1163</v>
          </cell>
          <cell r="D189">
            <v>5010201001</v>
          </cell>
          <cell r="F189">
            <v>4000</v>
          </cell>
        </row>
        <row r="190">
          <cell r="C190" t="str">
            <v>ADADJ-01-2020-11-1163</v>
          </cell>
          <cell r="D190">
            <v>1010404000</v>
          </cell>
        </row>
        <row r="191">
          <cell r="C191" t="str">
            <v>ADADJ-01-2020-11-1163</v>
          </cell>
          <cell r="D191">
            <v>2020101000</v>
          </cell>
        </row>
        <row r="192">
          <cell r="C192" t="str">
            <v>ADADJ-01-2020-11-1163</v>
          </cell>
          <cell r="D192">
            <v>2020102000</v>
          </cell>
        </row>
        <row r="193">
          <cell r="C193" t="str">
            <v>ADADJ-01-2020-11-1163</v>
          </cell>
          <cell r="D193">
            <v>2020104000</v>
          </cell>
        </row>
        <row r="194">
          <cell r="C194" t="str">
            <v>ADADJ-01-2020-11-1163</v>
          </cell>
          <cell r="D194">
            <v>2020103000</v>
          </cell>
        </row>
        <row r="195">
          <cell r="C195" t="str">
            <v>ADADJ-01-2020-11-1163</v>
          </cell>
          <cell r="D195">
            <v>2999999000</v>
          </cell>
        </row>
        <row r="196">
          <cell r="C196" t="str">
            <v>ADADJ-01-2020-11-1164</v>
          </cell>
          <cell r="D196">
            <v>5010101001</v>
          </cell>
          <cell r="F196">
            <v>32053</v>
          </cell>
        </row>
        <row r="197">
          <cell r="C197" t="str">
            <v>ADADJ-01-2020-11-1164</v>
          </cell>
          <cell r="D197">
            <v>5010201001</v>
          </cell>
          <cell r="F197">
            <v>2000</v>
          </cell>
        </row>
        <row r="198">
          <cell r="C198" t="str">
            <v>ADADJ-01-2020-11-1164</v>
          </cell>
          <cell r="D198">
            <v>1010404000</v>
          </cell>
        </row>
        <row r="199">
          <cell r="C199" t="str">
            <v>ADADJ-01-2020-11-1164</v>
          </cell>
          <cell r="D199">
            <v>2020101000</v>
          </cell>
        </row>
        <row r="200">
          <cell r="C200" t="str">
            <v>ADADJ-01-2020-11-1164</v>
          </cell>
          <cell r="D200">
            <v>2020102000</v>
          </cell>
        </row>
        <row r="201">
          <cell r="C201" t="str">
            <v>ADADJ-01-2020-11-1164</v>
          </cell>
          <cell r="D201">
            <v>2020104000</v>
          </cell>
        </row>
        <row r="202">
          <cell r="C202" t="str">
            <v>ADADJ-01-2020-11-1164</v>
          </cell>
          <cell r="D202">
            <v>2020103000</v>
          </cell>
        </row>
        <row r="203">
          <cell r="C203" t="str">
            <v>ADADJ-01-2020-11-1164</v>
          </cell>
          <cell r="D203">
            <v>2999999000</v>
          </cell>
        </row>
        <row r="204">
          <cell r="C204" t="str">
            <v>ADADJ-01-2020-11-1165</v>
          </cell>
          <cell r="D204">
            <v>5021299000</v>
          </cell>
          <cell r="F204">
            <v>5030.91</v>
          </cell>
        </row>
        <row r="205">
          <cell r="C205" t="str">
            <v>ADADJ-01-2020-11-1165</v>
          </cell>
          <cell r="D205">
            <v>1010404000</v>
          </cell>
        </row>
        <row r="206">
          <cell r="C206" t="str">
            <v>ADADJ-01-2020-11-1166</v>
          </cell>
          <cell r="D206">
            <v>5021299000</v>
          </cell>
          <cell r="F206">
            <v>25224.09</v>
          </cell>
        </row>
        <row r="207">
          <cell r="C207" t="str">
            <v>ADADJ-01-2020-11-1166</v>
          </cell>
          <cell r="D207">
            <v>5021102000</v>
          </cell>
          <cell r="F207">
            <v>5534</v>
          </cell>
        </row>
        <row r="208">
          <cell r="C208" t="str">
            <v>ADADJ-01-2020-11-1166</v>
          </cell>
          <cell r="D208">
            <v>5021199000</v>
          </cell>
          <cell r="F208">
            <v>10000</v>
          </cell>
        </row>
        <row r="209">
          <cell r="C209" t="str">
            <v>ADADJ-01-2020-11-1166</v>
          </cell>
          <cell r="D209">
            <v>1010404000</v>
          </cell>
        </row>
        <row r="210">
          <cell r="C210" t="str">
            <v>ADADJ-01-2020-11-1166</v>
          </cell>
          <cell r="D210">
            <v>2999999000</v>
          </cell>
        </row>
        <row r="211">
          <cell r="C211" t="str">
            <v>ADADJ-01-2020-11-1167</v>
          </cell>
          <cell r="D211">
            <v>5021299000</v>
          </cell>
          <cell r="F211">
            <v>7290</v>
          </cell>
        </row>
        <row r="212">
          <cell r="C212" t="str">
            <v>ADADJ-01-2020-11-1167</v>
          </cell>
          <cell r="D212">
            <v>5021202000</v>
          </cell>
          <cell r="F212">
            <v>7200</v>
          </cell>
        </row>
        <row r="213">
          <cell r="C213" t="str">
            <v>ADADJ-01-2020-11-1167</v>
          </cell>
          <cell r="D213">
            <v>1010404000</v>
          </cell>
        </row>
        <row r="214">
          <cell r="C214" t="str">
            <v>ADADJ-01-2020-11-1168</v>
          </cell>
          <cell r="D214">
            <v>5021299000</v>
          </cell>
          <cell r="F214">
            <v>50272.33</v>
          </cell>
        </row>
        <row r="215">
          <cell r="C215" t="str">
            <v>ADADJ-01-2020-11-1168</v>
          </cell>
          <cell r="D215">
            <v>5021202000</v>
          </cell>
          <cell r="F215">
            <v>9600</v>
          </cell>
        </row>
        <row r="216">
          <cell r="C216" t="str">
            <v>ADADJ-01-2020-11-1168</v>
          </cell>
          <cell r="D216">
            <v>5021102000</v>
          </cell>
          <cell r="F216">
            <v>5534</v>
          </cell>
        </row>
        <row r="217">
          <cell r="C217" t="str">
            <v>ADADJ-01-2020-11-1168</v>
          </cell>
          <cell r="D217">
            <v>1010404000</v>
          </cell>
        </row>
        <row r="218">
          <cell r="C218" t="str">
            <v>ADADJ-01-2020-11-1169</v>
          </cell>
          <cell r="D218">
            <v>5021199000</v>
          </cell>
          <cell r="F218">
            <v>42316</v>
          </cell>
        </row>
        <row r="219">
          <cell r="C219" t="str">
            <v>ADADJ-01-2020-11-1169</v>
          </cell>
          <cell r="D219">
            <v>5021299000</v>
          </cell>
          <cell r="F219">
            <v>7500</v>
          </cell>
        </row>
        <row r="220">
          <cell r="C220" t="str">
            <v>ADADJ-01-2020-11-1169</v>
          </cell>
          <cell r="D220">
            <v>1010404000</v>
          </cell>
        </row>
        <row r="221">
          <cell r="C221" t="str">
            <v>ADADJ-01-2020-11-1170</v>
          </cell>
          <cell r="D221">
            <v>2020103000</v>
          </cell>
          <cell r="F221">
            <v>3984.24</v>
          </cell>
        </row>
        <row r="222">
          <cell r="C222" t="str">
            <v>ADADJ-01-2020-11-1170</v>
          </cell>
          <cell r="D222">
            <v>5010302001</v>
          </cell>
          <cell r="F222">
            <v>800</v>
          </cell>
        </row>
        <row r="223">
          <cell r="C223" t="str">
            <v>ADADJ-01-2020-11-1170</v>
          </cell>
          <cell r="D223">
            <v>1010404000</v>
          </cell>
        </row>
        <row r="224">
          <cell r="C224" t="str">
            <v>ADADJ-01-2020-11-1170-A</v>
          </cell>
          <cell r="D224">
            <v>2030101000</v>
          </cell>
          <cell r="F224">
            <v>1577.43</v>
          </cell>
        </row>
        <row r="225">
          <cell r="C225" t="str">
            <v>ADADJ-01-2020-11-1170-A</v>
          </cell>
          <cell r="D225">
            <v>1010404000</v>
          </cell>
        </row>
        <row r="226">
          <cell r="C226" t="str">
            <v>ADADJ-01-2020-11-1170-B</v>
          </cell>
          <cell r="D226">
            <v>2030101000</v>
          </cell>
          <cell r="F226">
            <v>1576.6</v>
          </cell>
        </row>
        <row r="227">
          <cell r="C227" t="str">
            <v>ADADJ-01-2020-11-1170-B</v>
          </cell>
          <cell r="D227">
            <v>1010404000</v>
          </cell>
        </row>
        <row r="228">
          <cell r="F228">
            <v>6901477.6699999999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ACS Object Codes"/>
      <sheetName val="Cash Flow Transactions"/>
      <sheetName val="Others"/>
      <sheetName val="ADADJ"/>
      <sheetName val="ADADJTrntbl"/>
      <sheetName val="JEVtbl"/>
      <sheetName val="Sheet4"/>
      <sheetName val="CKDJ"/>
      <sheetName val="CkDJTrntbl"/>
      <sheetName val="JEVtbl (2)"/>
      <sheetName val="CA and Disb."/>
      <sheetName val="CDJ"/>
      <sheetName val="CDJTrntbl"/>
      <sheetName val="JEVtbl (3)"/>
      <sheetName val="CRJTrntbl"/>
      <sheetName val="JEVtbl (4)"/>
      <sheetName val="GJTrntbl"/>
      <sheetName val="JEVtbl (5)"/>
    </sheetNames>
    <sheetDataSet>
      <sheetData sheetId="0" refreshError="1">
        <row r="2">
          <cell r="B2">
            <v>1010101000</v>
          </cell>
          <cell r="C2" t="str">
            <v>Cash - Collecting Officers</v>
          </cell>
        </row>
        <row r="3">
          <cell r="B3">
            <v>1010102000</v>
          </cell>
          <cell r="C3" t="str">
            <v>Petty Cash</v>
          </cell>
        </row>
        <row r="4">
          <cell r="B4">
            <v>1010201000</v>
          </cell>
          <cell r="C4" t="str">
            <v>Cash in Bank - Local Currency, Bangko Sentral ng Pilipinas</v>
          </cell>
        </row>
        <row r="5">
          <cell r="B5">
            <v>1010202001</v>
          </cell>
          <cell r="C5" t="str">
            <v>Cash in Bank - Local Currency, Current Account- Allied Bank</v>
          </cell>
        </row>
        <row r="6">
          <cell r="B6">
            <v>1010202002</v>
          </cell>
          <cell r="C6" t="str">
            <v>Cash in Bank - Local Currency, Current Account- Amanah Bank</v>
          </cell>
        </row>
        <row r="7">
          <cell r="B7">
            <v>1010202003</v>
          </cell>
          <cell r="C7" t="str">
            <v>Cash in Bank - Local Currency, Current Account- Asia United Bank Corporation</v>
          </cell>
        </row>
        <row r="8">
          <cell r="B8">
            <v>1010202004</v>
          </cell>
          <cell r="C8" t="str">
            <v>Cash in Bank - Local Currency, Current Account- Australia and New Zealand Bank</v>
          </cell>
        </row>
        <row r="9">
          <cell r="B9">
            <v>1010202005</v>
          </cell>
          <cell r="C9" t="str">
            <v>Cash in Bank - Local Currency, Current Account- Banco de Oro (BDO)</v>
          </cell>
        </row>
        <row r="10">
          <cell r="B10">
            <v>1010202006</v>
          </cell>
          <cell r="C10" t="str">
            <v>Cash in Bank - Local Currency, Current Account- Bangkok Bank</v>
          </cell>
        </row>
        <row r="11">
          <cell r="B11">
            <v>1010202007</v>
          </cell>
          <cell r="C11" t="str">
            <v>Cash in Bank - Local Currency, Current Account- Bangkok Bank Public Company Limited</v>
          </cell>
        </row>
        <row r="12">
          <cell r="B12">
            <v>1010202008</v>
          </cell>
          <cell r="C12" t="str">
            <v>Cash in Bank - Local Currency, Current Account- Bank of China</v>
          </cell>
        </row>
        <row r="13">
          <cell r="B13">
            <v>1010202009</v>
          </cell>
          <cell r="C13" t="str">
            <v>Cash in Bank - Local Currency, Current Account- Bank of Commerce</v>
          </cell>
        </row>
        <row r="14">
          <cell r="B14">
            <v>1010202010</v>
          </cell>
          <cell r="C14" t="str">
            <v>Cash in Bank - Local Currency, Current Account- Bank of the Philippine Islands (BPI)</v>
          </cell>
        </row>
        <row r="15">
          <cell r="B15">
            <v>1010202011</v>
          </cell>
          <cell r="C15" t="str">
            <v>Cash in Bank - Local Currency, Current Account- Bank of Tokyo</v>
          </cell>
        </row>
        <row r="16">
          <cell r="B16">
            <v>1010202012</v>
          </cell>
          <cell r="C16" t="str">
            <v>Cash in Bank - Local Currency, Current Account- China Banking Corporation</v>
          </cell>
        </row>
        <row r="17">
          <cell r="B17">
            <v>1010202013</v>
          </cell>
          <cell r="C17" t="str">
            <v>Cash in Bank - Local Currency, Current Account- Chinatrust Commercial Bank</v>
          </cell>
        </row>
        <row r="18">
          <cell r="B18">
            <v>1010202014</v>
          </cell>
          <cell r="C18" t="str">
            <v>Cash in Bank - Local Currency, Current Account- Citibank</v>
          </cell>
        </row>
        <row r="19">
          <cell r="B19">
            <v>1010202015</v>
          </cell>
          <cell r="C19" t="str">
            <v>Cash in Bank - Local Currency, Current Account- Deutsche Bank AG</v>
          </cell>
        </row>
        <row r="20">
          <cell r="B20">
            <v>1010202016</v>
          </cell>
          <cell r="C20" t="str">
            <v>Cash in Bank - Local Currency, Current Account- Development Bank of the Philippines (DBP)</v>
          </cell>
        </row>
        <row r="21">
          <cell r="B21">
            <v>1010202017</v>
          </cell>
          <cell r="C21" t="str">
            <v>Cash in Bank - Local Currency, Current Account- East-West Banking Corporation</v>
          </cell>
        </row>
        <row r="22">
          <cell r="B22">
            <v>1010202018</v>
          </cell>
          <cell r="C22" t="str">
            <v>Cash in Bank - Local Currency, Current Account- Equitable PCI Bank</v>
          </cell>
        </row>
        <row r="23">
          <cell r="B23">
            <v>1010202019</v>
          </cell>
          <cell r="C23" t="str">
            <v>Cash in Bank - Local Currency, Current Account- First Consolidated Bank (FCB)</v>
          </cell>
        </row>
        <row r="24">
          <cell r="B24">
            <v>1010202020</v>
          </cell>
          <cell r="C24" t="str">
            <v>Cash in Bank - Local Currency, Current Account- Fuji-Mizuho Bank</v>
          </cell>
        </row>
        <row r="25">
          <cell r="B25">
            <v>1010202021</v>
          </cell>
          <cell r="C25" t="str">
            <v>Cash in Bank - Local Currency, Current Account- Hong Kong and Shanghai Banking Corp</v>
          </cell>
        </row>
        <row r="26">
          <cell r="B26">
            <v>1010202022</v>
          </cell>
          <cell r="C26" t="str">
            <v>Cash in Bank - Local Currency, Current Account- International Commercial Bank of China</v>
          </cell>
        </row>
        <row r="27">
          <cell r="B27">
            <v>1010202023</v>
          </cell>
          <cell r="C27" t="str">
            <v>Cash in Bank - Local Currency, Current Account- International Exchange Bank</v>
          </cell>
        </row>
        <row r="28">
          <cell r="B28">
            <v>1010202024</v>
          </cell>
          <cell r="C28" t="str">
            <v>Cash in Bank - Local Currency, Current Account- Land Bank of the Philippines ( LBP)</v>
          </cell>
        </row>
        <row r="29">
          <cell r="B29">
            <v>1010202025</v>
          </cell>
          <cell r="C29" t="str">
            <v>Cash in Bank - Local Currency, Current Account- Maybank Philippines</v>
          </cell>
        </row>
        <row r="30">
          <cell r="B30">
            <v>1010202026</v>
          </cell>
          <cell r="C30" t="str">
            <v>Cash in Bank - Local Currency, Current Account- Metropolitan and Trust Co</v>
          </cell>
        </row>
        <row r="31">
          <cell r="B31">
            <v>1010202027</v>
          </cell>
          <cell r="C31" t="str">
            <v>Cash in Bank - Local Currency, Current Account- Philippine Bank of Communication</v>
          </cell>
        </row>
        <row r="32">
          <cell r="B32">
            <v>1010202028</v>
          </cell>
          <cell r="C32" t="str">
            <v>Cash in Bank - Local Currency, Current Account- Philippine Business Bank</v>
          </cell>
        </row>
        <row r="33">
          <cell r="B33">
            <v>1010202029</v>
          </cell>
          <cell r="C33" t="str">
            <v>Cash in Bank - Local Currency, Current Account- Philippine National Bank (PNB)</v>
          </cell>
        </row>
        <row r="34">
          <cell r="B34">
            <v>1010202030</v>
          </cell>
          <cell r="C34" t="str">
            <v>Cash in Bank - Local Currency, Current Account- Philippine Postal Savings Bank (PPSB)</v>
          </cell>
        </row>
        <row r="35">
          <cell r="B35">
            <v>1010202031</v>
          </cell>
          <cell r="C35" t="str">
            <v>Cash in Bank - Local Currency, Current Account- Philippine Trust Company</v>
          </cell>
        </row>
        <row r="36">
          <cell r="B36">
            <v>1010202032</v>
          </cell>
          <cell r="C36" t="str">
            <v>Cash in Bank - Local Currency, Current Account- Philippine Veterans Bank (PVB)</v>
          </cell>
        </row>
        <row r="37">
          <cell r="B37">
            <v>1010202033</v>
          </cell>
          <cell r="C37" t="str">
            <v>Cash in Bank - Local Currency, Current Account- Rizal Commercial Banking Corp (RCBC)</v>
          </cell>
        </row>
        <row r="38">
          <cell r="B38">
            <v>1010202034</v>
          </cell>
          <cell r="C38" t="str">
            <v>Cash in Bank - Local Currency, Current Account- Robinsons Bank</v>
          </cell>
        </row>
        <row r="39">
          <cell r="B39">
            <v>1010202035</v>
          </cell>
          <cell r="C39" t="str">
            <v>Cash in Bank - Local Currency, Current Account- Security Bank</v>
          </cell>
        </row>
        <row r="40">
          <cell r="B40">
            <v>1010202036</v>
          </cell>
          <cell r="C40" t="str">
            <v>Cash in Bank - Local Currency, Current Account- Standard Chartered Bank</v>
          </cell>
        </row>
        <row r="41">
          <cell r="B41">
            <v>1010202037</v>
          </cell>
          <cell r="C41" t="str">
            <v>Cash in Bank - Local Currency, Current Account- Sterling Bank of Asia</v>
          </cell>
        </row>
        <row r="42">
          <cell r="B42">
            <v>1010202038</v>
          </cell>
          <cell r="C42" t="str">
            <v>Cash in Bank - Local Currency, Current Account- Union Bank of the Philippines</v>
          </cell>
        </row>
        <row r="43">
          <cell r="B43">
            <v>1010202039</v>
          </cell>
          <cell r="C43" t="str">
            <v>Cash in Bank - Local Currency, Current Account- United Coconut Planters Bank (UCPB)</v>
          </cell>
        </row>
        <row r="44">
          <cell r="B44">
            <v>1010203001</v>
          </cell>
          <cell r="C44" t="str">
            <v>Cash in Bank - Local Currency, Savings Accounts- LBP</v>
          </cell>
        </row>
        <row r="45">
          <cell r="B45">
            <v>1010203002</v>
          </cell>
          <cell r="C45" t="str">
            <v>Cash in Bank - Local Currency, Savings Accounts- DBP</v>
          </cell>
        </row>
        <row r="46">
          <cell r="B46">
            <v>1010203003</v>
          </cell>
          <cell r="C46" t="str">
            <v>Cash in Bank - Local Currency, Savings Accounts- PVB</v>
          </cell>
        </row>
        <row r="47">
          <cell r="B47">
            <v>1010203004</v>
          </cell>
          <cell r="C47" t="str">
            <v>Cash in Bank - Local Currency, Savings Accounts- PNB</v>
          </cell>
        </row>
        <row r="48">
          <cell r="B48">
            <v>1010203005</v>
          </cell>
          <cell r="C48" t="str">
            <v>Cash in Bank - Local Currency, Savings Accounts- Philippine Amanah Bank (PAB)</v>
          </cell>
        </row>
        <row r="49">
          <cell r="B49">
            <v>1010203006</v>
          </cell>
          <cell r="C49" t="str">
            <v>Cash in Bank - Local Currency, Savings Accounts- Philippine Post Savings Bank (PPSB)</v>
          </cell>
        </row>
        <row r="50">
          <cell r="B50">
            <v>1010203007</v>
          </cell>
          <cell r="C50" t="str">
            <v>Cash in Bank - Local Currency, Savings Accounts- UCPB</v>
          </cell>
        </row>
        <row r="51">
          <cell r="B51">
            <v>1010204001</v>
          </cell>
          <cell r="C51" t="str">
            <v>Cash in Bank - Local Currency, Time Deposits- LBP</v>
          </cell>
        </row>
        <row r="52">
          <cell r="B52">
            <v>1010204002</v>
          </cell>
          <cell r="C52" t="str">
            <v>Cash in Bank - Local Currency, Time Deposits- DBP</v>
          </cell>
        </row>
        <row r="53">
          <cell r="B53">
            <v>1010204003</v>
          </cell>
          <cell r="C53" t="str">
            <v>Cash in Bank - Local Currency, Time Deposits- PVB</v>
          </cell>
        </row>
        <row r="54">
          <cell r="B54">
            <v>1010204004</v>
          </cell>
          <cell r="C54" t="str">
            <v>Cash in Bank - Local Currency, Time Deposits- PNB</v>
          </cell>
        </row>
        <row r="55">
          <cell r="B55">
            <v>1010204005</v>
          </cell>
          <cell r="C55" t="str">
            <v>Cash in Bank - Local Currency, Time Deposits- UCPB</v>
          </cell>
        </row>
        <row r="56">
          <cell r="B56">
            <v>1010301000</v>
          </cell>
          <cell r="C56" t="str">
            <v>Cash in Bank - Foreign Currency, Bangko Sentral ng Pilipinas</v>
          </cell>
        </row>
        <row r="57">
          <cell r="B57">
            <v>1010302000</v>
          </cell>
          <cell r="C57" t="str">
            <v>Cash in Bank - Foreign Currency, Current Account</v>
          </cell>
        </row>
        <row r="58">
          <cell r="B58">
            <v>1010303001</v>
          </cell>
          <cell r="C58" t="str">
            <v>Cash in Bank - Foreign Currency, Savings Account- LBP</v>
          </cell>
        </row>
        <row r="59">
          <cell r="B59">
            <v>1010303002</v>
          </cell>
          <cell r="C59" t="str">
            <v>Cash in Bank - Foreign Currency, Savings Account- DBP</v>
          </cell>
        </row>
        <row r="60">
          <cell r="B60">
            <v>1010303003</v>
          </cell>
          <cell r="C60" t="str">
            <v>Cash in Bank - Foreign Currency, Savings Account- PNB</v>
          </cell>
        </row>
        <row r="61">
          <cell r="B61">
            <v>1010303004</v>
          </cell>
          <cell r="C61" t="str">
            <v>Cash in Bank - Foreign Currency, Savings Account- UCPB</v>
          </cell>
        </row>
        <row r="62">
          <cell r="B62">
            <v>1010304001</v>
          </cell>
          <cell r="C62" t="str">
            <v>Cash in Bank - Foreign Currency, Time Deposits- LBP</v>
          </cell>
        </row>
        <row r="63">
          <cell r="B63">
            <v>1010304002</v>
          </cell>
          <cell r="C63" t="str">
            <v>Cash in Bank - Foreign Currency, Time Deposits- DBP</v>
          </cell>
        </row>
        <row r="64">
          <cell r="B64">
            <v>1010304003</v>
          </cell>
          <cell r="C64" t="str">
            <v>Cash in Bank - Foreign Currency, Time Deposits- PNB</v>
          </cell>
        </row>
        <row r="65">
          <cell r="B65">
            <v>1010304004</v>
          </cell>
          <cell r="C65" t="str">
            <v>Cash in Bank - Foreign Currency, Time Deposits- UCPB</v>
          </cell>
        </row>
        <row r="66">
          <cell r="B66">
            <v>1010401000</v>
          </cell>
          <cell r="C66" t="str">
            <v>Cash - Treasury/Agency Deposit, Regular</v>
          </cell>
        </row>
        <row r="67">
          <cell r="B67">
            <v>1010402000</v>
          </cell>
          <cell r="C67" t="str">
            <v>Cash - Treasury/Agency Deposit, Special Account</v>
          </cell>
        </row>
        <row r="68">
          <cell r="B68">
            <v>1010403000</v>
          </cell>
          <cell r="C68" t="str">
            <v>Cash - Treasury/Agency Deposit, Trust</v>
          </cell>
        </row>
        <row r="69">
          <cell r="B69">
            <v>1010404000</v>
          </cell>
          <cell r="C69" t="str">
            <v>Cash - Modified Disbursement System (MDS), Regular</v>
          </cell>
        </row>
        <row r="70">
          <cell r="B70">
            <v>1010405000</v>
          </cell>
          <cell r="C70" t="str">
            <v>Cash - Modified Disbursement System (MDS), Special Account</v>
          </cell>
        </row>
        <row r="71">
          <cell r="B71">
            <v>1010406000</v>
          </cell>
          <cell r="C71" t="str">
            <v>Cash - Modified Disbursement System (MDS), Trust</v>
          </cell>
        </row>
        <row r="72">
          <cell r="B72">
            <v>1010501000</v>
          </cell>
          <cell r="C72" t="str">
            <v>Treasury Bills</v>
          </cell>
        </row>
        <row r="73">
          <cell r="B73">
            <v>1020101000</v>
          </cell>
          <cell r="C73" t="str">
            <v>Financial Assets Held for Trading</v>
          </cell>
        </row>
        <row r="74">
          <cell r="B74">
            <v>1020102000</v>
          </cell>
          <cell r="C74" t="str">
            <v>Financial Assets Designated at Fair Value Through Surplus or Deficit</v>
          </cell>
        </row>
        <row r="75">
          <cell r="B75">
            <v>1020103000</v>
          </cell>
          <cell r="C75" t="str">
            <v>Derivative Financial Assets Held for Trading</v>
          </cell>
        </row>
        <row r="76">
          <cell r="B76">
            <v>1020104000</v>
          </cell>
          <cell r="C76" t="str">
            <v>Derivative Financial Assets Designated at Fair Value Through Surplus or Deficit</v>
          </cell>
        </row>
        <row r="77">
          <cell r="B77">
            <v>1020201000</v>
          </cell>
          <cell r="C77" t="str">
            <v>Investments in Treasury Bills - Local</v>
          </cell>
        </row>
        <row r="78">
          <cell r="B78">
            <v>1020201100</v>
          </cell>
          <cell r="C78" t="str">
            <v>Allowance for Impairment -Investments in Treasury Bills - Local</v>
          </cell>
        </row>
        <row r="79">
          <cell r="B79">
            <v>1020202000</v>
          </cell>
          <cell r="C79" t="str">
            <v>Investments in Treasury Bills - Foreign</v>
          </cell>
        </row>
        <row r="80">
          <cell r="B80">
            <v>1020202100</v>
          </cell>
          <cell r="C80" t="str">
            <v>Allowance for Impairment -Investments in Treasury Bills - Foreign</v>
          </cell>
        </row>
        <row r="81">
          <cell r="B81">
            <v>1020203000</v>
          </cell>
          <cell r="C81" t="str">
            <v>Investments in Treasury Bonds - Local</v>
          </cell>
        </row>
        <row r="82">
          <cell r="B82">
            <v>1020203100</v>
          </cell>
          <cell r="C82" t="str">
            <v>Allowance for Impairment -Investments in Bonds - Local</v>
          </cell>
        </row>
        <row r="83">
          <cell r="B83">
            <v>1020204000</v>
          </cell>
          <cell r="C83" t="str">
            <v>Investments in Treasury Bonds - Foreign</v>
          </cell>
        </row>
        <row r="84">
          <cell r="B84">
            <v>1020204100</v>
          </cell>
          <cell r="C84" t="str">
            <v>Allowance for Impairment -Investments in Bonds - Foreign</v>
          </cell>
        </row>
        <row r="85">
          <cell r="B85">
            <v>1020301000</v>
          </cell>
          <cell r="C85" t="str">
            <v>Investments in Stocks</v>
          </cell>
        </row>
        <row r="86">
          <cell r="B86">
            <v>1020302000</v>
          </cell>
          <cell r="C86" t="str">
            <v>Investments in Bonds</v>
          </cell>
        </row>
        <row r="87">
          <cell r="B87">
            <v>1020399000</v>
          </cell>
          <cell r="C87" t="str">
            <v>Other Investments</v>
          </cell>
        </row>
        <row r="88">
          <cell r="B88">
            <v>1020401000</v>
          </cell>
          <cell r="C88" t="str">
            <v>Investments in GOCCs</v>
          </cell>
        </row>
        <row r="89">
          <cell r="B89">
            <v>1020401100</v>
          </cell>
          <cell r="C89" t="str">
            <v>Allowance for Impairment - Investments in GOCCs</v>
          </cell>
        </row>
        <row r="90">
          <cell r="B90">
            <v>1020501000</v>
          </cell>
          <cell r="C90" t="str">
            <v>Investments in Joint Venture</v>
          </cell>
        </row>
        <row r="91">
          <cell r="B91">
            <v>1020501100</v>
          </cell>
          <cell r="C91" t="str">
            <v>Allowance for Impairment - Investments in Joint Venture</v>
          </cell>
        </row>
        <row r="92">
          <cell r="B92">
            <v>1020601000</v>
          </cell>
          <cell r="C92" t="str">
            <v>Investments in Associates</v>
          </cell>
        </row>
        <row r="93">
          <cell r="B93">
            <v>1020601100</v>
          </cell>
          <cell r="C93" t="str">
            <v>Allowance for Impairment - Investments in Associates</v>
          </cell>
        </row>
        <row r="94">
          <cell r="B94">
            <v>1020701000</v>
          </cell>
          <cell r="C94" t="str">
            <v>Sinking Fund</v>
          </cell>
        </row>
        <row r="95">
          <cell r="B95">
            <v>1030101000</v>
          </cell>
          <cell r="C95" t="str">
            <v>Accounts Receivable</v>
          </cell>
        </row>
        <row r="96">
          <cell r="B96">
            <v>1030101100</v>
          </cell>
          <cell r="C96" t="str">
            <v>Allowance for Impairment - Accounts Receivable</v>
          </cell>
        </row>
        <row r="97">
          <cell r="B97">
            <v>1030102000</v>
          </cell>
          <cell r="C97" t="str">
            <v>Notes Receivable</v>
          </cell>
        </row>
        <row r="98">
          <cell r="B98">
            <v>1030102100</v>
          </cell>
          <cell r="C98" t="str">
            <v>Allowance for Impairment - Notes Receivable</v>
          </cell>
        </row>
        <row r="99">
          <cell r="B99">
            <v>1030103000</v>
          </cell>
          <cell r="C99" t="str">
            <v>Loans Receivable - Government-Owned and/or Controlled Corporations</v>
          </cell>
        </row>
        <row r="100">
          <cell r="B100">
            <v>1030103100</v>
          </cell>
          <cell r="C100" t="str">
            <v>Allowance for Impairment - Loans Receivable - Government-Owned and/or Controlled Corporations</v>
          </cell>
        </row>
        <row r="101">
          <cell r="B101">
            <v>1030104000</v>
          </cell>
          <cell r="C101" t="str">
            <v>Loans Receivable - Local Government Units</v>
          </cell>
        </row>
        <row r="102">
          <cell r="B102">
            <v>1030104100</v>
          </cell>
          <cell r="C102" t="str">
            <v>Allowance for Impairment  - Loans Receivable - Local Government Units</v>
          </cell>
        </row>
        <row r="103">
          <cell r="B103">
            <v>1030105000</v>
          </cell>
          <cell r="C103" t="str">
            <v>Interests Receivable</v>
          </cell>
        </row>
        <row r="104">
          <cell r="B104">
            <v>1030105100</v>
          </cell>
          <cell r="C104" t="str">
            <v>Allowance for Impairment - Interest Receivable</v>
          </cell>
        </row>
        <row r="105">
          <cell r="B105">
            <v>1030106000</v>
          </cell>
          <cell r="C105" t="str">
            <v>Dividends Receivable</v>
          </cell>
        </row>
        <row r="106">
          <cell r="B106">
            <v>1030199000</v>
          </cell>
          <cell r="C106" t="str">
            <v>Loans Receivable - Others</v>
          </cell>
        </row>
        <row r="107">
          <cell r="B107">
            <v>1030199100</v>
          </cell>
          <cell r="C107" t="str">
            <v>Allowance for Impairment - Loans Receivable - Others</v>
          </cell>
        </row>
        <row r="108">
          <cell r="B108">
            <v>1030201000</v>
          </cell>
          <cell r="C108" t="str">
            <v>Operating Lease Receivable</v>
          </cell>
        </row>
        <row r="109">
          <cell r="B109">
            <v>1030201100</v>
          </cell>
          <cell r="C109" t="str">
            <v>Allowance for Impairment - Operating Lease Receivable</v>
          </cell>
        </row>
        <row r="110">
          <cell r="B110">
            <v>1030202000</v>
          </cell>
          <cell r="C110" t="str">
            <v>Finance Lease Receivable</v>
          </cell>
        </row>
        <row r="111">
          <cell r="B111">
            <v>1030202100</v>
          </cell>
          <cell r="C111" t="str">
            <v>Allowance for Impairment - Finance Lease Receivable</v>
          </cell>
        </row>
        <row r="112">
          <cell r="B112">
            <v>1030301000</v>
          </cell>
          <cell r="C112" t="str">
            <v>Due from National Government Agencies</v>
          </cell>
        </row>
        <row r="113">
          <cell r="B113">
            <v>1030302000</v>
          </cell>
          <cell r="C113" t="str">
            <v>Due from Government-Owned and/or Controlled Corporations</v>
          </cell>
        </row>
        <row r="114">
          <cell r="B114">
            <v>1030303000</v>
          </cell>
          <cell r="C114" t="str">
            <v>Due from Local Government Units</v>
          </cell>
        </row>
        <row r="115">
          <cell r="B115">
            <v>1030304000</v>
          </cell>
          <cell r="C115" t="str">
            <v>Due from Joint Venture</v>
          </cell>
        </row>
        <row r="116">
          <cell r="B116">
            <v>1030401000</v>
          </cell>
          <cell r="C116" t="str">
            <v>Due from Central Office</v>
          </cell>
        </row>
        <row r="117">
          <cell r="B117">
            <v>1030402000</v>
          </cell>
          <cell r="C117" t="str">
            <v>Due from Bureaus</v>
          </cell>
        </row>
        <row r="118">
          <cell r="B118">
            <v>1030403000</v>
          </cell>
          <cell r="C118" t="str">
            <v>Due from Regional Offices</v>
          </cell>
        </row>
        <row r="119">
          <cell r="B119">
            <v>1030404000</v>
          </cell>
          <cell r="C119" t="str">
            <v>Due from Operating Units</v>
          </cell>
        </row>
        <row r="120">
          <cell r="B120">
            <v>1030501000</v>
          </cell>
          <cell r="C120" t="str">
            <v>Receivables - Disallowances/Charges</v>
          </cell>
        </row>
        <row r="121">
          <cell r="B121">
            <v>1030502000</v>
          </cell>
          <cell r="C121" t="str">
            <v>Due from Officers and Employees</v>
          </cell>
        </row>
        <row r="122">
          <cell r="B122">
            <v>1030503000</v>
          </cell>
          <cell r="C122" t="str">
            <v>Due from Non-Government Organizations/People's Organizations</v>
          </cell>
        </row>
        <row r="123">
          <cell r="B123">
            <v>1030509100</v>
          </cell>
          <cell r="C123" t="str">
            <v>Allowance for Impairment - Other Receivables</v>
          </cell>
        </row>
        <row r="124">
          <cell r="B124">
            <v>1030599000</v>
          </cell>
          <cell r="C124" t="str">
            <v>Other Receivables</v>
          </cell>
        </row>
        <row r="125">
          <cell r="B125">
            <v>1040101001</v>
          </cell>
          <cell r="C125" t="str">
            <v>Supplies and Materials</v>
          </cell>
        </row>
        <row r="126">
          <cell r="B126">
            <v>1040101002</v>
          </cell>
          <cell r="C126" t="str">
            <v>Drugs and Medicines</v>
          </cell>
        </row>
        <row r="127">
          <cell r="B127">
            <v>1040101003</v>
          </cell>
          <cell r="C127" t="str">
            <v>Agricultural Produce</v>
          </cell>
        </row>
        <row r="128">
          <cell r="B128">
            <v>1040101004</v>
          </cell>
          <cell r="C128" t="str">
            <v>Ammunitions</v>
          </cell>
        </row>
        <row r="129">
          <cell r="B129">
            <v>1040101005</v>
          </cell>
          <cell r="C129" t="str">
            <v>Property and Equipment</v>
          </cell>
        </row>
        <row r="130">
          <cell r="B130">
            <v>1040101099</v>
          </cell>
          <cell r="C130" t="str">
            <v>Others</v>
          </cell>
        </row>
        <row r="131">
          <cell r="B131">
            <v>1040201000</v>
          </cell>
          <cell r="C131" t="str">
            <v>Food Supplies for Distribution</v>
          </cell>
        </row>
        <row r="132">
          <cell r="B132">
            <v>1040202000</v>
          </cell>
          <cell r="C132" t="str">
            <v>Welfare Goods for Distribution</v>
          </cell>
        </row>
        <row r="133">
          <cell r="B133">
            <v>1040203000</v>
          </cell>
          <cell r="C133" t="str">
            <v>Drugs and Medicines for Distribution</v>
          </cell>
        </row>
        <row r="134">
          <cell r="B134">
            <v>1040204000</v>
          </cell>
          <cell r="C134" t="str">
            <v>Medical, Dental and Laboratory Supplies for Distribution</v>
          </cell>
        </row>
        <row r="135">
          <cell r="B135">
            <v>1040205000</v>
          </cell>
          <cell r="C135" t="str">
            <v>Agricultural and Marine Supplies for Distribution</v>
          </cell>
        </row>
        <row r="136">
          <cell r="B136">
            <v>1040206000</v>
          </cell>
          <cell r="C136" t="str">
            <v>Agricultural Produce for Distribution</v>
          </cell>
        </row>
        <row r="137">
          <cell r="B137">
            <v>1040207000</v>
          </cell>
          <cell r="C137" t="str">
            <v>Textbooks and Instructional Materials for Distribution</v>
          </cell>
        </row>
        <row r="138">
          <cell r="B138">
            <v>1040208000</v>
          </cell>
          <cell r="C138" t="str">
            <v>Construction Materials for Distribution</v>
          </cell>
        </row>
        <row r="139">
          <cell r="B139">
            <v>1040209000</v>
          </cell>
          <cell r="C139" t="str">
            <v>Property and Equipment for Distribution</v>
          </cell>
        </row>
        <row r="140">
          <cell r="B140">
            <v>1040299000</v>
          </cell>
          <cell r="C140" t="str">
            <v>Other Supplies and Materials for Distribution</v>
          </cell>
        </row>
        <row r="141">
          <cell r="B141">
            <v>1040301000</v>
          </cell>
          <cell r="C141" t="str">
            <v>Raw Materials Inventory</v>
          </cell>
        </row>
        <row r="142">
          <cell r="B142">
            <v>1040302000</v>
          </cell>
          <cell r="C142" t="str">
            <v>Work-In-Process Inventory</v>
          </cell>
        </row>
        <row r="143">
          <cell r="B143">
            <v>1040303000</v>
          </cell>
          <cell r="C143" t="str">
            <v>Finished Goods Inventory</v>
          </cell>
        </row>
        <row r="144">
          <cell r="B144">
            <v>1040401000</v>
          </cell>
          <cell r="C144" t="str">
            <v>Office Supplies Inventory</v>
          </cell>
        </row>
        <row r="145">
          <cell r="B145">
            <v>1040402000</v>
          </cell>
          <cell r="C145" t="str">
            <v>Accountable Forms, Plates and Stickers Inventory</v>
          </cell>
        </row>
        <row r="146">
          <cell r="B146">
            <v>1040403000</v>
          </cell>
          <cell r="C146" t="str">
            <v>Non-Accountable Forms Inventory</v>
          </cell>
        </row>
        <row r="147">
          <cell r="B147">
            <v>1040404000</v>
          </cell>
          <cell r="C147" t="str">
            <v>Animal/Zoological Supplies Inventory</v>
          </cell>
        </row>
        <row r="148">
          <cell r="B148">
            <v>1040405000</v>
          </cell>
          <cell r="C148" t="str">
            <v>Food Supplies Inventory</v>
          </cell>
        </row>
        <row r="149">
          <cell r="B149">
            <v>1040406000</v>
          </cell>
          <cell r="C149" t="str">
            <v>Drugs and Medicines Inventory</v>
          </cell>
        </row>
        <row r="150">
          <cell r="B150">
            <v>1040407000</v>
          </cell>
          <cell r="C150" t="str">
            <v>Medical, Dental and Laboratory Supplies Inventory</v>
          </cell>
        </row>
        <row r="151">
          <cell r="B151">
            <v>1040408000</v>
          </cell>
          <cell r="C151" t="str">
            <v>Fuel, Oil and Lubricants Inventory</v>
          </cell>
        </row>
        <row r="152">
          <cell r="B152">
            <v>1040409000</v>
          </cell>
          <cell r="C152" t="str">
            <v>Agricultural and Marine Supplies Inventory</v>
          </cell>
        </row>
        <row r="153">
          <cell r="B153">
            <v>1040410000</v>
          </cell>
          <cell r="C153" t="str">
            <v>Textbooks and Instructional Materials Inventory</v>
          </cell>
        </row>
        <row r="154">
          <cell r="B154">
            <v>1040411000</v>
          </cell>
          <cell r="C154" t="str">
            <v>Military, Police and Traffic Supplies Inventory</v>
          </cell>
        </row>
        <row r="155">
          <cell r="B155">
            <v>1040412000</v>
          </cell>
          <cell r="C155" t="str">
            <v>Chemical and Filtering Supplies Inventory</v>
          </cell>
        </row>
        <row r="156">
          <cell r="B156">
            <v>1040413000</v>
          </cell>
          <cell r="C156" t="str">
            <v>Construction Materials Inventory</v>
          </cell>
        </row>
        <row r="157">
          <cell r="B157">
            <v>1040499000</v>
          </cell>
          <cell r="C157" t="str">
            <v>Other Supplies and Materials Inventory</v>
          </cell>
        </row>
        <row r="158">
          <cell r="B158">
            <v>1040501000</v>
          </cell>
          <cell r="C158" t="str">
            <v>Semi-Expendable Machinery</v>
          </cell>
        </row>
        <row r="159">
          <cell r="B159">
            <v>1040502000</v>
          </cell>
          <cell r="C159" t="str">
            <v>Semi-Expendable Office Equipment</v>
          </cell>
        </row>
        <row r="160">
          <cell r="B160">
            <v>1040503000</v>
          </cell>
          <cell r="C160" t="str">
            <v>Semi-Expendable Information and Communications Technology Equipment</v>
          </cell>
        </row>
        <row r="161">
          <cell r="B161">
            <v>1040504000</v>
          </cell>
          <cell r="C161" t="str">
            <v>Semi-Expendable Agricultural and Forestry Equipment</v>
          </cell>
        </row>
        <row r="162">
          <cell r="B162">
            <v>1040505000</v>
          </cell>
          <cell r="C162" t="str">
            <v>Semi-Expendable Marine and Fishery Equipment</v>
          </cell>
        </row>
        <row r="163">
          <cell r="B163">
            <v>1040506000</v>
          </cell>
          <cell r="C163" t="str">
            <v>Semi-Expendable Airport Equipment</v>
          </cell>
        </row>
        <row r="164">
          <cell r="B164">
            <v>1040507000</v>
          </cell>
          <cell r="C164" t="str">
            <v>Semi-Expendable Communications Equipment</v>
          </cell>
        </row>
        <row r="165">
          <cell r="B165">
            <v>1040508000</v>
          </cell>
          <cell r="C165" t="str">
            <v>Semi-Expendable Disaster Response and Rescue Equipment</v>
          </cell>
        </row>
        <row r="166">
          <cell r="B166">
            <v>1040509000</v>
          </cell>
          <cell r="C166" t="str">
            <v>Semi-Expendable Military, Police and Security Equipment</v>
          </cell>
        </row>
        <row r="167">
          <cell r="B167">
            <v>1040510000</v>
          </cell>
          <cell r="C167" t="str">
            <v>Semi-Expendable Medical Equipment</v>
          </cell>
        </row>
        <row r="168">
          <cell r="B168">
            <v>1040511000</v>
          </cell>
          <cell r="C168" t="str">
            <v>Semi-Expendable Printing Equipment</v>
          </cell>
        </row>
        <row r="169">
          <cell r="B169">
            <v>1040512000</v>
          </cell>
          <cell r="C169" t="str">
            <v>Semi-Expendable Sports Equipment</v>
          </cell>
        </row>
        <row r="170">
          <cell r="B170">
            <v>1040513000</v>
          </cell>
          <cell r="C170" t="str">
            <v>Semi-Expendable Technical and Scientific Equipment</v>
          </cell>
        </row>
        <row r="171">
          <cell r="B171">
            <v>1040519000</v>
          </cell>
          <cell r="C171" t="str">
            <v>Semi-Expendable Other Machinery and Equipment</v>
          </cell>
        </row>
        <row r="172">
          <cell r="B172">
            <v>1040601000</v>
          </cell>
          <cell r="C172" t="str">
            <v>Semi-Expendable Furniture and Fixtures</v>
          </cell>
        </row>
        <row r="173">
          <cell r="B173">
            <v>1040602000</v>
          </cell>
          <cell r="C173" t="str">
            <v>Semi-Expendable Books</v>
          </cell>
        </row>
        <row r="174">
          <cell r="B174">
            <v>1050101000</v>
          </cell>
          <cell r="C174" t="str">
            <v>Investment Property,  Land</v>
          </cell>
        </row>
        <row r="175">
          <cell r="B175">
            <v>1050101100</v>
          </cell>
          <cell r="C175" t="str">
            <v>Accumulated Impairment Losses - Investment Property,  Land</v>
          </cell>
        </row>
        <row r="176">
          <cell r="B176">
            <v>1050102000</v>
          </cell>
          <cell r="C176" t="str">
            <v>Investment Property,  Buildings</v>
          </cell>
        </row>
        <row r="177">
          <cell r="B177">
            <v>1050102100</v>
          </cell>
          <cell r="C177" t="str">
            <v>Accumulated Depreciation - Investment Property, Buildings</v>
          </cell>
        </row>
        <row r="178">
          <cell r="B178">
            <v>1050102200</v>
          </cell>
          <cell r="C178" t="str">
            <v>Accumulated Impairment Losses - Investment Property,  Buildings</v>
          </cell>
        </row>
        <row r="179">
          <cell r="B179">
            <v>1060101000</v>
          </cell>
          <cell r="C179" t="str">
            <v>Land</v>
          </cell>
        </row>
        <row r="180">
          <cell r="B180">
            <v>1060201100</v>
          </cell>
          <cell r="C180" t="str">
            <v>Accumulated Depreciation - Land Improvements, Aquaculture Structures</v>
          </cell>
        </row>
        <row r="181">
          <cell r="B181">
            <v>1060201200</v>
          </cell>
          <cell r="C181" t="str">
            <v>Accumulated Impairment Losses - Land Improvements, Aquaculture Structures</v>
          </cell>
        </row>
        <row r="182">
          <cell r="B182">
            <v>1060202100</v>
          </cell>
          <cell r="C182" t="str">
            <v>Accumulated Impairment Losses - Land Improvements, Reforestation Projects</v>
          </cell>
        </row>
        <row r="183">
          <cell r="B183">
            <v>1060299100</v>
          </cell>
          <cell r="C183" t="str">
            <v>Accumulated Depreciation - Other Land Improvements</v>
          </cell>
        </row>
        <row r="184">
          <cell r="B184">
            <v>1060299200</v>
          </cell>
          <cell r="C184" t="str">
            <v>Accumulated Impairment Losses - Other Land Improvements</v>
          </cell>
        </row>
        <row r="185">
          <cell r="B185">
            <v>1060301100</v>
          </cell>
          <cell r="C185" t="str">
            <v>Accumulated Depreciation - Road Networks</v>
          </cell>
        </row>
        <row r="186">
          <cell r="B186">
            <v>1060301200</v>
          </cell>
          <cell r="C186" t="str">
            <v>Accumulated Impairment Losses - Road Networks</v>
          </cell>
        </row>
        <row r="187">
          <cell r="B187">
            <v>1060302100</v>
          </cell>
          <cell r="C187" t="str">
            <v>Accumulated Depreciation - Flood Control Systems</v>
          </cell>
        </row>
        <row r="188">
          <cell r="B188">
            <v>1060302200</v>
          </cell>
          <cell r="C188" t="str">
            <v>Accumulated Impairment Losses - Flood Control Systems</v>
          </cell>
        </row>
        <row r="189">
          <cell r="B189">
            <v>1060303100</v>
          </cell>
          <cell r="C189" t="str">
            <v>Accumulated Depreciation - Sewer Systems</v>
          </cell>
        </row>
        <row r="190">
          <cell r="B190">
            <v>1060303200</v>
          </cell>
          <cell r="C190" t="str">
            <v>Accumulated Impairment Losses - Sewer Systems</v>
          </cell>
        </row>
        <row r="191">
          <cell r="B191">
            <v>1060304100</v>
          </cell>
          <cell r="C191" t="str">
            <v>Accumulated Depreciation - Water Supply Systems</v>
          </cell>
        </row>
        <row r="192">
          <cell r="B192">
            <v>1060304200</v>
          </cell>
          <cell r="C192" t="str">
            <v>Accumulated Impairment Losses - Water Supply Systems</v>
          </cell>
        </row>
        <row r="193">
          <cell r="B193">
            <v>1060305100</v>
          </cell>
          <cell r="C193" t="str">
            <v>Accumulated Depreciation - Power Supply Systems</v>
          </cell>
        </row>
        <row r="194">
          <cell r="B194">
            <v>1060305200</v>
          </cell>
          <cell r="C194" t="str">
            <v>Accumulated Impairment Losses - Power Supply Systems</v>
          </cell>
        </row>
        <row r="195">
          <cell r="B195">
            <v>1060306100</v>
          </cell>
          <cell r="C195" t="str">
            <v>Accumulated Depreciation - Communication Networks</v>
          </cell>
        </row>
        <row r="196">
          <cell r="B196">
            <v>1060306200</v>
          </cell>
          <cell r="C196" t="str">
            <v>Accumulated Impairment Losses - Communication Networks</v>
          </cell>
        </row>
        <row r="197">
          <cell r="B197">
            <v>1060307100</v>
          </cell>
          <cell r="C197" t="str">
            <v>Accumulated Depreciation - Seaport Systems</v>
          </cell>
        </row>
        <row r="198">
          <cell r="B198">
            <v>1060307200</v>
          </cell>
          <cell r="C198" t="str">
            <v>Accumulated Impairment Losses - Seaport Systems</v>
          </cell>
        </row>
        <row r="199">
          <cell r="B199">
            <v>1060308100</v>
          </cell>
          <cell r="C199" t="str">
            <v>Accumulated Depreciation - Airport Systems</v>
          </cell>
        </row>
        <row r="200">
          <cell r="B200">
            <v>1060308200</v>
          </cell>
          <cell r="C200" t="str">
            <v>Accumulated Impairment Losses - Airport Systems</v>
          </cell>
        </row>
        <row r="201">
          <cell r="B201">
            <v>1060309100</v>
          </cell>
          <cell r="C201" t="str">
            <v>Accumulated Depreciation - Parks, Plazas and Monuments</v>
          </cell>
        </row>
        <row r="202">
          <cell r="B202">
            <v>1060309200</v>
          </cell>
          <cell r="C202" t="str">
            <v>Accumulated Impairment Losses - Parks, Plazas and Monuments</v>
          </cell>
        </row>
        <row r="203">
          <cell r="B203">
            <v>1060399100</v>
          </cell>
          <cell r="C203" t="str">
            <v>Accumulated Depreciation - Other Infrastructure Assets</v>
          </cell>
        </row>
        <row r="204">
          <cell r="B204">
            <v>1060399200</v>
          </cell>
          <cell r="C204" t="str">
            <v>Accumulated Impairment Losses - Other Infrastructure Assets</v>
          </cell>
        </row>
        <row r="205">
          <cell r="B205">
            <v>1060401100</v>
          </cell>
          <cell r="C205" t="str">
            <v>Accumulated Depreciation - Buildings</v>
          </cell>
        </row>
        <row r="206">
          <cell r="B206">
            <v>1060401200</v>
          </cell>
          <cell r="C206" t="str">
            <v>Accumulated Impairment Losses - Buildings</v>
          </cell>
        </row>
        <row r="207">
          <cell r="B207">
            <v>1060402100</v>
          </cell>
          <cell r="C207" t="str">
            <v>Accumulated Depreciation - School Buildings</v>
          </cell>
        </row>
        <row r="208">
          <cell r="B208">
            <v>1060402200</v>
          </cell>
          <cell r="C208" t="str">
            <v>Accumulated Impairment Losses - School Buildings</v>
          </cell>
        </row>
        <row r="209">
          <cell r="B209">
            <v>1060403100</v>
          </cell>
          <cell r="C209" t="str">
            <v>Accumulated Depreciation - Hospitals and Health Centers</v>
          </cell>
        </row>
        <row r="210">
          <cell r="B210">
            <v>1060403200</v>
          </cell>
          <cell r="C210" t="str">
            <v>Accumulated Impairment Losses - Hospitals and Health Centers</v>
          </cell>
        </row>
        <row r="211">
          <cell r="B211">
            <v>1060404100</v>
          </cell>
          <cell r="C211" t="str">
            <v>Accumulated Depreciation - Markets</v>
          </cell>
        </row>
        <row r="212">
          <cell r="B212">
            <v>1060404200</v>
          </cell>
          <cell r="C212" t="str">
            <v>Accumulated Impairment Losses - Markets</v>
          </cell>
        </row>
        <row r="213">
          <cell r="B213">
            <v>1060405100</v>
          </cell>
          <cell r="C213" t="str">
            <v>Accumulated Depreciation - Slaughterhouses</v>
          </cell>
        </row>
        <row r="214">
          <cell r="B214">
            <v>1060405200</v>
          </cell>
          <cell r="C214" t="str">
            <v>Accumulated Impairment Losses - Slaughterhouses</v>
          </cell>
        </row>
        <row r="215">
          <cell r="B215">
            <v>1060406100</v>
          </cell>
          <cell r="C215" t="str">
            <v>Accumulated Depreciation - Hostels and Dormitories</v>
          </cell>
        </row>
        <row r="216">
          <cell r="B216">
            <v>1060406200</v>
          </cell>
          <cell r="C216" t="str">
            <v>Accumulated Impairment Losses - Hostels and Dormitories</v>
          </cell>
        </row>
        <row r="217">
          <cell r="B217">
            <v>1060499100</v>
          </cell>
          <cell r="C217" t="str">
            <v>Accumulated Depreciation - Other Structures</v>
          </cell>
        </row>
        <row r="218">
          <cell r="B218">
            <v>1060499200</v>
          </cell>
          <cell r="C218" t="str">
            <v>Accumulated Impairment Losses - Other Structures</v>
          </cell>
        </row>
        <row r="219">
          <cell r="B219">
            <v>1060501100</v>
          </cell>
          <cell r="C219" t="str">
            <v>Accumulated Depreciation - Machinery</v>
          </cell>
        </row>
        <row r="220">
          <cell r="B220">
            <v>1060501200</v>
          </cell>
          <cell r="C220" t="str">
            <v>Accumulated Impairment Losses - Machinery</v>
          </cell>
        </row>
        <row r="221">
          <cell r="B221">
            <v>1060502100</v>
          </cell>
          <cell r="C221" t="str">
            <v>Accumulated Depreciation - Office Equipment</v>
          </cell>
        </row>
        <row r="222">
          <cell r="B222">
            <v>1060502200</v>
          </cell>
          <cell r="C222" t="str">
            <v>Accumulated Impairment Losses - Office Equipment</v>
          </cell>
        </row>
        <row r="223">
          <cell r="B223">
            <v>1060502000</v>
          </cell>
          <cell r="C223" t="str">
            <v>Office Equipment</v>
          </cell>
        </row>
        <row r="224">
          <cell r="B224">
            <v>1060503000</v>
          </cell>
          <cell r="C224" t="str">
            <v>Information and Communication Technology Equipment</v>
          </cell>
        </row>
        <row r="225">
          <cell r="B225">
            <v>1060503100</v>
          </cell>
          <cell r="C225" t="str">
            <v>Accumulated Depreciation - Information and Communication Technology Equipment</v>
          </cell>
        </row>
        <row r="226">
          <cell r="B226">
            <v>1060503200</v>
          </cell>
          <cell r="C226" t="str">
            <v>Accumulated Impairment Losses-Information and Communication Technology Equipment</v>
          </cell>
        </row>
        <row r="227">
          <cell r="B227">
            <v>1060504100</v>
          </cell>
          <cell r="C227" t="str">
            <v>Accumulated Depreciation - Agricultural  and Forestry Equipment</v>
          </cell>
        </row>
        <row r="228">
          <cell r="B228">
            <v>1060504200</v>
          </cell>
          <cell r="C228" t="str">
            <v>Accumulated Impairment Losses - Agricultural  and Forestry Equipment</v>
          </cell>
        </row>
        <row r="229">
          <cell r="B229">
            <v>1060505100</v>
          </cell>
          <cell r="C229" t="str">
            <v>Accumulated Depreciation - Marine and Fishery Equipment</v>
          </cell>
        </row>
        <row r="230">
          <cell r="B230">
            <v>1060505200</v>
          </cell>
          <cell r="C230" t="str">
            <v>Accumulated Impairment Losses - Marine and Fishery Equipment</v>
          </cell>
        </row>
        <row r="231">
          <cell r="B231">
            <v>1060506100</v>
          </cell>
          <cell r="C231" t="str">
            <v>Accumulated Depreciation - Airport Equipment</v>
          </cell>
        </row>
        <row r="232">
          <cell r="B232">
            <v>1060506200</v>
          </cell>
          <cell r="C232" t="str">
            <v>Accumulated Impairment Losses - Airport Equipment</v>
          </cell>
        </row>
        <row r="233">
          <cell r="B233">
            <v>1060507100</v>
          </cell>
          <cell r="C233" t="str">
            <v>Accumulated Depreciation - Communication Equipment</v>
          </cell>
        </row>
        <row r="234">
          <cell r="B234">
            <v>1060507200</v>
          </cell>
          <cell r="C234" t="str">
            <v>Accumulated Impairment Losses - Communication Equipment</v>
          </cell>
        </row>
        <row r="235">
          <cell r="B235">
            <v>1060508100</v>
          </cell>
          <cell r="C235" t="str">
            <v>Accumulated Depreciation - Construction and Heavy Equipment</v>
          </cell>
        </row>
        <row r="236">
          <cell r="B236">
            <v>1060508200</v>
          </cell>
          <cell r="C236" t="str">
            <v>Accumulated Impairment Losses - Construction and Heavy Equipment</v>
          </cell>
        </row>
        <row r="237">
          <cell r="B237">
            <v>1060509100</v>
          </cell>
          <cell r="C237" t="str">
            <v>Accumulated Depreciation - Disaster Response and Rescue Equipment</v>
          </cell>
        </row>
        <row r="238">
          <cell r="B238">
            <v>1060509200</v>
          </cell>
          <cell r="C238" t="str">
            <v>Accumulated Impairment Losses - Disaster Response and Rescue Equipment</v>
          </cell>
        </row>
        <row r="239">
          <cell r="B239">
            <v>1060510100</v>
          </cell>
          <cell r="C239" t="str">
            <v>Accumulated Depreciation - Military, Police and Security Equipment</v>
          </cell>
        </row>
        <row r="240">
          <cell r="B240">
            <v>1060510200</v>
          </cell>
          <cell r="C240" t="str">
            <v>Accumulated Impairment Losses - Military, Police and Security Equipment</v>
          </cell>
        </row>
        <row r="241">
          <cell r="B241">
            <v>1060511100</v>
          </cell>
          <cell r="C241" t="str">
            <v>Accumulated Depreciation - Medical Equipment</v>
          </cell>
        </row>
        <row r="242">
          <cell r="B242">
            <v>1060511200</v>
          </cell>
          <cell r="C242" t="str">
            <v>Accumulated Impairment Losses - Medical Equipment</v>
          </cell>
        </row>
        <row r="243">
          <cell r="B243">
            <v>1060512100</v>
          </cell>
          <cell r="C243" t="str">
            <v>Accumulated Depreciation - Printing Equipment</v>
          </cell>
        </row>
        <row r="244">
          <cell r="B244">
            <v>1060512200</v>
          </cell>
          <cell r="C244" t="str">
            <v>Accumulated Impairment Losses - Printing Equipment</v>
          </cell>
        </row>
        <row r="245">
          <cell r="B245">
            <v>1060513100</v>
          </cell>
          <cell r="C245" t="str">
            <v>Accumulated Depreciation - Sports Equipment</v>
          </cell>
        </row>
        <row r="246">
          <cell r="B246">
            <v>1060513200</v>
          </cell>
          <cell r="C246" t="str">
            <v>Accumulated Impairment Losses - Sports Equipment</v>
          </cell>
        </row>
        <row r="247">
          <cell r="B247">
            <v>1060514100</v>
          </cell>
          <cell r="C247" t="str">
            <v>Accumulated Depreciation - Technical and Scientific  Equipment</v>
          </cell>
        </row>
        <row r="248">
          <cell r="B248">
            <v>1060514200</v>
          </cell>
          <cell r="C248" t="str">
            <v>Accumulated Impairment Losses - Technical and Scientific  Equipment</v>
          </cell>
        </row>
        <row r="249">
          <cell r="B249">
            <v>1060599000</v>
          </cell>
          <cell r="C249" t="str">
            <v>Other Machinery and Equipment</v>
          </cell>
        </row>
        <row r="250">
          <cell r="B250">
            <v>1060599100</v>
          </cell>
          <cell r="C250" t="str">
            <v>Accumulated Depreciation - Other Machinery and Equipment</v>
          </cell>
        </row>
        <row r="251">
          <cell r="B251">
            <v>1060599200</v>
          </cell>
          <cell r="C251" t="str">
            <v>Accumulated Impairment Losses - Other Machinery and Equipment</v>
          </cell>
        </row>
        <row r="252">
          <cell r="B252">
            <v>1060601100</v>
          </cell>
          <cell r="C252" t="str">
            <v>Accumulated Depreciation - Motor Vehicles</v>
          </cell>
        </row>
        <row r="253">
          <cell r="B253">
            <v>1060601200</v>
          </cell>
          <cell r="C253" t="str">
            <v>Accumulated Impairment Losses - Motor Vehicles</v>
          </cell>
        </row>
        <row r="254">
          <cell r="B254">
            <v>1060602100</v>
          </cell>
          <cell r="C254" t="str">
            <v>Accumulated Depreciation - Trains</v>
          </cell>
        </row>
        <row r="255">
          <cell r="B255">
            <v>1060602200</v>
          </cell>
          <cell r="C255" t="str">
            <v>Accumulated Impairment Losses - Trains</v>
          </cell>
        </row>
        <row r="256">
          <cell r="B256">
            <v>1060603100</v>
          </cell>
          <cell r="C256" t="str">
            <v>Accumulated Depreciation - Aircrafts and Aircrafts Ground Equipment</v>
          </cell>
        </row>
        <row r="257">
          <cell r="B257">
            <v>1060603200</v>
          </cell>
          <cell r="C257" t="str">
            <v>Accumulated Impairment Losses - Aircrafts and Aircrafts Ground Equipment</v>
          </cell>
        </row>
        <row r="258">
          <cell r="B258">
            <v>1060604100</v>
          </cell>
          <cell r="C258" t="str">
            <v>Accumulated Depreciation - Watercrafts</v>
          </cell>
        </row>
        <row r="259">
          <cell r="B259">
            <v>1060604200</v>
          </cell>
          <cell r="C259" t="str">
            <v>Accumulated Impairment Losses - Watercrafts</v>
          </cell>
        </row>
        <row r="260">
          <cell r="B260">
            <v>1060699100</v>
          </cell>
          <cell r="C260" t="str">
            <v>Accumulated Depreciation - Other Transportation Equipment</v>
          </cell>
        </row>
        <row r="261">
          <cell r="B261">
            <v>1060699200</v>
          </cell>
          <cell r="C261" t="str">
            <v>Accumulated Impairment Losses - Other Transportation Equipment</v>
          </cell>
        </row>
        <row r="262">
          <cell r="B262">
            <v>1060701000</v>
          </cell>
          <cell r="C262" t="str">
            <v>Furniture and Fixtures</v>
          </cell>
        </row>
        <row r="263">
          <cell r="B263">
            <v>1060701100</v>
          </cell>
          <cell r="C263" t="str">
            <v>Accumulated Depreciation - Furniture and Fixtures</v>
          </cell>
        </row>
        <row r="264">
          <cell r="B264">
            <v>1060701200</v>
          </cell>
          <cell r="C264" t="str">
            <v>Accumulated Impairment Losses - Furniture and Fixtures</v>
          </cell>
        </row>
        <row r="265">
          <cell r="B265">
            <v>1060702100</v>
          </cell>
          <cell r="C265" t="str">
            <v>Accumulated Depreciation - Books</v>
          </cell>
        </row>
        <row r="266">
          <cell r="B266">
            <v>1060702200</v>
          </cell>
          <cell r="C266" t="str">
            <v>Accumulated Impairment Losses - Books</v>
          </cell>
        </row>
        <row r="267">
          <cell r="B267">
            <v>1060802100</v>
          </cell>
          <cell r="C267" t="str">
            <v>Accumulated Depreciation - Leased Assets,  Buildings and Other Structures</v>
          </cell>
        </row>
        <row r="268">
          <cell r="B268">
            <v>1060802200</v>
          </cell>
          <cell r="C268" t="str">
            <v>Accumulated Impairment Losses - Leased Assets, Buildings and Other Structures</v>
          </cell>
        </row>
        <row r="269">
          <cell r="B269">
            <v>1060803100</v>
          </cell>
          <cell r="C269" t="str">
            <v>Accumulated Depreciation - Leased Assets, Machinery and Equipment</v>
          </cell>
        </row>
        <row r="270">
          <cell r="B270">
            <v>1060803200</v>
          </cell>
          <cell r="C270" t="str">
            <v>Accumulated Impairment Losses - Leased Assets,  Machinery and Equipment</v>
          </cell>
        </row>
        <row r="271">
          <cell r="B271">
            <v>1060804100</v>
          </cell>
          <cell r="C271" t="str">
            <v>Accumulated Depreciation - Leased Assets, Transportation Equipment</v>
          </cell>
        </row>
        <row r="272">
          <cell r="B272">
            <v>1060804200</v>
          </cell>
          <cell r="C272" t="str">
            <v>Accumulated Impairment Losses - Leased Assets,  Transportation Equipment</v>
          </cell>
        </row>
        <row r="273">
          <cell r="B273">
            <v>1060899100</v>
          </cell>
          <cell r="C273" t="str">
            <v>Accumulated Depreciation - Other Leased Assets</v>
          </cell>
        </row>
        <row r="274">
          <cell r="B274">
            <v>1060899200</v>
          </cell>
          <cell r="C274" t="str">
            <v>Accumulated Impairment Losses - Other Leased Assets</v>
          </cell>
        </row>
        <row r="275">
          <cell r="B275">
            <v>1060901100</v>
          </cell>
          <cell r="C275" t="str">
            <v>Accumulated Depreciation - Leased Assets Improvements, Land</v>
          </cell>
        </row>
        <row r="276">
          <cell r="B276">
            <v>1060901200</v>
          </cell>
          <cell r="C276" t="str">
            <v>Accumulated Impairment Losses - Leased Assets Improvements, Land</v>
          </cell>
        </row>
        <row r="277">
          <cell r="B277">
            <v>1060902100</v>
          </cell>
          <cell r="C277" t="str">
            <v>Accumulated Depreciation - Leased Assets Improvements, Buildings</v>
          </cell>
        </row>
        <row r="278">
          <cell r="B278">
            <v>1060902200</v>
          </cell>
          <cell r="C278" t="str">
            <v>Accumulated Impairment Losses - Leased Assets Improvements, Buildings</v>
          </cell>
        </row>
        <row r="279">
          <cell r="B279">
            <v>1060999100</v>
          </cell>
          <cell r="C279" t="str">
            <v>Accumulated Depreciation - Other Leased Assets Improvements</v>
          </cell>
        </row>
        <row r="280">
          <cell r="B280">
            <v>1060999200</v>
          </cell>
          <cell r="C280" t="str">
            <v>Accumulated Impairment Losses - Other Leased Assets Improvements</v>
          </cell>
        </row>
        <row r="281">
          <cell r="B281">
            <v>1061101100</v>
          </cell>
          <cell r="C281" t="str">
            <v>Accumulated Depreciation - Historical Buildings</v>
          </cell>
        </row>
        <row r="282">
          <cell r="B282">
            <v>1061101200</v>
          </cell>
          <cell r="C282" t="str">
            <v>Accumulated Impairment Losses - Historical Buildings</v>
          </cell>
        </row>
        <row r="283">
          <cell r="B283">
            <v>1061102100</v>
          </cell>
          <cell r="C283" t="str">
            <v>Accumulated Depreciation - Works of Arts and Archeological Specimens</v>
          </cell>
        </row>
        <row r="284">
          <cell r="B284">
            <v>1061102200</v>
          </cell>
          <cell r="C284" t="str">
            <v>Accumulated Impairment Losses - Works of Arts and Archeological Specimens</v>
          </cell>
        </row>
        <row r="285">
          <cell r="B285">
            <v>1061199100</v>
          </cell>
          <cell r="C285" t="str">
            <v>Accumulated Depreciation - Other Heritage Assets</v>
          </cell>
        </row>
        <row r="286">
          <cell r="B286">
            <v>1061199200</v>
          </cell>
          <cell r="C286" t="str">
            <v>Accumulated Impairment Losses - Other Heritage Assets</v>
          </cell>
        </row>
        <row r="287">
          <cell r="B287">
            <v>1069901100</v>
          </cell>
          <cell r="C287" t="str">
            <v>Accumulated Depreciation - Work/Zoo Animals</v>
          </cell>
        </row>
        <row r="288">
          <cell r="B288">
            <v>1069901200</v>
          </cell>
          <cell r="C288" t="str">
            <v>Accumulated Impairment Losses - Work/Zoo Animals</v>
          </cell>
        </row>
        <row r="289">
          <cell r="B289">
            <v>1069999100</v>
          </cell>
          <cell r="C289" t="str">
            <v>Accumulated Depreciation - Other Property, Plant and Equipment</v>
          </cell>
        </row>
        <row r="290">
          <cell r="B290">
            <v>1069999200</v>
          </cell>
          <cell r="C290" t="str">
            <v>Accumulated Impairment Losses - Other Property, Plant and Equipment</v>
          </cell>
        </row>
        <row r="291">
          <cell r="B291">
            <v>1070101000</v>
          </cell>
          <cell r="C291" t="str">
            <v>Breeding Stocks</v>
          </cell>
        </row>
        <row r="292">
          <cell r="B292">
            <v>1070101100</v>
          </cell>
          <cell r="C292" t="str">
            <v>Accumulated Impairment Losses - Breeding Stocks</v>
          </cell>
        </row>
        <row r="293">
          <cell r="B293">
            <v>1070102000</v>
          </cell>
          <cell r="C293" t="str">
            <v>Livestock</v>
          </cell>
        </row>
        <row r="294">
          <cell r="B294">
            <v>1070102100</v>
          </cell>
          <cell r="C294" t="str">
            <v>Accumulated Impairment Losses - Livestock</v>
          </cell>
        </row>
        <row r="295">
          <cell r="B295">
            <v>1070103000</v>
          </cell>
          <cell r="C295" t="str">
            <v>Trees, Plants and Crops</v>
          </cell>
        </row>
        <row r="296">
          <cell r="B296">
            <v>1070103100</v>
          </cell>
          <cell r="C296" t="str">
            <v>Accumulated Impairment Losses - Trees, Plants and Crops</v>
          </cell>
        </row>
        <row r="297">
          <cell r="B297">
            <v>1070104000</v>
          </cell>
          <cell r="C297" t="str">
            <v>Aquaculture</v>
          </cell>
        </row>
        <row r="298">
          <cell r="B298">
            <v>1070104100</v>
          </cell>
          <cell r="C298" t="str">
            <v>Accumulated Impairment Losses - Aquaculture</v>
          </cell>
        </row>
        <row r="299">
          <cell r="B299">
            <v>1070199000</v>
          </cell>
          <cell r="C299" t="str">
            <v>Other Bearer Biological Assets</v>
          </cell>
        </row>
        <row r="300">
          <cell r="B300">
            <v>1070199100</v>
          </cell>
          <cell r="C300" t="str">
            <v>Accumulated Impairment Losses - Other Bearer Biological Assets</v>
          </cell>
        </row>
        <row r="301">
          <cell r="B301">
            <v>1070201000</v>
          </cell>
          <cell r="C301" t="str">
            <v>Livestock Held for Consumption/Sale/Distribution</v>
          </cell>
        </row>
        <row r="302">
          <cell r="B302">
            <v>1070201100</v>
          </cell>
          <cell r="C302" t="str">
            <v>Accumulated Impairment Losses - Livestock Held for Consumption/Sale/Distribution</v>
          </cell>
        </row>
        <row r="303">
          <cell r="B303">
            <v>1070202000</v>
          </cell>
          <cell r="C303" t="str">
            <v>Trees, Plants and Crops Held for Consumption/Sale/Distribution</v>
          </cell>
        </row>
        <row r="304">
          <cell r="B304">
            <v>1070202100</v>
          </cell>
          <cell r="C304" t="str">
            <v>Accumulated Impairment Losses - Trees, Plants and Crops Held for Consumption/Sale/Distribution</v>
          </cell>
        </row>
        <row r="305">
          <cell r="B305">
            <v>1070203000</v>
          </cell>
          <cell r="C305" t="str">
            <v>Agricultural Produce Held for Consumption/Sale/Distribution</v>
          </cell>
        </row>
        <row r="306">
          <cell r="B306">
            <v>1070203100</v>
          </cell>
          <cell r="C306" t="str">
            <v>Accumulated Impairment Losses - Agricultural Produce Held for Consumption/Sale/Distribution</v>
          </cell>
        </row>
        <row r="307">
          <cell r="B307">
            <v>1070204000</v>
          </cell>
          <cell r="C307" t="str">
            <v>Aquaculture</v>
          </cell>
        </row>
        <row r="308">
          <cell r="B308">
            <v>1070204100</v>
          </cell>
          <cell r="C308" t="str">
            <v>Accumulated Impairment Losses - Aquaculture</v>
          </cell>
        </row>
        <row r="309">
          <cell r="B309">
            <v>1070299000</v>
          </cell>
          <cell r="C309" t="str">
            <v>Other Consumable Biological Assets</v>
          </cell>
        </row>
        <row r="310">
          <cell r="B310">
            <v>1070299100</v>
          </cell>
          <cell r="C310" t="str">
            <v>Accumulated Impairment Losses - Other Consumable Biological Assets</v>
          </cell>
        </row>
        <row r="311">
          <cell r="B311">
            <v>1080101000</v>
          </cell>
          <cell r="C311" t="str">
            <v>Patents/Copyrights</v>
          </cell>
        </row>
        <row r="312">
          <cell r="B312">
            <v>1080101100</v>
          </cell>
          <cell r="C312" t="str">
            <v>Accumulated Amortization - Patents/Copyrights</v>
          </cell>
        </row>
        <row r="313">
          <cell r="B313">
            <v>1080102000</v>
          </cell>
          <cell r="C313" t="str">
            <v>Computer Software</v>
          </cell>
        </row>
        <row r="314">
          <cell r="B314">
            <v>1080102100</v>
          </cell>
          <cell r="C314" t="str">
            <v>Accumulated Amortization - Computer Software</v>
          </cell>
        </row>
        <row r="315">
          <cell r="B315">
            <v>1080199000</v>
          </cell>
          <cell r="C315" t="str">
            <v>Other Intangible Assets</v>
          </cell>
        </row>
        <row r="316">
          <cell r="B316">
            <v>1080199100</v>
          </cell>
          <cell r="C316" t="str">
            <v>Accumulated Amortization - Other Intangible Assets</v>
          </cell>
        </row>
        <row r="317">
          <cell r="B317">
            <v>1990101000</v>
          </cell>
          <cell r="C317" t="str">
            <v>Advances for Operating Expenses</v>
          </cell>
        </row>
        <row r="318">
          <cell r="B318">
            <v>1990102000</v>
          </cell>
          <cell r="C318" t="str">
            <v>Advances for Payroll</v>
          </cell>
        </row>
        <row r="319">
          <cell r="B319">
            <v>1990103000</v>
          </cell>
          <cell r="C319" t="str">
            <v>Advances to Special Disbursing Officer</v>
          </cell>
        </row>
        <row r="320">
          <cell r="B320">
            <v>1990104000</v>
          </cell>
          <cell r="C320" t="str">
            <v>Advances to Officers and Employees</v>
          </cell>
        </row>
        <row r="321">
          <cell r="B321">
            <v>1990201000</v>
          </cell>
          <cell r="C321" t="str">
            <v>Advances to Contractors</v>
          </cell>
        </row>
        <row r="322">
          <cell r="B322">
            <v>1990202000</v>
          </cell>
          <cell r="C322" t="str">
            <v>Prepaid Rent</v>
          </cell>
        </row>
        <row r="323">
          <cell r="B323">
            <v>1990203000</v>
          </cell>
          <cell r="C323" t="str">
            <v>Prepaid Registration</v>
          </cell>
        </row>
        <row r="324">
          <cell r="B324">
            <v>1990204000</v>
          </cell>
          <cell r="C324" t="str">
            <v>Prepaid Interest</v>
          </cell>
        </row>
        <row r="325">
          <cell r="B325">
            <v>1990205000</v>
          </cell>
          <cell r="C325" t="str">
            <v>Prepaid Insurance</v>
          </cell>
        </row>
        <row r="326">
          <cell r="B326">
            <v>1990299000</v>
          </cell>
          <cell r="C326" t="str">
            <v>Other Prepayments</v>
          </cell>
        </row>
        <row r="327">
          <cell r="B327">
            <v>1990301000</v>
          </cell>
          <cell r="C327" t="str">
            <v>Deposits on Letters of Credit</v>
          </cell>
        </row>
        <row r="328">
          <cell r="B328">
            <v>1990302000</v>
          </cell>
          <cell r="C328" t="str">
            <v>Guaranty Deposits</v>
          </cell>
        </row>
        <row r="329">
          <cell r="B329">
            <v>1990399000</v>
          </cell>
          <cell r="C329" t="str">
            <v>Other Deposits</v>
          </cell>
        </row>
        <row r="330">
          <cell r="B330">
            <v>1999901000</v>
          </cell>
          <cell r="C330" t="str">
            <v>Acquired Assets</v>
          </cell>
        </row>
        <row r="331">
          <cell r="B331">
            <v>1999901100</v>
          </cell>
          <cell r="C331" t="str">
            <v>Accumulated Impairment Losses - Acquired Assets</v>
          </cell>
        </row>
        <row r="332">
          <cell r="B332">
            <v>1999902000</v>
          </cell>
          <cell r="C332" t="str">
            <v>Foreclosed Property/Assets</v>
          </cell>
        </row>
        <row r="333">
          <cell r="B333">
            <v>1999902100</v>
          </cell>
          <cell r="C333" t="str">
            <v>Accumulated Impairment Losses - Foreclosed Property/Assets</v>
          </cell>
        </row>
        <row r="334">
          <cell r="B334">
            <v>1999903000</v>
          </cell>
          <cell r="C334" t="str">
            <v>Forfeited Property/Assets</v>
          </cell>
        </row>
        <row r="335">
          <cell r="B335">
            <v>1999903100</v>
          </cell>
          <cell r="C335" t="str">
            <v>Accumulated Impairment Losses - Forfeited Property/Assets</v>
          </cell>
        </row>
        <row r="336">
          <cell r="B336">
            <v>1999904000</v>
          </cell>
          <cell r="C336" t="str">
            <v>Confiscated Property/Assets</v>
          </cell>
        </row>
        <row r="337">
          <cell r="B337">
            <v>1999904100</v>
          </cell>
          <cell r="C337" t="str">
            <v>Accumulated Impairment Losses - Confiscated Property/Assets</v>
          </cell>
        </row>
        <row r="338">
          <cell r="B338">
            <v>1999905000</v>
          </cell>
          <cell r="C338" t="str">
            <v>Abandoned Property/Assets</v>
          </cell>
        </row>
        <row r="339">
          <cell r="B339">
            <v>1999905100</v>
          </cell>
          <cell r="C339" t="str">
            <v>Accumulated Impairment Losses - Abandoned Property/Assets</v>
          </cell>
        </row>
        <row r="340">
          <cell r="B340">
            <v>1999999000</v>
          </cell>
          <cell r="C340" t="str">
            <v>Other Assets</v>
          </cell>
        </row>
        <row r="341">
          <cell r="B341">
            <v>1999999100</v>
          </cell>
          <cell r="C341" t="str">
            <v>Accumulated Impairment Losses - Other Assets</v>
          </cell>
        </row>
        <row r="342">
          <cell r="B342">
            <v>2010101000</v>
          </cell>
          <cell r="C342" t="str">
            <v>Accounts Payable</v>
          </cell>
        </row>
        <row r="343">
          <cell r="B343">
            <v>2010102000</v>
          </cell>
          <cell r="C343" t="str">
            <v>Due to Officers and Employees</v>
          </cell>
        </row>
        <row r="344">
          <cell r="B344">
            <v>2010103000</v>
          </cell>
          <cell r="C344" t="str">
            <v>Internal Revenue Allotment Payable</v>
          </cell>
        </row>
        <row r="345">
          <cell r="B345">
            <v>2010104000</v>
          </cell>
          <cell r="C345" t="str">
            <v>Notes Payable</v>
          </cell>
        </row>
        <row r="346">
          <cell r="B346">
            <v>2010105000</v>
          </cell>
          <cell r="C346" t="str">
            <v>Interest Payable</v>
          </cell>
        </row>
        <row r="347">
          <cell r="B347">
            <v>2010106000</v>
          </cell>
          <cell r="C347" t="str">
            <v>Operating Lease Payable</v>
          </cell>
        </row>
        <row r="348">
          <cell r="B348">
            <v>2010107000</v>
          </cell>
          <cell r="C348" t="str">
            <v>Finance Lease Payable</v>
          </cell>
        </row>
        <row r="349">
          <cell r="B349">
            <v>2010108000</v>
          </cell>
          <cell r="C349" t="str">
            <v>Awards and Rewards Payable</v>
          </cell>
        </row>
        <row r="350">
          <cell r="B350">
            <v>2010201000</v>
          </cell>
          <cell r="C350" t="str">
            <v>Treasury Bills Payable</v>
          </cell>
        </row>
        <row r="351">
          <cell r="B351">
            <v>2010202000</v>
          </cell>
          <cell r="C351" t="str">
            <v>Bonds Payable - Domestic</v>
          </cell>
        </row>
        <row r="352">
          <cell r="B352">
            <v>2010202100</v>
          </cell>
          <cell r="C352" t="str">
            <v>Discount on Bonds Payable - Domestic</v>
          </cell>
        </row>
        <row r="353">
          <cell r="B353">
            <v>2010202200</v>
          </cell>
          <cell r="C353" t="str">
            <v>Premium on Bonds Payable - Domestic</v>
          </cell>
        </row>
        <row r="354">
          <cell r="B354">
            <v>2010203000</v>
          </cell>
          <cell r="C354" t="str">
            <v>Bonds Payable - Foreign</v>
          </cell>
        </row>
        <row r="355">
          <cell r="B355">
            <v>2010203100</v>
          </cell>
          <cell r="C355" t="str">
            <v>Discount on Bonds Payable - Foreign</v>
          </cell>
        </row>
        <row r="356">
          <cell r="B356">
            <v>2010203200</v>
          </cell>
          <cell r="C356" t="str">
            <v>Premium on Bonds Payable - Foreign</v>
          </cell>
        </row>
        <row r="357">
          <cell r="B357">
            <v>2010204000</v>
          </cell>
          <cell r="C357" t="str">
            <v>Loans Payable - Domestic</v>
          </cell>
        </row>
        <row r="358">
          <cell r="B358">
            <v>2010205000</v>
          </cell>
          <cell r="C358" t="str">
            <v>Loans Payable - Foreign</v>
          </cell>
        </row>
        <row r="359">
          <cell r="B359">
            <v>2010301000</v>
          </cell>
          <cell r="C359" t="str">
            <v>Tax Refunds Payable</v>
          </cell>
        </row>
        <row r="360">
          <cell r="B360">
            <v>2020101000</v>
          </cell>
          <cell r="C360" t="str">
            <v>Due to BIR</v>
          </cell>
        </row>
        <row r="361">
          <cell r="B361">
            <v>2020102000</v>
          </cell>
          <cell r="C361" t="str">
            <v>Due to GSIS</v>
          </cell>
        </row>
        <row r="362">
          <cell r="B362">
            <v>2020102001</v>
          </cell>
          <cell r="C362" t="str">
            <v>Life and Retirement Premium</v>
          </cell>
        </row>
        <row r="363">
          <cell r="B363">
            <v>2020102002</v>
          </cell>
          <cell r="C363" t="str">
            <v>ECC</v>
          </cell>
        </row>
        <row r="364">
          <cell r="B364">
            <v>2020102003</v>
          </cell>
          <cell r="C364" t="str">
            <v>Salary Loan</v>
          </cell>
        </row>
        <row r="365">
          <cell r="B365">
            <v>2020102004</v>
          </cell>
          <cell r="C365" t="str">
            <v>Policy Loan</v>
          </cell>
        </row>
        <row r="366">
          <cell r="B366">
            <v>2020102005</v>
          </cell>
          <cell r="C366" t="str">
            <v>Due to GSIS-GFAL</v>
          </cell>
        </row>
        <row r="367">
          <cell r="B367">
            <v>2020102006</v>
          </cell>
          <cell r="C367" t="str">
            <v>Due to GSIS-EL</v>
          </cell>
        </row>
        <row r="368">
          <cell r="B368">
            <v>2020102007</v>
          </cell>
          <cell r="C368" t="str">
            <v>Due to GSIS-CL</v>
          </cell>
        </row>
        <row r="369">
          <cell r="B369">
            <v>2020103000</v>
          </cell>
          <cell r="C369" t="str">
            <v>Due to Pag-IBIG</v>
          </cell>
        </row>
        <row r="370">
          <cell r="B370">
            <v>2020103001</v>
          </cell>
          <cell r="C370" t="str">
            <v>Pag-IBIG Premium</v>
          </cell>
        </row>
        <row r="371">
          <cell r="B371">
            <v>2020103002</v>
          </cell>
          <cell r="C371" t="str">
            <v>Pag-IBIG Multi-Purpose Loan</v>
          </cell>
        </row>
        <row r="372">
          <cell r="B372">
            <v>2020103003</v>
          </cell>
          <cell r="C372" t="str">
            <v>Pag-IBIG Housing Loan</v>
          </cell>
        </row>
        <row r="373">
          <cell r="B373">
            <v>2020104000</v>
          </cell>
          <cell r="C373" t="str">
            <v>Due to PhilHealth</v>
          </cell>
        </row>
        <row r="374">
          <cell r="B374">
            <v>2020105000</v>
          </cell>
          <cell r="C374" t="str">
            <v>Due to NGAs</v>
          </cell>
        </row>
        <row r="375">
          <cell r="B375">
            <v>2020106000</v>
          </cell>
          <cell r="C375" t="str">
            <v>Due to GOCCs</v>
          </cell>
        </row>
        <row r="376">
          <cell r="B376">
            <v>2020107000</v>
          </cell>
          <cell r="C376" t="str">
            <v>Due to LGUs</v>
          </cell>
        </row>
        <row r="377">
          <cell r="B377">
            <v>2020108000</v>
          </cell>
          <cell r="C377" t="str">
            <v>Due to Joint Venture</v>
          </cell>
        </row>
        <row r="378">
          <cell r="B378">
            <v>2030101000</v>
          </cell>
          <cell r="C378" t="str">
            <v>Due to Central Office</v>
          </cell>
        </row>
        <row r="379">
          <cell r="B379">
            <v>2030102000</v>
          </cell>
          <cell r="C379" t="str">
            <v>Due to Bureaus</v>
          </cell>
        </row>
        <row r="380">
          <cell r="B380">
            <v>2030103000</v>
          </cell>
          <cell r="C380" t="str">
            <v>Due to Regional Offices</v>
          </cell>
        </row>
        <row r="381">
          <cell r="B381">
            <v>2030104000</v>
          </cell>
          <cell r="C381" t="str">
            <v>Due to Operating Units</v>
          </cell>
        </row>
        <row r="382">
          <cell r="B382">
            <v>2040101000</v>
          </cell>
          <cell r="C382" t="str">
            <v>Trust Liabilities</v>
          </cell>
        </row>
        <row r="383">
          <cell r="B383">
            <v>2040102000</v>
          </cell>
          <cell r="C383" t="str">
            <v>Trust Liabilities - Disaster Risk Reduction and Management Fund</v>
          </cell>
        </row>
        <row r="384">
          <cell r="B384">
            <v>2040103000</v>
          </cell>
          <cell r="C384" t="str">
            <v>Bail Bonds Payable</v>
          </cell>
        </row>
        <row r="385">
          <cell r="B385">
            <v>2040104000</v>
          </cell>
          <cell r="C385" t="str">
            <v>Guaranty/Security Deposits Payable</v>
          </cell>
        </row>
        <row r="386">
          <cell r="B386">
            <v>2040105000</v>
          </cell>
          <cell r="C386" t="str">
            <v>Customers' Deposits Payable</v>
          </cell>
        </row>
        <row r="387">
          <cell r="B387">
            <v>2050101000</v>
          </cell>
          <cell r="C387" t="str">
            <v>Deferred Finance Lease Revenue</v>
          </cell>
        </row>
        <row r="388">
          <cell r="B388">
            <v>2050199000</v>
          </cell>
          <cell r="C388" t="str">
            <v>Other Deferred Credits</v>
          </cell>
        </row>
        <row r="389">
          <cell r="B389">
            <v>2050201000</v>
          </cell>
          <cell r="C389" t="str">
            <v>Unearned Revenue - Investment Property</v>
          </cell>
        </row>
        <row r="390">
          <cell r="B390">
            <v>2050299000</v>
          </cell>
          <cell r="C390" t="str">
            <v>Other Unearned Revenue</v>
          </cell>
        </row>
        <row r="391">
          <cell r="B391">
            <v>2060101000</v>
          </cell>
          <cell r="C391" t="str">
            <v>Pension Benefits Payable</v>
          </cell>
        </row>
        <row r="392">
          <cell r="B392">
            <v>2060102000</v>
          </cell>
          <cell r="C392" t="str">
            <v>Leave Benefits Payable</v>
          </cell>
        </row>
        <row r="393">
          <cell r="B393">
            <v>2060103000</v>
          </cell>
          <cell r="C393" t="str">
            <v>Retirement Gratuity Payable</v>
          </cell>
        </row>
        <row r="394">
          <cell r="B394">
            <v>2060199000</v>
          </cell>
          <cell r="C394" t="str">
            <v>Other Provisions</v>
          </cell>
        </row>
        <row r="395">
          <cell r="B395">
            <v>2999999000</v>
          </cell>
          <cell r="C395" t="str">
            <v>Other Payables</v>
          </cell>
        </row>
        <row r="396">
          <cell r="B396">
            <v>3010101000</v>
          </cell>
          <cell r="C396" t="str">
            <v>Accumulated Surplus/(Deficit)</v>
          </cell>
        </row>
        <row r="397">
          <cell r="B397">
            <v>3010103000</v>
          </cell>
          <cell r="C397" t="str">
            <v>Contributed Capital</v>
          </cell>
        </row>
        <row r="398">
          <cell r="B398">
            <v>3020101000</v>
          </cell>
          <cell r="C398" t="str">
            <v>Revaluation Surplus</v>
          </cell>
        </row>
        <row r="399">
          <cell r="B399">
            <v>3030101000</v>
          </cell>
          <cell r="C399" t="str">
            <v>Income and Expense Summary</v>
          </cell>
        </row>
        <row r="400">
          <cell r="B400">
            <v>3040101000</v>
          </cell>
          <cell r="C400" t="str">
            <v>Equity in Joint Venture</v>
          </cell>
        </row>
        <row r="401">
          <cell r="B401">
            <v>4010101000</v>
          </cell>
          <cell r="C401" t="str">
            <v>Income Tax</v>
          </cell>
        </row>
        <row r="402">
          <cell r="B402">
            <v>4010101001</v>
          </cell>
          <cell r="C402" t="str">
            <v>Income Tax - Individual</v>
          </cell>
        </row>
        <row r="403">
          <cell r="B403">
            <v>4010101002</v>
          </cell>
          <cell r="C403" t="str">
            <v>Income Tax - Partnerships</v>
          </cell>
        </row>
        <row r="404">
          <cell r="B404">
            <v>4010101003</v>
          </cell>
          <cell r="C404" t="str">
            <v>Income Tax - Corporations</v>
          </cell>
        </row>
        <row r="405">
          <cell r="B405">
            <v>4010102000</v>
          </cell>
          <cell r="C405" t="str">
            <v>Professional Tax</v>
          </cell>
        </row>
        <row r="406">
          <cell r="B406">
            <v>4010103000</v>
          </cell>
          <cell r="C406" t="str">
            <v>Travel Tax</v>
          </cell>
        </row>
        <row r="407">
          <cell r="B407">
            <v>4010104000</v>
          </cell>
          <cell r="C407" t="str">
            <v>Immigration Tax</v>
          </cell>
        </row>
        <row r="408">
          <cell r="B408">
            <v>4010201000</v>
          </cell>
          <cell r="C408" t="str">
            <v>Estate Tax</v>
          </cell>
        </row>
        <row r="409">
          <cell r="B409">
            <v>4010202000</v>
          </cell>
          <cell r="C409" t="str">
            <v>Donors Tax</v>
          </cell>
        </row>
        <row r="410">
          <cell r="B410">
            <v>4010203001</v>
          </cell>
          <cell r="C410" t="str">
            <v>Capital Gains Tax - Individuals</v>
          </cell>
        </row>
        <row r="411">
          <cell r="B411">
            <v>4010203002</v>
          </cell>
          <cell r="C411" t="str">
            <v>Capital Gains Tax - Corporations and Other Enterprises</v>
          </cell>
        </row>
        <row r="412">
          <cell r="B412">
            <v>4010301001</v>
          </cell>
          <cell r="C412" t="str">
            <v>Live Animals, Animal Products</v>
          </cell>
        </row>
        <row r="413">
          <cell r="B413">
            <v>4010301002</v>
          </cell>
          <cell r="C413" t="str">
            <v>Vegetable Products</v>
          </cell>
        </row>
        <row r="414">
          <cell r="B414">
            <v>4010301003</v>
          </cell>
          <cell r="C414" t="str">
            <v>Animal or Vegetable Fats and Oils and their Cleavage Products; Prepared Edible Fats; Animal or Vegetable Waxes</v>
          </cell>
        </row>
        <row r="415">
          <cell r="B415">
            <v>4010301004</v>
          </cell>
          <cell r="C415" t="str">
            <v>Prepared Foodstuffs; Beverages, Spirits and Vinegar; Tobacco and Manufactured Tobacco Substitutes</v>
          </cell>
        </row>
        <row r="416">
          <cell r="B416">
            <v>4010301005</v>
          </cell>
          <cell r="C416" t="str">
            <v>Mineral Products</v>
          </cell>
        </row>
        <row r="417">
          <cell r="B417">
            <v>4010301006</v>
          </cell>
          <cell r="C417" t="str">
            <v>Products of the Chemical or Allied Industries</v>
          </cell>
        </row>
        <row r="418">
          <cell r="B418">
            <v>4010301007</v>
          </cell>
          <cell r="C418" t="str">
            <v>Plastics and Articles Thereof; Rubber and Articles Thereof</v>
          </cell>
        </row>
        <row r="419">
          <cell r="B419">
            <v>4010301008</v>
          </cell>
          <cell r="C419" t="str">
            <v>Raw Hides and Skins, Leather, Furskins and Articles Thereof; Saddlery and Harness; Travel Goods, Handbags and Similar Containers; Articles of Animal Gut (Other than Silk-Worm Gut)</v>
          </cell>
        </row>
        <row r="420">
          <cell r="B420">
            <v>4010301009</v>
          </cell>
          <cell r="C420" t="str">
            <v>Wood and Articles of Wood; Wood Charcoal; Cork and Articles of Cork; Manufactures of Straw, of Esparto or of other Plaiting Materials; Basketware and Wickerwork</v>
          </cell>
        </row>
        <row r="421">
          <cell r="B421">
            <v>4010301010</v>
          </cell>
          <cell r="C421" t="str">
            <v>Pulp of Wood or of other Fibrous Cellulosic Material; Recovered (Waste and Scrap) Paper or Paperboard; Paper and Paperboard and Articles Thereof</v>
          </cell>
        </row>
        <row r="422">
          <cell r="B422">
            <v>4010301011</v>
          </cell>
          <cell r="C422" t="str">
            <v>Textiles and Textile Articles</v>
          </cell>
        </row>
        <row r="423">
          <cell r="B423">
            <v>4010301012</v>
          </cell>
          <cell r="C423" t="str">
            <v>Footwear, Headgear, Umbrellas, Sun Umbrellas, Walking-Sticks, Seat- Sticks, Whips, Riding-Crops and Parts Thereof; Prepared Feathers and Articles made Therewith; Artificial Flowers; Articles of Human Hair</v>
          </cell>
        </row>
        <row r="424">
          <cell r="B424">
            <v>4010301013</v>
          </cell>
          <cell r="C424" t="str">
            <v>Ceramic Products; Glass and Glassware</v>
          </cell>
        </row>
        <row r="425">
          <cell r="B425">
            <v>4010301014</v>
          </cell>
          <cell r="C425" t="str">
            <v>Natural or Cultured Pearls, Precious or Semi-Precious Stones, Precious Metals, Metals Clad with Precious Metal, and Articles Thereof; Imitation Jewellery; Coin</v>
          </cell>
        </row>
        <row r="426">
          <cell r="B426">
            <v>4010301015</v>
          </cell>
          <cell r="C426" t="str">
            <v>Base Metals and Articles of Base Metal</v>
          </cell>
        </row>
        <row r="427">
          <cell r="B427">
            <v>4010301016</v>
          </cell>
          <cell r="C427" t="str">
            <v>Machinery and Mechanical Appliances; Electrical Equipment; Parts Thereof; Sound Recorders and Reproducers, Television Image and Sound Recorders and Reproducers, and Parts and Accessories of such Articles</v>
          </cell>
        </row>
        <row r="428">
          <cell r="B428">
            <v>4010301017</v>
          </cell>
          <cell r="C428" t="str">
            <v>Vehicles, Aircraft, Vessels And Associated Transport Equipment</v>
          </cell>
        </row>
        <row r="429">
          <cell r="B429">
            <v>4010301018</v>
          </cell>
          <cell r="C429" t="str">
            <v>Optical, Photographic, Cinematographic, Measuring, Checking, Precision, Medical or Surgical Instruments and Apparatus; Clocks and Watches; Musical Instruments; Parts and Accessories Thereof</v>
          </cell>
        </row>
        <row r="430">
          <cell r="B430">
            <v>4010301019</v>
          </cell>
          <cell r="C430" t="str">
            <v>Arms and Ammunition; Parts and Accessories Thereof</v>
          </cell>
        </row>
        <row r="431">
          <cell r="B431">
            <v>4010301020</v>
          </cell>
          <cell r="C431" t="str">
            <v>Miscellaneous Manufactured Articles</v>
          </cell>
        </row>
        <row r="432">
          <cell r="B432">
            <v>4010301021</v>
          </cell>
          <cell r="C432" t="str">
            <v>Works Of Art, Collectors' Pieces And Antiques</v>
          </cell>
        </row>
        <row r="433">
          <cell r="B433">
            <v>4010301099</v>
          </cell>
          <cell r="C433" t="str">
            <v>Other Import Duties</v>
          </cell>
        </row>
        <row r="434">
          <cell r="B434">
            <v>4010302001</v>
          </cell>
          <cell r="C434" t="str">
            <v>Excise - Tobacco Products</v>
          </cell>
        </row>
        <row r="435">
          <cell r="B435">
            <v>4010302002</v>
          </cell>
          <cell r="C435" t="str">
            <v>Excise - Alcoholic Beverages</v>
          </cell>
        </row>
        <row r="436">
          <cell r="B436">
            <v>4010302003</v>
          </cell>
          <cell r="C436" t="str">
            <v>Excise - Mining - Non-Metalic Products</v>
          </cell>
        </row>
        <row r="437">
          <cell r="B437">
            <v>4010302004</v>
          </cell>
          <cell r="C437" t="str">
            <v>Excise - Mining - Metalic Products</v>
          </cell>
        </row>
        <row r="438">
          <cell r="B438">
            <v>4010302005</v>
          </cell>
          <cell r="C438" t="str">
            <v>Excise - Petroleum Products</v>
          </cell>
        </row>
        <row r="439">
          <cell r="B439">
            <v>4010302006</v>
          </cell>
          <cell r="C439" t="str">
            <v>Excise - Motor Vehicles</v>
          </cell>
        </row>
        <row r="440">
          <cell r="B440">
            <v>4010302007</v>
          </cell>
          <cell r="C440" t="str">
            <v>Excise - Mineral Products</v>
          </cell>
        </row>
        <row r="441">
          <cell r="B441">
            <v>4010302099</v>
          </cell>
          <cell r="C441" t="str">
            <v>Excise - Others</v>
          </cell>
        </row>
        <row r="442">
          <cell r="B442">
            <v>4010303001</v>
          </cell>
          <cell r="C442" t="str">
            <v>Value Added Tax</v>
          </cell>
        </row>
        <row r="443">
          <cell r="B443">
            <v>4010303002</v>
          </cell>
          <cell r="C443" t="str">
            <v>Expanded Value Added Tax</v>
          </cell>
        </row>
        <row r="444">
          <cell r="B444">
            <v>4010303003</v>
          </cell>
          <cell r="C444" t="str">
            <v>Percentage Tax</v>
          </cell>
        </row>
        <row r="445">
          <cell r="B445">
            <v>4010304000</v>
          </cell>
          <cell r="C445" t="str">
            <v>Tax on Sand, Gravel and other Quarry products</v>
          </cell>
        </row>
        <row r="446">
          <cell r="B446">
            <v>4010305000</v>
          </cell>
          <cell r="C446" t="str">
            <v>Tax on Delivery Vans and Trucks</v>
          </cell>
        </row>
        <row r="447">
          <cell r="B447">
            <v>4010401000</v>
          </cell>
          <cell r="C447" t="str">
            <v>Documentary Stamp Tax</v>
          </cell>
        </row>
        <row r="448">
          <cell r="B448">
            <v>4010402001</v>
          </cell>
          <cell r="C448" t="str">
            <v>MVUC Proper</v>
          </cell>
        </row>
        <row r="449">
          <cell r="B449">
            <v>4010402002</v>
          </cell>
          <cell r="C449" t="str">
            <v>MVUC Fines and Penalties</v>
          </cell>
        </row>
        <row r="450">
          <cell r="B450">
            <v>4010402003</v>
          </cell>
          <cell r="C450" t="str">
            <v>Axle Overloading</v>
          </cell>
        </row>
        <row r="451">
          <cell r="B451">
            <v>4010499001</v>
          </cell>
          <cell r="C451" t="str">
            <v>Other Taxes - Business</v>
          </cell>
        </row>
        <row r="452">
          <cell r="B452">
            <v>4010499002</v>
          </cell>
          <cell r="C452" t="str">
            <v>Other Taxes - Other than Business</v>
          </cell>
        </row>
        <row r="453">
          <cell r="B453">
            <v>4010501000</v>
          </cell>
          <cell r="C453" t="str">
            <v>Tax Revenue - Fines and Penalties - Taxes on Individual and Corporation</v>
          </cell>
        </row>
        <row r="454">
          <cell r="B454">
            <v>4010502000</v>
          </cell>
          <cell r="C454" t="str">
            <v>Tax Revenue - Fines and Penalties - Property Taxes</v>
          </cell>
        </row>
        <row r="455">
          <cell r="B455">
            <v>4010503000</v>
          </cell>
          <cell r="C455" t="str">
            <v>Tax Revenue - Fines and Penalties - Taxes on Goods and Services</v>
          </cell>
        </row>
        <row r="456">
          <cell r="B456">
            <v>4010504000</v>
          </cell>
          <cell r="C456" t="str">
            <v>Tax Revenue - Fines and Penalties - Other Taxes</v>
          </cell>
        </row>
        <row r="457">
          <cell r="B457">
            <v>4020101001</v>
          </cell>
          <cell r="C457" t="str">
            <v>Permit Fees Import</v>
          </cell>
        </row>
        <row r="458">
          <cell r="B458">
            <v>4020101002</v>
          </cell>
          <cell r="C458" t="str">
            <v>Permit Fees Export</v>
          </cell>
        </row>
        <row r="459">
          <cell r="B459">
            <v>4020101099</v>
          </cell>
          <cell r="C459" t="str">
            <v>Other Permit Fees</v>
          </cell>
        </row>
        <row r="460">
          <cell r="B460">
            <v>4020102000</v>
          </cell>
          <cell r="C460" t="str">
            <v>Registration Fees</v>
          </cell>
        </row>
        <row r="461">
          <cell r="B461">
            <v>4020103001</v>
          </cell>
          <cell r="C461" t="str">
            <v>Regular Plates</v>
          </cell>
        </row>
        <row r="462">
          <cell r="B462">
            <v>4020103002</v>
          </cell>
          <cell r="C462" t="str">
            <v>Optional Motor Vehicle Special Plate</v>
          </cell>
        </row>
        <row r="463">
          <cell r="B463">
            <v>4020103003</v>
          </cell>
          <cell r="C463" t="str">
            <v>Vanity Licensed Plates</v>
          </cell>
        </row>
        <row r="464">
          <cell r="B464">
            <v>4020103004</v>
          </cell>
          <cell r="C464" t="str">
            <v>Validating Tags/Stickers</v>
          </cell>
        </row>
        <row r="465">
          <cell r="B465">
            <v>4020104001</v>
          </cell>
          <cell r="C465" t="str">
            <v>Clearance Fees</v>
          </cell>
        </row>
        <row r="466">
          <cell r="B466">
            <v>4020104002</v>
          </cell>
          <cell r="C466" t="str">
            <v>Certification Fees</v>
          </cell>
        </row>
        <row r="467">
          <cell r="B467">
            <v>4020104003</v>
          </cell>
          <cell r="C467" t="str">
            <v>Endorsement Fees</v>
          </cell>
        </row>
        <row r="468">
          <cell r="B468">
            <v>4020104004</v>
          </cell>
          <cell r="C468" t="str">
            <v>Identification of Specimens</v>
          </cell>
        </row>
        <row r="469">
          <cell r="B469">
            <v>4020105000</v>
          </cell>
          <cell r="C469" t="str">
            <v>Franchising Fees</v>
          </cell>
        </row>
        <row r="470">
          <cell r="B470">
            <v>4020106000</v>
          </cell>
          <cell r="C470" t="str">
            <v>Licensing Fees</v>
          </cell>
        </row>
        <row r="471">
          <cell r="B471">
            <v>4020107000</v>
          </cell>
          <cell r="C471" t="str">
            <v>Supervision and Regulation Enforcement Fees</v>
          </cell>
        </row>
        <row r="472">
          <cell r="B472">
            <v>4020108000</v>
          </cell>
          <cell r="C472" t="str">
            <v>Spectrum Usage Fees</v>
          </cell>
        </row>
        <row r="473">
          <cell r="B473">
            <v>4020109000</v>
          </cell>
          <cell r="C473" t="str">
            <v>Legal Fees</v>
          </cell>
        </row>
        <row r="474">
          <cell r="B474">
            <v>4020110000</v>
          </cell>
          <cell r="C474" t="str">
            <v>Inspection Fees</v>
          </cell>
        </row>
        <row r="475">
          <cell r="B475">
            <v>4020111001</v>
          </cell>
          <cell r="C475" t="str">
            <v>Accreditation Fees</v>
          </cell>
        </row>
        <row r="476">
          <cell r="B476">
            <v>4020111002</v>
          </cell>
          <cell r="C476" t="str">
            <v>Weights and Measures Fees</v>
          </cell>
        </row>
        <row r="477">
          <cell r="B477">
            <v>4020111099</v>
          </cell>
          <cell r="C477" t="str">
            <v>Other Verification and Authentication Fees</v>
          </cell>
        </row>
        <row r="478">
          <cell r="B478">
            <v>4020112001</v>
          </cell>
          <cell r="C478" t="str">
            <v>Passport Fees</v>
          </cell>
        </row>
        <row r="479">
          <cell r="B479">
            <v>4020112002</v>
          </cell>
          <cell r="C479" t="str">
            <v>Visa Fees</v>
          </cell>
        </row>
        <row r="480">
          <cell r="B480">
            <v>4020113001</v>
          </cell>
          <cell r="C480" t="str">
            <v>Analysis Fees</v>
          </cell>
        </row>
        <row r="481">
          <cell r="B481">
            <v>4020113002</v>
          </cell>
          <cell r="C481" t="str">
            <v>Appeal Fees</v>
          </cell>
        </row>
        <row r="482">
          <cell r="B482">
            <v>4020113003</v>
          </cell>
          <cell r="C482" t="str">
            <v>Application Fees</v>
          </cell>
        </row>
        <row r="483">
          <cell r="B483">
            <v>4020113004</v>
          </cell>
          <cell r="C483" t="str">
            <v>Assessment Fees</v>
          </cell>
        </row>
        <row r="484">
          <cell r="B484">
            <v>4020113005</v>
          </cell>
          <cell r="C484" t="str">
            <v>Execution Fees</v>
          </cell>
        </row>
        <row r="485">
          <cell r="B485">
            <v>4020113006</v>
          </cell>
          <cell r="C485" t="str">
            <v>Express Lane or Special Lane Fees</v>
          </cell>
        </row>
        <row r="486">
          <cell r="B486">
            <v>4020113007</v>
          </cell>
          <cell r="C486" t="str">
            <v>Filing Fees</v>
          </cell>
        </row>
        <row r="487">
          <cell r="B487">
            <v>4020113008</v>
          </cell>
          <cell r="C487" t="str">
            <v>Identity Card Fees</v>
          </cell>
        </row>
        <row r="488">
          <cell r="B488">
            <v>4020113009</v>
          </cell>
          <cell r="C488" t="str">
            <v>Import Processing Fees</v>
          </cell>
        </row>
        <row r="489">
          <cell r="B489">
            <v>4020113010</v>
          </cell>
          <cell r="C489" t="str">
            <v>Oathtaking Fees</v>
          </cell>
        </row>
        <row r="490">
          <cell r="B490">
            <v>4020113011</v>
          </cell>
          <cell r="C490" t="str">
            <v>Review Fees</v>
          </cell>
        </row>
        <row r="491">
          <cell r="B491">
            <v>4020113012</v>
          </cell>
          <cell r="C491" t="str">
            <v>Testing Fees</v>
          </cell>
        </row>
        <row r="492">
          <cell r="B492">
            <v>4020113099</v>
          </cell>
          <cell r="C492" t="str">
            <v>Other Processing Fees</v>
          </cell>
        </row>
        <row r="493">
          <cell r="B493">
            <v>4020114000</v>
          </cell>
          <cell r="C493" t="str">
            <v>Fines and Penalties - Service Income</v>
          </cell>
        </row>
        <row r="494">
          <cell r="B494">
            <v>4020199001</v>
          </cell>
          <cell r="C494" t="str">
            <v>Amendment Fees</v>
          </cell>
        </row>
        <row r="495">
          <cell r="B495">
            <v>4020199002</v>
          </cell>
          <cell r="C495" t="str">
            <v>Calibration Fees</v>
          </cell>
        </row>
        <row r="496">
          <cell r="B496">
            <v>4020199003</v>
          </cell>
          <cell r="C496" t="str">
            <v>Escheat Fees of Unclaimed Balances</v>
          </cell>
        </row>
        <row r="497">
          <cell r="B497">
            <v>4020199004</v>
          </cell>
          <cell r="C497" t="str">
            <v>Service Fees on Relent Loan</v>
          </cell>
        </row>
        <row r="498">
          <cell r="B498">
            <v>4020199005</v>
          </cell>
          <cell r="C498" t="str">
            <v>Technology Development Transfer and Commercialization</v>
          </cell>
        </row>
        <row r="499">
          <cell r="B499">
            <v>4020199006</v>
          </cell>
          <cell r="C499" t="str">
            <v>Other Geological and Energy Data</v>
          </cell>
        </row>
        <row r="500">
          <cell r="B500">
            <v>4020199099</v>
          </cell>
          <cell r="C500" t="str">
            <v>Other Service Income</v>
          </cell>
        </row>
        <row r="501">
          <cell r="B501">
            <v>4020201001</v>
          </cell>
          <cell r="C501" t="str">
            <v>Tuition Fees</v>
          </cell>
        </row>
        <row r="502">
          <cell r="B502">
            <v>4020201002</v>
          </cell>
          <cell r="C502" t="str">
            <v>Income Collected from Students</v>
          </cell>
        </row>
        <row r="503">
          <cell r="B503">
            <v>4020201003</v>
          </cell>
          <cell r="C503" t="str">
            <v>Income from Other Sources</v>
          </cell>
        </row>
        <row r="504">
          <cell r="B504">
            <v>4020201099</v>
          </cell>
          <cell r="C504" t="str">
            <v>Other School Fees</v>
          </cell>
        </row>
        <row r="505">
          <cell r="B505">
            <v>4020202000</v>
          </cell>
          <cell r="C505" t="str">
            <v>Affiliation Fees</v>
          </cell>
        </row>
        <row r="506">
          <cell r="B506">
            <v>4020203000</v>
          </cell>
          <cell r="C506" t="str">
            <v>Examination Fees</v>
          </cell>
        </row>
        <row r="507">
          <cell r="B507">
            <v>4020204000</v>
          </cell>
          <cell r="C507" t="str">
            <v>Seminar/Training Fees</v>
          </cell>
        </row>
        <row r="508">
          <cell r="B508">
            <v>4020205000</v>
          </cell>
          <cell r="C508" t="str">
            <v>Rent/Lease Income</v>
          </cell>
        </row>
        <row r="509">
          <cell r="B509">
            <v>4020206000</v>
          </cell>
          <cell r="C509" t="str">
            <v>Communication Network Fees</v>
          </cell>
        </row>
        <row r="510">
          <cell r="B510">
            <v>4020207000</v>
          </cell>
          <cell r="C510" t="str">
            <v>Transportation System Fees</v>
          </cell>
        </row>
        <row r="511">
          <cell r="B511">
            <v>4020208000</v>
          </cell>
          <cell r="C511" t="str">
            <v>Road Network Fees</v>
          </cell>
        </row>
        <row r="512">
          <cell r="B512">
            <v>4020209000</v>
          </cell>
          <cell r="C512" t="str">
            <v>Waterworks System Fees</v>
          </cell>
        </row>
        <row r="513">
          <cell r="B513">
            <v>4020210000</v>
          </cell>
          <cell r="C513" t="str">
            <v>Power Supply System Fees</v>
          </cell>
        </row>
        <row r="514">
          <cell r="B514">
            <v>4020211000</v>
          </cell>
          <cell r="C514" t="str">
            <v>Seaport System Fees</v>
          </cell>
        </row>
        <row r="515">
          <cell r="B515">
            <v>4020212000</v>
          </cell>
          <cell r="C515" t="str">
            <v>Landing and Parking Fees</v>
          </cell>
        </row>
        <row r="516">
          <cell r="B516">
            <v>4020213000</v>
          </cell>
          <cell r="C516" t="str">
            <v>Income from Hostels/Dormitories and Other Like Facilities</v>
          </cell>
        </row>
        <row r="517">
          <cell r="B517">
            <v>4020214000</v>
          </cell>
          <cell r="C517" t="str">
            <v>Slaughterhouse Operation</v>
          </cell>
        </row>
        <row r="518">
          <cell r="B518">
            <v>4020215000</v>
          </cell>
          <cell r="C518" t="str">
            <v>Income from Printing and Publication</v>
          </cell>
        </row>
        <row r="519">
          <cell r="B519">
            <v>4020216001</v>
          </cell>
          <cell r="C519" t="str">
            <v>Book Sales</v>
          </cell>
        </row>
        <row r="520">
          <cell r="B520">
            <v>4020216002</v>
          </cell>
          <cell r="C520" t="str">
            <v>Consultancy Fees</v>
          </cell>
        </row>
        <row r="521">
          <cell r="B521">
            <v>4020216003</v>
          </cell>
          <cell r="C521" t="str">
            <v>Entrance Fees</v>
          </cell>
        </row>
        <row r="522">
          <cell r="B522">
            <v>4020216004</v>
          </cell>
          <cell r="C522" t="str">
            <v>Film Showing Fees</v>
          </cell>
        </row>
        <row r="523">
          <cell r="B523">
            <v>4020216005</v>
          </cell>
          <cell r="C523" t="str">
            <v>Sale of Accountable Forms</v>
          </cell>
        </row>
        <row r="524">
          <cell r="B524">
            <v>4020216006</v>
          </cell>
          <cell r="C524" t="str">
            <v>Sale of Animals, Meat and Dairy</v>
          </cell>
        </row>
        <row r="525">
          <cell r="B525">
            <v>4020216007</v>
          </cell>
          <cell r="C525" t="str">
            <v>Sale of Technology thru Payback</v>
          </cell>
        </row>
        <row r="526">
          <cell r="B526">
            <v>4020216008</v>
          </cell>
          <cell r="C526" t="str">
            <v>Sale of Training Manuals</v>
          </cell>
        </row>
        <row r="527">
          <cell r="B527">
            <v>4020216099</v>
          </cell>
          <cell r="C527" t="str">
            <v>Other Sales</v>
          </cell>
        </row>
        <row r="528">
          <cell r="B528">
            <v>4020216100</v>
          </cell>
          <cell r="C528" t="str">
            <v>Sales Discounts</v>
          </cell>
        </row>
        <row r="529">
          <cell r="B529">
            <v>4020217001</v>
          </cell>
          <cell r="C529" t="str">
            <v>Drugs and Medicines</v>
          </cell>
        </row>
        <row r="530">
          <cell r="B530">
            <v>4020217002</v>
          </cell>
          <cell r="C530" t="str">
            <v>Medical Supplies</v>
          </cell>
        </row>
        <row r="531">
          <cell r="B531">
            <v>4020217003</v>
          </cell>
          <cell r="C531" t="str">
            <v>Medical Fees - Operating Room</v>
          </cell>
        </row>
        <row r="532">
          <cell r="B532">
            <v>4020217004</v>
          </cell>
          <cell r="C532" t="str">
            <v>Medical Fees - Radiology</v>
          </cell>
        </row>
        <row r="533">
          <cell r="B533">
            <v>4020217005</v>
          </cell>
          <cell r="C533" t="str">
            <v>Medical Fees - Laboratory</v>
          </cell>
        </row>
        <row r="534">
          <cell r="B534">
            <v>4020217006</v>
          </cell>
          <cell r="C534" t="str">
            <v>Medical Fees - Hemodialysis</v>
          </cell>
        </row>
        <row r="535">
          <cell r="B535">
            <v>4020217007</v>
          </cell>
          <cell r="C535" t="str">
            <v>Medical Fees - Cardio-Vascular Services</v>
          </cell>
        </row>
        <row r="536">
          <cell r="B536">
            <v>4020217008</v>
          </cell>
          <cell r="C536" t="str">
            <v>Medical Fees - Nuclear Medicine Services</v>
          </cell>
        </row>
        <row r="537">
          <cell r="B537">
            <v>4020217009</v>
          </cell>
          <cell r="C537" t="str">
            <v>Medical Fees - Physical Medicine &amp; Rehabilitation Services</v>
          </cell>
        </row>
        <row r="538">
          <cell r="B538">
            <v>4020217010</v>
          </cell>
          <cell r="C538" t="str">
            <v>Medical Fees - Pulmonary Services</v>
          </cell>
        </row>
        <row r="539">
          <cell r="B539">
            <v>4020217011</v>
          </cell>
          <cell r="C539" t="str">
            <v>Medical Fees - Neurology Services</v>
          </cell>
        </row>
        <row r="540">
          <cell r="B540">
            <v>4020217099</v>
          </cell>
          <cell r="C540" t="str">
            <v>Other Fees</v>
          </cell>
        </row>
        <row r="541">
          <cell r="B541">
            <v>4020218000</v>
          </cell>
          <cell r="C541" t="str">
            <v>Guarantee Income</v>
          </cell>
        </row>
        <row r="542">
          <cell r="B542">
            <v>4020219000</v>
          </cell>
          <cell r="C542" t="str">
            <v>Fidelity Insurance Premiums</v>
          </cell>
        </row>
        <row r="543">
          <cell r="B543">
            <v>4020220000</v>
          </cell>
          <cell r="C543" t="str">
            <v>Dividend Income</v>
          </cell>
        </row>
        <row r="544">
          <cell r="B544">
            <v>4020221001</v>
          </cell>
          <cell r="C544" t="str">
            <v>Interest on NG Deposits</v>
          </cell>
        </row>
        <row r="545">
          <cell r="B545">
            <v>4020221002</v>
          </cell>
          <cell r="C545" t="str">
            <v>Interest on Advances to GOCCs</v>
          </cell>
        </row>
        <row r="546">
          <cell r="B546">
            <v>4020221099</v>
          </cell>
          <cell r="C546" t="str">
            <v>Others</v>
          </cell>
        </row>
        <row r="547">
          <cell r="B547">
            <v>4020222000</v>
          </cell>
          <cell r="C547" t="str">
            <v>Share in the Profit of Joint Venture</v>
          </cell>
        </row>
        <row r="548">
          <cell r="B548">
            <v>4020223000</v>
          </cell>
          <cell r="C548" t="str">
            <v>Fines and Penalties - Business Income</v>
          </cell>
        </row>
        <row r="549">
          <cell r="B549">
            <v>4020299001</v>
          </cell>
          <cell r="C549" t="str">
            <v>Income from Compromise Agreement</v>
          </cell>
        </row>
        <row r="550">
          <cell r="B550">
            <v>4020299002</v>
          </cell>
          <cell r="C550" t="str">
            <v>Pasture Income</v>
          </cell>
        </row>
        <row r="551">
          <cell r="B551">
            <v>4020299003</v>
          </cell>
          <cell r="C551" t="str">
            <v>Warehousing Fees</v>
          </cell>
        </row>
        <row r="552">
          <cell r="B552">
            <v>4020299099</v>
          </cell>
          <cell r="C552" t="str">
            <v>Other Business Income</v>
          </cell>
        </row>
        <row r="553">
          <cell r="B553">
            <v>4030101000</v>
          </cell>
          <cell r="C553" t="str">
            <v>Subsidy from National Government</v>
          </cell>
        </row>
        <row r="554">
          <cell r="B554">
            <v>4030102000</v>
          </cell>
          <cell r="C554" t="str">
            <v>Subsidy from Other National Government Agencies</v>
          </cell>
        </row>
        <row r="555">
          <cell r="B555">
            <v>4030103000</v>
          </cell>
          <cell r="C555" t="str">
            <v>Assistance from Local Government Units</v>
          </cell>
        </row>
        <row r="556">
          <cell r="B556">
            <v>4030104000</v>
          </cell>
          <cell r="C556" t="str">
            <v>Assistance from  Government-Owned and/or Controlled Corporations</v>
          </cell>
        </row>
        <row r="557">
          <cell r="B557">
            <v>4030105000</v>
          </cell>
          <cell r="C557" t="str">
            <v>Subsidy from Other Funds</v>
          </cell>
        </row>
        <row r="558">
          <cell r="B558">
            <v>4040101000</v>
          </cell>
          <cell r="C558" t="str">
            <v>Share from National Wealth</v>
          </cell>
        </row>
        <row r="559">
          <cell r="B559">
            <v>4040101001</v>
          </cell>
          <cell r="C559" t="str">
            <v>Tobacco Excise Tax (Virginia) per R.A. 7171</v>
          </cell>
        </row>
        <row r="560">
          <cell r="B560">
            <v>4040101002</v>
          </cell>
          <cell r="C560" t="str">
            <v>Tobacco Excise Tax (Burley and Native) per R.A. 8240</v>
          </cell>
        </row>
        <row r="561">
          <cell r="B561">
            <v>4040101003</v>
          </cell>
          <cell r="C561" t="str">
            <v>Mining Taxes per R.A. 7160</v>
          </cell>
        </row>
        <row r="562">
          <cell r="B562">
            <v>4040101004</v>
          </cell>
          <cell r="C562" t="str">
            <v>Royalties per R.A. 7160</v>
          </cell>
        </row>
        <row r="563">
          <cell r="B563">
            <v>4040101005</v>
          </cell>
          <cell r="C563" t="str">
            <v>Forestry Charges per R.A. 7160</v>
          </cell>
        </row>
        <row r="564">
          <cell r="B564">
            <v>4040101006</v>
          </cell>
          <cell r="C564" t="str">
            <v>Fishery Charges per R.A. 7160</v>
          </cell>
        </row>
        <row r="565">
          <cell r="B565">
            <v>4040101007</v>
          </cell>
          <cell r="C565" t="str">
            <v>Renewable Energy charges per R.A. 9513</v>
          </cell>
        </row>
        <row r="566">
          <cell r="B566">
            <v>4040101008</v>
          </cell>
          <cell r="C566" t="str">
            <v>Income Tax Collections in ECO ZONES per R.A. 7922 and R.A. 8748</v>
          </cell>
        </row>
        <row r="567">
          <cell r="B567">
            <v>4040101009</v>
          </cell>
          <cell r="C567" t="str">
            <v>Value Added Tax per R.A. 7643</v>
          </cell>
        </row>
        <row r="568">
          <cell r="B568">
            <v>4040101010</v>
          </cell>
          <cell r="C568" t="str">
            <v>Value Added Tax in lieu of Franchise Tax per R.A. 7953 and R.A. 8407</v>
          </cell>
        </row>
        <row r="569">
          <cell r="B569">
            <v>4040102000</v>
          </cell>
          <cell r="C569" t="str">
            <v>Share from PAGCOR/PCSO</v>
          </cell>
        </row>
        <row r="570">
          <cell r="B570">
            <v>4040103000</v>
          </cell>
          <cell r="C570" t="str">
            <v>Share from Earnings of GOCCs</v>
          </cell>
        </row>
        <row r="571">
          <cell r="B571">
            <v>4040201000</v>
          </cell>
          <cell r="C571" t="str">
            <v>Income from Grants and Donations in Cash</v>
          </cell>
        </row>
        <row r="572">
          <cell r="B572">
            <v>4040202000</v>
          </cell>
          <cell r="C572" t="str">
            <v>Income from Grants and Donations in Kind</v>
          </cell>
        </row>
        <row r="573">
          <cell r="B573">
            <v>4050101000</v>
          </cell>
          <cell r="C573" t="str">
            <v>Gain on Foreign Exchange (FOREX)</v>
          </cell>
        </row>
        <row r="574">
          <cell r="B574">
            <v>4050102000</v>
          </cell>
          <cell r="C574" t="str">
            <v>Gain on Sale of Investments</v>
          </cell>
        </row>
        <row r="575">
          <cell r="B575">
            <v>4050103000</v>
          </cell>
          <cell r="C575" t="str">
            <v>Gain on Sale of Investment Property</v>
          </cell>
        </row>
        <row r="576">
          <cell r="B576">
            <v>4050104000</v>
          </cell>
          <cell r="C576" t="str">
            <v>Gain on Sale of Property, Plant and Equipment</v>
          </cell>
        </row>
        <row r="577">
          <cell r="B577">
            <v>4050105000</v>
          </cell>
          <cell r="C577" t="str">
            <v>Gain on Initial Recognition of Biological Assets</v>
          </cell>
        </row>
        <row r="578">
          <cell r="B578">
            <v>4050106000</v>
          </cell>
          <cell r="C578" t="str">
            <v>Gain on Sale of Biological Assets</v>
          </cell>
        </row>
        <row r="579">
          <cell r="B579">
            <v>4050107000</v>
          </cell>
          <cell r="C579" t="str">
            <v>Gain from Changes in Fair Value  Less Cost to Sell of Biological Assets Due to Physical Change</v>
          </cell>
        </row>
        <row r="580">
          <cell r="B580">
            <v>4050108000</v>
          </cell>
          <cell r="C580" t="str">
            <v>Gain from Changes in Fair Value  Less Cost to Sell of Biological Assets Due to Price Change</v>
          </cell>
        </row>
        <row r="581">
          <cell r="B581">
            <v>4050109000</v>
          </cell>
          <cell r="C581" t="str">
            <v>Gain on Sale of Agricultural Produce</v>
          </cell>
        </row>
        <row r="582">
          <cell r="B582">
            <v>4050110000</v>
          </cell>
          <cell r="C582" t="str">
            <v>Gain on Sale of Intangible Assets</v>
          </cell>
        </row>
        <row r="583">
          <cell r="B583">
            <v>4050199000</v>
          </cell>
          <cell r="C583" t="str">
            <v>Other Gains</v>
          </cell>
        </row>
        <row r="584">
          <cell r="B584">
            <v>4060101000</v>
          </cell>
          <cell r="C584" t="str">
            <v>Sale of Garnished/Confiscated/Abandoned/Seized Goods and Properties</v>
          </cell>
        </row>
        <row r="585">
          <cell r="B585">
            <v>5010101001</v>
          </cell>
          <cell r="C585" t="str">
            <v>Basic Salary - Civilian</v>
          </cell>
        </row>
        <row r="586">
          <cell r="B586">
            <v>5010101002</v>
          </cell>
          <cell r="C586" t="str">
            <v>Base Pay - Military/Uniformed Personnel</v>
          </cell>
        </row>
        <row r="587">
          <cell r="B587">
            <v>5010102000</v>
          </cell>
          <cell r="C587" t="str">
            <v>Salaries and Wages - Casual/Contractual</v>
          </cell>
        </row>
        <row r="588">
          <cell r="B588">
            <v>5010201001</v>
          </cell>
          <cell r="C588" t="str">
            <v>PERA - Civilian</v>
          </cell>
        </row>
        <row r="589">
          <cell r="B589">
            <v>5010201002</v>
          </cell>
          <cell r="C589" t="str">
            <v>PERA - Military/Uniformed Personnel</v>
          </cell>
        </row>
        <row r="590">
          <cell r="B590">
            <v>5010202000</v>
          </cell>
          <cell r="C590" t="str">
            <v>Representation Allowance</v>
          </cell>
        </row>
        <row r="591">
          <cell r="B591">
            <v>5010203001</v>
          </cell>
          <cell r="C591" t="str">
            <v>Transportation Allowance</v>
          </cell>
        </row>
        <row r="592">
          <cell r="B592">
            <v>5010203002</v>
          </cell>
          <cell r="C592" t="str">
            <v>RATA of Sectoral/Alternate Sectoral Representatives</v>
          </cell>
        </row>
        <row r="593">
          <cell r="B593">
            <v>5010204001</v>
          </cell>
          <cell r="C593" t="str">
            <v>Clothing/Uniform Allowance - Civilian</v>
          </cell>
        </row>
        <row r="594">
          <cell r="B594">
            <v>5010204002</v>
          </cell>
          <cell r="C594" t="str">
            <v>Shoes Allowance - Civilian</v>
          </cell>
        </row>
        <row r="595">
          <cell r="B595">
            <v>5010204003</v>
          </cell>
          <cell r="C595" t="str">
            <v>Clothing/Uniform Allowance - Military/Uniformed Personnel</v>
          </cell>
        </row>
        <row r="596">
          <cell r="B596">
            <v>5010204004</v>
          </cell>
          <cell r="C596" t="str">
            <v>Clothing/Uniform Allowance - Initial - Military/Uniformed Personnel</v>
          </cell>
        </row>
        <row r="597">
          <cell r="B597">
            <v>5010204005</v>
          </cell>
          <cell r="C597" t="str">
            <v>Clothing/Uniform Allowance - Special - Military/Uniformed Personnel</v>
          </cell>
        </row>
        <row r="598">
          <cell r="B598">
            <v>5010204006</v>
          </cell>
          <cell r="C598" t="str">
            <v>Clothing/Uniform Allowance - Cold Weather - Military/Uniformed Personnel</v>
          </cell>
        </row>
        <row r="599">
          <cell r="B599">
            <v>5010204007</v>
          </cell>
          <cell r="C599" t="str">
            <v>Clothing/Uniform Allowance - Reenlistment - Military/Uniformed Personnel</v>
          </cell>
        </row>
        <row r="600">
          <cell r="B600">
            <v>5010204008</v>
          </cell>
          <cell r="C600" t="str">
            <v>Clothing/Uniform Allowance - Winter - Military/Uniformed Personnel</v>
          </cell>
        </row>
        <row r="601">
          <cell r="B601">
            <v>5010204009</v>
          </cell>
          <cell r="C601" t="str">
            <v>Clothing/Uniform Allowance - Combat - Military/Uniformed Personnel</v>
          </cell>
        </row>
        <row r="602">
          <cell r="B602">
            <v>5010204010</v>
          </cell>
          <cell r="C602" t="str">
            <v>Clothing/Uniform Allowance - Maintenance Cold Weather - Military/Uniformed Personnel</v>
          </cell>
        </row>
        <row r="603">
          <cell r="B603">
            <v>5010204011</v>
          </cell>
          <cell r="C603" t="str">
            <v>Clothing/Uniform Allowance - Replacement - Military/Uniformed Personnel</v>
          </cell>
        </row>
        <row r="604">
          <cell r="B604">
            <v>5010205001</v>
          </cell>
          <cell r="C604" t="str">
            <v>Subsistence Allowance  - Military/Uniformed Personnel</v>
          </cell>
        </row>
        <row r="605">
          <cell r="B605">
            <v>5010205002</v>
          </cell>
          <cell r="C605" t="str">
            <v>Subsistence Allowance  - Magna Carta Benefits for Science and Technology under R.A. 8439</v>
          </cell>
        </row>
        <row r="606">
          <cell r="B606">
            <v>5010205003</v>
          </cell>
          <cell r="C606" t="str">
            <v>Subsistence Allowance  - Magna Carta Benefits for Public Health Workers under R.A. 7305</v>
          </cell>
        </row>
        <row r="607">
          <cell r="B607">
            <v>5010205004</v>
          </cell>
          <cell r="C607" t="str">
            <v>Subsistence Allowance  - Magna Carta Benefits for Public Social Workers under R.A. 9432</v>
          </cell>
        </row>
        <row r="608">
          <cell r="B608">
            <v>5010206001</v>
          </cell>
          <cell r="C608" t="str">
            <v>Laundry Allowance - Civilian</v>
          </cell>
        </row>
        <row r="609">
          <cell r="B609">
            <v>5010206002</v>
          </cell>
          <cell r="C609" t="str">
            <v>Laundry Allowance - Military/Uniformed Personnel</v>
          </cell>
        </row>
        <row r="610">
          <cell r="B610">
            <v>5010206003</v>
          </cell>
          <cell r="C610" t="str">
            <v>Laundry Allowance - Magna Carta Benefits for Science and Technology under R.A. 8439</v>
          </cell>
        </row>
        <row r="611">
          <cell r="B611">
            <v>5010206004</v>
          </cell>
          <cell r="C611" t="str">
            <v>Laundry Allowance - Magna Carta Benefits for Public Health Workers under R.A. 7305</v>
          </cell>
        </row>
        <row r="612">
          <cell r="B612">
            <v>5010206005</v>
          </cell>
          <cell r="C612" t="str">
            <v>Laundry Allowance - Magna Carta Benefits for Public Social Workers under R.A. 9432</v>
          </cell>
        </row>
        <row r="613">
          <cell r="B613">
            <v>5010207001</v>
          </cell>
          <cell r="C613" t="str">
            <v>Quarters Allowance - Civilian</v>
          </cell>
        </row>
        <row r="614">
          <cell r="B614">
            <v>5010207002</v>
          </cell>
          <cell r="C614" t="str">
            <v>Quarters Allowance - Military/Uniformed Personnel</v>
          </cell>
        </row>
        <row r="615">
          <cell r="B615">
            <v>5010207003</v>
          </cell>
          <cell r="C615" t="str">
            <v>Quarters Allowance - Magna Carta Benefits for Science and Technology under R.A. 8439</v>
          </cell>
        </row>
        <row r="616">
          <cell r="B616">
            <v>5010207004</v>
          </cell>
          <cell r="C616" t="str">
            <v>Quarters Allowance - Magna Carta Benefits for Public Health Workers under R.A. 7305</v>
          </cell>
        </row>
        <row r="617">
          <cell r="B617">
            <v>5010207005</v>
          </cell>
          <cell r="C617" t="str">
            <v>Quarters Allowance Magna Carta Benefits for Public Social Workers under R.A. 9432</v>
          </cell>
        </row>
        <row r="618">
          <cell r="B618">
            <v>5010208001</v>
          </cell>
          <cell r="C618" t="str">
            <v>Productivity Incentive Allowance - Civilian</v>
          </cell>
        </row>
        <row r="619">
          <cell r="B619">
            <v>5010208002</v>
          </cell>
          <cell r="C619" t="str">
            <v>Productivity Incentive Allowance - Military/Uniformed Personnel</v>
          </cell>
        </row>
        <row r="620">
          <cell r="B620">
            <v>5010209001</v>
          </cell>
          <cell r="C620" t="str">
            <v>Overseas Allowance - Civilian</v>
          </cell>
        </row>
        <row r="621">
          <cell r="B621">
            <v>5010209002</v>
          </cell>
          <cell r="C621" t="str">
            <v>Overseas Allowance - Military/Uniformed Personnel</v>
          </cell>
        </row>
        <row r="622">
          <cell r="B622">
            <v>5010210001</v>
          </cell>
          <cell r="C622" t="str">
            <v>Honoraria - Civilian</v>
          </cell>
        </row>
        <row r="623">
          <cell r="B623">
            <v>5010210002</v>
          </cell>
          <cell r="C623" t="str">
            <v>Honoraria - Military/Uniformed Personnel</v>
          </cell>
        </row>
        <row r="624">
          <cell r="B624">
            <v>5010210003</v>
          </cell>
          <cell r="C624" t="str">
            <v>Honoraria - Magna Carta Benefits for Science and Technology under R.A. 8439</v>
          </cell>
        </row>
        <row r="625">
          <cell r="B625">
            <v>5010210004</v>
          </cell>
          <cell r="C625" t="str">
            <v>Honoraria - Magna Carta Benefits for Public Health Workers under R.A. 7305</v>
          </cell>
        </row>
        <row r="626">
          <cell r="B626">
            <v>5010210005</v>
          </cell>
          <cell r="C626" t="str">
            <v>Honoraria - Magna Carta Benefits for Public Social Workers under R.A. 9432</v>
          </cell>
        </row>
        <row r="627">
          <cell r="B627">
            <v>5010211001</v>
          </cell>
          <cell r="C627" t="str">
            <v>Hazard Pay</v>
          </cell>
        </row>
        <row r="628">
          <cell r="B628">
            <v>5010211002</v>
          </cell>
          <cell r="C628" t="str">
            <v>Hazard Duty Pay - Civilian</v>
          </cell>
        </row>
        <row r="629">
          <cell r="B629">
            <v>5010211003</v>
          </cell>
          <cell r="C629" t="str">
            <v>Hazard Duty Pay - Military/Uniformed Personnel</v>
          </cell>
        </row>
        <row r="630">
          <cell r="B630">
            <v>5010211004</v>
          </cell>
          <cell r="C630" t="str">
            <v>HP - Magna Carta Benefits for Science and Technology under R.A. 8439</v>
          </cell>
        </row>
        <row r="631">
          <cell r="B631">
            <v>5010211005</v>
          </cell>
          <cell r="C631" t="str">
            <v>HP - Magna Carta Benefits for Public Health Workers under R.A. 7305</v>
          </cell>
        </row>
        <row r="632">
          <cell r="B632">
            <v>5010211006</v>
          </cell>
          <cell r="C632" t="str">
            <v>HP - Magna Carta Benefits for Public Social Workers under R.A. 9432</v>
          </cell>
        </row>
        <row r="633">
          <cell r="B633">
            <v>5010211007</v>
          </cell>
          <cell r="C633" t="str">
            <v>Radiation Hazard Pay not exceeding 15% of Basic Salary</v>
          </cell>
        </row>
        <row r="634">
          <cell r="B634">
            <v>5010211008</v>
          </cell>
          <cell r="C634" t="str">
            <v>High Risk Duty Pay</v>
          </cell>
        </row>
        <row r="635">
          <cell r="B635">
            <v>5010211009</v>
          </cell>
          <cell r="C635" t="str">
            <v>Hazardous Duty Pay</v>
          </cell>
        </row>
        <row r="636">
          <cell r="B636">
            <v>5010212001</v>
          </cell>
          <cell r="C636" t="str">
            <v>Longevity Pay - Civilian</v>
          </cell>
        </row>
        <row r="637">
          <cell r="B637">
            <v>5010212002</v>
          </cell>
          <cell r="C637" t="str">
            <v>Longevity Pay - Military/Uniformed Personnel</v>
          </cell>
        </row>
        <row r="638">
          <cell r="B638">
            <v>5010212003</v>
          </cell>
          <cell r="C638" t="str">
            <v>Longevity Pay - Magna Carta Benefits for Science and Technology under R.A. 8439</v>
          </cell>
        </row>
        <row r="639">
          <cell r="B639">
            <v>5010212004</v>
          </cell>
          <cell r="C639" t="str">
            <v>Longevity Pay - Magna Carta Benefits for Public Health Workers under R.A. 7305</v>
          </cell>
        </row>
        <row r="640">
          <cell r="B640">
            <v>5010212005</v>
          </cell>
          <cell r="C640" t="str">
            <v>Longevity Pay - Magna Carta Benefits for Public Social Workers under R.A. 9432</v>
          </cell>
        </row>
        <row r="641">
          <cell r="B641">
            <v>5010213001</v>
          </cell>
          <cell r="C641" t="str">
            <v>Overtime Pay</v>
          </cell>
        </row>
        <row r="642">
          <cell r="B642">
            <v>5010213002</v>
          </cell>
          <cell r="C642" t="str">
            <v>Night-shift Differential Pay</v>
          </cell>
        </row>
        <row r="643">
          <cell r="B643">
            <v>5010214001</v>
          </cell>
          <cell r="C643" t="str">
            <v>Bonus - Civilian</v>
          </cell>
        </row>
        <row r="644">
          <cell r="B644">
            <v>5010214002</v>
          </cell>
          <cell r="C644" t="str">
            <v>Bonus - Military/Uniformed Personnel</v>
          </cell>
        </row>
        <row r="645">
          <cell r="B645">
            <v>5010215001</v>
          </cell>
          <cell r="C645" t="str">
            <v>Cash Gift - Civilian</v>
          </cell>
        </row>
        <row r="646">
          <cell r="B646">
            <v>5010215002</v>
          </cell>
          <cell r="C646" t="str">
            <v>Cash Gift - Military/Uniformed Personnel</v>
          </cell>
        </row>
        <row r="647">
          <cell r="B647">
            <v>5010299001</v>
          </cell>
          <cell r="C647" t="str">
            <v>Per Diems - Civilian</v>
          </cell>
        </row>
        <row r="648">
          <cell r="B648">
            <v>5010299002</v>
          </cell>
          <cell r="C648" t="str">
            <v>Allowance of PAO Lawyers and Employees Assigned in Night Courts - Civilian</v>
          </cell>
        </row>
        <row r="649">
          <cell r="B649">
            <v>5010299003</v>
          </cell>
          <cell r="C649" t="str">
            <v>Allowance of Attorney's de Officio - Civilian</v>
          </cell>
        </row>
        <row r="650">
          <cell r="B650">
            <v>5010299004</v>
          </cell>
          <cell r="C650" t="str">
            <v>Special Hardship Allowance - Civilian</v>
          </cell>
        </row>
        <row r="651">
          <cell r="B651">
            <v>5010299005</v>
          </cell>
          <cell r="C651" t="str">
            <v>Private Messenger Fee - Civilian</v>
          </cell>
        </row>
        <row r="652">
          <cell r="B652">
            <v>5010299006</v>
          </cell>
          <cell r="C652" t="str">
            <v>Inquest Allowance - Civilian</v>
          </cell>
        </row>
        <row r="653">
          <cell r="B653">
            <v>5010299007</v>
          </cell>
          <cell r="C653" t="str">
            <v>Special Duty Allowance - Civilian</v>
          </cell>
        </row>
        <row r="654">
          <cell r="B654">
            <v>5010299008</v>
          </cell>
          <cell r="C654" t="str">
            <v>Special Duty Allowance - Military/Uniformed Personnel</v>
          </cell>
        </row>
        <row r="655">
          <cell r="B655">
            <v>5010299009</v>
          </cell>
          <cell r="C655" t="str">
            <v>Special Allowance for Judges and Justices - Civilian</v>
          </cell>
        </row>
        <row r="656">
          <cell r="B656">
            <v>5010299010</v>
          </cell>
          <cell r="C656" t="str">
            <v>Special Allowance for the Members of the Prosecution Service</v>
          </cell>
        </row>
        <row r="657">
          <cell r="B657">
            <v>5010299011</v>
          </cell>
          <cell r="C657" t="str">
            <v>Collective Negotiation Agreement Incentive - Civilian</v>
          </cell>
        </row>
        <row r="658">
          <cell r="B658">
            <v>5010299012</v>
          </cell>
          <cell r="C658" t="str">
            <v>Productivity Enhancement Incentive - Civilian</v>
          </cell>
        </row>
        <row r="659">
          <cell r="B659">
            <v>5010299013</v>
          </cell>
          <cell r="C659" t="str">
            <v>Productivity Enhancement Incentive - Military/Uniformed Personnel</v>
          </cell>
        </row>
        <row r="660">
          <cell r="B660">
            <v>5010299014</v>
          </cell>
          <cell r="C660" t="str">
            <v>Performance Based Bonus - Civilian</v>
          </cell>
        </row>
        <row r="661">
          <cell r="B661">
            <v>5010299015</v>
          </cell>
          <cell r="C661" t="str">
            <v>Performance Based Bonus - Military/Uniformed Personnel</v>
          </cell>
        </row>
        <row r="662">
          <cell r="B662">
            <v>5010299016</v>
          </cell>
          <cell r="C662" t="str">
            <v>Flying Pay - Duty Based Allowance-Military/Uniformed Personnel (DBA-MUP)</v>
          </cell>
        </row>
        <row r="663">
          <cell r="B663">
            <v>5010299017</v>
          </cell>
          <cell r="C663" t="str">
            <v>Special Group Term Insurance - DBA-MUP</v>
          </cell>
        </row>
        <row r="664">
          <cell r="B664">
            <v>5010299018</v>
          </cell>
          <cell r="C664" t="str">
            <v>Sea Duty Pay - DBA-MUP</v>
          </cell>
        </row>
        <row r="665">
          <cell r="B665">
            <v>5010299019</v>
          </cell>
          <cell r="C665" t="str">
            <v>Combat Incentive Pay - DBA-MUP</v>
          </cell>
        </row>
        <row r="666">
          <cell r="B666">
            <v>5010299020</v>
          </cell>
          <cell r="C666" t="str">
            <v>Reenlistment Pay - DBA-MUP</v>
          </cell>
        </row>
        <row r="667">
          <cell r="B667">
            <v>5010299021</v>
          </cell>
          <cell r="C667" t="str">
            <v>Other Subsistence Allowance - DBA-MUP</v>
          </cell>
        </row>
        <row r="668">
          <cell r="B668">
            <v>5010299022</v>
          </cell>
          <cell r="C668" t="str">
            <v>Training Subsistence Allowance - DBA-MUP</v>
          </cell>
        </row>
        <row r="669">
          <cell r="B669">
            <v>5010299023</v>
          </cell>
          <cell r="C669" t="str">
            <v>Civil Disturbance Control Subsistence Allowance - DBA-MUP</v>
          </cell>
        </row>
        <row r="670">
          <cell r="B670">
            <v>5010299024</v>
          </cell>
          <cell r="C670" t="str">
            <v>Subsistence of Detainees - DBA-MUP</v>
          </cell>
        </row>
        <row r="671">
          <cell r="B671">
            <v>5010299025</v>
          </cell>
          <cell r="C671" t="str">
            <v>Hardship Allowance - DBA-MUP</v>
          </cell>
        </row>
        <row r="672">
          <cell r="B672">
            <v>5010299026</v>
          </cell>
          <cell r="C672" t="str">
            <v>Combat Duty Pay - DBA-MUP</v>
          </cell>
        </row>
        <row r="673">
          <cell r="B673">
            <v>5010299027</v>
          </cell>
          <cell r="C673" t="str">
            <v>Incentive Pay - DBA-MUP</v>
          </cell>
        </row>
        <row r="674">
          <cell r="B674">
            <v>5010299028</v>
          </cell>
          <cell r="C674" t="str">
            <v>Instructor's Duty Pay - DBA-MUP</v>
          </cell>
        </row>
        <row r="675">
          <cell r="B675">
            <v>5010299029</v>
          </cell>
          <cell r="C675" t="str">
            <v>Reservist's Pay - DBA-MUP</v>
          </cell>
        </row>
        <row r="676">
          <cell r="B676">
            <v>5010299030</v>
          </cell>
          <cell r="C676" t="str">
            <v>Medal of Valor Award - DBA-MUP</v>
          </cell>
        </row>
        <row r="677">
          <cell r="B677">
            <v>5010299031</v>
          </cell>
          <cell r="C677" t="str">
            <v>Hospitalization Expenses - DBA-MUP</v>
          </cell>
        </row>
        <row r="678">
          <cell r="B678">
            <v>5010299032</v>
          </cell>
          <cell r="C678" t="str">
            <v>Specialist's Pay - DBA-MUP</v>
          </cell>
        </row>
        <row r="679">
          <cell r="B679">
            <v>5010299033</v>
          </cell>
          <cell r="C679" t="str">
            <v>Parachutist Pay - DBA-MUP</v>
          </cell>
        </row>
        <row r="680">
          <cell r="B680">
            <v>5010301000</v>
          </cell>
          <cell r="C680" t="str">
            <v>Retirement and Life Insurance Premiums</v>
          </cell>
        </row>
        <row r="681">
          <cell r="B681">
            <v>5010302001</v>
          </cell>
          <cell r="C681" t="str">
            <v>Pag-IBIG - Civilian</v>
          </cell>
        </row>
        <row r="682">
          <cell r="B682">
            <v>5010302002</v>
          </cell>
          <cell r="C682" t="str">
            <v>Pag-IBIG - Military/Uniformed Personnel</v>
          </cell>
        </row>
        <row r="683">
          <cell r="B683">
            <v>5010303001</v>
          </cell>
          <cell r="C683" t="str">
            <v>PhilHealth - Civilian</v>
          </cell>
        </row>
        <row r="684">
          <cell r="B684">
            <v>5010303002</v>
          </cell>
          <cell r="C684" t="str">
            <v>PhilHealth - Military/Uniformed Personnel</v>
          </cell>
        </row>
        <row r="685">
          <cell r="B685">
            <v>5010304001</v>
          </cell>
          <cell r="C685" t="str">
            <v>ECIP - Civilian</v>
          </cell>
        </row>
        <row r="686">
          <cell r="B686">
            <v>5010304002</v>
          </cell>
          <cell r="C686" t="str">
            <v>ECIP - Military/Uniformed Personnel</v>
          </cell>
        </row>
        <row r="687">
          <cell r="B687">
            <v>5010305000</v>
          </cell>
          <cell r="C687" t="str">
            <v>Provident/Welfare Fund Contributions</v>
          </cell>
        </row>
        <row r="688">
          <cell r="B688">
            <v>5010401001</v>
          </cell>
          <cell r="C688" t="str">
            <v>Pension Benefits - Civilian</v>
          </cell>
        </row>
        <row r="689">
          <cell r="B689">
            <v>5010401002</v>
          </cell>
          <cell r="C689" t="str">
            <v>Pension Benefits - Military/Uniformed Personnel</v>
          </cell>
        </row>
        <row r="690">
          <cell r="B690">
            <v>5010401003</v>
          </cell>
          <cell r="C690" t="str">
            <v>Pension Benefits - Veterans</v>
          </cell>
        </row>
        <row r="691">
          <cell r="B691">
            <v>5010402001</v>
          </cell>
          <cell r="C691" t="str">
            <v>Retirement Gratuity - Civilian</v>
          </cell>
        </row>
        <row r="692">
          <cell r="B692">
            <v>5010402002</v>
          </cell>
          <cell r="C692" t="str">
            <v>Retirement Gratuity - Military/Uniformed Personnel</v>
          </cell>
        </row>
        <row r="693">
          <cell r="B693">
            <v>5010403001</v>
          </cell>
          <cell r="C693" t="str">
            <v>Terminal Leave Benefits - Civilian</v>
          </cell>
        </row>
        <row r="694">
          <cell r="B694">
            <v>5010403002</v>
          </cell>
          <cell r="C694" t="str">
            <v>Terminal Leave Benefits - Military/Uniformed Personnel</v>
          </cell>
        </row>
        <row r="695">
          <cell r="B695">
            <v>5010499001</v>
          </cell>
          <cell r="C695" t="str">
            <v>Lump-sum for Creation of New Positions - Civilian</v>
          </cell>
        </row>
        <row r="696">
          <cell r="B696">
            <v>5010499002</v>
          </cell>
          <cell r="C696" t="str">
            <v>Lump-sum for Creation of New Positions - Military/Uniformed Personnel</v>
          </cell>
        </row>
        <row r="697">
          <cell r="B697">
            <v>5010499003</v>
          </cell>
          <cell r="C697" t="str">
            <v>Lump-sum for Reclassification of Positions</v>
          </cell>
        </row>
        <row r="698">
          <cell r="B698">
            <v>5010499004</v>
          </cell>
          <cell r="C698" t="str">
            <v>Lump-sum for Equivalent-Record Form</v>
          </cell>
        </row>
        <row r="699">
          <cell r="B699">
            <v>5010499005</v>
          </cell>
          <cell r="C699" t="str">
            <v>Lump-sum for  Master Teachers</v>
          </cell>
        </row>
        <row r="700">
          <cell r="B700">
            <v>5010499006</v>
          </cell>
          <cell r="C700" t="str">
            <v>Lump-sum for Compensation Adjustment</v>
          </cell>
        </row>
        <row r="701">
          <cell r="B701">
            <v>5010499007</v>
          </cell>
          <cell r="C701" t="str">
            <v>Lump-sum for Filling of Positions</v>
          </cell>
        </row>
        <row r="702">
          <cell r="B702">
            <v>5010499008</v>
          </cell>
          <cell r="C702" t="str">
            <v>Lump-sum for NBC No. 308</v>
          </cell>
        </row>
        <row r="703">
          <cell r="B703">
            <v>5010499009</v>
          </cell>
          <cell r="C703" t="str">
            <v>Lump-sum for Personnel Services</v>
          </cell>
        </row>
        <row r="704">
          <cell r="B704">
            <v>5010499010</v>
          </cell>
          <cell r="C704" t="str">
            <v>Lump-sum for Step Increments - Length of Service</v>
          </cell>
        </row>
        <row r="705">
          <cell r="B705">
            <v>5010499011</v>
          </cell>
          <cell r="C705" t="str">
            <v>Lump-sum for Step Increments - Meritorious Performance</v>
          </cell>
        </row>
        <row r="706">
          <cell r="B706">
            <v>5010499012</v>
          </cell>
          <cell r="C706" t="str">
            <v>Other Lump-sum</v>
          </cell>
        </row>
        <row r="707">
          <cell r="B707">
            <v>5010499013</v>
          </cell>
          <cell r="C707" t="str">
            <v>Police Benefits (NAPOLCOM)</v>
          </cell>
        </row>
        <row r="708">
          <cell r="B708">
            <v>5010499099</v>
          </cell>
          <cell r="C708" t="str">
            <v>Other Personnel Benefits</v>
          </cell>
        </row>
        <row r="709">
          <cell r="B709">
            <v>5020101000</v>
          </cell>
          <cell r="C709" t="str">
            <v>Traveling Expenses - Local</v>
          </cell>
        </row>
        <row r="710">
          <cell r="B710">
            <v>5020102000</v>
          </cell>
          <cell r="C710" t="str">
            <v>Traveling Expenses - Foreign</v>
          </cell>
        </row>
        <row r="711">
          <cell r="B711">
            <v>5020201000</v>
          </cell>
          <cell r="C711" t="str">
            <v>Training Expenses</v>
          </cell>
        </row>
        <row r="712">
          <cell r="B712">
            <v>5020202000</v>
          </cell>
          <cell r="C712" t="str">
            <v>Scholarship Grants/Expenses</v>
          </cell>
        </row>
        <row r="713">
          <cell r="B713">
            <v>5020301000</v>
          </cell>
          <cell r="C713" t="str">
            <v>Office Supplies Expenses</v>
          </cell>
        </row>
        <row r="714">
          <cell r="B714">
            <v>5020302000</v>
          </cell>
          <cell r="C714" t="str">
            <v>Accountable Forms Expenses</v>
          </cell>
        </row>
        <row r="715">
          <cell r="B715">
            <v>5020303000</v>
          </cell>
          <cell r="C715" t="str">
            <v>Non-Accountable Forms Expenses</v>
          </cell>
        </row>
        <row r="716">
          <cell r="B716">
            <v>5020304000</v>
          </cell>
          <cell r="C716" t="str">
            <v>Animal/Zoological Supplies Expenses</v>
          </cell>
        </row>
        <row r="717">
          <cell r="B717">
            <v>5020305000</v>
          </cell>
          <cell r="C717" t="str">
            <v>Food Supplies Expenses</v>
          </cell>
        </row>
        <row r="718">
          <cell r="B718">
            <v>5020306000</v>
          </cell>
          <cell r="C718" t="str">
            <v>Welfare Goods Expenses</v>
          </cell>
        </row>
        <row r="719">
          <cell r="B719">
            <v>5020307000</v>
          </cell>
          <cell r="C719" t="str">
            <v>Drugs and Medicines Expenses</v>
          </cell>
        </row>
        <row r="720">
          <cell r="B720">
            <v>5020308000</v>
          </cell>
          <cell r="C720" t="str">
            <v>Medical, Dental and Laboratory Supplies Expenses</v>
          </cell>
        </row>
        <row r="721">
          <cell r="B721">
            <v>5020309000</v>
          </cell>
          <cell r="C721" t="str">
            <v>Fuel, Oil and Lubricants Expenses</v>
          </cell>
        </row>
        <row r="722">
          <cell r="B722">
            <v>5020310000</v>
          </cell>
          <cell r="C722" t="str">
            <v>Agricultural and Marine Supplies Expenses</v>
          </cell>
        </row>
        <row r="723">
          <cell r="B723">
            <v>5020311001</v>
          </cell>
          <cell r="C723" t="str">
            <v>Textbooks and Instructional Materials Expenses</v>
          </cell>
        </row>
        <row r="724">
          <cell r="B724">
            <v>5020311002</v>
          </cell>
          <cell r="C724" t="str">
            <v>Chalk Allowance</v>
          </cell>
        </row>
        <row r="725">
          <cell r="B725">
            <v>5020312000</v>
          </cell>
          <cell r="C725" t="str">
            <v>Military, Police and Traffic Supplies Expenses</v>
          </cell>
        </row>
        <row r="726">
          <cell r="B726">
            <v>5020313000</v>
          </cell>
          <cell r="C726" t="str">
            <v>Chemical and Filtering Supplies Expenses</v>
          </cell>
        </row>
        <row r="727">
          <cell r="B727">
            <v>5020321001</v>
          </cell>
          <cell r="C727" t="str">
            <v>Semi-Expendable Machinery</v>
          </cell>
        </row>
        <row r="728">
          <cell r="B728">
            <v>5020321002</v>
          </cell>
          <cell r="C728" t="str">
            <v>Semi-Expendable Office Equipment</v>
          </cell>
        </row>
        <row r="729">
          <cell r="B729">
            <v>5020321003</v>
          </cell>
          <cell r="C729" t="str">
            <v>Semi-Expendable Information and Communications Technology Equipment</v>
          </cell>
        </row>
        <row r="730">
          <cell r="B730">
            <v>5020321004</v>
          </cell>
          <cell r="C730" t="str">
            <v>Semi-Expendable Agricultural and Forestry Equipment</v>
          </cell>
        </row>
        <row r="731">
          <cell r="B731">
            <v>5020321005</v>
          </cell>
          <cell r="C731" t="str">
            <v>Semi-Expendable Marine and Fishery Equipment</v>
          </cell>
        </row>
        <row r="732">
          <cell r="B732">
            <v>5020321006</v>
          </cell>
          <cell r="C732" t="str">
            <v>Semi-Expendable Airport Equipment</v>
          </cell>
        </row>
        <row r="733">
          <cell r="B733">
            <v>5020321007</v>
          </cell>
          <cell r="C733" t="str">
            <v>Semi-Expendable Communications Equipment</v>
          </cell>
        </row>
        <row r="734">
          <cell r="B734">
            <v>5020321008</v>
          </cell>
          <cell r="C734" t="str">
            <v>Semi-Expendable Disaster Response and Rescue Equipment</v>
          </cell>
        </row>
        <row r="735">
          <cell r="B735">
            <v>5020321009</v>
          </cell>
          <cell r="C735" t="str">
            <v>Semi-Expendable Military, Police and Security Equipment</v>
          </cell>
        </row>
        <row r="736">
          <cell r="B736">
            <v>5020321010</v>
          </cell>
          <cell r="C736" t="str">
            <v>Semi-Expendable Medical Equipment</v>
          </cell>
        </row>
        <row r="737">
          <cell r="B737">
            <v>5020321011</v>
          </cell>
          <cell r="C737" t="str">
            <v>Semi-Expendable Printing Equipment</v>
          </cell>
        </row>
        <row r="738">
          <cell r="B738">
            <v>5020321012</v>
          </cell>
          <cell r="C738" t="str">
            <v>Semi-Expendable Sports Equipment</v>
          </cell>
        </row>
        <row r="739">
          <cell r="B739">
            <v>5020321013</v>
          </cell>
          <cell r="C739" t="str">
            <v>Semi-Expendable Technical and Scientific Equipment</v>
          </cell>
        </row>
        <row r="740">
          <cell r="B740">
            <v>5020321099</v>
          </cell>
          <cell r="C740" t="str">
            <v>Semi-Expendable Other Machinery and Equipment</v>
          </cell>
        </row>
        <row r="741">
          <cell r="B741">
            <v>5020322001</v>
          </cell>
          <cell r="C741" t="str">
            <v>Semi-Expendable Furniture and Fixtures</v>
          </cell>
        </row>
        <row r="742">
          <cell r="B742">
            <v>5020322002</v>
          </cell>
          <cell r="C742" t="str">
            <v>Semi-Expendable Books</v>
          </cell>
        </row>
        <row r="743">
          <cell r="B743">
            <v>5020399000</v>
          </cell>
          <cell r="C743" t="str">
            <v>Other Supplies and Materials Expenses</v>
          </cell>
        </row>
        <row r="744">
          <cell r="B744">
            <v>5020401000</v>
          </cell>
          <cell r="C744" t="str">
            <v>Water Expenses</v>
          </cell>
        </row>
        <row r="745">
          <cell r="B745">
            <v>5020402000</v>
          </cell>
          <cell r="C745" t="str">
            <v>Electricity Expenses</v>
          </cell>
        </row>
        <row r="746">
          <cell r="B746">
            <v>5020501000</v>
          </cell>
          <cell r="C746" t="str">
            <v>Postage and Courier Services</v>
          </cell>
        </row>
        <row r="747">
          <cell r="B747">
            <v>5020502001</v>
          </cell>
          <cell r="C747" t="str">
            <v>Mobile</v>
          </cell>
        </row>
        <row r="748">
          <cell r="B748">
            <v>5020502002</v>
          </cell>
          <cell r="C748" t="str">
            <v>Landline</v>
          </cell>
        </row>
        <row r="749">
          <cell r="B749">
            <v>5020503000</v>
          </cell>
          <cell r="C749" t="str">
            <v>Internet Subscription Expenses</v>
          </cell>
        </row>
        <row r="750">
          <cell r="B750">
            <v>5020504000</v>
          </cell>
          <cell r="C750" t="str">
            <v>Cable, Satellite, Telegraph and Radio Expenses</v>
          </cell>
        </row>
        <row r="751">
          <cell r="B751">
            <v>5020601000</v>
          </cell>
          <cell r="C751" t="str">
            <v>Awards/Rewards Expenses</v>
          </cell>
        </row>
        <row r="752">
          <cell r="B752">
            <v>5020601001</v>
          </cell>
          <cell r="C752" t="str">
            <v>Awards/Rewards Expenses</v>
          </cell>
        </row>
        <row r="753">
          <cell r="B753">
            <v>5020601002</v>
          </cell>
          <cell r="C753" t="str">
            <v>Rewards and Incentives</v>
          </cell>
        </row>
        <row r="754">
          <cell r="B754">
            <v>5020602000</v>
          </cell>
          <cell r="C754" t="str">
            <v>Prizes</v>
          </cell>
        </row>
        <row r="755">
          <cell r="B755">
            <v>5020701000</v>
          </cell>
          <cell r="C755" t="str">
            <v>Survey Expenses</v>
          </cell>
        </row>
        <row r="756">
          <cell r="B756">
            <v>5020702000</v>
          </cell>
          <cell r="C756" t="str">
            <v>Research, Exploration and Development Expenses</v>
          </cell>
        </row>
        <row r="757">
          <cell r="B757">
            <v>5020801000</v>
          </cell>
          <cell r="C757" t="str">
            <v>Demolition and Relocation Expenses</v>
          </cell>
        </row>
        <row r="758">
          <cell r="B758">
            <v>5020802000</v>
          </cell>
          <cell r="C758" t="str">
            <v>Desilting and Dredging Expenses</v>
          </cell>
        </row>
        <row r="759">
          <cell r="B759">
            <v>5020901000</v>
          </cell>
          <cell r="C759" t="str">
            <v>Generation, Transmission and Distribution Expenses</v>
          </cell>
        </row>
        <row r="760">
          <cell r="B760">
            <v>5021001000</v>
          </cell>
          <cell r="C760" t="str">
            <v>Confidential Expenses</v>
          </cell>
        </row>
        <row r="761">
          <cell r="B761">
            <v>5021002000</v>
          </cell>
          <cell r="C761" t="str">
            <v>Intelligence Expenses</v>
          </cell>
        </row>
        <row r="762">
          <cell r="B762">
            <v>5021003000</v>
          </cell>
          <cell r="C762" t="str">
            <v>Extraordinary and Miscellaneous Expenses</v>
          </cell>
        </row>
        <row r="763">
          <cell r="B763">
            <v>5021101000</v>
          </cell>
          <cell r="C763" t="str">
            <v>Legal Services</v>
          </cell>
        </row>
        <row r="764">
          <cell r="B764">
            <v>5021102000</v>
          </cell>
          <cell r="C764" t="str">
            <v>Auditing Services</v>
          </cell>
        </row>
        <row r="765">
          <cell r="B765">
            <v>5021103000</v>
          </cell>
          <cell r="C765" t="str">
            <v>Consultancy Services</v>
          </cell>
        </row>
        <row r="766">
          <cell r="B766">
            <v>5021199000</v>
          </cell>
          <cell r="C766" t="str">
            <v>Other Professional Services</v>
          </cell>
        </row>
        <row r="767">
          <cell r="B767">
            <v>5021201000</v>
          </cell>
          <cell r="C767" t="str">
            <v>Environment/Sanitary Services</v>
          </cell>
        </row>
        <row r="768">
          <cell r="B768">
            <v>5021202000</v>
          </cell>
          <cell r="C768" t="str">
            <v>Janitorial Services</v>
          </cell>
        </row>
        <row r="769">
          <cell r="B769">
            <v>5021203000</v>
          </cell>
          <cell r="C769" t="str">
            <v>Security Services</v>
          </cell>
        </row>
        <row r="770">
          <cell r="B770">
            <v>5021299000</v>
          </cell>
          <cell r="C770" t="str">
            <v>Other General Services</v>
          </cell>
        </row>
        <row r="771">
          <cell r="B771">
            <v>5021301000</v>
          </cell>
          <cell r="C771" t="str">
            <v>Repairs and Maintenance - Investment Property</v>
          </cell>
        </row>
        <row r="772">
          <cell r="B772">
            <v>5021302001</v>
          </cell>
          <cell r="C772" t="str">
            <v>Aquaculture Structures</v>
          </cell>
        </row>
        <row r="773">
          <cell r="B773">
            <v>5021302002</v>
          </cell>
          <cell r="C773" t="str">
            <v>Reforestation Projects</v>
          </cell>
        </row>
        <row r="774">
          <cell r="B774">
            <v>5021302099</v>
          </cell>
          <cell r="C774" t="str">
            <v>Other Land Improvements</v>
          </cell>
        </row>
        <row r="775">
          <cell r="B775">
            <v>5021303001</v>
          </cell>
          <cell r="C775" t="str">
            <v>Road Networks</v>
          </cell>
        </row>
        <row r="776">
          <cell r="B776">
            <v>5021303002</v>
          </cell>
          <cell r="C776" t="str">
            <v>Flood Control Systems</v>
          </cell>
        </row>
        <row r="777">
          <cell r="B777">
            <v>5021303003</v>
          </cell>
          <cell r="C777" t="str">
            <v>Sewer Systems</v>
          </cell>
        </row>
        <row r="778">
          <cell r="B778">
            <v>5021303004</v>
          </cell>
          <cell r="C778" t="str">
            <v>Water Supply Systems</v>
          </cell>
        </row>
        <row r="779">
          <cell r="B779">
            <v>5021303005</v>
          </cell>
          <cell r="C779" t="str">
            <v>Power Supply Systems</v>
          </cell>
        </row>
        <row r="780">
          <cell r="B780">
            <v>5021303006</v>
          </cell>
          <cell r="C780" t="str">
            <v>Communication Networks</v>
          </cell>
        </row>
        <row r="781">
          <cell r="B781">
            <v>5021303007</v>
          </cell>
          <cell r="C781" t="str">
            <v>Seaport Systems</v>
          </cell>
        </row>
        <row r="782">
          <cell r="B782">
            <v>5021303008</v>
          </cell>
          <cell r="C782" t="str">
            <v>Airport Systems</v>
          </cell>
        </row>
        <row r="783">
          <cell r="B783">
            <v>5021303009</v>
          </cell>
          <cell r="C783" t="str">
            <v>Parks, Plazas and Monuments</v>
          </cell>
        </row>
        <row r="784">
          <cell r="B784">
            <v>5021303099</v>
          </cell>
          <cell r="C784" t="str">
            <v>Other Infrastructure Assets</v>
          </cell>
        </row>
        <row r="785">
          <cell r="B785">
            <v>5021304001</v>
          </cell>
          <cell r="C785" t="str">
            <v>Buildings</v>
          </cell>
        </row>
        <row r="786">
          <cell r="B786">
            <v>5021304002</v>
          </cell>
          <cell r="C786" t="str">
            <v>School Buildings</v>
          </cell>
        </row>
        <row r="787">
          <cell r="B787">
            <v>5021304003</v>
          </cell>
          <cell r="C787" t="str">
            <v>Hospitals and Health Centers</v>
          </cell>
        </row>
        <row r="788">
          <cell r="B788">
            <v>5021304004</v>
          </cell>
          <cell r="C788" t="str">
            <v>Markets</v>
          </cell>
        </row>
        <row r="789">
          <cell r="B789">
            <v>5021304005</v>
          </cell>
          <cell r="C789" t="str">
            <v>Slaughterhouses</v>
          </cell>
        </row>
        <row r="790">
          <cell r="B790">
            <v>5021304006</v>
          </cell>
          <cell r="C790" t="str">
            <v>Hostels and Dormitories</v>
          </cell>
        </row>
        <row r="791">
          <cell r="B791">
            <v>5021304099</v>
          </cell>
          <cell r="C791" t="str">
            <v>Other Structures</v>
          </cell>
        </row>
        <row r="792">
          <cell r="B792">
            <v>5021305001</v>
          </cell>
          <cell r="C792" t="str">
            <v>Machinery</v>
          </cell>
        </row>
        <row r="793">
          <cell r="B793">
            <v>5021305002</v>
          </cell>
          <cell r="C793" t="str">
            <v>Office Equipment</v>
          </cell>
        </row>
        <row r="794">
          <cell r="B794">
            <v>5021305003</v>
          </cell>
          <cell r="C794" t="str">
            <v>ICT  Equipment</v>
          </cell>
        </row>
        <row r="795">
          <cell r="B795">
            <v>5021305004</v>
          </cell>
          <cell r="C795" t="str">
            <v>Agricultural and Forestry Equipment</v>
          </cell>
        </row>
        <row r="796">
          <cell r="B796">
            <v>5021305005</v>
          </cell>
          <cell r="C796" t="str">
            <v>Marine and Fishery Equipment</v>
          </cell>
        </row>
        <row r="797">
          <cell r="B797">
            <v>5021305006</v>
          </cell>
          <cell r="C797" t="str">
            <v>Airport Equipment</v>
          </cell>
        </row>
        <row r="798">
          <cell r="B798">
            <v>5021305007</v>
          </cell>
          <cell r="C798" t="str">
            <v>Communication Equipment</v>
          </cell>
        </row>
        <row r="799">
          <cell r="B799">
            <v>5021305008</v>
          </cell>
          <cell r="C799" t="str">
            <v>Construction and Heavy Equipment</v>
          </cell>
        </row>
        <row r="800">
          <cell r="B800">
            <v>5021305009</v>
          </cell>
          <cell r="C800" t="str">
            <v>Disaster Response and Rescue Equipment</v>
          </cell>
        </row>
        <row r="801">
          <cell r="B801">
            <v>5021305010</v>
          </cell>
          <cell r="C801" t="str">
            <v>Military, Police and Security Equipment</v>
          </cell>
        </row>
        <row r="802">
          <cell r="B802">
            <v>5021305011</v>
          </cell>
          <cell r="C802" t="str">
            <v>Medical Equipment</v>
          </cell>
        </row>
        <row r="803">
          <cell r="B803">
            <v>5021305012</v>
          </cell>
          <cell r="C803" t="str">
            <v>Printing Equipment</v>
          </cell>
        </row>
        <row r="804">
          <cell r="B804">
            <v>5021305013</v>
          </cell>
          <cell r="C804" t="str">
            <v>Sports Equipment</v>
          </cell>
        </row>
        <row r="805">
          <cell r="B805">
            <v>5021305014</v>
          </cell>
          <cell r="C805" t="str">
            <v>Technical and Scientific Equipment</v>
          </cell>
        </row>
        <row r="806">
          <cell r="B806">
            <v>5021305099</v>
          </cell>
          <cell r="C806" t="str">
            <v>Other Machinery and Equipment</v>
          </cell>
        </row>
        <row r="807">
          <cell r="B807">
            <v>5021306001</v>
          </cell>
          <cell r="C807" t="str">
            <v>Motor Vehicles</v>
          </cell>
        </row>
        <row r="808">
          <cell r="B808">
            <v>5021306002</v>
          </cell>
          <cell r="C808" t="str">
            <v>Trains</v>
          </cell>
        </row>
        <row r="809">
          <cell r="B809">
            <v>5021306003</v>
          </cell>
          <cell r="C809" t="str">
            <v>Aircrafts and Aircrafts Ground Equipment</v>
          </cell>
        </row>
        <row r="810">
          <cell r="B810">
            <v>5021306004</v>
          </cell>
          <cell r="C810" t="str">
            <v>Watercrafts</v>
          </cell>
        </row>
        <row r="811">
          <cell r="B811">
            <v>5021306099</v>
          </cell>
          <cell r="C811" t="str">
            <v>Other Transportation Equipment</v>
          </cell>
        </row>
        <row r="812">
          <cell r="B812">
            <v>5021307000</v>
          </cell>
          <cell r="C812" t="str">
            <v>Repairs and Maintenance - Furniture and Fixtures</v>
          </cell>
        </row>
        <row r="813">
          <cell r="B813">
            <v>5021308001</v>
          </cell>
          <cell r="C813" t="str">
            <v>Buildings and Other Structures</v>
          </cell>
        </row>
        <row r="814">
          <cell r="B814">
            <v>5021308002</v>
          </cell>
          <cell r="C814" t="str">
            <v>Machinery and Equipment</v>
          </cell>
        </row>
        <row r="815">
          <cell r="B815">
            <v>5021308003</v>
          </cell>
          <cell r="C815" t="str">
            <v>Transportation Equipment</v>
          </cell>
        </row>
        <row r="816">
          <cell r="B816">
            <v>5021308099</v>
          </cell>
          <cell r="C816" t="str">
            <v>Other Leased Assets</v>
          </cell>
        </row>
        <row r="817">
          <cell r="B817">
            <v>5021309001</v>
          </cell>
          <cell r="C817" t="str">
            <v>Land</v>
          </cell>
        </row>
        <row r="818">
          <cell r="B818">
            <v>5021309002</v>
          </cell>
          <cell r="C818" t="str">
            <v>Buildings</v>
          </cell>
        </row>
        <row r="819">
          <cell r="B819">
            <v>5021309099</v>
          </cell>
          <cell r="C819" t="str">
            <v>Other Leased Assets Improvements</v>
          </cell>
        </row>
        <row r="820">
          <cell r="B820">
            <v>5021310001</v>
          </cell>
          <cell r="C820" t="str">
            <v>Historical Buildings</v>
          </cell>
        </row>
        <row r="821">
          <cell r="B821">
            <v>5021310002</v>
          </cell>
          <cell r="C821" t="str">
            <v>Works of Arts and Archeological Specimens</v>
          </cell>
        </row>
        <row r="822">
          <cell r="B822">
            <v>5021310099</v>
          </cell>
          <cell r="C822" t="str">
            <v>Other Heritage Assets</v>
          </cell>
        </row>
        <row r="823">
          <cell r="B823">
            <v>5021321001</v>
          </cell>
          <cell r="C823" t="str">
            <v>Repairs and Maintenance - Semi-Expendable Machinery</v>
          </cell>
        </row>
        <row r="824">
          <cell r="B824">
            <v>5021321002</v>
          </cell>
          <cell r="C824" t="str">
            <v>Repairs and Maintenance - Semi-Expendable Office Equipment</v>
          </cell>
        </row>
        <row r="825">
          <cell r="B825">
            <v>5021321003</v>
          </cell>
          <cell r="C825" t="str">
            <v>Repairs and Maintenance - Semi-Expendable Information and Communications Technology Equipment</v>
          </cell>
        </row>
        <row r="826">
          <cell r="B826">
            <v>5021321004</v>
          </cell>
          <cell r="C826" t="str">
            <v>Repairs and Maintenance - Semi-Expendable Agricultural and Forestry Equipment</v>
          </cell>
        </row>
        <row r="827">
          <cell r="B827">
            <v>5021321005</v>
          </cell>
          <cell r="C827" t="str">
            <v>Repairs and Maintenance - Semi-Expendable Marine and Fishery Equipment</v>
          </cell>
        </row>
        <row r="828">
          <cell r="B828">
            <v>5021321006</v>
          </cell>
          <cell r="C828" t="str">
            <v>Repairs and Maintenance - Semi-Expendable Airport Equipment</v>
          </cell>
        </row>
        <row r="829">
          <cell r="B829">
            <v>5021321007</v>
          </cell>
          <cell r="C829" t="str">
            <v>Repairs and Maintenance - Semi-Expendable Communications Equipment</v>
          </cell>
        </row>
        <row r="830">
          <cell r="B830">
            <v>5021321008</v>
          </cell>
          <cell r="C830" t="str">
            <v>Repairs and Maintenance - Semi-Expendable Disaster Response and Rescue Equipment</v>
          </cell>
        </row>
        <row r="831">
          <cell r="B831">
            <v>5021321009</v>
          </cell>
          <cell r="C831" t="str">
            <v>Repairs and Maintenance - Semi-Expendable Military, Police and Security Equipment</v>
          </cell>
        </row>
        <row r="832">
          <cell r="B832">
            <v>5021321010</v>
          </cell>
          <cell r="C832" t="str">
            <v>Repairs and Maintenance - Semi-Expendable Medical Equipment</v>
          </cell>
        </row>
        <row r="833">
          <cell r="B833">
            <v>5021321011</v>
          </cell>
          <cell r="C833" t="str">
            <v>Repairs and Maintenance - Semi-Expendable Printing Equipment</v>
          </cell>
        </row>
        <row r="834">
          <cell r="B834">
            <v>5021321012</v>
          </cell>
          <cell r="C834" t="str">
            <v>Repairs and Maintenance - Semi-Expendable Sports Equipment</v>
          </cell>
        </row>
        <row r="835">
          <cell r="B835">
            <v>5021321013</v>
          </cell>
          <cell r="C835" t="str">
            <v>Repairs and Maintenance - Semi-Expendable Technical and Scientific Equipment</v>
          </cell>
        </row>
        <row r="836">
          <cell r="B836">
            <v>5021321099</v>
          </cell>
          <cell r="C836" t="str">
            <v>Repairs and Maintenance - Semi-Expendable Other Machinery and Equipment</v>
          </cell>
        </row>
        <row r="837">
          <cell r="B837">
            <v>5021322001</v>
          </cell>
          <cell r="C837" t="str">
            <v>Repairs and Maintenance - Semi-Expendable Furniture and Fixtures</v>
          </cell>
        </row>
        <row r="838">
          <cell r="B838">
            <v>5021322002</v>
          </cell>
          <cell r="C838" t="str">
            <v>Repairs and Maintenance - Semi-Expendable Books</v>
          </cell>
        </row>
        <row r="839">
          <cell r="B839">
            <v>5021399001</v>
          </cell>
          <cell r="C839" t="str">
            <v>Work/Zoo Animals</v>
          </cell>
        </row>
        <row r="840">
          <cell r="B840">
            <v>5021399099</v>
          </cell>
          <cell r="C840" t="str">
            <v>Other Property, Plant and Equipment</v>
          </cell>
        </row>
        <row r="841">
          <cell r="B841">
            <v>5021401000</v>
          </cell>
          <cell r="C841" t="str">
            <v>Subsidy to NGAs</v>
          </cell>
        </row>
        <row r="842">
          <cell r="B842">
            <v>5021402000</v>
          </cell>
          <cell r="C842" t="str">
            <v>Financial Assistance to NGAs</v>
          </cell>
        </row>
        <row r="843">
          <cell r="B843">
            <v>5021403000</v>
          </cell>
          <cell r="C843" t="str">
            <v>Financial Assistance to Local Government Units</v>
          </cell>
        </row>
        <row r="844">
          <cell r="B844">
            <v>5021403001</v>
          </cell>
          <cell r="C844" t="str">
            <v>Tobacco Excise Tax (Virginia) per R.A. 7171</v>
          </cell>
        </row>
        <row r="845">
          <cell r="B845">
            <v>5021403002</v>
          </cell>
          <cell r="C845" t="str">
            <v>Tobacco Excise Tax (Burley and Native) per R.A. 8240</v>
          </cell>
        </row>
        <row r="846">
          <cell r="B846">
            <v>5021403003</v>
          </cell>
          <cell r="C846" t="str">
            <v>Mining Taxes per R.A. 7160</v>
          </cell>
        </row>
        <row r="847">
          <cell r="B847">
            <v>5021403004</v>
          </cell>
          <cell r="C847" t="str">
            <v>Royalties per R.A. 7160</v>
          </cell>
        </row>
        <row r="848">
          <cell r="B848">
            <v>5021403005</v>
          </cell>
          <cell r="C848" t="str">
            <v>Forestry Charges per R.A. 7160</v>
          </cell>
        </row>
        <row r="849">
          <cell r="B849">
            <v>5021403006</v>
          </cell>
          <cell r="C849" t="str">
            <v>Fishery Charges per R.A. 7160</v>
          </cell>
        </row>
        <row r="850">
          <cell r="B850">
            <v>5021403007</v>
          </cell>
          <cell r="C850" t="str">
            <v>Renewable Energy charges per R.A. 9513</v>
          </cell>
        </row>
        <row r="851">
          <cell r="B851">
            <v>5021403008</v>
          </cell>
          <cell r="C851" t="str">
            <v>Income Tax Collections in ECO ZONES per R.A. 7922 and R.A. 8748</v>
          </cell>
        </row>
        <row r="852">
          <cell r="B852">
            <v>5021403009</v>
          </cell>
          <cell r="C852" t="str">
            <v>Value Added Tax per R.A. 7643</v>
          </cell>
        </row>
        <row r="853">
          <cell r="B853">
            <v>5021403010</v>
          </cell>
          <cell r="C853" t="str">
            <v>Value Added Tax in lieu of Franchise Tax per R.A. 7953 and R.A. 8407</v>
          </cell>
        </row>
        <row r="854">
          <cell r="B854">
            <v>5021404000</v>
          </cell>
          <cell r="C854" t="str">
            <v>Budgetary Support to Government-Owned and/or Controlled Corporations</v>
          </cell>
        </row>
        <row r="855">
          <cell r="B855">
            <v>5021404001</v>
          </cell>
          <cell r="C855" t="str">
            <v>Subsidy Support to Operations of GOCCs</v>
          </cell>
        </row>
        <row r="856">
          <cell r="B856">
            <v>5021404002</v>
          </cell>
          <cell r="C856" t="str">
            <v>Road Networks</v>
          </cell>
        </row>
        <row r="857">
          <cell r="B857">
            <v>5021404003</v>
          </cell>
          <cell r="C857" t="str">
            <v>Flood Control Systems</v>
          </cell>
        </row>
        <row r="858">
          <cell r="B858">
            <v>5021404004</v>
          </cell>
          <cell r="C858" t="str">
            <v>Sewer Systems</v>
          </cell>
        </row>
        <row r="859">
          <cell r="B859">
            <v>5021404005</v>
          </cell>
          <cell r="C859" t="str">
            <v>Water Supply Systems</v>
          </cell>
        </row>
        <row r="860">
          <cell r="B860">
            <v>5021404006</v>
          </cell>
          <cell r="C860" t="str">
            <v>Power Supply Systems</v>
          </cell>
        </row>
        <row r="861">
          <cell r="B861">
            <v>5021404007</v>
          </cell>
          <cell r="C861" t="str">
            <v>Communication Networks</v>
          </cell>
        </row>
        <row r="862">
          <cell r="B862">
            <v>5021404008</v>
          </cell>
          <cell r="C862" t="str">
            <v>Seaport Systems</v>
          </cell>
        </row>
        <row r="863">
          <cell r="B863">
            <v>5021404009</v>
          </cell>
          <cell r="C863" t="str">
            <v>Airport Systems</v>
          </cell>
        </row>
        <row r="864">
          <cell r="B864">
            <v>5021404010</v>
          </cell>
          <cell r="C864" t="str">
            <v>Parks, Plazas and Monuments</v>
          </cell>
        </row>
        <row r="865">
          <cell r="B865">
            <v>5021404099</v>
          </cell>
          <cell r="C865" t="str">
            <v>Other Infrastructure Assets</v>
          </cell>
        </row>
        <row r="866">
          <cell r="B866">
            <v>5021405000</v>
          </cell>
          <cell r="C866" t="str">
            <v>Financial Assistance to NGOs/POs</v>
          </cell>
        </row>
        <row r="867">
          <cell r="B867">
            <v>5021406000</v>
          </cell>
          <cell r="C867" t="str">
            <v>Internal Revenue Allotment</v>
          </cell>
        </row>
        <row r="868">
          <cell r="B868">
            <v>5021499000</v>
          </cell>
          <cell r="C868" t="str">
            <v>Subsidies - Others</v>
          </cell>
        </row>
        <row r="869">
          <cell r="B869">
            <v>5021501000</v>
          </cell>
          <cell r="C869" t="str">
            <v>Taxes, Duties and Licenses</v>
          </cell>
        </row>
        <row r="870">
          <cell r="B870">
            <v>5021501001</v>
          </cell>
          <cell r="C870" t="str">
            <v>Taxes, Duties and Licenses</v>
          </cell>
        </row>
        <row r="871">
          <cell r="B871">
            <v>5021501002</v>
          </cell>
          <cell r="C871" t="str">
            <v>Tax Refund</v>
          </cell>
        </row>
        <row r="872">
          <cell r="B872">
            <v>5021502000</v>
          </cell>
          <cell r="C872" t="str">
            <v>Fidelity Bond Premiums</v>
          </cell>
        </row>
        <row r="873">
          <cell r="B873">
            <v>5021503000</v>
          </cell>
          <cell r="C873" t="str">
            <v>Insurance Expenses</v>
          </cell>
        </row>
        <row r="874">
          <cell r="B874">
            <v>5021601000</v>
          </cell>
          <cell r="C874" t="str">
            <v>Labor and Wages</v>
          </cell>
        </row>
        <row r="875">
          <cell r="B875">
            <v>5029901000</v>
          </cell>
          <cell r="C875" t="str">
            <v>Advertising Expenses</v>
          </cell>
        </row>
        <row r="876">
          <cell r="B876">
            <v>5029902000</v>
          </cell>
          <cell r="C876" t="str">
            <v>Printing and Publication Expenses</v>
          </cell>
        </row>
        <row r="877">
          <cell r="B877">
            <v>5029903000</v>
          </cell>
          <cell r="C877" t="str">
            <v>Representation Expenses</v>
          </cell>
        </row>
        <row r="878">
          <cell r="B878">
            <v>5029904000</v>
          </cell>
          <cell r="C878" t="str">
            <v>Transportation and Delivery Expenses</v>
          </cell>
        </row>
        <row r="879">
          <cell r="B879">
            <v>5029905001</v>
          </cell>
          <cell r="C879" t="str">
            <v>Rents - Buildings and Structures</v>
          </cell>
        </row>
        <row r="880">
          <cell r="B880">
            <v>5029905002</v>
          </cell>
          <cell r="C880" t="str">
            <v>Rents - Land</v>
          </cell>
        </row>
        <row r="881">
          <cell r="B881">
            <v>5029905003</v>
          </cell>
          <cell r="C881" t="str">
            <v>Rents - Motor Vehicles</v>
          </cell>
        </row>
        <row r="882">
          <cell r="B882">
            <v>5029905004</v>
          </cell>
          <cell r="C882" t="str">
            <v>Rents - Equipment</v>
          </cell>
        </row>
        <row r="883">
          <cell r="B883">
            <v>5029905005</v>
          </cell>
          <cell r="C883" t="str">
            <v>Rents - Living Quarters</v>
          </cell>
        </row>
        <row r="884">
          <cell r="B884">
            <v>5029905006</v>
          </cell>
          <cell r="C884" t="str">
            <v>Operating Lease</v>
          </cell>
        </row>
        <row r="885">
          <cell r="B885">
            <v>5029905007</v>
          </cell>
          <cell r="C885" t="str">
            <v>Financial Lease</v>
          </cell>
        </row>
        <row r="886">
          <cell r="B886">
            <v>5029906000</v>
          </cell>
          <cell r="C886" t="str">
            <v>Membership Dues and Contributions to Organizations</v>
          </cell>
        </row>
        <row r="887">
          <cell r="B887">
            <v>5029907000</v>
          </cell>
          <cell r="C887" t="str">
            <v>Subscription Expenses</v>
          </cell>
        </row>
        <row r="888">
          <cell r="B888">
            <v>5029908000</v>
          </cell>
          <cell r="C888" t="str">
            <v>Donations</v>
          </cell>
        </row>
        <row r="889">
          <cell r="B889">
            <v>5029909000</v>
          </cell>
          <cell r="C889" t="str">
            <v>Litigation/Acquired Assets Expenses</v>
          </cell>
        </row>
        <row r="890">
          <cell r="B890">
            <v>5029999001</v>
          </cell>
          <cell r="C890" t="str">
            <v>Website Maintenance</v>
          </cell>
        </row>
        <row r="891">
          <cell r="B891">
            <v>5029999099</v>
          </cell>
          <cell r="C891" t="str">
            <v>Other Maintenance and Operating Expenses</v>
          </cell>
        </row>
        <row r="892">
          <cell r="B892">
            <v>5030101000</v>
          </cell>
          <cell r="C892" t="str">
            <v>Management Supervision/Trusteeship Fees</v>
          </cell>
        </row>
        <row r="893">
          <cell r="B893">
            <v>5030102001</v>
          </cell>
          <cell r="C893" t="str">
            <v>Interest Paid to Non Residents</v>
          </cell>
        </row>
        <row r="894">
          <cell r="B894">
            <v>5030102002</v>
          </cell>
          <cell r="C894" t="str">
            <v>Interest Paid to Residents other than General Government</v>
          </cell>
        </row>
        <row r="895">
          <cell r="B895">
            <v>5030102003</v>
          </cell>
          <cell r="C895" t="str">
            <v>Interest Paid to other General Government Units</v>
          </cell>
        </row>
        <row r="896">
          <cell r="B896">
            <v>5030103000</v>
          </cell>
          <cell r="C896" t="str">
            <v>Guarantee Fees</v>
          </cell>
        </row>
        <row r="897">
          <cell r="B897">
            <v>5030104000</v>
          </cell>
          <cell r="C897" t="str">
            <v>Bank Charges</v>
          </cell>
        </row>
        <row r="898">
          <cell r="B898">
            <v>5030105000</v>
          </cell>
          <cell r="C898" t="str">
            <v>Commitment Fees</v>
          </cell>
        </row>
        <row r="899">
          <cell r="B899">
            <v>5030199000</v>
          </cell>
          <cell r="C899" t="str">
            <v>Other Financial Charges</v>
          </cell>
        </row>
        <row r="900">
          <cell r="B900">
            <v>5040101000</v>
          </cell>
          <cell r="C900" t="str">
            <v>Direct Labor</v>
          </cell>
        </row>
        <row r="901">
          <cell r="B901">
            <v>5040102000</v>
          </cell>
          <cell r="C901" t="str">
            <v>Manufacturing Overhead</v>
          </cell>
        </row>
        <row r="902">
          <cell r="B902">
            <v>5040201000</v>
          </cell>
          <cell r="C902" t="str">
            <v>Cost of Sales</v>
          </cell>
        </row>
        <row r="903">
          <cell r="B903">
            <v>5050101000</v>
          </cell>
          <cell r="C903" t="str">
            <v>Depreciation - Investment Property</v>
          </cell>
        </row>
        <row r="904">
          <cell r="B904">
            <v>5050102001</v>
          </cell>
          <cell r="C904" t="str">
            <v>Aquaculture Structures</v>
          </cell>
        </row>
        <row r="905">
          <cell r="B905">
            <v>5050102002</v>
          </cell>
          <cell r="C905" t="str">
            <v>Reforestation Projects</v>
          </cell>
        </row>
        <row r="906">
          <cell r="B906">
            <v>5050102099</v>
          </cell>
          <cell r="C906" t="str">
            <v>Other Land Improvements</v>
          </cell>
        </row>
        <row r="907">
          <cell r="B907">
            <v>5050103001</v>
          </cell>
          <cell r="C907" t="str">
            <v>Road Networks</v>
          </cell>
        </row>
        <row r="908">
          <cell r="B908">
            <v>5050103002</v>
          </cell>
          <cell r="C908" t="str">
            <v>Flood Control Systems</v>
          </cell>
        </row>
        <row r="909">
          <cell r="B909">
            <v>5050103003</v>
          </cell>
          <cell r="C909" t="str">
            <v>Sewer Systems</v>
          </cell>
        </row>
        <row r="910">
          <cell r="B910">
            <v>5050103004</v>
          </cell>
          <cell r="C910" t="str">
            <v>Water Supply Systems</v>
          </cell>
        </row>
        <row r="911">
          <cell r="B911">
            <v>5050103005</v>
          </cell>
          <cell r="C911" t="str">
            <v>Power Supply Systems</v>
          </cell>
        </row>
        <row r="912">
          <cell r="B912">
            <v>5050103006</v>
          </cell>
          <cell r="C912" t="str">
            <v>Communication Networks</v>
          </cell>
        </row>
        <row r="913">
          <cell r="B913">
            <v>5050103007</v>
          </cell>
          <cell r="C913" t="str">
            <v>Seaport Systems</v>
          </cell>
        </row>
        <row r="914">
          <cell r="B914">
            <v>5050103008</v>
          </cell>
          <cell r="C914" t="str">
            <v>Airport Systems</v>
          </cell>
        </row>
        <row r="915">
          <cell r="B915">
            <v>5050103009</v>
          </cell>
          <cell r="C915" t="str">
            <v>Parks, Plazas and Monuments</v>
          </cell>
        </row>
        <row r="916">
          <cell r="B916">
            <v>5050103099</v>
          </cell>
          <cell r="C916" t="str">
            <v>Other Infrastructure Assets</v>
          </cell>
        </row>
        <row r="917">
          <cell r="B917">
            <v>5050104001</v>
          </cell>
          <cell r="C917" t="str">
            <v>Buildings</v>
          </cell>
        </row>
        <row r="918">
          <cell r="B918">
            <v>5050104002</v>
          </cell>
          <cell r="C918" t="str">
            <v>School Buildings</v>
          </cell>
        </row>
        <row r="919">
          <cell r="B919">
            <v>5050104003</v>
          </cell>
          <cell r="C919" t="str">
            <v>Hospitals and Health Centers</v>
          </cell>
        </row>
        <row r="920">
          <cell r="B920">
            <v>5050104004</v>
          </cell>
          <cell r="C920" t="str">
            <v>Markets</v>
          </cell>
        </row>
        <row r="921">
          <cell r="B921">
            <v>5050104005</v>
          </cell>
          <cell r="C921" t="str">
            <v>Slaughterhouses</v>
          </cell>
        </row>
        <row r="922">
          <cell r="B922">
            <v>5050104006</v>
          </cell>
          <cell r="C922" t="str">
            <v>Hostels and Dormitories</v>
          </cell>
        </row>
        <row r="923">
          <cell r="B923">
            <v>5050104099</v>
          </cell>
          <cell r="C923" t="str">
            <v>Other Structures</v>
          </cell>
        </row>
        <row r="924">
          <cell r="B924">
            <v>5050105001</v>
          </cell>
          <cell r="C924" t="str">
            <v>Machinery</v>
          </cell>
        </row>
        <row r="925">
          <cell r="B925">
            <v>5050105002</v>
          </cell>
          <cell r="C925" t="str">
            <v>Office Equipment</v>
          </cell>
        </row>
        <row r="926">
          <cell r="B926">
            <v>5050105003</v>
          </cell>
          <cell r="C926" t="str">
            <v>ICT Equipment</v>
          </cell>
        </row>
        <row r="927">
          <cell r="B927">
            <v>5050105004</v>
          </cell>
          <cell r="C927" t="str">
            <v>Agricultural and Forestry Equipment</v>
          </cell>
        </row>
        <row r="928">
          <cell r="B928">
            <v>5050105005</v>
          </cell>
          <cell r="C928" t="str">
            <v>Marine and Fishery Equipment</v>
          </cell>
        </row>
        <row r="929">
          <cell r="B929">
            <v>5050105006</v>
          </cell>
          <cell r="C929" t="str">
            <v>Airport Equipment</v>
          </cell>
        </row>
        <row r="930">
          <cell r="B930">
            <v>5050105007</v>
          </cell>
          <cell r="C930" t="str">
            <v>Communication Equipment</v>
          </cell>
        </row>
        <row r="931">
          <cell r="B931">
            <v>5050105008</v>
          </cell>
          <cell r="C931" t="str">
            <v>Construction and Heavy Equipment</v>
          </cell>
        </row>
        <row r="932">
          <cell r="B932">
            <v>5050105009</v>
          </cell>
          <cell r="C932" t="str">
            <v>Disaster Response and Rescue Equipment</v>
          </cell>
        </row>
        <row r="933">
          <cell r="B933">
            <v>5050105010</v>
          </cell>
          <cell r="C933" t="str">
            <v>Military, Police and Security Equipment</v>
          </cell>
        </row>
        <row r="934">
          <cell r="B934">
            <v>5050105011</v>
          </cell>
          <cell r="C934" t="str">
            <v>Medical Equipment</v>
          </cell>
        </row>
        <row r="935">
          <cell r="B935">
            <v>5050105012</v>
          </cell>
          <cell r="C935" t="str">
            <v>Printing Equipment</v>
          </cell>
        </row>
        <row r="936">
          <cell r="B936">
            <v>5050105013</v>
          </cell>
          <cell r="C936" t="str">
            <v>Sports Equipment</v>
          </cell>
        </row>
        <row r="937">
          <cell r="B937">
            <v>5050105014</v>
          </cell>
          <cell r="C937" t="str">
            <v>Technical and Scientific Equipment</v>
          </cell>
        </row>
        <row r="938">
          <cell r="B938">
            <v>5050105099</v>
          </cell>
          <cell r="C938" t="str">
            <v>Other Machinery and Equipment</v>
          </cell>
        </row>
        <row r="939">
          <cell r="B939">
            <v>5050106001</v>
          </cell>
          <cell r="C939" t="str">
            <v>Motor Vehicles</v>
          </cell>
        </row>
        <row r="940">
          <cell r="B940">
            <v>5050106002</v>
          </cell>
          <cell r="C940" t="str">
            <v>Trains</v>
          </cell>
        </row>
        <row r="941">
          <cell r="B941">
            <v>5050106003</v>
          </cell>
          <cell r="C941" t="str">
            <v>Aircrafts and Aircrafts Ground Equipment</v>
          </cell>
        </row>
        <row r="942">
          <cell r="B942">
            <v>5050106004</v>
          </cell>
          <cell r="C942" t="str">
            <v>Watercrafts</v>
          </cell>
        </row>
        <row r="943">
          <cell r="B943">
            <v>5050106099</v>
          </cell>
          <cell r="C943" t="str">
            <v>Other Transportation Equipment</v>
          </cell>
        </row>
        <row r="944">
          <cell r="B944">
            <v>5050107001</v>
          </cell>
          <cell r="C944" t="str">
            <v>Furniture and Fixtures</v>
          </cell>
        </row>
        <row r="945">
          <cell r="B945">
            <v>5050107002</v>
          </cell>
          <cell r="C945" t="str">
            <v>Books</v>
          </cell>
        </row>
        <row r="946">
          <cell r="B946">
            <v>5050108001</v>
          </cell>
          <cell r="C946" t="str">
            <v>Buildings and Other Structures</v>
          </cell>
        </row>
        <row r="947">
          <cell r="B947">
            <v>5050108002</v>
          </cell>
          <cell r="C947" t="str">
            <v>Machinery and Equipment</v>
          </cell>
        </row>
        <row r="948">
          <cell r="B948">
            <v>5050108003</v>
          </cell>
          <cell r="C948" t="str">
            <v>Transportation Equipment</v>
          </cell>
        </row>
        <row r="949">
          <cell r="B949">
            <v>5050108099</v>
          </cell>
          <cell r="C949" t="str">
            <v>Other Leased Assets</v>
          </cell>
        </row>
        <row r="950">
          <cell r="B950">
            <v>5050109001</v>
          </cell>
          <cell r="C950" t="str">
            <v>Land</v>
          </cell>
        </row>
        <row r="951">
          <cell r="B951">
            <v>5050109002</v>
          </cell>
          <cell r="C951" t="str">
            <v>Buildings</v>
          </cell>
        </row>
        <row r="952">
          <cell r="B952">
            <v>5050109099</v>
          </cell>
          <cell r="C952" t="str">
            <v>Other Leased Assets Improvements</v>
          </cell>
        </row>
        <row r="953">
          <cell r="B953">
            <v>5050110001</v>
          </cell>
          <cell r="C953" t="str">
            <v>Historical Buildings</v>
          </cell>
        </row>
        <row r="954">
          <cell r="B954">
            <v>5050110002</v>
          </cell>
          <cell r="C954" t="str">
            <v>Works of Arts and Archeological Specimens</v>
          </cell>
        </row>
        <row r="955">
          <cell r="B955">
            <v>5050110099</v>
          </cell>
          <cell r="C955" t="str">
            <v>Other Heritage Assets</v>
          </cell>
        </row>
        <row r="956">
          <cell r="B956">
            <v>5050199001</v>
          </cell>
          <cell r="C956" t="str">
            <v>Work/Zoo Animals</v>
          </cell>
        </row>
        <row r="957">
          <cell r="B957">
            <v>5050199099</v>
          </cell>
          <cell r="C957" t="str">
            <v>Other Property, Plant and Equipment</v>
          </cell>
        </row>
        <row r="958">
          <cell r="B958">
            <v>5050201001</v>
          </cell>
          <cell r="C958" t="str">
            <v>Patents/Copyrights</v>
          </cell>
        </row>
        <row r="959">
          <cell r="B959">
            <v>5050201002</v>
          </cell>
          <cell r="C959" t="str">
            <v>Computer Software</v>
          </cell>
        </row>
        <row r="960">
          <cell r="B960">
            <v>5050201099</v>
          </cell>
          <cell r="C960" t="str">
            <v>Other Intagible Assets</v>
          </cell>
        </row>
        <row r="961">
          <cell r="B961">
            <v>5050301000</v>
          </cell>
          <cell r="C961" t="str">
            <v>Impairment Loss - Financial Assets Held to Maturity</v>
          </cell>
        </row>
        <row r="962">
          <cell r="B962">
            <v>5050302000</v>
          </cell>
          <cell r="C962" t="str">
            <v>Impairment Loss - Loans and  Receivables</v>
          </cell>
        </row>
        <row r="963">
          <cell r="B963">
            <v>5050303000</v>
          </cell>
          <cell r="C963" t="str">
            <v>Impairment Loss - Lease Receivables</v>
          </cell>
        </row>
        <row r="964">
          <cell r="B964">
            <v>5050304000</v>
          </cell>
          <cell r="C964" t="str">
            <v>Impairment Loss - Investments in GOCCs</v>
          </cell>
        </row>
        <row r="965">
          <cell r="B965">
            <v>5050305000</v>
          </cell>
          <cell r="C965" t="str">
            <v>Impairment Loss - Investments in Joint Venture</v>
          </cell>
        </row>
        <row r="966">
          <cell r="B966">
            <v>5050306000</v>
          </cell>
          <cell r="C966" t="str">
            <v>Impairment Loss - Other Receivables</v>
          </cell>
        </row>
        <row r="967">
          <cell r="B967">
            <v>5050307000</v>
          </cell>
          <cell r="C967" t="str">
            <v>Impairment Loss - Inventories</v>
          </cell>
        </row>
        <row r="968">
          <cell r="B968">
            <v>5050308000</v>
          </cell>
          <cell r="C968" t="str">
            <v>Impairment Loss - Investment Property</v>
          </cell>
        </row>
        <row r="969">
          <cell r="B969">
            <v>5050309000</v>
          </cell>
          <cell r="C969" t="str">
            <v>Impairment Loss - Property, Plant and Equipment</v>
          </cell>
        </row>
        <row r="970">
          <cell r="B970">
            <v>5050310000</v>
          </cell>
          <cell r="C970" t="str">
            <v>Impairment Loss - Biological Assets</v>
          </cell>
        </row>
        <row r="971">
          <cell r="B971">
            <v>5050311000</v>
          </cell>
          <cell r="C971" t="str">
            <v>Impairment Loss - Intangible Assets</v>
          </cell>
        </row>
        <row r="972">
          <cell r="B972">
            <v>5050312000</v>
          </cell>
          <cell r="C972" t="str">
            <v>Impairment Loss - Investments in Associates</v>
          </cell>
        </row>
        <row r="973">
          <cell r="B973">
            <v>5050399000</v>
          </cell>
          <cell r="C973" t="str">
            <v>Impairment Loss - Other Assets</v>
          </cell>
        </row>
        <row r="974">
          <cell r="B974">
            <v>5050401000</v>
          </cell>
          <cell r="C974" t="str">
            <v>Loss on Foreign Exchange (FOREX)</v>
          </cell>
        </row>
        <row r="975">
          <cell r="B975">
            <v>5050402000</v>
          </cell>
          <cell r="C975" t="str">
            <v>Loss on Sale of Investments</v>
          </cell>
        </row>
        <row r="976">
          <cell r="B976">
            <v>5050403000</v>
          </cell>
          <cell r="C976" t="str">
            <v>Loss on Sale of Investment Property</v>
          </cell>
        </row>
        <row r="977">
          <cell r="B977">
            <v>5050404000</v>
          </cell>
          <cell r="C977" t="str">
            <v>Loss on Sale of Property, Plant and Equipment</v>
          </cell>
        </row>
        <row r="978">
          <cell r="B978">
            <v>5050405000</v>
          </cell>
          <cell r="C978" t="str">
            <v>Loss on Sale of Biological Assets</v>
          </cell>
        </row>
        <row r="979">
          <cell r="B979">
            <v>5050406000</v>
          </cell>
          <cell r="C979" t="str">
            <v>Loss on Sale of Agricultural Produce</v>
          </cell>
        </row>
        <row r="980">
          <cell r="B980">
            <v>5050407000</v>
          </cell>
          <cell r="C980" t="str">
            <v>Loss on Sale of Intangible Assets</v>
          </cell>
        </row>
        <row r="981">
          <cell r="B981">
            <v>5050408000</v>
          </cell>
          <cell r="C981" t="str">
            <v>Loss on Sale of Assets</v>
          </cell>
        </row>
        <row r="982">
          <cell r="B982">
            <v>5050409000</v>
          </cell>
          <cell r="C982" t="str">
            <v>Loss of Assets</v>
          </cell>
        </row>
        <row r="983">
          <cell r="B983">
            <v>5050410000</v>
          </cell>
          <cell r="C983" t="str">
            <v>Loss on Guaranty</v>
          </cell>
        </row>
        <row r="984">
          <cell r="B984">
            <v>5050499000</v>
          </cell>
          <cell r="C984" t="str">
            <v>Other Losses</v>
          </cell>
        </row>
        <row r="985">
          <cell r="B985">
            <v>5060101000</v>
          </cell>
          <cell r="C985" t="str">
            <v>Investment in Government-Owned and/or Controlled Corporations</v>
          </cell>
        </row>
        <row r="986">
          <cell r="B986">
            <v>5060101001</v>
          </cell>
          <cell r="C986" t="str">
            <v>Investment in Government-Owned and/or Controlled Corporations</v>
          </cell>
        </row>
        <row r="987">
          <cell r="B987">
            <v>5060101002</v>
          </cell>
          <cell r="C987" t="str">
            <v>Road Networks</v>
          </cell>
        </row>
        <row r="988">
          <cell r="B988">
            <v>5060101003</v>
          </cell>
          <cell r="C988" t="str">
            <v>Flood Control Systems</v>
          </cell>
        </row>
        <row r="989">
          <cell r="B989">
            <v>5060101004</v>
          </cell>
          <cell r="C989" t="str">
            <v>Sewer Systems</v>
          </cell>
        </row>
        <row r="990">
          <cell r="B990">
            <v>5060101005</v>
          </cell>
          <cell r="C990" t="str">
            <v>Water Supply Systems</v>
          </cell>
        </row>
        <row r="991">
          <cell r="B991">
            <v>5060101006</v>
          </cell>
          <cell r="C991" t="str">
            <v>Power Supply Systems</v>
          </cell>
        </row>
        <row r="992">
          <cell r="B992">
            <v>5060101007</v>
          </cell>
          <cell r="C992" t="str">
            <v>Communication Networks</v>
          </cell>
        </row>
        <row r="993">
          <cell r="B993">
            <v>5060101008</v>
          </cell>
          <cell r="C993" t="str">
            <v>Seaport Systems</v>
          </cell>
        </row>
        <row r="994">
          <cell r="B994">
            <v>5060101009</v>
          </cell>
          <cell r="C994" t="str">
            <v>Airport Systems</v>
          </cell>
        </row>
        <row r="995">
          <cell r="B995">
            <v>5060101010</v>
          </cell>
          <cell r="C995" t="str">
            <v>Parks, Plazas and Monuments</v>
          </cell>
        </row>
        <row r="996">
          <cell r="B996">
            <v>5060101099</v>
          </cell>
          <cell r="C996" t="str">
            <v>Other Infrastructure Assets</v>
          </cell>
        </row>
        <row r="997">
          <cell r="B997">
            <v>5060102000</v>
          </cell>
          <cell r="C997" t="str">
            <v>Investment in Associates</v>
          </cell>
        </row>
        <row r="998">
          <cell r="B998">
            <v>5060201000</v>
          </cell>
          <cell r="C998" t="str">
            <v>Loans Outlay - Government-Owned and/or Controlled Corporations</v>
          </cell>
        </row>
        <row r="999">
          <cell r="B999">
            <v>5060202000</v>
          </cell>
          <cell r="C999" t="str">
            <v>Loans Outlay - Local Government Units</v>
          </cell>
        </row>
        <row r="1000">
          <cell r="B1000">
            <v>5060299000</v>
          </cell>
          <cell r="C1000" t="str">
            <v>Loans Outlay - Others</v>
          </cell>
        </row>
        <row r="1001">
          <cell r="B1001">
            <v>5060301001</v>
          </cell>
          <cell r="C1001" t="str">
            <v>Investment Property - Land</v>
          </cell>
        </row>
        <row r="1002">
          <cell r="B1002">
            <v>5060301002</v>
          </cell>
          <cell r="C1002" t="str">
            <v>Investment Property - Buildings</v>
          </cell>
        </row>
        <row r="1003">
          <cell r="B1003">
            <v>5060401001</v>
          </cell>
          <cell r="C1003" t="str">
            <v>Land</v>
          </cell>
        </row>
        <row r="1004">
          <cell r="B1004">
            <v>5060402001</v>
          </cell>
          <cell r="C1004" t="str">
            <v>Aquaculture Structures</v>
          </cell>
        </row>
        <row r="1005">
          <cell r="B1005">
            <v>5060402002</v>
          </cell>
          <cell r="C1005" t="str">
            <v>Reforestation Projects</v>
          </cell>
        </row>
        <row r="1006">
          <cell r="B1006">
            <v>5060402099</v>
          </cell>
          <cell r="C1006" t="str">
            <v>Other Land Improvements</v>
          </cell>
        </row>
        <row r="1007">
          <cell r="B1007">
            <v>5060403001</v>
          </cell>
          <cell r="C1007" t="str">
            <v>Road Networks</v>
          </cell>
        </row>
        <row r="1008">
          <cell r="B1008">
            <v>5060403002</v>
          </cell>
          <cell r="C1008" t="str">
            <v>Flood Control Systems</v>
          </cell>
        </row>
        <row r="1009">
          <cell r="B1009">
            <v>5060403003</v>
          </cell>
          <cell r="C1009" t="str">
            <v>Sewer Systems</v>
          </cell>
        </row>
        <row r="1010">
          <cell r="B1010">
            <v>5060403004</v>
          </cell>
          <cell r="C1010" t="str">
            <v>Water Supply Systems</v>
          </cell>
        </row>
        <row r="1011">
          <cell r="B1011">
            <v>5060403005</v>
          </cell>
          <cell r="C1011" t="str">
            <v>Power Supply Systems</v>
          </cell>
        </row>
        <row r="1012">
          <cell r="B1012">
            <v>5060403006</v>
          </cell>
          <cell r="C1012" t="str">
            <v>Communication Networks</v>
          </cell>
        </row>
        <row r="1013">
          <cell r="B1013">
            <v>5060403007</v>
          </cell>
          <cell r="C1013" t="str">
            <v>Seaport Systems</v>
          </cell>
        </row>
        <row r="1014">
          <cell r="B1014">
            <v>5060403008</v>
          </cell>
          <cell r="C1014" t="str">
            <v>Airport Systems</v>
          </cell>
        </row>
        <row r="1015">
          <cell r="B1015">
            <v>5060403009</v>
          </cell>
          <cell r="C1015" t="str">
            <v>Parks, Plazas and Monuments</v>
          </cell>
        </row>
        <row r="1016">
          <cell r="B1016">
            <v>5060403099</v>
          </cell>
          <cell r="C1016" t="str">
            <v>Other Infrastructure Assets</v>
          </cell>
        </row>
        <row r="1017">
          <cell r="B1017">
            <v>5060404001</v>
          </cell>
          <cell r="C1017" t="str">
            <v>Buildings</v>
          </cell>
        </row>
        <row r="1018">
          <cell r="B1018">
            <v>5060404002</v>
          </cell>
          <cell r="C1018" t="str">
            <v>School Buildings</v>
          </cell>
        </row>
        <row r="1019">
          <cell r="B1019">
            <v>5060404003</v>
          </cell>
          <cell r="C1019" t="str">
            <v>Hospitals and Health Centers</v>
          </cell>
        </row>
        <row r="1020">
          <cell r="B1020">
            <v>5060404004</v>
          </cell>
          <cell r="C1020" t="str">
            <v>Markets</v>
          </cell>
        </row>
        <row r="1021">
          <cell r="B1021">
            <v>5060404005</v>
          </cell>
          <cell r="C1021" t="str">
            <v>Slaughterhouses</v>
          </cell>
        </row>
        <row r="1022">
          <cell r="B1022">
            <v>5060404006</v>
          </cell>
          <cell r="C1022" t="str">
            <v>Hostels and Dormitories</v>
          </cell>
        </row>
        <row r="1023">
          <cell r="B1023">
            <v>5060404007</v>
          </cell>
          <cell r="C1023" t="str">
            <v>Ground Water Monitoring Stations</v>
          </cell>
        </row>
        <row r="1024">
          <cell r="B1024">
            <v>5060404099</v>
          </cell>
          <cell r="C1024" t="str">
            <v>Other Structures</v>
          </cell>
        </row>
        <row r="1025">
          <cell r="B1025">
            <v>5060405001</v>
          </cell>
          <cell r="C1025" t="str">
            <v>Machinery</v>
          </cell>
        </row>
        <row r="1026">
          <cell r="B1026">
            <v>5060405002</v>
          </cell>
          <cell r="C1026" t="str">
            <v>Office Equipment</v>
          </cell>
        </row>
        <row r="1027">
          <cell r="B1027">
            <v>5060405003</v>
          </cell>
          <cell r="C1027" t="str">
            <v>Information and Communication Technology Equipment</v>
          </cell>
        </row>
        <row r="1028">
          <cell r="B1028">
            <v>5060405004</v>
          </cell>
          <cell r="C1028" t="str">
            <v>Agricultural and Forestry Equipment</v>
          </cell>
        </row>
        <row r="1029">
          <cell r="B1029">
            <v>5060405005</v>
          </cell>
          <cell r="C1029" t="str">
            <v>Marine and Fishery Equipment</v>
          </cell>
        </row>
        <row r="1030">
          <cell r="B1030">
            <v>5060405006</v>
          </cell>
          <cell r="C1030" t="str">
            <v>Airport Equipment</v>
          </cell>
        </row>
        <row r="1031">
          <cell r="B1031">
            <v>5060405007</v>
          </cell>
          <cell r="C1031" t="str">
            <v>Communication Equipment</v>
          </cell>
        </row>
        <row r="1032">
          <cell r="B1032">
            <v>5060405008</v>
          </cell>
          <cell r="C1032" t="str">
            <v>Construction and Heavy Equipment</v>
          </cell>
        </row>
        <row r="1033">
          <cell r="B1033">
            <v>5060405009</v>
          </cell>
          <cell r="C1033" t="str">
            <v>Disaster Response and Rescue Equipment</v>
          </cell>
        </row>
        <row r="1034">
          <cell r="B1034">
            <v>5060405010</v>
          </cell>
          <cell r="C1034" t="str">
            <v>Military, Police and Security Equipment</v>
          </cell>
        </row>
        <row r="1035">
          <cell r="B1035">
            <v>5060405011</v>
          </cell>
          <cell r="C1035" t="str">
            <v>Medical Equipment</v>
          </cell>
        </row>
        <row r="1036">
          <cell r="B1036">
            <v>5060405012</v>
          </cell>
          <cell r="C1036" t="str">
            <v>Printing Equipment</v>
          </cell>
        </row>
        <row r="1037">
          <cell r="B1037">
            <v>5060405013</v>
          </cell>
          <cell r="C1037" t="str">
            <v>Sports Equipment</v>
          </cell>
        </row>
        <row r="1038">
          <cell r="B1038">
            <v>5060405014</v>
          </cell>
          <cell r="C1038" t="str">
            <v>Technical and Scientific Equipment</v>
          </cell>
        </row>
        <row r="1039">
          <cell r="B1039">
            <v>5060405099</v>
          </cell>
          <cell r="C1039" t="str">
            <v>Other Machinery and Equipment</v>
          </cell>
        </row>
        <row r="1040">
          <cell r="B1040">
            <v>5060406001</v>
          </cell>
          <cell r="C1040" t="str">
            <v>Motor Vehicles</v>
          </cell>
        </row>
        <row r="1041">
          <cell r="B1041">
            <v>5060406002</v>
          </cell>
          <cell r="C1041" t="str">
            <v>Trains</v>
          </cell>
        </row>
        <row r="1042">
          <cell r="B1042">
            <v>5060406003</v>
          </cell>
          <cell r="C1042" t="str">
            <v>Aircrafts and Aircrafts Ground Equipment</v>
          </cell>
        </row>
        <row r="1043">
          <cell r="B1043">
            <v>5060406004</v>
          </cell>
          <cell r="C1043" t="str">
            <v>Watercrafts</v>
          </cell>
        </row>
        <row r="1044">
          <cell r="B1044">
            <v>5060406099</v>
          </cell>
          <cell r="C1044" t="str">
            <v>Other Transportation Equipment</v>
          </cell>
        </row>
        <row r="1045">
          <cell r="B1045">
            <v>5060407001</v>
          </cell>
          <cell r="C1045" t="str">
            <v>Furniture and Fixtures</v>
          </cell>
        </row>
        <row r="1046">
          <cell r="B1046">
            <v>5060407002</v>
          </cell>
          <cell r="C1046" t="str">
            <v>Books</v>
          </cell>
        </row>
        <row r="1047">
          <cell r="B1047">
            <v>5060408001</v>
          </cell>
          <cell r="C1047" t="str">
            <v>Historical Buildings</v>
          </cell>
        </row>
        <row r="1048">
          <cell r="B1048">
            <v>5060408002</v>
          </cell>
          <cell r="C1048" t="str">
            <v>Works of Arts and Archeological Specimens</v>
          </cell>
        </row>
        <row r="1049">
          <cell r="B1049">
            <v>5060408099</v>
          </cell>
          <cell r="C1049" t="str">
            <v>Other Heritage Assets</v>
          </cell>
        </row>
        <row r="1050">
          <cell r="B1050">
            <v>5060409001</v>
          </cell>
          <cell r="C1050" t="str">
            <v>Work/Zoo Animals</v>
          </cell>
        </row>
        <row r="1051">
          <cell r="B1051">
            <v>5060409099</v>
          </cell>
          <cell r="C1051" t="str">
            <v>Other Property, Plant and Equipment</v>
          </cell>
        </row>
        <row r="1052">
          <cell r="B1052">
            <v>5060501001</v>
          </cell>
          <cell r="C1052" t="str">
            <v>Breeding Stocks</v>
          </cell>
        </row>
        <row r="1053">
          <cell r="B1053">
            <v>5060501002</v>
          </cell>
          <cell r="C1053" t="str">
            <v>Livestock</v>
          </cell>
        </row>
        <row r="1054">
          <cell r="B1054">
            <v>5060501003</v>
          </cell>
          <cell r="C1054" t="str">
            <v>Trees, Plants and Crops</v>
          </cell>
        </row>
        <row r="1055">
          <cell r="B1055">
            <v>5060501004</v>
          </cell>
          <cell r="C1055" t="str">
            <v>Aquaculture</v>
          </cell>
        </row>
        <row r="1056">
          <cell r="B1056">
            <v>5060501099</v>
          </cell>
          <cell r="C1056" t="str">
            <v>Other Bearer Biological Assets</v>
          </cell>
        </row>
        <row r="1057">
          <cell r="B1057">
            <v>5060601000</v>
          </cell>
          <cell r="C1057" t="str">
            <v>Patents/Copyrights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Cash"/>
      <sheetName val="Bank Accounts"/>
      <sheetName val="MFO.PAP"/>
      <sheetName val="For MRD"/>
      <sheetName val="MAIN-101"/>
      <sheetName val="December CADADR"/>
      <sheetName val="MAIN (2)"/>
      <sheetName val="Sheet1"/>
      <sheetName val="Sheet3"/>
      <sheetName val="FAR 4 - MRD Notes"/>
      <sheetName val="Sheet2"/>
    </sheetNames>
    <sheetDataSet>
      <sheetData sheetId="0" refreshError="1"/>
      <sheetData sheetId="1" refreshError="1"/>
      <sheetData sheetId="2" refreshError="1">
        <row r="55">
          <cell r="O55" t="str">
            <v>Transfer of funds to cover for PS defficiency due to filling up of the unfunded vacant positions of DTI-CARP for CY2020.</v>
          </cell>
        </row>
        <row r="56">
          <cell r="O56" t="str">
            <v>Transfer of funds to cover for the PS and MOOE requirements of DTI-CARP for the month of December 2020</v>
          </cell>
        </row>
        <row r="57">
          <cell r="O57" t="str">
            <v>Transfer of funds to cover for the additional PS requirements of DTI-CARP for the month of December, 2020</v>
          </cell>
        </row>
        <row r="58">
          <cell r="O58" t="str">
            <v>Transfer of funds for payment of grant of Collective Negotiation Agreement (CNA) to Government Employees CY2020</v>
          </cell>
        </row>
        <row r="59">
          <cell r="O59" t="str">
            <v>Transfer of Funds to cover for the MOOE requirements for the relocation and establishment of the OTOP PH hub for the implementation of OTOP activities</v>
          </cell>
        </row>
        <row r="60">
          <cell r="O60" t="str">
            <v>Transfer of funds for payment of grant of Service Recognition Incentives (SRI) to Government Employees CY2020</v>
          </cell>
        </row>
        <row r="61">
          <cell r="O61" t="str">
            <v>To cover payment of due and demandable current year's accounts payable.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1"/>
  <sheetViews>
    <sheetView workbookViewId="0">
      <selection activeCell="C24" sqref="C24"/>
    </sheetView>
  </sheetViews>
  <sheetFormatPr defaultRowHeight="16.5" x14ac:dyDescent="0.3"/>
  <cols>
    <col min="1" max="1" width="3.42578125" style="4" customWidth="1"/>
    <col min="2" max="2" width="7.85546875" style="2" customWidth="1"/>
    <col min="3" max="3" width="23.28515625" style="2" customWidth="1"/>
    <col min="4" max="4" width="16.7109375" style="3" customWidth="1"/>
    <col min="5" max="5" width="6.28515625" style="4" customWidth="1"/>
    <col min="6" max="6" width="10.85546875" style="4" customWidth="1"/>
    <col min="7" max="7" width="23" style="2" customWidth="1"/>
    <col min="8" max="8" width="21.28515625" style="5" customWidth="1"/>
    <col min="9" max="9" width="14.5703125" style="4" customWidth="1"/>
    <col min="10" max="11" width="16.85546875" style="4" customWidth="1"/>
    <col min="12" max="12" width="11.28515625" style="136" customWidth="1"/>
    <col min="13" max="17" width="11.42578125" style="4" customWidth="1"/>
    <col min="18" max="18" width="11.5703125" style="4" customWidth="1"/>
    <col min="19" max="19" width="11.7109375" style="4" customWidth="1"/>
    <col min="20" max="20" width="10.42578125" style="4" customWidth="1"/>
    <col min="21" max="21" width="5.140625" style="4" customWidth="1"/>
    <col min="22" max="22" width="2" style="4" customWidth="1"/>
    <col min="23" max="23" width="5.7109375" style="4" customWidth="1"/>
    <col min="24" max="24" width="9" style="4" hidden="1" customWidth="1"/>
    <col min="25" max="25" width="10.85546875" style="4" customWidth="1"/>
    <col min="26" max="26" width="10.7109375" style="4" customWidth="1"/>
    <col min="27" max="27" width="12.5703125" style="4" customWidth="1"/>
    <col min="28" max="28" width="11.42578125" style="4" customWidth="1"/>
    <col min="29" max="29" width="12.28515625" style="4" customWidth="1"/>
    <col min="30" max="32" width="11.5703125" style="4" customWidth="1"/>
    <col min="33" max="33" width="11.28515625" style="4" customWidth="1"/>
    <col min="34" max="34" width="11.5703125" style="4" customWidth="1"/>
    <col min="35" max="35" width="11.140625" style="4" customWidth="1"/>
    <col min="36" max="49" width="11.42578125" style="4" customWidth="1"/>
    <col min="50" max="50" width="14.140625" style="4" customWidth="1"/>
    <col min="51" max="51" width="6.5703125" style="4" customWidth="1"/>
    <col min="52" max="52" width="2.28515625" style="4" customWidth="1"/>
    <col min="53" max="53" width="7.140625" style="4" bestFit="1" customWidth="1"/>
    <col min="54" max="54" width="9.140625" style="4"/>
    <col min="55" max="55" width="10.5703125" style="7" customWidth="1"/>
    <col min="56" max="57" width="10.5703125" style="4" bestFit="1" customWidth="1"/>
    <col min="58" max="159" width="9.140625" style="4"/>
    <col min="160" max="160" width="3.42578125" style="4" customWidth="1"/>
    <col min="161" max="161" width="7.85546875" style="4" customWidth="1"/>
    <col min="162" max="162" width="17" style="4" customWidth="1"/>
    <col min="163" max="163" width="6.42578125" style="4" customWidth="1"/>
    <col min="164" max="164" width="18" style="4" customWidth="1"/>
    <col min="165" max="165" width="8" style="4" customWidth="1"/>
    <col min="166" max="166" width="7.5703125" style="4" customWidth="1"/>
    <col min="167" max="167" width="11.5703125" style="4" customWidth="1"/>
    <col min="168" max="169" width="6.28515625" style="4" customWidth="1"/>
    <col min="170" max="170" width="12.7109375" style="4" customWidth="1"/>
    <col min="171" max="171" width="21.28515625" style="4" customWidth="1"/>
    <col min="172" max="172" width="18.7109375" style="4" customWidth="1"/>
    <col min="173" max="173" width="11.28515625" style="4" customWidth="1"/>
    <col min="174" max="174" width="11.42578125" style="4" customWidth="1"/>
    <col min="175" max="175" width="11.5703125" style="4" customWidth="1"/>
    <col min="176" max="176" width="11.7109375" style="4" customWidth="1"/>
    <col min="177" max="177" width="11.28515625" style="4" customWidth="1"/>
    <col min="178" max="178" width="14.85546875" style="4" customWidth="1"/>
    <col min="179" max="179" width="9.5703125" style="4" customWidth="1"/>
    <col min="180" max="180" width="9.85546875" style="4" customWidth="1"/>
    <col min="181" max="181" width="8.85546875" style="4" customWidth="1"/>
    <col min="182" max="183" width="0" style="4" hidden="1" customWidth="1"/>
    <col min="184" max="184" width="9.140625" style="4" customWidth="1"/>
    <col min="185" max="185" width="8.85546875" style="4" customWidth="1"/>
    <col min="186" max="186" width="9.140625" style="4" customWidth="1"/>
    <col min="187" max="187" width="9.7109375" style="4" customWidth="1"/>
    <col min="188" max="188" width="9.5703125" style="4" customWidth="1"/>
    <col min="189" max="189" width="9" style="4" customWidth="1"/>
    <col min="190" max="190" width="8.140625" style="4" customWidth="1"/>
    <col min="191" max="191" width="10" style="4" customWidth="1"/>
    <col min="192" max="192" width="9.5703125" style="4" customWidth="1"/>
    <col min="193" max="193" width="0" style="4" hidden="1" customWidth="1"/>
    <col min="194" max="194" width="10.42578125" style="4" customWidth="1"/>
    <col min="195" max="195" width="5.140625" style="4" customWidth="1"/>
    <col min="196" max="196" width="2" style="4" customWidth="1"/>
    <col min="197" max="197" width="5.7109375" style="4" customWidth="1"/>
    <col min="198" max="201" width="0" style="4" hidden="1" customWidth="1"/>
    <col min="202" max="202" width="10.28515625" style="4" customWidth="1"/>
    <col min="203" max="203" width="0" style="4" hidden="1" customWidth="1"/>
    <col min="204" max="204" width="11.5703125" style="4" customWidth="1"/>
    <col min="205" max="207" width="0" style="4" hidden="1" customWidth="1"/>
    <col min="208" max="208" width="15.85546875" style="4" customWidth="1"/>
    <col min="209" max="222" width="0" style="4" hidden="1" customWidth="1"/>
    <col min="223" max="224" width="10" style="4" customWidth="1"/>
    <col min="225" max="228" width="0" style="4" hidden="1" customWidth="1"/>
    <col min="229" max="229" width="10.42578125" style="4" customWidth="1"/>
    <col min="230" max="230" width="8.7109375" style="4" customWidth="1"/>
    <col min="231" max="234" width="0" style="4" hidden="1" customWidth="1"/>
    <col min="235" max="235" width="11.28515625" style="4" customWidth="1"/>
    <col min="236" max="236" width="10.5703125" style="4" customWidth="1"/>
    <col min="237" max="238" width="9" style="4" customWidth="1"/>
    <col min="239" max="239" width="8.7109375" style="4" customWidth="1"/>
    <col min="240" max="240" width="8.140625" style="4" customWidth="1"/>
    <col min="241" max="241" width="0" style="4" hidden="1" customWidth="1"/>
    <col min="242" max="242" width="9.42578125" style="4" customWidth="1"/>
    <col min="243" max="244" width="0" style="4" hidden="1" customWidth="1"/>
    <col min="245" max="245" width="11.85546875" style="4" customWidth="1"/>
    <col min="246" max="246" width="12" style="4" customWidth="1"/>
    <col min="247" max="247" width="8.85546875" style="4" customWidth="1"/>
    <col min="248" max="249" width="14.5703125" style="4" customWidth="1"/>
    <col min="250" max="258" width="0" style="4" hidden="1" customWidth="1"/>
    <col min="259" max="259" width="12" style="4" customWidth="1"/>
    <col min="260" max="263" width="0" style="4" hidden="1" customWidth="1"/>
    <col min="264" max="264" width="10.7109375" style="4" customWidth="1"/>
    <col min="265" max="265" width="0" style="4" hidden="1" customWidth="1"/>
    <col min="266" max="266" width="10.140625" style="4" customWidth="1"/>
    <col min="267" max="267" width="0" style="4" hidden="1" customWidth="1"/>
    <col min="268" max="268" width="9.140625" style="4" customWidth="1"/>
    <col min="269" max="269" width="9.28515625" style="4" customWidth="1"/>
    <col min="270" max="271" width="0" style="4" hidden="1" customWidth="1"/>
    <col min="272" max="272" width="11.42578125" style="4" customWidth="1"/>
    <col min="273" max="279" width="0" style="4" hidden="1" customWidth="1"/>
    <col min="280" max="280" width="13" style="4" customWidth="1"/>
    <col min="281" max="281" width="0" style="4" hidden="1" customWidth="1"/>
    <col min="282" max="282" width="9" style="4" customWidth="1"/>
    <col min="283" max="283" width="0" style="4" hidden="1" customWidth="1"/>
    <col min="284" max="284" width="12.42578125" style="4" customWidth="1"/>
    <col min="285" max="285" width="0" style="4" hidden="1" customWidth="1"/>
    <col min="286" max="286" width="9.28515625" style="4" customWidth="1"/>
    <col min="287" max="296" width="0" style="4" hidden="1" customWidth="1"/>
    <col min="297" max="297" width="10.28515625" style="4" customWidth="1"/>
    <col min="298" max="298" width="10.42578125" style="4" customWidth="1"/>
    <col min="299" max="303" width="0" style="4" hidden="1" customWidth="1"/>
    <col min="304" max="304" width="8.85546875" style="4" customWidth="1"/>
    <col min="305" max="305" width="0" style="4" hidden="1" customWidth="1"/>
    <col min="306" max="306" width="10.42578125" style="4" customWidth="1"/>
    <col min="307" max="307" width="6.5703125" style="4" customWidth="1"/>
    <col min="308" max="308" width="2.28515625" style="4" customWidth="1"/>
    <col min="309" max="309" width="7.140625" style="4" bestFit="1" customWidth="1"/>
    <col min="310" max="310" width="9.140625" style="4"/>
    <col min="311" max="311" width="10.5703125" style="4" customWidth="1"/>
    <col min="312" max="313" width="10.5703125" style="4" bestFit="1" customWidth="1"/>
    <col min="314" max="415" width="9.140625" style="4"/>
    <col min="416" max="416" width="3.42578125" style="4" customWidth="1"/>
    <col min="417" max="417" width="7.85546875" style="4" customWidth="1"/>
    <col min="418" max="418" width="17" style="4" customWidth="1"/>
    <col min="419" max="419" width="6.42578125" style="4" customWidth="1"/>
    <col min="420" max="420" width="18" style="4" customWidth="1"/>
    <col min="421" max="421" width="8" style="4" customWidth="1"/>
    <col min="422" max="422" width="7.5703125" style="4" customWidth="1"/>
    <col min="423" max="423" width="11.5703125" style="4" customWidth="1"/>
    <col min="424" max="425" width="6.28515625" style="4" customWidth="1"/>
    <col min="426" max="426" width="12.7109375" style="4" customWidth="1"/>
    <col min="427" max="427" width="21.28515625" style="4" customWidth="1"/>
    <col min="428" max="428" width="18.7109375" style="4" customWidth="1"/>
    <col min="429" max="429" width="11.28515625" style="4" customWidth="1"/>
    <col min="430" max="430" width="11.42578125" style="4" customWidth="1"/>
    <col min="431" max="431" width="11.5703125" style="4" customWidth="1"/>
    <col min="432" max="432" width="11.7109375" style="4" customWidth="1"/>
    <col min="433" max="433" width="11.28515625" style="4" customWidth="1"/>
    <col min="434" max="434" width="14.85546875" style="4" customWidth="1"/>
    <col min="435" max="435" width="9.5703125" style="4" customWidth="1"/>
    <col min="436" max="436" width="9.85546875" style="4" customWidth="1"/>
    <col min="437" max="437" width="8.85546875" style="4" customWidth="1"/>
    <col min="438" max="439" width="0" style="4" hidden="1" customWidth="1"/>
    <col min="440" max="440" width="9.140625" style="4" customWidth="1"/>
    <col min="441" max="441" width="8.85546875" style="4" customWidth="1"/>
    <col min="442" max="442" width="9.140625" style="4" customWidth="1"/>
    <col min="443" max="443" width="9.7109375" style="4" customWidth="1"/>
    <col min="444" max="444" width="9.5703125" style="4" customWidth="1"/>
    <col min="445" max="445" width="9" style="4" customWidth="1"/>
    <col min="446" max="446" width="8.140625" style="4" customWidth="1"/>
    <col min="447" max="447" width="10" style="4" customWidth="1"/>
    <col min="448" max="448" width="9.5703125" style="4" customWidth="1"/>
    <col min="449" max="449" width="0" style="4" hidden="1" customWidth="1"/>
    <col min="450" max="450" width="10.42578125" style="4" customWidth="1"/>
    <col min="451" max="451" width="5.140625" style="4" customWidth="1"/>
    <col min="452" max="452" width="2" style="4" customWidth="1"/>
    <col min="453" max="453" width="5.7109375" style="4" customWidth="1"/>
    <col min="454" max="457" width="0" style="4" hidden="1" customWidth="1"/>
    <col min="458" max="458" width="10.28515625" style="4" customWidth="1"/>
    <col min="459" max="459" width="0" style="4" hidden="1" customWidth="1"/>
    <col min="460" max="460" width="11.5703125" style="4" customWidth="1"/>
    <col min="461" max="463" width="0" style="4" hidden="1" customWidth="1"/>
    <col min="464" max="464" width="15.85546875" style="4" customWidth="1"/>
    <col min="465" max="478" width="0" style="4" hidden="1" customWidth="1"/>
    <col min="479" max="480" width="10" style="4" customWidth="1"/>
    <col min="481" max="484" width="0" style="4" hidden="1" customWidth="1"/>
    <col min="485" max="485" width="10.42578125" style="4" customWidth="1"/>
    <col min="486" max="486" width="8.7109375" style="4" customWidth="1"/>
    <col min="487" max="490" width="0" style="4" hidden="1" customWidth="1"/>
    <col min="491" max="491" width="11.28515625" style="4" customWidth="1"/>
    <col min="492" max="492" width="10.5703125" style="4" customWidth="1"/>
    <col min="493" max="494" width="9" style="4" customWidth="1"/>
    <col min="495" max="495" width="8.7109375" style="4" customWidth="1"/>
    <col min="496" max="496" width="8.140625" style="4" customWidth="1"/>
    <col min="497" max="497" width="0" style="4" hidden="1" customWidth="1"/>
    <col min="498" max="498" width="9.42578125" style="4" customWidth="1"/>
    <col min="499" max="500" width="0" style="4" hidden="1" customWidth="1"/>
    <col min="501" max="501" width="11.85546875" style="4" customWidth="1"/>
    <col min="502" max="502" width="12" style="4" customWidth="1"/>
    <col min="503" max="503" width="8.85546875" style="4" customWidth="1"/>
    <col min="504" max="505" width="14.5703125" style="4" customWidth="1"/>
    <col min="506" max="514" width="0" style="4" hidden="1" customWidth="1"/>
    <col min="515" max="515" width="12" style="4" customWidth="1"/>
    <col min="516" max="519" width="0" style="4" hidden="1" customWidth="1"/>
    <col min="520" max="520" width="10.7109375" style="4" customWidth="1"/>
    <col min="521" max="521" width="0" style="4" hidden="1" customWidth="1"/>
    <col min="522" max="522" width="10.140625" style="4" customWidth="1"/>
    <col min="523" max="523" width="0" style="4" hidden="1" customWidth="1"/>
    <col min="524" max="524" width="9.140625" style="4" customWidth="1"/>
    <col min="525" max="525" width="9.28515625" style="4" customWidth="1"/>
    <col min="526" max="527" width="0" style="4" hidden="1" customWidth="1"/>
    <col min="528" max="528" width="11.42578125" style="4" customWidth="1"/>
    <col min="529" max="535" width="0" style="4" hidden="1" customWidth="1"/>
    <col min="536" max="536" width="13" style="4" customWidth="1"/>
    <col min="537" max="537" width="0" style="4" hidden="1" customWidth="1"/>
    <col min="538" max="538" width="9" style="4" customWidth="1"/>
    <col min="539" max="539" width="0" style="4" hidden="1" customWidth="1"/>
    <col min="540" max="540" width="12.42578125" style="4" customWidth="1"/>
    <col min="541" max="541" width="0" style="4" hidden="1" customWidth="1"/>
    <col min="542" max="542" width="9.28515625" style="4" customWidth="1"/>
    <col min="543" max="552" width="0" style="4" hidden="1" customWidth="1"/>
    <col min="553" max="553" width="10.28515625" style="4" customWidth="1"/>
    <col min="554" max="554" width="10.42578125" style="4" customWidth="1"/>
    <col min="555" max="559" width="0" style="4" hidden="1" customWidth="1"/>
    <col min="560" max="560" width="8.85546875" style="4" customWidth="1"/>
    <col min="561" max="561" width="0" style="4" hidden="1" customWidth="1"/>
    <col min="562" max="562" width="10.42578125" style="4" customWidth="1"/>
    <col min="563" max="563" width="6.5703125" style="4" customWidth="1"/>
    <col min="564" max="564" width="2.28515625" style="4" customWidth="1"/>
    <col min="565" max="565" width="7.140625" style="4" bestFit="1" customWidth="1"/>
    <col min="566" max="566" width="9.140625" style="4"/>
    <col min="567" max="567" width="10.5703125" style="4" customWidth="1"/>
    <col min="568" max="569" width="10.5703125" style="4" bestFit="1" customWidth="1"/>
    <col min="570" max="671" width="9.140625" style="4"/>
    <col min="672" max="672" width="3.42578125" style="4" customWidth="1"/>
    <col min="673" max="673" width="7.85546875" style="4" customWidth="1"/>
    <col min="674" max="674" width="17" style="4" customWidth="1"/>
    <col min="675" max="675" width="6.42578125" style="4" customWidth="1"/>
    <col min="676" max="676" width="18" style="4" customWidth="1"/>
    <col min="677" max="677" width="8" style="4" customWidth="1"/>
    <col min="678" max="678" width="7.5703125" style="4" customWidth="1"/>
    <col min="679" max="679" width="11.5703125" style="4" customWidth="1"/>
    <col min="680" max="681" width="6.28515625" style="4" customWidth="1"/>
    <col min="682" max="682" width="12.7109375" style="4" customWidth="1"/>
    <col min="683" max="683" width="21.28515625" style="4" customWidth="1"/>
    <col min="684" max="684" width="18.7109375" style="4" customWidth="1"/>
    <col min="685" max="685" width="11.28515625" style="4" customWidth="1"/>
    <col min="686" max="686" width="11.42578125" style="4" customWidth="1"/>
    <col min="687" max="687" width="11.5703125" style="4" customWidth="1"/>
    <col min="688" max="688" width="11.7109375" style="4" customWidth="1"/>
    <col min="689" max="689" width="11.28515625" style="4" customWidth="1"/>
    <col min="690" max="690" width="14.85546875" style="4" customWidth="1"/>
    <col min="691" max="691" width="9.5703125" style="4" customWidth="1"/>
    <col min="692" max="692" width="9.85546875" style="4" customWidth="1"/>
    <col min="693" max="693" width="8.85546875" style="4" customWidth="1"/>
    <col min="694" max="695" width="0" style="4" hidden="1" customWidth="1"/>
    <col min="696" max="696" width="9.140625" style="4" customWidth="1"/>
    <col min="697" max="697" width="8.85546875" style="4" customWidth="1"/>
    <col min="698" max="698" width="9.140625" style="4" customWidth="1"/>
    <col min="699" max="699" width="9.7109375" style="4" customWidth="1"/>
    <col min="700" max="700" width="9.5703125" style="4" customWidth="1"/>
    <col min="701" max="701" width="9" style="4" customWidth="1"/>
    <col min="702" max="702" width="8.140625" style="4" customWidth="1"/>
    <col min="703" max="703" width="10" style="4" customWidth="1"/>
    <col min="704" max="704" width="9.5703125" style="4" customWidth="1"/>
    <col min="705" max="705" width="0" style="4" hidden="1" customWidth="1"/>
    <col min="706" max="706" width="10.42578125" style="4" customWidth="1"/>
    <col min="707" max="707" width="5.140625" style="4" customWidth="1"/>
    <col min="708" max="708" width="2" style="4" customWidth="1"/>
    <col min="709" max="709" width="5.7109375" style="4" customWidth="1"/>
    <col min="710" max="713" width="0" style="4" hidden="1" customWidth="1"/>
    <col min="714" max="714" width="10.28515625" style="4" customWidth="1"/>
    <col min="715" max="715" width="0" style="4" hidden="1" customWidth="1"/>
    <col min="716" max="716" width="11.5703125" style="4" customWidth="1"/>
    <col min="717" max="719" width="0" style="4" hidden="1" customWidth="1"/>
    <col min="720" max="720" width="15.85546875" style="4" customWidth="1"/>
    <col min="721" max="734" width="0" style="4" hidden="1" customWidth="1"/>
    <col min="735" max="736" width="10" style="4" customWidth="1"/>
    <col min="737" max="740" width="0" style="4" hidden="1" customWidth="1"/>
    <col min="741" max="741" width="10.42578125" style="4" customWidth="1"/>
    <col min="742" max="742" width="8.7109375" style="4" customWidth="1"/>
    <col min="743" max="746" width="0" style="4" hidden="1" customWidth="1"/>
    <col min="747" max="747" width="11.28515625" style="4" customWidth="1"/>
    <col min="748" max="748" width="10.5703125" style="4" customWidth="1"/>
    <col min="749" max="750" width="9" style="4" customWidth="1"/>
    <col min="751" max="751" width="8.7109375" style="4" customWidth="1"/>
    <col min="752" max="752" width="8.140625" style="4" customWidth="1"/>
    <col min="753" max="753" width="0" style="4" hidden="1" customWidth="1"/>
    <col min="754" max="754" width="9.42578125" style="4" customWidth="1"/>
    <col min="755" max="756" width="0" style="4" hidden="1" customWidth="1"/>
    <col min="757" max="757" width="11.85546875" style="4" customWidth="1"/>
    <col min="758" max="758" width="12" style="4" customWidth="1"/>
    <col min="759" max="759" width="8.85546875" style="4" customWidth="1"/>
    <col min="760" max="761" width="14.5703125" style="4" customWidth="1"/>
    <col min="762" max="770" width="0" style="4" hidden="1" customWidth="1"/>
    <col min="771" max="771" width="12" style="4" customWidth="1"/>
    <col min="772" max="775" width="0" style="4" hidden="1" customWidth="1"/>
    <col min="776" max="776" width="10.7109375" style="4" customWidth="1"/>
    <col min="777" max="777" width="0" style="4" hidden="1" customWidth="1"/>
    <col min="778" max="778" width="10.140625" style="4" customWidth="1"/>
    <col min="779" max="779" width="0" style="4" hidden="1" customWidth="1"/>
    <col min="780" max="780" width="9.140625" style="4" customWidth="1"/>
    <col min="781" max="781" width="9.28515625" style="4" customWidth="1"/>
    <col min="782" max="783" width="0" style="4" hidden="1" customWidth="1"/>
    <col min="784" max="784" width="11.42578125" style="4" customWidth="1"/>
    <col min="785" max="791" width="0" style="4" hidden="1" customWidth="1"/>
    <col min="792" max="792" width="13" style="4" customWidth="1"/>
    <col min="793" max="793" width="0" style="4" hidden="1" customWidth="1"/>
    <col min="794" max="794" width="9" style="4" customWidth="1"/>
    <col min="795" max="795" width="0" style="4" hidden="1" customWidth="1"/>
    <col min="796" max="796" width="12.42578125" style="4" customWidth="1"/>
    <col min="797" max="797" width="0" style="4" hidden="1" customWidth="1"/>
    <col min="798" max="798" width="9.28515625" style="4" customWidth="1"/>
    <col min="799" max="808" width="0" style="4" hidden="1" customWidth="1"/>
    <col min="809" max="809" width="10.28515625" style="4" customWidth="1"/>
    <col min="810" max="810" width="10.42578125" style="4" customWidth="1"/>
    <col min="811" max="815" width="0" style="4" hidden="1" customWidth="1"/>
    <col min="816" max="816" width="8.85546875" style="4" customWidth="1"/>
    <col min="817" max="817" width="0" style="4" hidden="1" customWidth="1"/>
    <col min="818" max="818" width="10.42578125" style="4" customWidth="1"/>
    <col min="819" max="819" width="6.5703125" style="4" customWidth="1"/>
    <col min="820" max="820" width="2.28515625" style="4" customWidth="1"/>
    <col min="821" max="821" width="7.140625" style="4" bestFit="1" customWidth="1"/>
    <col min="822" max="822" width="9.140625" style="4"/>
    <col min="823" max="823" width="10.5703125" style="4" customWidth="1"/>
    <col min="824" max="825" width="10.5703125" style="4" bestFit="1" customWidth="1"/>
    <col min="826" max="927" width="9.140625" style="4"/>
    <col min="928" max="928" width="3.42578125" style="4" customWidth="1"/>
    <col min="929" max="929" width="7.85546875" style="4" customWidth="1"/>
    <col min="930" max="930" width="17" style="4" customWidth="1"/>
    <col min="931" max="931" width="6.42578125" style="4" customWidth="1"/>
    <col min="932" max="932" width="18" style="4" customWidth="1"/>
    <col min="933" max="933" width="8" style="4" customWidth="1"/>
    <col min="934" max="934" width="7.5703125" style="4" customWidth="1"/>
    <col min="935" max="935" width="11.5703125" style="4" customWidth="1"/>
    <col min="936" max="937" width="6.28515625" style="4" customWidth="1"/>
    <col min="938" max="938" width="12.7109375" style="4" customWidth="1"/>
    <col min="939" max="939" width="21.28515625" style="4" customWidth="1"/>
    <col min="940" max="940" width="18.7109375" style="4" customWidth="1"/>
    <col min="941" max="941" width="11.28515625" style="4" customWidth="1"/>
    <col min="942" max="942" width="11.42578125" style="4" customWidth="1"/>
    <col min="943" max="943" width="11.5703125" style="4" customWidth="1"/>
    <col min="944" max="944" width="11.7109375" style="4" customWidth="1"/>
    <col min="945" max="945" width="11.28515625" style="4" customWidth="1"/>
    <col min="946" max="946" width="14.85546875" style="4" customWidth="1"/>
    <col min="947" max="947" width="9.5703125" style="4" customWidth="1"/>
    <col min="948" max="948" width="9.85546875" style="4" customWidth="1"/>
    <col min="949" max="949" width="8.85546875" style="4" customWidth="1"/>
    <col min="950" max="951" width="0" style="4" hidden="1" customWidth="1"/>
    <col min="952" max="952" width="9.140625" style="4" customWidth="1"/>
    <col min="953" max="953" width="8.85546875" style="4" customWidth="1"/>
    <col min="954" max="954" width="9.140625" style="4" customWidth="1"/>
    <col min="955" max="955" width="9.7109375" style="4" customWidth="1"/>
    <col min="956" max="956" width="9.5703125" style="4" customWidth="1"/>
    <col min="957" max="957" width="9" style="4" customWidth="1"/>
    <col min="958" max="958" width="8.140625" style="4" customWidth="1"/>
    <col min="959" max="959" width="10" style="4" customWidth="1"/>
    <col min="960" max="960" width="9.5703125" style="4" customWidth="1"/>
    <col min="961" max="961" width="0" style="4" hidden="1" customWidth="1"/>
    <col min="962" max="962" width="10.42578125" style="4" customWidth="1"/>
    <col min="963" max="963" width="5.140625" style="4" customWidth="1"/>
    <col min="964" max="964" width="2" style="4" customWidth="1"/>
    <col min="965" max="965" width="5.7109375" style="4" customWidth="1"/>
    <col min="966" max="969" width="0" style="4" hidden="1" customWidth="1"/>
    <col min="970" max="970" width="10.28515625" style="4" customWidth="1"/>
    <col min="971" max="971" width="0" style="4" hidden="1" customWidth="1"/>
    <col min="972" max="972" width="11.5703125" style="4" customWidth="1"/>
    <col min="973" max="975" width="0" style="4" hidden="1" customWidth="1"/>
    <col min="976" max="976" width="15.85546875" style="4" customWidth="1"/>
    <col min="977" max="990" width="0" style="4" hidden="1" customWidth="1"/>
    <col min="991" max="992" width="10" style="4" customWidth="1"/>
    <col min="993" max="996" width="0" style="4" hidden="1" customWidth="1"/>
    <col min="997" max="997" width="10.42578125" style="4" customWidth="1"/>
    <col min="998" max="998" width="8.7109375" style="4" customWidth="1"/>
    <col min="999" max="1002" width="0" style="4" hidden="1" customWidth="1"/>
    <col min="1003" max="1003" width="11.28515625" style="4" customWidth="1"/>
    <col min="1004" max="1004" width="10.5703125" style="4" customWidth="1"/>
    <col min="1005" max="1006" width="9" style="4" customWidth="1"/>
    <col min="1007" max="1007" width="8.7109375" style="4" customWidth="1"/>
    <col min="1008" max="1008" width="8.140625" style="4" customWidth="1"/>
    <col min="1009" max="1009" width="0" style="4" hidden="1" customWidth="1"/>
    <col min="1010" max="1010" width="9.42578125" style="4" customWidth="1"/>
    <col min="1011" max="1012" width="0" style="4" hidden="1" customWidth="1"/>
    <col min="1013" max="1013" width="11.85546875" style="4" customWidth="1"/>
    <col min="1014" max="1014" width="12" style="4" customWidth="1"/>
    <col min="1015" max="1015" width="8.85546875" style="4" customWidth="1"/>
    <col min="1016" max="1017" width="14.5703125" style="4" customWidth="1"/>
    <col min="1018" max="1026" width="0" style="4" hidden="1" customWidth="1"/>
    <col min="1027" max="1027" width="12" style="4" customWidth="1"/>
    <col min="1028" max="1031" width="0" style="4" hidden="1" customWidth="1"/>
    <col min="1032" max="1032" width="10.7109375" style="4" customWidth="1"/>
    <col min="1033" max="1033" width="0" style="4" hidden="1" customWidth="1"/>
    <col min="1034" max="1034" width="10.140625" style="4" customWidth="1"/>
    <col min="1035" max="1035" width="0" style="4" hidden="1" customWidth="1"/>
    <col min="1036" max="1036" width="9.140625" style="4" customWidth="1"/>
    <col min="1037" max="1037" width="9.28515625" style="4" customWidth="1"/>
    <col min="1038" max="1039" width="0" style="4" hidden="1" customWidth="1"/>
    <col min="1040" max="1040" width="11.42578125" style="4" customWidth="1"/>
    <col min="1041" max="1047" width="0" style="4" hidden="1" customWidth="1"/>
    <col min="1048" max="1048" width="13" style="4" customWidth="1"/>
    <col min="1049" max="1049" width="0" style="4" hidden="1" customWidth="1"/>
    <col min="1050" max="1050" width="9" style="4" customWidth="1"/>
    <col min="1051" max="1051" width="0" style="4" hidden="1" customWidth="1"/>
    <col min="1052" max="1052" width="12.42578125" style="4" customWidth="1"/>
    <col min="1053" max="1053" width="0" style="4" hidden="1" customWidth="1"/>
    <col min="1054" max="1054" width="9.28515625" style="4" customWidth="1"/>
    <col min="1055" max="1064" width="0" style="4" hidden="1" customWidth="1"/>
    <col min="1065" max="1065" width="10.28515625" style="4" customWidth="1"/>
    <col min="1066" max="1066" width="10.42578125" style="4" customWidth="1"/>
    <col min="1067" max="1071" width="0" style="4" hidden="1" customWidth="1"/>
    <col min="1072" max="1072" width="8.85546875" style="4" customWidth="1"/>
    <col min="1073" max="1073" width="0" style="4" hidden="1" customWidth="1"/>
    <col min="1074" max="1074" width="10.42578125" style="4" customWidth="1"/>
    <col min="1075" max="1075" width="6.5703125" style="4" customWidth="1"/>
    <col min="1076" max="1076" width="2.28515625" style="4" customWidth="1"/>
    <col min="1077" max="1077" width="7.140625" style="4" bestFit="1" customWidth="1"/>
    <col min="1078" max="1078" width="9.140625" style="4"/>
    <col min="1079" max="1079" width="10.5703125" style="4" customWidth="1"/>
    <col min="1080" max="1081" width="10.5703125" style="4" bestFit="1" customWidth="1"/>
    <col min="1082" max="1183" width="9.140625" style="4"/>
    <col min="1184" max="1184" width="3.42578125" style="4" customWidth="1"/>
    <col min="1185" max="1185" width="7.85546875" style="4" customWidth="1"/>
    <col min="1186" max="1186" width="17" style="4" customWidth="1"/>
    <col min="1187" max="1187" width="6.42578125" style="4" customWidth="1"/>
    <col min="1188" max="1188" width="18" style="4" customWidth="1"/>
    <col min="1189" max="1189" width="8" style="4" customWidth="1"/>
    <col min="1190" max="1190" width="7.5703125" style="4" customWidth="1"/>
    <col min="1191" max="1191" width="11.5703125" style="4" customWidth="1"/>
    <col min="1192" max="1193" width="6.28515625" style="4" customWidth="1"/>
    <col min="1194" max="1194" width="12.7109375" style="4" customWidth="1"/>
    <col min="1195" max="1195" width="21.28515625" style="4" customWidth="1"/>
    <col min="1196" max="1196" width="18.7109375" style="4" customWidth="1"/>
    <col min="1197" max="1197" width="11.28515625" style="4" customWidth="1"/>
    <col min="1198" max="1198" width="11.42578125" style="4" customWidth="1"/>
    <col min="1199" max="1199" width="11.5703125" style="4" customWidth="1"/>
    <col min="1200" max="1200" width="11.7109375" style="4" customWidth="1"/>
    <col min="1201" max="1201" width="11.28515625" style="4" customWidth="1"/>
    <col min="1202" max="1202" width="14.85546875" style="4" customWidth="1"/>
    <col min="1203" max="1203" width="9.5703125" style="4" customWidth="1"/>
    <col min="1204" max="1204" width="9.85546875" style="4" customWidth="1"/>
    <col min="1205" max="1205" width="8.85546875" style="4" customWidth="1"/>
    <col min="1206" max="1207" width="0" style="4" hidden="1" customWidth="1"/>
    <col min="1208" max="1208" width="9.140625" style="4" customWidth="1"/>
    <col min="1209" max="1209" width="8.85546875" style="4" customWidth="1"/>
    <col min="1210" max="1210" width="9.140625" style="4" customWidth="1"/>
    <col min="1211" max="1211" width="9.7109375" style="4" customWidth="1"/>
    <col min="1212" max="1212" width="9.5703125" style="4" customWidth="1"/>
    <col min="1213" max="1213" width="9" style="4" customWidth="1"/>
    <col min="1214" max="1214" width="8.140625" style="4" customWidth="1"/>
    <col min="1215" max="1215" width="10" style="4" customWidth="1"/>
    <col min="1216" max="1216" width="9.5703125" style="4" customWidth="1"/>
    <col min="1217" max="1217" width="0" style="4" hidden="1" customWidth="1"/>
    <col min="1218" max="1218" width="10.42578125" style="4" customWidth="1"/>
    <col min="1219" max="1219" width="5.140625" style="4" customWidth="1"/>
    <col min="1220" max="1220" width="2" style="4" customWidth="1"/>
    <col min="1221" max="1221" width="5.7109375" style="4" customWidth="1"/>
    <col min="1222" max="1225" width="0" style="4" hidden="1" customWidth="1"/>
    <col min="1226" max="1226" width="10.28515625" style="4" customWidth="1"/>
    <col min="1227" max="1227" width="0" style="4" hidden="1" customWidth="1"/>
    <col min="1228" max="1228" width="11.5703125" style="4" customWidth="1"/>
    <col min="1229" max="1231" width="0" style="4" hidden="1" customWidth="1"/>
    <col min="1232" max="1232" width="15.85546875" style="4" customWidth="1"/>
    <col min="1233" max="1246" width="0" style="4" hidden="1" customWidth="1"/>
    <col min="1247" max="1248" width="10" style="4" customWidth="1"/>
    <col min="1249" max="1252" width="0" style="4" hidden="1" customWidth="1"/>
    <col min="1253" max="1253" width="10.42578125" style="4" customWidth="1"/>
    <col min="1254" max="1254" width="8.7109375" style="4" customWidth="1"/>
    <col min="1255" max="1258" width="0" style="4" hidden="1" customWidth="1"/>
    <col min="1259" max="1259" width="11.28515625" style="4" customWidth="1"/>
    <col min="1260" max="1260" width="10.5703125" style="4" customWidth="1"/>
    <col min="1261" max="1262" width="9" style="4" customWidth="1"/>
    <col min="1263" max="1263" width="8.7109375" style="4" customWidth="1"/>
    <col min="1264" max="1264" width="8.140625" style="4" customWidth="1"/>
    <col min="1265" max="1265" width="0" style="4" hidden="1" customWidth="1"/>
    <col min="1266" max="1266" width="9.42578125" style="4" customWidth="1"/>
    <col min="1267" max="1268" width="0" style="4" hidden="1" customWidth="1"/>
    <col min="1269" max="1269" width="11.85546875" style="4" customWidth="1"/>
    <col min="1270" max="1270" width="12" style="4" customWidth="1"/>
    <col min="1271" max="1271" width="8.85546875" style="4" customWidth="1"/>
    <col min="1272" max="1273" width="14.5703125" style="4" customWidth="1"/>
    <col min="1274" max="1282" width="0" style="4" hidden="1" customWidth="1"/>
    <col min="1283" max="1283" width="12" style="4" customWidth="1"/>
    <col min="1284" max="1287" width="0" style="4" hidden="1" customWidth="1"/>
    <col min="1288" max="1288" width="10.7109375" style="4" customWidth="1"/>
    <col min="1289" max="1289" width="0" style="4" hidden="1" customWidth="1"/>
    <col min="1290" max="1290" width="10.140625" style="4" customWidth="1"/>
    <col min="1291" max="1291" width="0" style="4" hidden="1" customWidth="1"/>
    <col min="1292" max="1292" width="9.140625" style="4" customWidth="1"/>
    <col min="1293" max="1293" width="9.28515625" style="4" customWidth="1"/>
    <col min="1294" max="1295" width="0" style="4" hidden="1" customWidth="1"/>
    <col min="1296" max="1296" width="11.42578125" style="4" customWidth="1"/>
    <col min="1297" max="1303" width="0" style="4" hidden="1" customWidth="1"/>
    <col min="1304" max="1304" width="13" style="4" customWidth="1"/>
    <col min="1305" max="1305" width="0" style="4" hidden="1" customWidth="1"/>
    <col min="1306" max="1306" width="9" style="4" customWidth="1"/>
    <col min="1307" max="1307" width="0" style="4" hidden="1" customWidth="1"/>
    <col min="1308" max="1308" width="12.42578125" style="4" customWidth="1"/>
    <col min="1309" max="1309" width="0" style="4" hidden="1" customWidth="1"/>
    <col min="1310" max="1310" width="9.28515625" style="4" customWidth="1"/>
    <col min="1311" max="1320" width="0" style="4" hidden="1" customWidth="1"/>
    <col min="1321" max="1321" width="10.28515625" style="4" customWidth="1"/>
    <col min="1322" max="1322" width="10.42578125" style="4" customWidth="1"/>
    <col min="1323" max="1327" width="0" style="4" hidden="1" customWidth="1"/>
    <col min="1328" max="1328" width="8.85546875" style="4" customWidth="1"/>
    <col min="1329" max="1329" width="0" style="4" hidden="1" customWidth="1"/>
    <col min="1330" max="1330" width="10.42578125" style="4" customWidth="1"/>
    <col min="1331" max="1331" width="6.5703125" style="4" customWidth="1"/>
    <col min="1332" max="1332" width="2.28515625" style="4" customWidth="1"/>
    <col min="1333" max="1333" width="7.140625" style="4" bestFit="1" customWidth="1"/>
    <col min="1334" max="1334" width="9.140625" style="4"/>
    <col min="1335" max="1335" width="10.5703125" style="4" customWidth="1"/>
    <col min="1336" max="1337" width="10.5703125" style="4" bestFit="1" customWidth="1"/>
    <col min="1338" max="1439" width="9.140625" style="4"/>
    <col min="1440" max="1440" width="3.42578125" style="4" customWidth="1"/>
    <col min="1441" max="1441" width="7.85546875" style="4" customWidth="1"/>
    <col min="1442" max="1442" width="17" style="4" customWidth="1"/>
    <col min="1443" max="1443" width="6.42578125" style="4" customWidth="1"/>
    <col min="1444" max="1444" width="18" style="4" customWidth="1"/>
    <col min="1445" max="1445" width="8" style="4" customWidth="1"/>
    <col min="1446" max="1446" width="7.5703125" style="4" customWidth="1"/>
    <col min="1447" max="1447" width="11.5703125" style="4" customWidth="1"/>
    <col min="1448" max="1449" width="6.28515625" style="4" customWidth="1"/>
    <col min="1450" max="1450" width="12.7109375" style="4" customWidth="1"/>
    <col min="1451" max="1451" width="21.28515625" style="4" customWidth="1"/>
    <col min="1452" max="1452" width="18.7109375" style="4" customWidth="1"/>
    <col min="1453" max="1453" width="11.28515625" style="4" customWidth="1"/>
    <col min="1454" max="1454" width="11.42578125" style="4" customWidth="1"/>
    <col min="1455" max="1455" width="11.5703125" style="4" customWidth="1"/>
    <col min="1456" max="1456" width="11.7109375" style="4" customWidth="1"/>
    <col min="1457" max="1457" width="11.28515625" style="4" customWidth="1"/>
    <col min="1458" max="1458" width="14.85546875" style="4" customWidth="1"/>
    <col min="1459" max="1459" width="9.5703125" style="4" customWidth="1"/>
    <col min="1460" max="1460" width="9.85546875" style="4" customWidth="1"/>
    <col min="1461" max="1461" width="8.85546875" style="4" customWidth="1"/>
    <col min="1462" max="1463" width="0" style="4" hidden="1" customWidth="1"/>
    <col min="1464" max="1464" width="9.140625" style="4" customWidth="1"/>
    <col min="1465" max="1465" width="8.85546875" style="4" customWidth="1"/>
    <col min="1466" max="1466" width="9.140625" style="4" customWidth="1"/>
    <col min="1467" max="1467" width="9.7109375" style="4" customWidth="1"/>
    <col min="1468" max="1468" width="9.5703125" style="4" customWidth="1"/>
    <col min="1469" max="1469" width="9" style="4" customWidth="1"/>
    <col min="1470" max="1470" width="8.140625" style="4" customWidth="1"/>
    <col min="1471" max="1471" width="10" style="4" customWidth="1"/>
    <col min="1472" max="1472" width="9.5703125" style="4" customWidth="1"/>
    <col min="1473" max="1473" width="0" style="4" hidden="1" customWidth="1"/>
    <col min="1474" max="1474" width="10.42578125" style="4" customWidth="1"/>
    <col min="1475" max="1475" width="5.140625" style="4" customWidth="1"/>
    <col min="1476" max="1476" width="2" style="4" customWidth="1"/>
    <col min="1477" max="1477" width="5.7109375" style="4" customWidth="1"/>
    <col min="1478" max="1481" width="0" style="4" hidden="1" customWidth="1"/>
    <col min="1482" max="1482" width="10.28515625" style="4" customWidth="1"/>
    <col min="1483" max="1483" width="0" style="4" hidden="1" customWidth="1"/>
    <col min="1484" max="1484" width="11.5703125" style="4" customWidth="1"/>
    <col min="1485" max="1487" width="0" style="4" hidden="1" customWidth="1"/>
    <col min="1488" max="1488" width="15.85546875" style="4" customWidth="1"/>
    <col min="1489" max="1502" width="0" style="4" hidden="1" customWidth="1"/>
    <col min="1503" max="1504" width="10" style="4" customWidth="1"/>
    <col min="1505" max="1508" width="0" style="4" hidden="1" customWidth="1"/>
    <col min="1509" max="1509" width="10.42578125" style="4" customWidth="1"/>
    <col min="1510" max="1510" width="8.7109375" style="4" customWidth="1"/>
    <col min="1511" max="1514" width="0" style="4" hidden="1" customWidth="1"/>
    <col min="1515" max="1515" width="11.28515625" style="4" customWidth="1"/>
    <col min="1516" max="1516" width="10.5703125" style="4" customWidth="1"/>
    <col min="1517" max="1518" width="9" style="4" customWidth="1"/>
    <col min="1519" max="1519" width="8.7109375" style="4" customWidth="1"/>
    <col min="1520" max="1520" width="8.140625" style="4" customWidth="1"/>
    <col min="1521" max="1521" width="0" style="4" hidden="1" customWidth="1"/>
    <col min="1522" max="1522" width="9.42578125" style="4" customWidth="1"/>
    <col min="1523" max="1524" width="0" style="4" hidden="1" customWidth="1"/>
    <col min="1525" max="1525" width="11.85546875" style="4" customWidth="1"/>
    <col min="1526" max="1526" width="12" style="4" customWidth="1"/>
    <col min="1527" max="1527" width="8.85546875" style="4" customWidth="1"/>
    <col min="1528" max="1529" width="14.5703125" style="4" customWidth="1"/>
    <col min="1530" max="1538" width="0" style="4" hidden="1" customWidth="1"/>
    <col min="1539" max="1539" width="12" style="4" customWidth="1"/>
    <col min="1540" max="1543" width="0" style="4" hidden="1" customWidth="1"/>
    <col min="1544" max="1544" width="10.7109375" style="4" customWidth="1"/>
    <col min="1545" max="1545" width="0" style="4" hidden="1" customWidth="1"/>
    <col min="1546" max="1546" width="10.140625" style="4" customWidth="1"/>
    <col min="1547" max="1547" width="0" style="4" hidden="1" customWidth="1"/>
    <col min="1548" max="1548" width="9.140625" style="4" customWidth="1"/>
    <col min="1549" max="1549" width="9.28515625" style="4" customWidth="1"/>
    <col min="1550" max="1551" width="0" style="4" hidden="1" customWidth="1"/>
    <col min="1552" max="1552" width="11.42578125" style="4" customWidth="1"/>
    <col min="1553" max="1559" width="0" style="4" hidden="1" customWidth="1"/>
    <col min="1560" max="1560" width="13" style="4" customWidth="1"/>
    <col min="1561" max="1561" width="0" style="4" hidden="1" customWidth="1"/>
    <col min="1562" max="1562" width="9" style="4" customWidth="1"/>
    <col min="1563" max="1563" width="0" style="4" hidden="1" customWidth="1"/>
    <col min="1564" max="1564" width="12.42578125" style="4" customWidth="1"/>
    <col min="1565" max="1565" width="0" style="4" hidden="1" customWidth="1"/>
    <col min="1566" max="1566" width="9.28515625" style="4" customWidth="1"/>
    <col min="1567" max="1576" width="0" style="4" hidden="1" customWidth="1"/>
    <col min="1577" max="1577" width="10.28515625" style="4" customWidth="1"/>
    <col min="1578" max="1578" width="10.42578125" style="4" customWidth="1"/>
    <col min="1579" max="1583" width="0" style="4" hidden="1" customWidth="1"/>
    <col min="1584" max="1584" width="8.85546875" style="4" customWidth="1"/>
    <col min="1585" max="1585" width="0" style="4" hidden="1" customWidth="1"/>
    <col min="1586" max="1586" width="10.42578125" style="4" customWidth="1"/>
    <col min="1587" max="1587" width="6.5703125" style="4" customWidth="1"/>
    <col min="1588" max="1588" width="2.28515625" style="4" customWidth="1"/>
    <col min="1589" max="1589" width="7.140625" style="4" bestFit="1" customWidth="1"/>
    <col min="1590" max="1590" width="9.140625" style="4"/>
    <col min="1591" max="1591" width="10.5703125" style="4" customWidth="1"/>
    <col min="1592" max="1593" width="10.5703125" style="4" bestFit="1" customWidth="1"/>
    <col min="1594" max="1695" width="9.140625" style="4"/>
    <col min="1696" max="1696" width="3.42578125" style="4" customWidth="1"/>
    <col min="1697" max="1697" width="7.85546875" style="4" customWidth="1"/>
    <col min="1698" max="1698" width="17" style="4" customWidth="1"/>
    <col min="1699" max="1699" width="6.42578125" style="4" customWidth="1"/>
    <col min="1700" max="1700" width="18" style="4" customWidth="1"/>
    <col min="1701" max="1701" width="8" style="4" customWidth="1"/>
    <col min="1702" max="1702" width="7.5703125" style="4" customWidth="1"/>
    <col min="1703" max="1703" width="11.5703125" style="4" customWidth="1"/>
    <col min="1704" max="1705" width="6.28515625" style="4" customWidth="1"/>
    <col min="1706" max="1706" width="12.7109375" style="4" customWidth="1"/>
    <col min="1707" max="1707" width="21.28515625" style="4" customWidth="1"/>
    <col min="1708" max="1708" width="18.7109375" style="4" customWidth="1"/>
    <col min="1709" max="1709" width="11.28515625" style="4" customWidth="1"/>
    <col min="1710" max="1710" width="11.42578125" style="4" customWidth="1"/>
    <col min="1711" max="1711" width="11.5703125" style="4" customWidth="1"/>
    <col min="1712" max="1712" width="11.7109375" style="4" customWidth="1"/>
    <col min="1713" max="1713" width="11.28515625" style="4" customWidth="1"/>
    <col min="1714" max="1714" width="14.85546875" style="4" customWidth="1"/>
    <col min="1715" max="1715" width="9.5703125" style="4" customWidth="1"/>
    <col min="1716" max="1716" width="9.85546875" style="4" customWidth="1"/>
    <col min="1717" max="1717" width="8.85546875" style="4" customWidth="1"/>
    <col min="1718" max="1719" width="0" style="4" hidden="1" customWidth="1"/>
    <col min="1720" max="1720" width="9.140625" style="4" customWidth="1"/>
    <col min="1721" max="1721" width="8.85546875" style="4" customWidth="1"/>
    <col min="1722" max="1722" width="9.140625" style="4" customWidth="1"/>
    <col min="1723" max="1723" width="9.7109375" style="4" customWidth="1"/>
    <col min="1724" max="1724" width="9.5703125" style="4" customWidth="1"/>
    <col min="1725" max="1725" width="9" style="4" customWidth="1"/>
    <col min="1726" max="1726" width="8.140625" style="4" customWidth="1"/>
    <col min="1727" max="1727" width="10" style="4" customWidth="1"/>
    <col min="1728" max="1728" width="9.5703125" style="4" customWidth="1"/>
    <col min="1729" max="1729" width="0" style="4" hidden="1" customWidth="1"/>
    <col min="1730" max="1730" width="10.42578125" style="4" customWidth="1"/>
    <col min="1731" max="1731" width="5.140625" style="4" customWidth="1"/>
    <col min="1732" max="1732" width="2" style="4" customWidth="1"/>
    <col min="1733" max="1733" width="5.7109375" style="4" customWidth="1"/>
    <col min="1734" max="1737" width="0" style="4" hidden="1" customWidth="1"/>
    <col min="1738" max="1738" width="10.28515625" style="4" customWidth="1"/>
    <col min="1739" max="1739" width="0" style="4" hidden="1" customWidth="1"/>
    <col min="1740" max="1740" width="11.5703125" style="4" customWidth="1"/>
    <col min="1741" max="1743" width="0" style="4" hidden="1" customWidth="1"/>
    <col min="1744" max="1744" width="15.85546875" style="4" customWidth="1"/>
    <col min="1745" max="1758" width="0" style="4" hidden="1" customWidth="1"/>
    <col min="1759" max="1760" width="10" style="4" customWidth="1"/>
    <col min="1761" max="1764" width="0" style="4" hidden="1" customWidth="1"/>
    <col min="1765" max="1765" width="10.42578125" style="4" customWidth="1"/>
    <col min="1766" max="1766" width="8.7109375" style="4" customWidth="1"/>
    <col min="1767" max="1770" width="0" style="4" hidden="1" customWidth="1"/>
    <col min="1771" max="1771" width="11.28515625" style="4" customWidth="1"/>
    <col min="1772" max="1772" width="10.5703125" style="4" customWidth="1"/>
    <col min="1773" max="1774" width="9" style="4" customWidth="1"/>
    <col min="1775" max="1775" width="8.7109375" style="4" customWidth="1"/>
    <col min="1776" max="1776" width="8.140625" style="4" customWidth="1"/>
    <col min="1777" max="1777" width="0" style="4" hidden="1" customWidth="1"/>
    <col min="1778" max="1778" width="9.42578125" style="4" customWidth="1"/>
    <col min="1779" max="1780" width="0" style="4" hidden="1" customWidth="1"/>
    <col min="1781" max="1781" width="11.85546875" style="4" customWidth="1"/>
    <col min="1782" max="1782" width="12" style="4" customWidth="1"/>
    <col min="1783" max="1783" width="8.85546875" style="4" customWidth="1"/>
    <col min="1784" max="1785" width="14.5703125" style="4" customWidth="1"/>
    <col min="1786" max="1794" width="0" style="4" hidden="1" customWidth="1"/>
    <col min="1795" max="1795" width="12" style="4" customWidth="1"/>
    <col min="1796" max="1799" width="0" style="4" hidden="1" customWidth="1"/>
    <col min="1800" max="1800" width="10.7109375" style="4" customWidth="1"/>
    <col min="1801" max="1801" width="0" style="4" hidden="1" customWidth="1"/>
    <col min="1802" max="1802" width="10.140625" style="4" customWidth="1"/>
    <col min="1803" max="1803" width="0" style="4" hidden="1" customWidth="1"/>
    <col min="1804" max="1804" width="9.140625" style="4" customWidth="1"/>
    <col min="1805" max="1805" width="9.28515625" style="4" customWidth="1"/>
    <col min="1806" max="1807" width="0" style="4" hidden="1" customWidth="1"/>
    <col min="1808" max="1808" width="11.42578125" style="4" customWidth="1"/>
    <col min="1809" max="1815" width="0" style="4" hidden="1" customWidth="1"/>
    <col min="1816" max="1816" width="13" style="4" customWidth="1"/>
    <col min="1817" max="1817" width="0" style="4" hidden="1" customWidth="1"/>
    <col min="1818" max="1818" width="9" style="4" customWidth="1"/>
    <col min="1819" max="1819" width="0" style="4" hidden="1" customWidth="1"/>
    <col min="1820" max="1820" width="12.42578125" style="4" customWidth="1"/>
    <col min="1821" max="1821" width="0" style="4" hidden="1" customWidth="1"/>
    <col min="1822" max="1822" width="9.28515625" style="4" customWidth="1"/>
    <col min="1823" max="1832" width="0" style="4" hidden="1" customWidth="1"/>
    <col min="1833" max="1833" width="10.28515625" style="4" customWidth="1"/>
    <col min="1834" max="1834" width="10.42578125" style="4" customWidth="1"/>
    <col min="1835" max="1839" width="0" style="4" hidden="1" customWidth="1"/>
    <col min="1840" max="1840" width="8.85546875" style="4" customWidth="1"/>
    <col min="1841" max="1841" width="0" style="4" hidden="1" customWidth="1"/>
    <col min="1842" max="1842" width="10.42578125" style="4" customWidth="1"/>
    <col min="1843" max="1843" width="6.5703125" style="4" customWidth="1"/>
    <col min="1844" max="1844" width="2.28515625" style="4" customWidth="1"/>
    <col min="1845" max="1845" width="7.140625" style="4" bestFit="1" customWidth="1"/>
    <col min="1846" max="1846" width="9.140625" style="4"/>
    <col min="1847" max="1847" width="10.5703125" style="4" customWidth="1"/>
    <col min="1848" max="1849" width="10.5703125" style="4" bestFit="1" customWidth="1"/>
    <col min="1850" max="1951" width="9.140625" style="4"/>
    <col min="1952" max="1952" width="3.42578125" style="4" customWidth="1"/>
    <col min="1953" max="1953" width="7.85546875" style="4" customWidth="1"/>
    <col min="1954" max="1954" width="17" style="4" customWidth="1"/>
    <col min="1955" max="1955" width="6.42578125" style="4" customWidth="1"/>
    <col min="1956" max="1956" width="18" style="4" customWidth="1"/>
    <col min="1957" max="1957" width="8" style="4" customWidth="1"/>
    <col min="1958" max="1958" width="7.5703125" style="4" customWidth="1"/>
    <col min="1959" max="1959" width="11.5703125" style="4" customWidth="1"/>
    <col min="1960" max="1961" width="6.28515625" style="4" customWidth="1"/>
    <col min="1962" max="1962" width="12.7109375" style="4" customWidth="1"/>
    <col min="1963" max="1963" width="21.28515625" style="4" customWidth="1"/>
    <col min="1964" max="1964" width="18.7109375" style="4" customWidth="1"/>
    <col min="1965" max="1965" width="11.28515625" style="4" customWidth="1"/>
    <col min="1966" max="1966" width="11.42578125" style="4" customWidth="1"/>
    <col min="1967" max="1967" width="11.5703125" style="4" customWidth="1"/>
    <col min="1968" max="1968" width="11.7109375" style="4" customWidth="1"/>
    <col min="1969" max="1969" width="11.28515625" style="4" customWidth="1"/>
    <col min="1970" max="1970" width="14.85546875" style="4" customWidth="1"/>
    <col min="1971" max="1971" width="9.5703125" style="4" customWidth="1"/>
    <col min="1972" max="1972" width="9.85546875" style="4" customWidth="1"/>
    <col min="1973" max="1973" width="8.85546875" style="4" customWidth="1"/>
    <col min="1974" max="1975" width="0" style="4" hidden="1" customWidth="1"/>
    <col min="1976" max="1976" width="9.140625" style="4" customWidth="1"/>
    <col min="1977" max="1977" width="8.85546875" style="4" customWidth="1"/>
    <col min="1978" max="1978" width="9.140625" style="4" customWidth="1"/>
    <col min="1979" max="1979" width="9.7109375" style="4" customWidth="1"/>
    <col min="1980" max="1980" width="9.5703125" style="4" customWidth="1"/>
    <col min="1981" max="1981" width="9" style="4" customWidth="1"/>
    <col min="1982" max="1982" width="8.140625" style="4" customWidth="1"/>
    <col min="1983" max="1983" width="10" style="4" customWidth="1"/>
    <col min="1984" max="1984" width="9.5703125" style="4" customWidth="1"/>
    <col min="1985" max="1985" width="0" style="4" hidden="1" customWidth="1"/>
    <col min="1986" max="1986" width="10.42578125" style="4" customWidth="1"/>
    <col min="1987" max="1987" width="5.140625" style="4" customWidth="1"/>
    <col min="1988" max="1988" width="2" style="4" customWidth="1"/>
    <col min="1989" max="1989" width="5.7109375" style="4" customWidth="1"/>
    <col min="1990" max="1993" width="0" style="4" hidden="1" customWidth="1"/>
    <col min="1994" max="1994" width="10.28515625" style="4" customWidth="1"/>
    <col min="1995" max="1995" width="0" style="4" hidden="1" customWidth="1"/>
    <col min="1996" max="1996" width="11.5703125" style="4" customWidth="1"/>
    <col min="1997" max="1999" width="0" style="4" hidden="1" customWidth="1"/>
    <col min="2000" max="2000" width="15.85546875" style="4" customWidth="1"/>
    <col min="2001" max="2014" width="0" style="4" hidden="1" customWidth="1"/>
    <col min="2015" max="2016" width="10" style="4" customWidth="1"/>
    <col min="2017" max="2020" width="0" style="4" hidden="1" customWidth="1"/>
    <col min="2021" max="2021" width="10.42578125" style="4" customWidth="1"/>
    <col min="2022" max="2022" width="8.7109375" style="4" customWidth="1"/>
    <col min="2023" max="2026" width="0" style="4" hidden="1" customWidth="1"/>
    <col min="2027" max="2027" width="11.28515625" style="4" customWidth="1"/>
    <col min="2028" max="2028" width="10.5703125" style="4" customWidth="1"/>
    <col min="2029" max="2030" width="9" style="4" customWidth="1"/>
    <col min="2031" max="2031" width="8.7109375" style="4" customWidth="1"/>
    <col min="2032" max="2032" width="8.140625" style="4" customWidth="1"/>
    <col min="2033" max="2033" width="0" style="4" hidden="1" customWidth="1"/>
    <col min="2034" max="2034" width="9.42578125" style="4" customWidth="1"/>
    <col min="2035" max="2036" width="0" style="4" hidden="1" customWidth="1"/>
    <col min="2037" max="2037" width="11.85546875" style="4" customWidth="1"/>
    <col min="2038" max="2038" width="12" style="4" customWidth="1"/>
    <col min="2039" max="2039" width="8.85546875" style="4" customWidth="1"/>
    <col min="2040" max="2041" width="14.5703125" style="4" customWidth="1"/>
    <col min="2042" max="2050" width="0" style="4" hidden="1" customWidth="1"/>
    <col min="2051" max="2051" width="12" style="4" customWidth="1"/>
    <col min="2052" max="2055" width="0" style="4" hidden="1" customWidth="1"/>
    <col min="2056" max="2056" width="10.7109375" style="4" customWidth="1"/>
    <col min="2057" max="2057" width="0" style="4" hidden="1" customWidth="1"/>
    <col min="2058" max="2058" width="10.140625" style="4" customWidth="1"/>
    <col min="2059" max="2059" width="0" style="4" hidden="1" customWidth="1"/>
    <col min="2060" max="2060" width="9.140625" style="4" customWidth="1"/>
    <col min="2061" max="2061" width="9.28515625" style="4" customWidth="1"/>
    <col min="2062" max="2063" width="0" style="4" hidden="1" customWidth="1"/>
    <col min="2064" max="2064" width="11.42578125" style="4" customWidth="1"/>
    <col min="2065" max="2071" width="0" style="4" hidden="1" customWidth="1"/>
    <col min="2072" max="2072" width="13" style="4" customWidth="1"/>
    <col min="2073" max="2073" width="0" style="4" hidden="1" customWidth="1"/>
    <col min="2074" max="2074" width="9" style="4" customWidth="1"/>
    <col min="2075" max="2075" width="0" style="4" hidden="1" customWidth="1"/>
    <col min="2076" max="2076" width="12.42578125" style="4" customWidth="1"/>
    <col min="2077" max="2077" width="0" style="4" hidden="1" customWidth="1"/>
    <col min="2078" max="2078" width="9.28515625" style="4" customWidth="1"/>
    <col min="2079" max="2088" width="0" style="4" hidden="1" customWidth="1"/>
    <col min="2089" max="2089" width="10.28515625" style="4" customWidth="1"/>
    <col min="2090" max="2090" width="10.42578125" style="4" customWidth="1"/>
    <col min="2091" max="2095" width="0" style="4" hidden="1" customWidth="1"/>
    <col min="2096" max="2096" width="8.85546875" style="4" customWidth="1"/>
    <col min="2097" max="2097" width="0" style="4" hidden="1" customWidth="1"/>
    <col min="2098" max="2098" width="10.42578125" style="4" customWidth="1"/>
    <col min="2099" max="2099" width="6.5703125" style="4" customWidth="1"/>
    <col min="2100" max="2100" width="2.28515625" style="4" customWidth="1"/>
    <col min="2101" max="2101" width="7.140625" style="4" bestFit="1" customWidth="1"/>
    <col min="2102" max="2102" width="9.140625" style="4"/>
    <col min="2103" max="2103" width="10.5703125" style="4" customWidth="1"/>
    <col min="2104" max="2105" width="10.5703125" style="4" bestFit="1" customWidth="1"/>
    <col min="2106" max="2207" width="9.140625" style="4"/>
    <col min="2208" max="2208" width="3.42578125" style="4" customWidth="1"/>
    <col min="2209" max="2209" width="7.85546875" style="4" customWidth="1"/>
    <col min="2210" max="2210" width="17" style="4" customWidth="1"/>
    <col min="2211" max="2211" width="6.42578125" style="4" customWidth="1"/>
    <col min="2212" max="2212" width="18" style="4" customWidth="1"/>
    <col min="2213" max="2213" width="8" style="4" customWidth="1"/>
    <col min="2214" max="2214" width="7.5703125" style="4" customWidth="1"/>
    <col min="2215" max="2215" width="11.5703125" style="4" customWidth="1"/>
    <col min="2216" max="2217" width="6.28515625" style="4" customWidth="1"/>
    <col min="2218" max="2218" width="12.7109375" style="4" customWidth="1"/>
    <col min="2219" max="2219" width="21.28515625" style="4" customWidth="1"/>
    <col min="2220" max="2220" width="18.7109375" style="4" customWidth="1"/>
    <col min="2221" max="2221" width="11.28515625" style="4" customWidth="1"/>
    <col min="2222" max="2222" width="11.42578125" style="4" customWidth="1"/>
    <col min="2223" max="2223" width="11.5703125" style="4" customWidth="1"/>
    <col min="2224" max="2224" width="11.7109375" style="4" customWidth="1"/>
    <col min="2225" max="2225" width="11.28515625" style="4" customWidth="1"/>
    <col min="2226" max="2226" width="14.85546875" style="4" customWidth="1"/>
    <col min="2227" max="2227" width="9.5703125" style="4" customWidth="1"/>
    <col min="2228" max="2228" width="9.85546875" style="4" customWidth="1"/>
    <col min="2229" max="2229" width="8.85546875" style="4" customWidth="1"/>
    <col min="2230" max="2231" width="0" style="4" hidden="1" customWidth="1"/>
    <col min="2232" max="2232" width="9.140625" style="4" customWidth="1"/>
    <col min="2233" max="2233" width="8.85546875" style="4" customWidth="1"/>
    <col min="2234" max="2234" width="9.140625" style="4" customWidth="1"/>
    <col min="2235" max="2235" width="9.7109375" style="4" customWidth="1"/>
    <col min="2236" max="2236" width="9.5703125" style="4" customWidth="1"/>
    <col min="2237" max="2237" width="9" style="4" customWidth="1"/>
    <col min="2238" max="2238" width="8.140625" style="4" customWidth="1"/>
    <col min="2239" max="2239" width="10" style="4" customWidth="1"/>
    <col min="2240" max="2240" width="9.5703125" style="4" customWidth="1"/>
    <col min="2241" max="2241" width="0" style="4" hidden="1" customWidth="1"/>
    <col min="2242" max="2242" width="10.42578125" style="4" customWidth="1"/>
    <col min="2243" max="2243" width="5.140625" style="4" customWidth="1"/>
    <col min="2244" max="2244" width="2" style="4" customWidth="1"/>
    <col min="2245" max="2245" width="5.7109375" style="4" customWidth="1"/>
    <col min="2246" max="2249" width="0" style="4" hidden="1" customWidth="1"/>
    <col min="2250" max="2250" width="10.28515625" style="4" customWidth="1"/>
    <col min="2251" max="2251" width="0" style="4" hidden="1" customWidth="1"/>
    <col min="2252" max="2252" width="11.5703125" style="4" customWidth="1"/>
    <col min="2253" max="2255" width="0" style="4" hidden="1" customWidth="1"/>
    <col min="2256" max="2256" width="15.85546875" style="4" customWidth="1"/>
    <col min="2257" max="2270" width="0" style="4" hidden="1" customWidth="1"/>
    <col min="2271" max="2272" width="10" style="4" customWidth="1"/>
    <col min="2273" max="2276" width="0" style="4" hidden="1" customWidth="1"/>
    <col min="2277" max="2277" width="10.42578125" style="4" customWidth="1"/>
    <col min="2278" max="2278" width="8.7109375" style="4" customWidth="1"/>
    <col min="2279" max="2282" width="0" style="4" hidden="1" customWidth="1"/>
    <col min="2283" max="2283" width="11.28515625" style="4" customWidth="1"/>
    <col min="2284" max="2284" width="10.5703125" style="4" customWidth="1"/>
    <col min="2285" max="2286" width="9" style="4" customWidth="1"/>
    <col min="2287" max="2287" width="8.7109375" style="4" customWidth="1"/>
    <col min="2288" max="2288" width="8.140625" style="4" customWidth="1"/>
    <col min="2289" max="2289" width="0" style="4" hidden="1" customWidth="1"/>
    <col min="2290" max="2290" width="9.42578125" style="4" customWidth="1"/>
    <col min="2291" max="2292" width="0" style="4" hidden="1" customWidth="1"/>
    <col min="2293" max="2293" width="11.85546875" style="4" customWidth="1"/>
    <col min="2294" max="2294" width="12" style="4" customWidth="1"/>
    <col min="2295" max="2295" width="8.85546875" style="4" customWidth="1"/>
    <col min="2296" max="2297" width="14.5703125" style="4" customWidth="1"/>
    <col min="2298" max="2306" width="0" style="4" hidden="1" customWidth="1"/>
    <col min="2307" max="2307" width="12" style="4" customWidth="1"/>
    <col min="2308" max="2311" width="0" style="4" hidden="1" customWidth="1"/>
    <col min="2312" max="2312" width="10.7109375" style="4" customWidth="1"/>
    <col min="2313" max="2313" width="0" style="4" hidden="1" customWidth="1"/>
    <col min="2314" max="2314" width="10.140625" style="4" customWidth="1"/>
    <col min="2315" max="2315" width="0" style="4" hidden="1" customWidth="1"/>
    <col min="2316" max="2316" width="9.140625" style="4" customWidth="1"/>
    <col min="2317" max="2317" width="9.28515625" style="4" customWidth="1"/>
    <col min="2318" max="2319" width="0" style="4" hidden="1" customWidth="1"/>
    <col min="2320" max="2320" width="11.42578125" style="4" customWidth="1"/>
    <col min="2321" max="2327" width="0" style="4" hidden="1" customWidth="1"/>
    <col min="2328" max="2328" width="13" style="4" customWidth="1"/>
    <col min="2329" max="2329" width="0" style="4" hidden="1" customWidth="1"/>
    <col min="2330" max="2330" width="9" style="4" customWidth="1"/>
    <col min="2331" max="2331" width="0" style="4" hidden="1" customWidth="1"/>
    <col min="2332" max="2332" width="12.42578125" style="4" customWidth="1"/>
    <col min="2333" max="2333" width="0" style="4" hidden="1" customWidth="1"/>
    <col min="2334" max="2334" width="9.28515625" style="4" customWidth="1"/>
    <col min="2335" max="2344" width="0" style="4" hidden="1" customWidth="1"/>
    <col min="2345" max="2345" width="10.28515625" style="4" customWidth="1"/>
    <col min="2346" max="2346" width="10.42578125" style="4" customWidth="1"/>
    <col min="2347" max="2351" width="0" style="4" hidden="1" customWidth="1"/>
    <col min="2352" max="2352" width="8.85546875" style="4" customWidth="1"/>
    <col min="2353" max="2353" width="0" style="4" hidden="1" customWidth="1"/>
    <col min="2354" max="2354" width="10.42578125" style="4" customWidth="1"/>
    <col min="2355" max="2355" width="6.5703125" style="4" customWidth="1"/>
    <col min="2356" max="2356" width="2.28515625" style="4" customWidth="1"/>
    <col min="2357" max="2357" width="7.140625" style="4" bestFit="1" customWidth="1"/>
    <col min="2358" max="2358" width="9.140625" style="4"/>
    <col min="2359" max="2359" width="10.5703125" style="4" customWidth="1"/>
    <col min="2360" max="2361" width="10.5703125" style="4" bestFit="1" customWidth="1"/>
    <col min="2362" max="2463" width="9.140625" style="4"/>
    <col min="2464" max="2464" width="3.42578125" style="4" customWidth="1"/>
    <col min="2465" max="2465" width="7.85546875" style="4" customWidth="1"/>
    <col min="2466" max="2466" width="17" style="4" customWidth="1"/>
    <col min="2467" max="2467" width="6.42578125" style="4" customWidth="1"/>
    <col min="2468" max="2468" width="18" style="4" customWidth="1"/>
    <col min="2469" max="2469" width="8" style="4" customWidth="1"/>
    <col min="2470" max="2470" width="7.5703125" style="4" customWidth="1"/>
    <col min="2471" max="2471" width="11.5703125" style="4" customWidth="1"/>
    <col min="2472" max="2473" width="6.28515625" style="4" customWidth="1"/>
    <col min="2474" max="2474" width="12.7109375" style="4" customWidth="1"/>
    <col min="2475" max="2475" width="21.28515625" style="4" customWidth="1"/>
    <col min="2476" max="2476" width="18.7109375" style="4" customWidth="1"/>
    <col min="2477" max="2477" width="11.28515625" style="4" customWidth="1"/>
    <col min="2478" max="2478" width="11.42578125" style="4" customWidth="1"/>
    <col min="2479" max="2479" width="11.5703125" style="4" customWidth="1"/>
    <col min="2480" max="2480" width="11.7109375" style="4" customWidth="1"/>
    <col min="2481" max="2481" width="11.28515625" style="4" customWidth="1"/>
    <col min="2482" max="2482" width="14.85546875" style="4" customWidth="1"/>
    <col min="2483" max="2483" width="9.5703125" style="4" customWidth="1"/>
    <col min="2484" max="2484" width="9.85546875" style="4" customWidth="1"/>
    <col min="2485" max="2485" width="8.85546875" style="4" customWidth="1"/>
    <col min="2486" max="2487" width="0" style="4" hidden="1" customWidth="1"/>
    <col min="2488" max="2488" width="9.140625" style="4" customWidth="1"/>
    <col min="2489" max="2489" width="8.85546875" style="4" customWidth="1"/>
    <col min="2490" max="2490" width="9.140625" style="4" customWidth="1"/>
    <col min="2491" max="2491" width="9.7109375" style="4" customWidth="1"/>
    <col min="2492" max="2492" width="9.5703125" style="4" customWidth="1"/>
    <col min="2493" max="2493" width="9" style="4" customWidth="1"/>
    <col min="2494" max="2494" width="8.140625" style="4" customWidth="1"/>
    <col min="2495" max="2495" width="10" style="4" customWidth="1"/>
    <col min="2496" max="2496" width="9.5703125" style="4" customWidth="1"/>
    <col min="2497" max="2497" width="0" style="4" hidden="1" customWidth="1"/>
    <col min="2498" max="2498" width="10.42578125" style="4" customWidth="1"/>
    <col min="2499" max="2499" width="5.140625" style="4" customWidth="1"/>
    <col min="2500" max="2500" width="2" style="4" customWidth="1"/>
    <col min="2501" max="2501" width="5.7109375" style="4" customWidth="1"/>
    <col min="2502" max="2505" width="0" style="4" hidden="1" customWidth="1"/>
    <col min="2506" max="2506" width="10.28515625" style="4" customWidth="1"/>
    <col min="2507" max="2507" width="0" style="4" hidden="1" customWidth="1"/>
    <col min="2508" max="2508" width="11.5703125" style="4" customWidth="1"/>
    <col min="2509" max="2511" width="0" style="4" hidden="1" customWidth="1"/>
    <col min="2512" max="2512" width="15.85546875" style="4" customWidth="1"/>
    <col min="2513" max="2526" width="0" style="4" hidden="1" customWidth="1"/>
    <col min="2527" max="2528" width="10" style="4" customWidth="1"/>
    <col min="2529" max="2532" width="0" style="4" hidden="1" customWidth="1"/>
    <col min="2533" max="2533" width="10.42578125" style="4" customWidth="1"/>
    <col min="2534" max="2534" width="8.7109375" style="4" customWidth="1"/>
    <col min="2535" max="2538" width="0" style="4" hidden="1" customWidth="1"/>
    <col min="2539" max="2539" width="11.28515625" style="4" customWidth="1"/>
    <col min="2540" max="2540" width="10.5703125" style="4" customWidth="1"/>
    <col min="2541" max="2542" width="9" style="4" customWidth="1"/>
    <col min="2543" max="2543" width="8.7109375" style="4" customWidth="1"/>
    <col min="2544" max="2544" width="8.140625" style="4" customWidth="1"/>
    <col min="2545" max="2545" width="0" style="4" hidden="1" customWidth="1"/>
    <col min="2546" max="2546" width="9.42578125" style="4" customWidth="1"/>
    <col min="2547" max="2548" width="0" style="4" hidden="1" customWidth="1"/>
    <col min="2549" max="2549" width="11.85546875" style="4" customWidth="1"/>
    <col min="2550" max="2550" width="12" style="4" customWidth="1"/>
    <col min="2551" max="2551" width="8.85546875" style="4" customWidth="1"/>
    <col min="2552" max="2553" width="14.5703125" style="4" customWidth="1"/>
    <col min="2554" max="2562" width="0" style="4" hidden="1" customWidth="1"/>
    <col min="2563" max="2563" width="12" style="4" customWidth="1"/>
    <col min="2564" max="2567" width="0" style="4" hidden="1" customWidth="1"/>
    <col min="2568" max="2568" width="10.7109375" style="4" customWidth="1"/>
    <col min="2569" max="2569" width="0" style="4" hidden="1" customWidth="1"/>
    <col min="2570" max="2570" width="10.140625" style="4" customWidth="1"/>
    <col min="2571" max="2571" width="0" style="4" hidden="1" customWidth="1"/>
    <col min="2572" max="2572" width="9.140625" style="4" customWidth="1"/>
    <col min="2573" max="2573" width="9.28515625" style="4" customWidth="1"/>
    <col min="2574" max="2575" width="0" style="4" hidden="1" customWidth="1"/>
    <col min="2576" max="2576" width="11.42578125" style="4" customWidth="1"/>
    <col min="2577" max="2583" width="0" style="4" hidden="1" customWidth="1"/>
    <col min="2584" max="2584" width="13" style="4" customWidth="1"/>
    <col min="2585" max="2585" width="0" style="4" hidden="1" customWidth="1"/>
    <col min="2586" max="2586" width="9" style="4" customWidth="1"/>
    <col min="2587" max="2587" width="0" style="4" hidden="1" customWidth="1"/>
    <col min="2588" max="2588" width="12.42578125" style="4" customWidth="1"/>
    <col min="2589" max="2589" width="0" style="4" hidden="1" customWidth="1"/>
    <col min="2590" max="2590" width="9.28515625" style="4" customWidth="1"/>
    <col min="2591" max="2600" width="0" style="4" hidden="1" customWidth="1"/>
    <col min="2601" max="2601" width="10.28515625" style="4" customWidth="1"/>
    <col min="2602" max="2602" width="10.42578125" style="4" customWidth="1"/>
    <col min="2603" max="2607" width="0" style="4" hidden="1" customWidth="1"/>
    <col min="2608" max="2608" width="8.85546875" style="4" customWidth="1"/>
    <col min="2609" max="2609" width="0" style="4" hidden="1" customWidth="1"/>
    <col min="2610" max="2610" width="10.42578125" style="4" customWidth="1"/>
    <col min="2611" max="2611" width="6.5703125" style="4" customWidth="1"/>
    <col min="2612" max="2612" width="2.28515625" style="4" customWidth="1"/>
    <col min="2613" max="2613" width="7.140625" style="4" bestFit="1" customWidth="1"/>
    <col min="2614" max="2614" width="9.140625" style="4"/>
    <col min="2615" max="2615" width="10.5703125" style="4" customWidth="1"/>
    <col min="2616" max="2617" width="10.5703125" style="4" bestFit="1" customWidth="1"/>
    <col min="2618" max="2719" width="9.140625" style="4"/>
    <col min="2720" max="2720" width="3.42578125" style="4" customWidth="1"/>
    <col min="2721" max="2721" width="7.85546875" style="4" customWidth="1"/>
    <col min="2722" max="2722" width="17" style="4" customWidth="1"/>
    <col min="2723" max="2723" width="6.42578125" style="4" customWidth="1"/>
    <col min="2724" max="2724" width="18" style="4" customWidth="1"/>
    <col min="2725" max="2725" width="8" style="4" customWidth="1"/>
    <col min="2726" max="2726" width="7.5703125" style="4" customWidth="1"/>
    <col min="2727" max="2727" width="11.5703125" style="4" customWidth="1"/>
    <col min="2728" max="2729" width="6.28515625" style="4" customWidth="1"/>
    <col min="2730" max="2730" width="12.7109375" style="4" customWidth="1"/>
    <col min="2731" max="2731" width="21.28515625" style="4" customWidth="1"/>
    <col min="2732" max="2732" width="18.7109375" style="4" customWidth="1"/>
    <col min="2733" max="2733" width="11.28515625" style="4" customWidth="1"/>
    <col min="2734" max="2734" width="11.42578125" style="4" customWidth="1"/>
    <col min="2735" max="2735" width="11.5703125" style="4" customWidth="1"/>
    <col min="2736" max="2736" width="11.7109375" style="4" customWidth="1"/>
    <col min="2737" max="2737" width="11.28515625" style="4" customWidth="1"/>
    <col min="2738" max="2738" width="14.85546875" style="4" customWidth="1"/>
    <col min="2739" max="2739" width="9.5703125" style="4" customWidth="1"/>
    <col min="2740" max="2740" width="9.85546875" style="4" customWidth="1"/>
    <col min="2741" max="2741" width="8.85546875" style="4" customWidth="1"/>
    <col min="2742" max="2743" width="0" style="4" hidden="1" customWidth="1"/>
    <col min="2744" max="2744" width="9.140625" style="4" customWidth="1"/>
    <col min="2745" max="2745" width="8.85546875" style="4" customWidth="1"/>
    <col min="2746" max="2746" width="9.140625" style="4" customWidth="1"/>
    <col min="2747" max="2747" width="9.7109375" style="4" customWidth="1"/>
    <col min="2748" max="2748" width="9.5703125" style="4" customWidth="1"/>
    <col min="2749" max="2749" width="9" style="4" customWidth="1"/>
    <col min="2750" max="2750" width="8.140625" style="4" customWidth="1"/>
    <col min="2751" max="2751" width="10" style="4" customWidth="1"/>
    <col min="2752" max="2752" width="9.5703125" style="4" customWidth="1"/>
    <col min="2753" max="2753" width="0" style="4" hidden="1" customWidth="1"/>
    <col min="2754" max="2754" width="10.42578125" style="4" customWidth="1"/>
    <col min="2755" max="2755" width="5.140625" style="4" customWidth="1"/>
    <col min="2756" max="2756" width="2" style="4" customWidth="1"/>
    <col min="2757" max="2757" width="5.7109375" style="4" customWidth="1"/>
    <col min="2758" max="2761" width="0" style="4" hidden="1" customWidth="1"/>
    <col min="2762" max="2762" width="10.28515625" style="4" customWidth="1"/>
    <col min="2763" max="2763" width="0" style="4" hidden="1" customWidth="1"/>
    <col min="2764" max="2764" width="11.5703125" style="4" customWidth="1"/>
    <col min="2765" max="2767" width="0" style="4" hidden="1" customWidth="1"/>
    <col min="2768" max="2768" width="15.85546875" style="4" customWidth="1"/>
    <col min="2769" max="2782" width="0" style="4" hidden="1" customWidth="1"/>
    <col min="2783" max="2784" width="10" style="4" customWidth="1"/>
    <col min="2785" max="2788" width="0" style="4" hidden="1" customWidth="1"/>
    <col min="2789" max="2789" width="10.42578125" style="4" customWidth="1"/>
    <col min="2790" max="2790" width="8.7109375" style="4" customWidth="1"/>
    <col min="2791" max="2794" width="0" style="4" hidden="1" customWidth="1"/>
    <col min="2795" max="2795" width="11.28515625" style="4" customWidth="1"/>
    <col min="2796" max="2796" width="10.5703125" style="4" customWidth="1"/>
    <col min="2797" max="2798" width="9" style="4" customWidth="1"/>
    <col min="2799" max="2799" width="8.7109375" style="4" customWidth="1"/>
    <col min="2800" max="2800" width="8.140625" style="4" customWidth="1"/>
    <col min="2801" max="2801" width="0" style="4" hidden="1" customWidth="1"/>
    <col min="2802" max="2802" width="9.42578125" style="4" customWidth="1"/>
    <col min="2803" max="2804" width="0" style="4" hidden="1" customWidth="1"/>
    <col min="2805" max="2805" width="11.85546875" style="4" customWidth="1"/>
    <col min="2806" max="2806" width="12" style="4" customWidth="1"/>
    <col min="2807" max="2807" width="8.85546875" style="4" customWidth="1"/>
    <col min="2808" max="2809" width="14.5703125" style="4" customWidth="1"/>
    <col min="2810" max="2818" width="0" style="4" hidden="1" customWidth="1"/>
    <col min="2819" max="2819" width="12" style="4" customWidth="1"/>
    <col min="2820" max="2823" width="0" style="4" hidden="1" customWidth="1"/>
    <col min="2824" max="2824" width="10.7109375" style="4" customWidth="1"/>
    <col min="2825" max="2825" width="0" style="4" hidden="1" customWidth="1"/>
    <col min="2826" max="2826" width="10.140625" style="4" customWidth="1"/>
    <col min="2827" max="2827" width="0" style="4" hidden="1" customWidth="1"/>
    <col min="2828" max="2828" width="9.140625" style="4" customWidth="1"/>
    <col min="2829" max="2829" width="9.28515625" style="4" customWidth="1"/>
    <col min="2830" max="2831" width="0" style="4" hidden="1" customWidth="1"/>
    <col min="2832" max="2832" width="11.42578125" style="4" customWidth="1"/>
    <col min="2833" max="2839" width="0" style="4" hidden="1" customWidth="1"/>
    <col min="2840" max="2840" width="13" style="4" customWidth="1"/>
    <col min="2841" max="2841" width="0" style="4" hidden="1" customWidth="1"/>
    <col min="2842" max="2842" width="9" style="4" customWidth="1"/>
    <col min="2843" max="2843" width="0" style="4" hidden="1" customWidth="1"/>
    <col min="2844" max="2844" width="12.42578125" style="4" customWidth="1"/>
    <col min="2845" max="2845" width="0" style="4" hidden="1" customWidth="1"/>
    <col min="2846" max="2846" width="9.28515625" style="4" customWidth="1"/>
    <col min="2847" max="2856" width="0" style="4" hidden="1" customWidth="1"/>
    <col min="2857" max="2857" width="10.28515625" style="4" customWidth="1"/>
    <col min="2858" max="2858" width="10.42578125" style="4" customWidth="1"/>
    <col min="2859" max="2863" width="0" style="4" hidden="1" customWidth="1"/>
    <col min="2864" max="2864" width="8.85546875" style="4" customWidth="1"/>
    <col min="2865" max="2865" width="0" style="4" hidden="1" customWidth="1"/>
    <col min="2866" max="2866" width="10.42578125" style="4" customWidth="1"/>
    <col min="2867" max="2867" width="6.5703125" style="4" customWidth="1"/>
    <col min="2868" max="2868" width="2.28515625" style="4" customWidth="1"/>
    <col min="2869" max="2869" width="7.140625" style="4" bestFit="1" customWidth="1"/>
    <col min="2870" max="2870" width="9.140625" style="4"/>
    <col min="2871" max="2871" width="10.5703125" style="4" customWidth="1"/>
    <col min="2872" max="2873" width="10.5703125" style="4" bestFit="1" customWidth="1"/>
    <col min="2874" max="2975" width="9.140625" style="4"/>
    <col min="2976" max="2976" width="3.42578125" style="4" customWidth="1"/>
    <col min="2977" max="2977" width="7.85546875" style="4" customWidth="1"/>
    <col min="2978" max="2978" width="17" style="4" customWidth="1"/>
    <col min="2979" max="2979" width="6.42578125" style="4" customWidth="1"/>
    <col min="2980" max="2980" width="18" style="4" customWidth="1"/>
    <col min="2981" max="2981" width="8" style="4" customWidth="1"/>
    <col min="2982" max="2982" width="7.5703125" style="4" customWidth="1"/>
    <col min="2983" max="2983" width="11.5703125" style="4" customWidth="1"/>
    <col min="2984" max="2985" width="6.28515625" style="4" customWidth="1"/>
    <col min="2986" max="2986" width="12.7109375" style="4" customWidth="1"/>
    <col min="2987" max="2987" width="21.28515625" style="4" customWidth="1"/>
    <col min="2988" max="2988" width="18.7109375" style="4" customWidth="1"/>
    <col min="2989" max="2989" width="11.28515625" style="4" customWidth="1"/>
    <col min="2990" max="2990" width="11.42578125" style="4" customWidth="1"/>
    <col min="2991" max="2991" width="11.5703125" style="4" customWidth="1"/>
    <col min="2992" max="2992" width="11.7109375" style="4" customWidth="1"/>
    <col min="2993" max="2993" width="11.28515625" style="4" customWidth="1"/>
    <col min="2994" max="2994" width="14.85546875" style="4" customWidth="1"/>
    <col min="2995" max="2995" width="9.5703125" style="4" customWidth="1"/>
    <col min="2996" max="2996" width="9.85546875" style="4" customWidth="1"/>
    <col min="2997" max="2997" width="8.85546875" style="4" customWidth="1"/>
    <col min="2998" max="2999" width="0" style="4" hidden="1" customWidth="1"/>
    <col min="3000" max="3000" width="9.140625" style="4" customWidth="1"/>
    <col min="3001" max="3001" width="8.85546875" style="4" customWidth="1"/>
    <col min="3002" max="3002" width="9.140625" style="4" customWidth="1"/>
    <col min="3003" max="3003" width="9.7109375" style="4" customWidth="1"/>
    <col min="3004" max="3004" width="9.5703125" style="4" customWidth="1"/>
    <col min="3005" max="3005" width="9" style="4" customWidth="1"/>
    <col min="3006" max="3006" width="8.140625" style="4" customWidth="1"/>
    <col min="3007" max="3007" width="10" style="4" customWidth="1"/>
    <col min="3008" max="3008" width="9.5703125" style="4" customWidth="1"/>
    <col min="3009" max="3009" width="0" style="4" hidden="1" customWidth="1"/>
    <col min="3010" max="3010" width="10.42578125" style="4" customWidth="1"/>
    <col min="3011" max="3011" width="5.140625" style="4" customWidth="1"/>
    <col min="3012" max="3012" width="2" style="4" customWidth="1"/>
    <col min="3013" max="3013" width="5.7109375" style="4" customWidth="1"/>
    <col min="3014" max="3017" width="0" style="4" hidden="1" customWidth="1"/>
    <col min="3018" max="3018" width="10.28515625" style="4" customWidth="1"/>
    <col min="3019" max="3019" width="0" style="4" hidden="1" customWidth="1"/>
    <col min="3020" max="3020" width="11.5703125" style="4" customWidth="1"/>
    <col min="3021" max="3023" width="0" style="4" hidden="1" customWidth="1"/>
    <col min="3024" max="3024" width="15.85546875" style="4" customWidth="1"/>
    <col min="3025" max="3038" width="0" style="4" hidden="1" customWidth="1"/>
    <col min="3039" max="3040" width="10" style="4" customWidth="1"/>
    <col min="3041" max="3044" width="0" style="4" hidden="1" customWidth="1"/>
    <col min="3045" max="3045" width="10.42578125" style="4" customWidth="1"/>
    <col min="3046" max="3046" width="8.7109375" style="4" customWidth="1"/>
    <col min="3047" max="3050" width="0" style="4" hidden="1" customWidth="1"/>
    <col min="3051" max="3051" width="11.28515625" style="4" customWidth="1"/>
    <col min="3052" max="3052" width="10.5703125" style="4" customWidth="1"/>
    <col min="3053" max="3054" width="9" style="4" customWidth="1"/>
    <col min="3055" max="3055" width="8.7109375" style="4" customWidth="1"/>
    <col min="3056" max="3056" width="8.140625" style="4" customWidth="1"/>
    <col min="3057" max="3057" width="0" style="4" hidden="1" customWidth="1"/>
    <col min="3058" max="3058" width="9.42578125" style="4" customWidth="1"/>
    <col min="3059" max="3060" width="0" style="4" hidden="1" customWidth="1"/>
    <col min="3061" max="3061" width="11.85546875" style="4" customWidth="1"/>
    <col min="3062" max="3062" width="12" style="4" customWidth="1"/>
    <col min="3063" max="3063" width="8.85546875" style="4" customWidth="1"/>
    <col min="3064" max="3065" width="14.5703125" style="4" customWidth="1"/>
    <col min="3066" max="3074" width="0" style="4" hidden="1" customWidth="1"/>
    <col min="3075" max="3075" width="12" style="4" customWidth="1"/>
    <col min="3076" max="3079" width="0" style="4" hidden="1" customWidth="1"/>
    <col min="3080" max="3080" width="10.7109375" style="4" customWidth="1"/>
    <col min="3081" max="3081" width="0" style="4" hidden="1" customWidth="1"/>
    <col min="3082" max="3082" width="10.140625" style="4" customWidth="1"/>
    <col min="3083" max="3083" width="0" style="4" hidden="1" customWidth="1"/>
    <col min="3084" max="3084" width="9.140625" style="4" customWidth="1"/>
    <col min="3085" max="3085" width="9.28515625" style="4" customWidth="1"/>
    <col min="3086" max="3087" width="0" style="4" hidden="1" customWidth="1"/>
    <col min="3088" max="3088" width="11.42578125" style="4" customWidth="1"/>
    <col min="3089" max="3095" width="0" style="4" hidden="1" customWidth="1"/>
    <col min="3096" max="3096" width="13" style="4" customWidth="1"/>
    <col min="3097" max="3097" width="0" style="4" hidden="1" customWidth="1"/>
    <col min="3098" max="3098" width="9" style="4" customWidth="1"/>
    <col min="3099" max="3099" width="0" style="4" hidden="1" customWidth="1"/>
    <col min="3100" max="3100" width="12.42578125" style="4" customWidth="1"/>
    <col min="3101" max="3101" width="0" style="4" hidden="1" customWidth="1"/>
    <col min="3102" max="3102" width="9.28515625" style="4" customWidth="1"/>
    <col min="3103" max="3112" width="0" style="4" hidden="1" customWidth="1"/>
    <col min="3113" max="3113" width="10.28515625" style="4" customWidth="1"/>
    <col min="3114" max="3114" width="10.42578125" style="4" customWidth="1"/>
    <col min="3115" max="3119" width="0" style="4" hidden="1" customWidth="1"/>
    <col min="3120" max="3120" width="8.85546875" style="4" customWidth="1"/>
    <col min="3121" max="3121" width="0" style="4" hidden="1" customWidth="1"/>
    <col min="3122" max="3122" width="10.42578125" style="4" customWidth="1"/>
    <col min="3123" max="3123" width="6.5703125" style="4" customWidth="1"/>
    <col min="3124" max="3124" width="2.28515625" style="4" customWidth="1"/>
    <col min="3125" max="3125" width="7.140625" style="4" bestFit="1" customWidth="1"/>
    <col min="3126" max="3126" width="9.140625" style="4"/>
    <col min="3127" max="3127" width="10.5703125" style="4" customWidth="1"/>
    <col min="3128" max="3129" width="10.5703125" style="4" bestFit="1" customWidth="1"/>
    <col min="3130" max="3231" width="9.140625" style="4"/>
    <col min="3232" max="3232" width="3.42578125" style="4" customWidth="1"/>
    <col min="3233" max="3233" width="7.85546875" style="4" customWidth="1"/>
    <col min="3234" max="3234" width="17" style="4" customWidth="1"/>
    <col min="3235" max="3235" width="6.42578125" style="4" customWidth="1"/>
    <col min="3236" max="3236" width="18" style="4" customWidth="1"/>
    <col min="3237" max="3237" width="8" style="4" customWidth="1"/>
    <col min="3238" max="3238" width="7.5703125" style="4" customWidth="1"/>
    <col min="3239" max="3239" width="11.5703125" style="4" customWidth="1"/>
    <col min="3240" max="3241" width="6.28515625" style="4" customWidth="1"/>
    <col min="3242" max="3242" width="12.7109375" style="4" customWidth="1"/>
    <col min="3243" max="3243" width="21.28515625" style="4" customWidth="1"/>
    <col min="3244" max="3244" width="18.7109375" style="4" customWidth="1"/>
    <col min="3245" max="3245" width="11.28515625" style="4" customWidth="1"/>
    <col min="3246" max="3246" width="11.42578125" style="4" customWidth="1"/>
    <col min="3247" max="3247" width="11.5703125" style="4" customWidth="1"/>
    <col min="3248" max="3248" width="11.7109375" style="4" customWidth="1"/>
    <col min="3249" max="3249" width="11.28515625" style="4" customWidth="1"/>
    <col min="3250" max="3250" width="14.85546875" style="4" customWidth="1"/>
    <col min="3251" max="3251" width="9.5703125" style="4" customWidth="1"/>
    <col min="3252" max="3252" width="9.85546875" style="4" customWidth="1"/>
    <col min="3253" max="3253" width="8.85546875" style="4" customWidth="1"/>
    <col min="3254" max="3255" width="0" style="4" hidden="1" customWidth="1"/>
    <col min="3256" max="3256" width="9.140625" style="4" customWidth="1"/>
    <col min="3257" max="3257" width="8.85546875" style="4" customWidth="1"/>
    <col min="3258" max="3258" width="9.140625" style="4" customWidth="1"/>
    <col min="3259" max="3259" width="9.7109375" style="4" customWidth="1"/>
    <col min="3260" max="3260" width="9.5703125" style="4" customWidth="1"/>
    <col min="3261" max="3261" width="9" style="4" customWidth="1"/>
    <col min="3262" max="3262" width="8.140625" style="4" customWidth="1"/>
    <col min="3263" max="3263" width="10" style="4" customWidth="1"/>
    <col min="3264" max="3264" width="9.5703125" style="4" customWidth="1"/>
    <col min="3265" max="3265" width="0" style="4" hidden="1" customWidth="1"/>
    <col min="3266" max="3266" width="10.42578125" style="4" customWidth="1"/>
    <col min="3267" max="3267" width="5.140625" style="4" customWidth="1"/>
    <col min="3268" max="3268" width="2" style="4" customWidth="1"/>
    <col min="3269" max="3269" width="5.7109375" style="4" customWidth="1"/>
    <col min="3270" max="3273" width="0" style="4" hidden="1" customWidth="1"/>
    <col min="3274" max="3274" width="10.28515625" style="4" customWidth="1"/>
    <col min="3275" max="3275" width="0" style="4" hidden="1" customWidth="1"/>
    <col min="3276" max="3276" width="11.5703125" style="4" customWidth="1"/>
    <col min="3277" max="3279" width="0" style="4" hidden="1" customWidth="1"/>
    <col min="3280" max="3280" width="15.85546875" style="4" customWidth="1"/>
    <col min="3281" max="3294" width="0" style="4" hidden="1" customWidth="1"/>
    <col min="3295" max="3296" width="10" style="4" customWidth="1"/>
    <col min="3297" max="3300" width="0" style="4" hidden="1" customWidth="1"/>
    <col min="3301" max="3301" width="10.42578125" style="4" customWidth="1"/>
    <col min="3302" max="3302" width="8.7109375" style="4" customWidth="1"/>
    <col min="3303" max="3306" width="0" style="4" hidden="1" customWidth="1"/>
    <col min="3307" max="3307" width="11.28515625" style="4" customWidth="1"/>
    <col min="3308" max="3308" width="10.5703125" style="4" customWidth="1"/>
    <col min="3309" max="3310" width="9" style="4" customWidth="1"/>
    <col min="3311" max="3311" width="8.7109375" style="4" customWidth="1"/>
    <col min="3312" max="3312" width="8.140625" style="4" customWidth="1"/>
    <col min="3313" max="3313" width="0" style="4" hidden="1" customWidth="1"/>
    <col min="3314" max="3314" width="9.42578125" style="4" customWidth="1"/>
    <col min="3315" max="3316" width="0" style="4" hidden="1" customWidth="1"/>
    <col min="3317" max="3317" width="11.85546875" style="4" customWidth="1"/>
    <col min="3318" max="3318" width="12" style="4" customWidth="1"/>
    <col min="3319" max="3319" width="8.85546875" style="4" customWidth="1"/>
    <col min="3320" max="3321" width="14.5703125" style="4" customWidth="1"/>
    <col min="3322" max="3330" width="0" style="4" hidden="1" customWidth="1"/>
    <col min="3331" max="3331" width="12" style="4" customWidth="1"/>
    <col min="3332" max="3335" width="0" style="4" hidden="1" customWidth="1"/>
    <col min="3336" max="3336" width="10.7109375" style="4" customWidth="1"/>
    <col min="3337" max="3337" width="0" style="4" hidden="1" customWidth="1"/>
    <col min="3338" max="3338" width="10.140625" style="4" customWidth="1"/>
    <col min="3339" max="3339" width="0" style="4" hidden="1" customWidth="1"/>
    <col min="3340" max="3340" width="9.140625" style="4" customWidth="1"/>
    <col min="3341" max="3341" width="9.28515625" style="4" customWidth="1"/>
    <col min="3342" max="3343" width="0" style="4" hidden="1" customWidth="1"/>
    <col min="3344" max="3344" width="11.42578125" style="4" customWidth="1"/>
    <col min="3345" max="3351" width="0" style="4" hidden="1" customWidth="1"/>
    <col min="3352" max="3352" width="13" style="4" customWidth="1"/>
    <col min="3353" max="3353" width="0" style="4" hidden="1" customWidth="1"/>
    <col min="3354" max="3354" width="9" style="4" customWidth="1"/>
    <col min="3355" max="3355" width="0" style="4" hidden="1" customWidth="1"/>
    <col min="3356" max="3356" width="12.42578125" style="4" customWidth="1"/>
    <col min="3357" max="3357" width="0" style="4" hidden="1" customWidth="1"/>
    <col min="3358" max="3358" width="9.28515625" style="4" customWidth="1"/>
    <col min="3359" max="3368" width="0" style="4" hidden="1" customWidth="1"/>
    <col min="3369" max="3369" width="10.28515625" style="4" customWidth="1"/>
    <col min="3370" max="3370" width="10.42578125" style="4" customWidth="1"/>
    <col min="3371" max="3375" width="0" style="4" hidden="1" customWidth="1"/>
    <col min="3376" max="3376" width="8.85546875" style="4" customWidth="1"/>
    <col min="3377" max="3377" width="0" style="4" hidden="1" customWidth="1"/>
    <col min="3378" max="3378" width="10.42578125" style="4" customWidth="1"/>
    <col min="3379" max="3379" width="6.5703125" style="4" customWidth="1"/>
    <col min="3380" max="3380" width="2.28515625" style="4" customWidth="1"/>
    <col min="3381" max="3381" width="7.140625" style="4" bestFit="1" customWidth="1"/>
    <col min="3382" max="3382" width="9.140625" style="4"/>
    <col min="3383" max="3383" width="10.5703125" style="4" customWidth="1"/>
    <col min="3384" max="3385" width="10.5703125" style="4" bestFit="1" customWidth="1"/>
    <col min="3386" max="3487" width="9.140625" style="4"/>
    <col min="3488" max="3488" width="3.42578125" style="4" customWidth="1"/>
    <col min="3489" max="3489" width="7.85546875" style="4" customWidth="1"/>
    <col min="3490" max="3490" width="17" style="4" customWidth="1"/>
    <col min="3491" max="3491" width="6.42578125" style="4" customWidth="1"/>
    <col min="3492" max="3492" width="18" style="4" customWidth="1"/>
    <col min="3493" max="3493" width="8" style="4" customWidth="1"/>
    <col min="3494" max="3494" width="7.5703125" style="4" customWidth="1"/>
    <col min="3495" max="3495" width="11.5703125" style="4" customWidth="1"/>
    <col min="3496" max="3497" width="6.28515625" style="4" customWidth="1"/>
    <col min="3498" max="3498" width="12.7109375" style="4" customWidth="1"/>
    <col min="3499" max="3499" width="21.28515625" style="4" customWidth="1"/>
    <col min="3500" max="3500" width="18.7109375" style="4" customWidth="1"/>
    <col min="3501" max="3501" width="11.28515625" style="4" customWidth="1"/>
    <col min="3502" max="3502" width="11.42578125" style="4" customWidth="1"/>
    <col min="3503" max="3503" width="11.5703125" style="4" customWidth="1"/>
    <col min="3504" max="3504" width="11.7109375" style="4" customWidth="1"/>
    <col min="3505" max="3505" width="11.28515625" style="4" customWidth="1"/>
    <col min="3506" max="3506" width="14.85546875" style="4" customWidth="1"/>
    <col min="3507" max="3507" width="9.5703125" style="4" customWidth="1"/>
    <col min="3508" max="3508" width="9.85546875" style="4" customWidth="1"/>
    <col min="3509" max="3509" width="8.85546875" style="4" customWidth="1"/>
    <col min="3510" max="3511" width="0" style="4" hidden="1" customWidth="1"/>
    <col min="3512" max="3512" width="9.140625" style="4" customWidth="1"/>
    <col min="3513" max="3513" width="8.85546875" style="4" customWidth="1"/>
    <col min="3514" max="3514" width="9.140625" style="4" customWidth="1"/>
    <col min="3515" max="3515" width="9.7109375" style="4" customWidth="1"/>
    <col min="3516" max="3516" width="9.5703125" style="4" customWidth="1"/>
    <col min="3517" max="3517" width="9" style="4" customWidth="1"/>
    <col min="3518" max="3518" width="8.140625" style="4" customWidth="1"/>
    <col min="3519" max="3519" width="10" style="4" customWidth="1"/>
    <col min="3520" max="3520" width="9.5703125" style="4" customWidth="1"/>
    <col min="3521" max="3521" width="0" style="4" hidden="1" customWidth="1"/>
    <col min="3522" max="3522" width="10.42578125" style="4" customWidth="1"/>
    <col min="3523" max="3523" width="5.140625" style="4" customWidth="1"/>
    <col min="3524" max="3524" width="2" style="4" customWidth="1"/>
    <col min="3525" max="3525" width="5.7109375" style="4" customWidth="1"/>
    <col min="3526" max="3529" width="0" style="4" hidden="1" customWidth="1"/>
    <col min="3530" max="3530" width="10.28515625" style="4" customWidth="1"/>
    <col min="3531" max="3531" width="0" style="4" hidden="1" customWidth="1"/>
    <col min="3532" max="3532" width="11.5703125" style="4" customWidth="1"/>
    <col min="3533" max="3535" width="0" style="4" hidden="1" customWidth="1"/>
    <col min="3536" max="3536" width="15.85546875" style="4" customWidth="1"/>
    <col min="3537" max="3550" width="0" style="4" hidden="1" customWidth="1"/>
    <col min="3551" max="3552" width="10" style="4" customWidth="1"/>
    <col min="3553" max="3556" width="0" style="4" hidden="1" customWidth="1"/>
    <col min="3557" max="3557" width="10.42578125" style="4" customWidth="1"/>
    <col min="3558" max="3558" width="8.7109375" style="4" customWidth="1"/>
    <col min="3559" max="3562" width="0" style="4" hidden="1" customWidth="1"/>
    <col min="3563" max="3563" width="11.28515625" style="4" customWidth="1"/>
    <col min="3564" max="3564" width="10.5703125" style="4" customWidth="1"/>
    <col min="3565" max="3566" width="9" style="4" customWidth="1"/>
    <col min="3567" max="3567" width="8.7109375" style="4" customWidth="1"/>
    <col min="3568" max="3568" width="8.140625" style="4" customWidth="1"/>
    <col min="3569" max="3569" width="0" style="4" hidden="1" customWidth="1"/>
    <col min="3570" max="3570" width="9.42578125" style="4" customWidth="1"/>
    <col min="3571" max="3572" width="0" style="4" hidden="1" customWidth="1"/>
    <col min="3573" max="3573" width="11.85546875" style="4" customWidth="1"/>
    <col min="3574" max="3574" width="12" style="4" customWidth="1"/>
    <col min="3575" max="3575" width="8.85546875" style="4" customWidth="1"/>
    <col min="3576" max="3577" width="14.5703125" style="4" customWidth="1"/>
    <col min="3578" max="3586" width="0" style="4" hidden="1" customWidth="1"/>
    <col min="3587" max="3587" width="12" style="4" customWidth="1"/>
    <col min="3588" max="3591" width="0" style="4" hidden="1" customWidth="1"/>
    <col min="3592" max="3592" width="10.7109375" style="4" customWidth="1"/>
    <col min="3593" max="3593" width="0" style="4" hidden="1" customWidth="1"/>
    <col min="3594" max="3594" width="10.140625" style="4" customWidth="1"/>
    <col min="3595" max="3595" width="0" style="4" hidden="1" customWidth="1"/>
    <col min="3596" max="3596" width="9.140625" style="4" customWidth="1"/>
    <col min="3597" max="3597" width="9.28515625" style="4" customWidth="1"/>
    <col min="3598" max="3599" width="0" style="4" hidden="1" customWidth="1"/>
    <col min="3600" max="3600" width="11.42578125" style="4" customWidth="1"/>
    <col min="3601" max="3607" width="0" style="4" hidden="1" customWidth="1"/>
    <col min="3608" max="3608" width="13" style="4" customWidth="1"/>
    <col min="3609" max="3609" width="0" style="4" hidden="1" customWidth="1"/>
    <col min="3610" max="3610" width="9" style="4" customWidth="1"/>
    <col min="3611" max="3611" width="0" style="4" hidden="1" customWidth="1"/>
    <col min="3612" max="3612" width="12.42578125" style="4" customWidth="1"/>
    <col min="3613" max="3613" width="0" style="4" hidden="1" customWidth="1"/>
    <col min="3614" max="3614" width="9.28515625" style="4" customWidth="1"/>
    <col min="3615" max="3624" width="0" style="4" hidden="1" customWidth="1"/>
    <col min="3625" max="3625" width="10.28515625" style="4" customWidth="1"/>
    <col min="3626" max="3626" width="10.42578125" style="4" customWidth="1"/>
    <col min="3627" max="3631" width="0" style="4" hidden="1" customWidth="1"/>
    <col min="3632" max="3632" width="8.85546875" style="4" customWidth="1"/>
    <col min="3633" max="3633" width="0" style="4" hidden="1" customWidth="1"/>
    <col min="3634" max="3634" width="10.42578125" style="4" customWidth="1"/>
    <col min="3635" max="3635" width="6.5703125" style="4" customWidth="1"/>
    <col min="3636" max="3636" width="2.28515625" style="4" customWidth="1"/>
    <col min="3637" max="3637" width="7.140625" style="4" bestFit="1" customWidth="1"/>
    <col min="3638" max="3638" width="9.140625" style="4"/>
    <col min="3639" max="3639" width="10.5703125" style="4" customWidth="1"/>
    <col min="3640" max="3641" width="10.5703125" style="4" bestFit="1" customWidth="1"/>
    <col min="3642" max="3743" width="9.140625" style="4"/>
    <col min="3744" max="3744" width="3.42578125" style="4" customWidth="1"/>
    <col min="3745" max="3745" width="7.85546875" style="4" customWidth="1"/>
    <col min="3746" max="3746" width="17" style="4" customWidth="1"/>
    <col min="3747" max="3747" width="6.42578125" style="4" customWidth="1"/>
    <col min="3748" max="3748" width="18" style="4" customWidth="1"/>
    <col min="3749" max="3749" width="8" style="4" customWidth="1"/>
    <col min="3750" max="3750" width="7.5703125" style="4" customWidth="1"/>
    <col min="3751" max="3751" width="11.5703125" style="4" customWidth="1"/>
    <col min="3752" max="3753" width="6.28515625" style="4" customWidth="1"/>
    <col min="3754" max="3754" width="12.7109375" style="4" customWidth="1"/>
    <col min="3755" max="3755" width="21.28515625" style="4" customWidth="1"/>
    <col min="3756" max="3756" width="18.7109375" style="4" customWidth="1"/>
    <col min="3757" max="3757" width="11.28515625" style="4" customWidth="1"/>
    <col min="3758" max="3758" width="11.42578125" style="4" customWidth="1"/>
    <col min="3759" max="3759" width="11.5703125" style="4" customWidth="1"/>
    <col min="3760" max="3760" width="11.7109375" style="4" customWidth="1"/>
    <col min="3761" max="3761" width="11.28515625" style="4" customWidth="1"/>
    <col min="3762" max="3762" width="14.85546875" style="4" customWidth="1"/>
    <col min="3763" max="3763" width="9.5703125" style="4" customWidth="1"/>
    <col min="3764" max="3764" width="9.85546875" style="4" customWidth="1"/>
    <col min="3765" max="3765" width="8.85546875" style="4" customWidth="1"/>
    <col min="3766" max="3767" width="0" style="4" hidden="1" customWidth="1"/>
    <col min="3768" max="3768" width="9.140625" style="4" customWidth="1"/>
    <col min="3769" max="3769" width="8.85546875" style="4" customWidth="1"/>
    <col min="3770" max="3770" width="9.140625" style="4" customWidth="1"/>
    <col min="3771" max="3771" width="9.7109375" style="4" customWidth="1"/>
    <col min="3772" max="3772" width="9.5703125" style="4" customWidth="1"/>
    <col min="3773" max="3773" width="9" style="4" customWidth="1"/>
    <col min="3774" max="3774" width="8.140625" style="4" customWidth="1"/>
    <col min="3775" max="3775" width="10" style="4" customWidth="1"/>
    <col min="3776" max="3776" width="9.5703125" style="4" customWidth="1"/>
    <col min="3777" max="3777" width="0" style="4" hidden="1" customWidth="1"/>
    <col min="3778" max="3778" width="10.42578125" style="4" customWidth="1"/>
    <col min="3779" max="3779" width="5.140625" style="4" customWidth="1"/>
    <col min="3780" max="3780" width="2" style="4" customWidth="1"/>
    <col min="3781" max="3781" width="5.7109375" style="4" customWidth="1"/>
    <col min="3782" max="3785" width="0" style="4" hidden="1" customWidth="1"/>
    <col min="3786" max="3786" width="10.28515625" style="4" customWidth="1"/>
    <col min="3787" max="3787" width="0" style="4" hidden="1" customWidth="1"/>
    <col min="3788" max="3788" width="11.5703125" style="4" customWidth="1"/>
    <col min="3789" max="3791" width="0" style="4" hidden="1" customWidth="1"/>
    <col min="3792" max="3792" width="15.85546875" style="4" customWidth="1"/>
    <col min="3793" max="3806" width="0" style="4" hidden="1" customWidth="1"/>
    <col min="3807" max="3808" width="10" style="4" customWidth="1"/>
    <col min="3809" max="3812" width="0" style="4" hidden="1" customWidth="1"/>
    <col min="3813" max="3813" width="10.42578125" style="4" customWidth="1"/>
    <col min="3814" max="3814" width="8.7109375" style="4" customWidth="1"/>
    <col min="3815" max="3818" width="0" style="4" hidden="1" customWidth="1"/>
    <col min="3819" max="3819" width="11.28515625" style="4" customWidth="1"/>
    <col min="3820" max="3820" width="10.5703125" style="4" customWidth="1"/>
    <col min="3821" max="3822" width="9" style="4" customWidth="1"/>
    <col min="3823" max="3823" width="8.7109375" style="4" customWidth="1"/>
    <col min="3824" max="3824" width="8.140625" style="4" customWidth="1"/>
    <col min="3825" max="3825" width="0" style="4" hidden="1" customWidth="1"/>
    <col min="3826" max="3826" width="9.42578125" style="4" customWidth="1"/>
    <col min="3827" max="3828" width="0" style="4" hidden="1" customWidth="1"/>
    <col min="3829" max="3829" width="11.85546875" style="4" customWidth="1"/>
    <col min="3830" max="3830" width="12" style="4" customWidth="1"/>
    <col min="3831" max="3831" width="8.85546875" style="4" customWidth="1"/>
    <col min="3832" max="3833" width="14.5703125" style="4" customWidth="1"/>
    <col min="3834" max="3842" width="0" style="4" hidden="1" customWidth="1"/>
    <col min="3843" max="3843" width="12" style="4" customWidth="1"/>
    <col min="3844" max="3847" width="0" style="4" hidden="1" customWidth="1"/>
    <col min="3848" max="3848" width="10.7109375" style="4" customWidth="1"/>
    <col min="3849" max="3849" width="0" style="4" hidden="1" customWidth="1"/>
    <col min="3850" max="3850" width="10.140625" style="4" customWidth="1"/>
    <col min="3851" max="3851" width="0" style="4" hidden="1" customWidth="1"/>
    <col min="3852" max="3852" width="9.140625" style="4" customWidth="1"/>
    <col min="3853" max="3853" width="9.28515625" style="4" customWidth="1"/>
    <col min="3854" max="3855" width="0" style="4" hidden="1" customWidth="1"/>
    <col min="3856" max="3856" width="11.42578125" style="4" customWidth="1"/>
    <col min="3857" max="3863" width="0" style="4" hidden="1" customWidth="1"/>
    <col min="3864" max="3864" width="13" style="4" customWidth="1"/>
    <col min="3865" max="3865" width="0" style="4" hidden="1" customWidth="1"/>
    <col min="3866" max="3866" width="9" style="4" customWidth="1"/>
    <col min="3867" max="3867" width="0" style="4" hidden="1" customWidth="1"/>
    <col min="3868" max="3868" width="12.42578125" style="4" customWidth="1"/>
    <col min="3869" max="3869" width="0" style="4" hidden="1" customWidth="1"/>
    <col min="3870" max="3870" width="9.28515625" style="4" customWidth="1"/>
    <col min="3871" max="3880" width="0" style="4" hidden="1" customWidth="1"/>
    <col min="3881" max="3881" width="10.28515625" style="4" customWidth="1"/>
    <col min="3882" max="3882" width="10.42578125" style="4" customWidth="1"/>
    <col min="3883" max="3887" width="0" style="4" hidden="1" customWidth="1"/>
    <col min="3888" max="3888" width="8.85546875" style="4" customWidth="1"/>
    <col min="3889" max="3889" width="0" style="4" hidden="1" customWidth="1"/>
    <col min="3890" max="3890" width="10.42578125" style="4" customWidth="1"/>
    <col min="3891" max="3891" width="6.5703125" style="4" customWidth="1"/>
    <col min="3892" max="3892" width="2.28515625" style="4" customWidth="1"/>
    <col min="3893" max="3893" width="7.140625" style="4" bestFit="1" customWidth="1"/>
    <col min="3894" max="3894" width="9.140625" style="4"/>
    <col min="3895" max="3895" width="10.5703125" style="4" customWidth="1"/>
    <col min="3896" max="3897" width="10.5703125" style="4" bestFit="1" customWidth="1"/>
    <col min="3898" max="3999" width="9.140625" style="4"/>
    <col min="4000" max="4000" width="3.42578125" style="4" customWidth="1"/>
    <col min="4001" max="4001" width="7.85546875" style="4" customWidth="1"/>
    <col min="4002" max="4002" width="17" style="4" customWidth="1"/>
    <col min="4003" max="4003" width="6.42578125" style="4" customWidth="1"/>
    <col min="4004" max="4004" width="18" style="4" customWidth="1"/>
    <col min="4005" max="4005" width="8" style="4" customWidth="1"/>
    <col min="4006" max="4006" width="7.5703125" style="4" customWidth="1"/>
    <col min="4007" max="4007" width="11.5703125" style="4" customWidth="1"/>
    <col min="4008" max="4009" width="6.28515625" style="4" customWidth="1"/>
    <col min="4010" max="4010" width="12.7109375" style="4" customWidth="1"/>
    <col min="4011" max="4011" width="21.28515625" style="4" customWidth="1"/>
    <col min="4012" max="4012" width="18.7109375" style="4" customWidth="1"/>
    <col min="4013" max="4013" width="11.28515625" style="4" customWidth="1"/>
    <col min="4014" max="4014" width="11.42578125" style="4" customWidth="1"/>
    <col min="4015" max="4015" width="11.5703125" style="4" customWidth="1"/>
    <col min="4016" max="4016" width="11.7109375" style="4" customWidth="1"/>
    <col min="4017" max="4017" width="11.28515625" style="4" customWidth="1"/>
    <col min="4018" max="4018" width="14.85546875" style="4" customWidth="1"/>
    <col min="4019" max="4019" width="9.5703125" style="4" customWidth="1"/>
    <col min="4020" max="4020" width="9.85546875" style="4" customWidth="1"/>
    <col min="4021" max="4021" width="8.85546875" style="4" customWidth="1"/>
    <col min="4022" max="4023" width="0" style="4" hidden="1" customWidth="1"/>
    <col min="4024" max="4024" width="9.140625" style="4" customWidth="1"/>
    <col min="4025" max="4025" width="8.85546875" style="4" customWidth="1"/>
    <col min="4026" max="4026" width="9.140625" style="4" customWidth="1"/>
    <col min="4027" max="4027" width="9.7109375" style="4" customWidth="1"/>
    <col min="4028" max="4028" width="9.5703125" style="4" customWidth="1"/>
    <col min="4029" max="4029" width="9" style="4" customWidth="1"/>
    <col min="4030" max="4030" width="8.140625" style="4" customWidth="1"/>
    <col min="4031" max="4031" width="10" style="4" customWidth="1"/>
    <col min="4032" max="4032" width="9.5703125" style="4" customWidth="1"/>
    <col min="4033" max="4033" width="0" style="4" hidden="1" customWidth="1"/>
    <col min="4034" max="4034" width="10.42578125" style="4" customWidth="1"/>
    <col min="4035" max="4035" width="5.140625" style="4" customWidth="1"/>
    <col min="4036" max="4036" width="2" style="4" customWidth="1"/>
    <col min="4037" max="4037" width="5.7109375" style="4" customWidth="1"/>
    <col min="4038" max="4041" width="0" style="4" hidden="1" customWidth="1"/>
    <col min="4042" max="4042" width="10.28515625" style="4" customWidth="1"/>
    <col min="4043" max="4043" width="0" style="4" hidden="1" customWidth="1"/>
    <col min="4044" max="4044" width="11.5703125" style="4" customWidth="1"/>
    <col min="4045" max="4047" width="0" style="4" hidden="1" customWidth="1"/>
    <col min="4048" max="4048" width="15.85546875" style="4" customWidth="1"/>
    <col min="4049" max="4062" width="0" style="4" hidden="1" customWidth="1"/>
    <col min="4063" max="4064" width="10" style="4" customWidth="1"/>
    <col min="4065" max="4068" width="0" style="4" hidden="1" customWidth="1"/>
    <col min="4069" max="4069" width="10.42578125" style="4" customWidth="1"/>
    <col min="4070" max="4070" width="8.7109375" style="4" customWidth="1"/>
    <col min="4071" max="4074" width="0" style="4" hidden="1" customWidth="1"/>
    <col min="4075" max="4075" width="11.28515625" style="4" customWidth="1"/>
    <col min="4076" max="4076" width="10.5703125" style="4" customWidth="1"/>
    <col min="4077" max="4078" width="9" style="4" customWidth="1"/>
    <col min="4079" max="4079" width="8.7109375" style="4" customWidth="1"/>
    <col min="4080" max="4080" width="8.140625" style="4" customWidth="1"/>
    <col min="4081" max="4081" width="0" style="4" hidden="1" customWidth="1"/>
    <col min="4082" max="4082" width="9.42578125" style="4" customWidth="1"/>
    <col min="4083" max="4084" width="0" style="4" hidden="1" customWidth="1"/>
    <col min="4085" max="4085" width="11.85546875" style="4" customWidth="1"/>
    <col min="4086" max="4086" width="12" style="4" customWidth="1"/>
    <col min="4087" max="4087" width="8.85546875" style="4" customWidth="1"/>
    <col min="4088" max="4089" width="14.5703125" style="4" customWidth="1"/>
    <col min="4090" max="4098" width="0" style="4" hidden="1" customWidth="1"/>
    <col min="4099" max="4099" width="12" style="4" customWidth="1"/>
    <col min="4100" max="4103" width="0" style="4" hidden="1" customWidth="1"/>
    <col min="4104" max="4104" width="10.7109375" style="4" customWidth="1"/>
    <col min="4105" max="4105" width="0" style="4" hidden="1" customWidth="1"/>
    <col min="4106" max="4106" width="10.140625" style="4" customWidth="1"/>
    <col min="4107" max="4107" width="0" style="4" hidden="1" customWidth="1"/>
    <col min="4108" max="4108" width="9.140625" style="4" customWidth="1"/>
    <col min="4109" max="4109" width="9.28515625" style="4" customWidth="1"/>
    <col min="4110" max="4111" width="0" style="4" hidden="1" customWidth="1"/>
    <col min="4112" max="4112" width="11.42578125" style="4" customWidth="1"/>
    <col min="4113" max="4119" width="0" style="4" hidden="1" customWidth="1"/>
    <col min="4120" max="4120" width="13" style="4" customWidth="1"/>
    <col min="4121" max="4121" width="0" style="4" hidden="1" customWidth="1"/>
    <col min="4122" max="4122" width="9" style="4" customWidth="1"/>
    <col min="4123" max="4123" width="0" style="4" hidden="1" customWidth="1"/>
    <col min="4124" max="4124" width="12.42578125" style="4" customWidth="1"/>
    <col min="4125" max="4125" width="0" style="4" hidden="1" customWidth="1"/>
    <col min="4126" max="4126" width="9.28515625" style="4" customWidth="1"/>
    <col min="4127" max="4136" width="0" style="4" hidden="1" customWidth="1"/>
    <col min="4137" max="4137" width="10.28515625" style="4" customWidth="1"/>
    <col min="4138" max="4138" width="10.42578125" style="4" customWidth="1"/>
    <col min="4139" max="4143" width="0" style="4" hidden="1" customWidth="1"/>
    <col min="4144" max="4144" width="8.85546875" style="4" customWidth="1"/>
    <col min="4145" max="4145" width="0" style="4" hidden="1" customWidth="1"/>
    <col min="4146" max="4146" width="10.42578125" style="4" customWidth="1"/>
    <col min="4147" max="4147" width="6.5703125" style="4" customWidth="1"/>
    <col min="4148" max="4148" width="2.28515625" style="4" customWidth="1"/>
    <col min="4149" max="4149" width="7.140625" style="4" bestFit="1" customWidth="1"/>
    <col min="4150" max="4150" width="9.140625" style="4"/>
    <col min="4151" max="4151" width="10.5703125" style="4" customWidth="1"/>
    <col min="4152" max="4153" width="10.5703125" style="4" bestFit="1" customWidth="1"/>
    <col min="4154" max="4255" width="9.140625" style="4"/>
    <col min="4256" max="4256" width="3.42578125" style="4" customWidth="1"/>
    <col min="4257" max="4257" width="7.85546875" style="4" customWidth="1"/>
    <col min="4258" max="4258" width="17" style="4" customWidth="1"/>
    <col min="4259" max="4259" width="6.42578125" style="4" customWidth="1"/>
    <col min="4260" max="4260" width="18" style="4" customWidth="1"/>
    <col min="4261" max="4261" width="8" style="4" customWidth="1"/>
    <col min="4262" max="4262" width="7.5703125" style="4" customWidth="1"/>
    <col min="4263" max="4263" width="11.5703125" style="4" customWidth="1"/>
    <col min="4264" max="4265" width="6.28515625" style="4" customWidth="1"/>
    <col min="4266" max="4266" width="12.7109375" style="4" customWidth="1"/>
    <col min="4267" max="4267" width="21.28515625" style="4" customWidth="1"/>
    <col min="4268" max="4268" width="18.7109375" style="4" customWidth="1"/>
    <col min="4269" max="4269" width="11.28515625" style="4" customWidth="1"/>
    <col min="4270" max="4270" width="11.42578125" style="4" customWidth="1"/>
    <col min="4271" max="4271" width="11.5703125" style="4" customWidth="1"/>
    <col min="4272" max="4272" width="11.7109375" style="4" customWidth="1"/>
    <col min="4273" max="4273" width="11.28515625" style="4" customWidth="1"/>
    <col min="4274" max="4274" width="14.85546875" style="4" customWidth="1"/>
    <col min="4275" max="4275" width="9.5703125" style="4" customWidth="1"/>
    <col min="4276" max="4276" width="9.85546875" style="4" customWidth="1"/>
    <col min="4277" max="4277" width="8.85546875" style="4" customWidth="1"/>
    <col min="4278" max="4279" width="0" style="4" hidden="1" customWidth="1"/>
    <col min="4280" max="4280" width="9.140625" style="4" customWidth="1"/>
    <col min="4281" max="4281" width="8.85546875" style="4" customWidth="1"/>
    <col min="4282" max="4282" width="9.140625" style="4" customWidth="1"/>
    <col min="4283" max="4283" width="9.7109375" style="4" customWidth="1"/>
    <col min="4284" max="4284" width="9.5703125" style="4" customWidth="1"/>
    <col min="4285" max="4285" width="9" style="4" customWidth="1"/>
    <col min="4286" max="4286" width="8.140625" style="4" customWidth="1"/>
    <col min="4287" max="4287" width="10" style="4" customWidth="1"/>
    <col min="4288" max="4288" width="9.5703125" style="4" customWidth="1"/>
    <col min="4289" max="4289" width="0" style="4" hidden="1" customWidth="1"/>
    <col min="4290" max="4290" width="10.42578125" style="4" customWidth="1"/>
    <col min="4291" max="4291" width="5.140625" style="4" customWidth="1"/>
    <col min="4292" max="4292" width="2" style="4" customWidth="1"/>
    <col min="4293" max="4293" width="5.7109375" style="4" customWidth="1"/>
    <col min="4294" max="4297" width="0" style="4" hidden="1" customWidth="1"/>
    <col min="4298" max="4298" width="10.28515625" style="4" customWidth="1"/>
    <col min="4299" max="4299" width="0" style="4" hidden="1" customWidth="1"/>
    <col min="4300" max="4300" width="11.5703125" style="4" customWidth="1"/>
    <col min="4301" max="4303" width="0" style="4" hidden="1" customWidth="1"/>
    <col min="4304" max="4304" width="15.85546875" style="4" customWidth="1"/>
    <col min="4305" max="4318" width="0" style="4" hidden="1" customWidth="1"/>
    <col min="4319" max="4320" width="10" style="4" customWidth="1"/>
    <col min="4321" max="4324" width="0" style="4" hidden="1" customWidth="1"/>
    <col min="4325" max="4325" width="10.42578125" style="4" customWidth="1"/>
    <col min="4326" max="4326" width="8.7109375" style="4" customWidth="1"/>
    <col min="4327" max="4330" width="0" style="4" hidden="1" customWidth="1"/>
    <col min="4331" max="4331" width="11.28515625" style="4" customWidth="1"/>
    <col min="4332" max="4332" width="10.5703125" style="4" customWidth="1"/>
    <col min="4333" max="4334" width="9" style="4" customWidth="1"/>
    <col min="4335" max="4335" width="8.7109375" style="4" customWidth="1"/>
    <col min="4336" max="4336" width="8.140625" style="4" customWidth="1"/>
    <col min="4337" max="4337" width="0" style="4" hidden="1" customWidth="1"/>
    <col min="4338" max="4338" width="9.42578125" style="4" customWidth="1"/>
    <col min="4339" max="4340" width="0" style="4" hidden="1" customWidth="1"/>
    <col min="4341" max="4341" width="11.85546875" style="4" customWidth="1"/>
    <col min="4342" max="4342" width="12" style="4" customWidth="1"/>
    <col min="4343" max="4343" width="8.85546875" style="4" customWidth="1"/>
    <col min="4344" max="4345" width="14.5703125" style="4" customWidth="1"/>
    <col min="4346" max="4354" width="0" style="4" hidden="1" customWidth="1"/>
    <col min="4355" max="4355" width="12" style="4" customWidth="1"/>
    <col min="4356" max="4359" width="0" style="4" hidden="1" customWidth="1"/>
    <col min="4360" max="4360" width="10.7109375" style="4" customWidth="1"/>
    <col min="4361" max="4361" width="0" style="4" hidden="1" customWidth="1"/>
    <col min="4362" max="4362" width="10.140625" style="4" customWidth="1"/>
    <col min="4363" max="4363" width="0" style="4" hidden="1" customWidth="1"/>
    <col min="4364" max="4364" width="9.140625" style="4" customWidth="1"/>
    <col min="4365" max="4365" width="9.28515625" style="4" customWidth="1"/>
    <col min="4366" max="4367" width="0" style="4" hidden="1" customWidth="1"/>
    <col min="4368" max="4368" width="11.42578125" style="4" customWidth="1"/>
    <col min="4369" max="4375" width="0" style="4" hidden="1" customWidth="1"/>
    <col min="4376" max="4376" width="13" style="4" customWidth="1"/>
    <col min="4377" max="4377" width="0" style="4" hidden="1" customWidth="1"/>
    <col min="4378" max="4378" width="9" style="4" customWidth="1"/>
    <col min="4379" max="4379" width="0" style="4" hidden="1" customWidth="1"/>
    <col min="4380" max="4380" width="12.42578125" style="4" customWidth="1"/>
    <col min="4381" max="4381" width="0" style="4" hidden="1" customWidth="1"/>
    <col min="4382" max="4382" width="9.28515625" style="4" customWidth="1"/>
    <col min="4383" max="4392" width="0" style="4" hidden="1" customWidth="1"/>
    <col min="4393" max="4393" width="10.28515625" style="4" customWidth="1"/>
    <col min="4394" max="4394" width="10.42578125" style="4" customWidth="1"/>
    <col min="4395" max="4399" width="0" style="4" hidden="1" customWidth="1"/>
    <col min="4400" max="4400" width="8.85546875" style="4" customWidth="1"/>
    <col min="4401" max="4401" width="0" style="4" hidden="1" customWidth="1"/>
    <col min="4402" max="4402" width="10.42578125" style="4" customWidth="1"/>
    <col min="4403" max="4403" width="6.5703125" style="4" customWidth="1"/>
    <col min="4404" max="4404" width="2.28515625" style="4" customWidth="1"/>
    <col min="4405" max="4405" width="7.140625" style="4" bestFit="1" customWidth="1"/>
    <col min="4406" max="4406" width="9.140625" style="4"/>
    <col min="4407" max="4407" width="10.5703125" style="4" customWidth="1"/>
    <col min="4408" max="4409" width="10.5703125" style="4" bestFit="1" customWidth="1"/>
    <col min="4410" max="4511" width="9.140625" style="4"/>
    <col min="4512" max="4512" width="3.42578125" style="4" customWidth="1"/>
    <col min="4513" max="4513" width="7.85546875" style="4" customWidth="1"/>
    <col min="4514" max="4514" width="17" style="4" customWidth="1"/>
    <col min="4515" max="4515" width="6.42578125" style="4" customWidth="1"/>
    <col min="4516" max="4516" width="18" style="4" customWidth="1"/>
    <col min="4517" max="4517" width="8" style="4" customWidth="1"/>
    <col min="4518" max="4518" width="7.5703125" style="4" customWidth="1"/>
    <col min="4519" max="4519" width="11.5703125" style="4" customWidth="1"/>
    <col min="4520" max="4521" width="6.28515625" style="4" customWidth="1"/>
    <col min="4522" max="4522" width="12.7109375" style="4" customWidth="1"/>
    <col min="4523" max="4523" width="21.28515625" style="4" customWidth="1"/>
    <col min="4524" max="4524" width="18.7109375" style="4" customWidth="1"/>
    <col min="4525" max="4525" width="11.28515625" style="4" customWidth="1"/>
    <col min="4526" max="4526" width="11.42578125" style="4" customWidth="1"/>
    <col min="4527" max="4527" width="11.5703125" style="4" customWidth="1"/>
    <col min="4528" max="4528" width="11.7109375" style="4" customWidth="1"/>
    <col min="4529" max="4529" width="11.28515625" style="4" customWidth="1"/>
    <col min="4530" max="4530" width="14.85546875" style="4" customWidth="1"/>
    <col min="4531" max="4531" width="9.5703125" style="4" customWidth="1"/>
    <col min="4532" max="4532" width="9.85546875" style="4" customWidth="1"/>
    <col min="4533" max="4533" width="8.85546875" style="4" customWidth="1"/>
    <col min="4534" max="4535" width="0" style="4" hidden="1" customWidth="1"/>
    <col min="4536" max="4536" width="9.140625" style="4" customWidth="1"/>
    <col min="4537" max="4537" width="8.85546875" style="4" customWidth="1"/>
    <col min="4538" max="4538" width="9.140625" style="4" customWidth="1"/>
    <col min="4539" max="4539" width="9.7109375" style="4" customWidth="1"/>
    <col min="4540" max="4540" width="9.5703125" style="4" customWidth="1"/>
    <col min="4541" max="4541" width="9" style="4" customWidth="1"/>
    <col min="4542" max="4542" width="8.140625" style="4" customWidth="1"/>
    <col min="4543" max="4543" width="10" style="4" customWidth="1"/>
    <col min="4544" max="4544" width="9.5703125" style="4" customWidth="1"/>
    <col min="4545" max="4545" width="0" style="4" hidden="1" customWidth="1"/>
    <col min="4546" max="4546" width="10.42578125" style="4" customWidth="1"/>
    <col min="4547" max="4547" width="5.140625" style="4" customWidth="1"/>
    <col min="4548" max="4548" width="2" style="4" customWidth="1"/>
    <col min="4549" max="4549" width="5.7109375" style="4" customWidth="1"/>
    <col min="4550" max="4553" width="0" style="4" hidden="1" customWidth="1"/>
    <col min="4554" max="4554" width="10.28515625" style="4" customWidth="1"/>
    <col min="4555" max="4555" width="0" style="4" hidden="1" customWidth="1"/>
    <col min="4556" max="4556" width="11.5703125" style="4" customWidth="1"/>
    <col min="4557" max="4559" width="0" style="4" hidden="1" customWidth="1"/>
    <col min="4560" max="4560" width="15.85546875" style="4" customWidth="1"/>
    <col min="4561" max="4574" width="0" style="4" hidden="1" customWidth="1"/>
    <col min="4575" max="4576" width="10" style="4" customWidth="1"/>
    <col min="4577" max="4580" width="0" style="4" hidden="1" customWidth="1"/>
    <col min="4581" max="4581" width="10.42578125" style="4" customWidth="1"/>
    <col min="4582" max="4582" width="8.7109375" style="4" customWidth="1"/>
    <col min="4583" max="4586" width="0" style="4" hidden="1" customWidth="1"/>
    <col min="4587" max="4587" width="11.28515625" style="4" customWidth="1"/>
    <col min="4588" max="4588" width="10.5703125" style="4" customWidth="1"/>
    <col min="4589" max="4590" width="9" style="4" customWidth="1"/>
    <col min="4591" max="4591" width="8.7109375" style="4" customWidth="1"/>
    <col min="4592" max="4592" width="8.140625" style="4" customWidth="1"/>
    <col min="4593" max="4593" width="0" style="4" hidden="1" customWidth="1"/>
    <col min="4594" max="4594" width="9.42578125" style="4" customWidth="1"/>
    <col min="4595" max="4596" width="0" style="4" hidden="1" customWidth="1"/>
    <col min="4597" max="4597" width="11.85546875" style="4" customWidth="1"/>
    <col min="4598" max="4598" width="12" style="4" customWidth="1"/>
    <col min="4599" max="4599" width="8.85546875" style="4" customWidth="1"/>
    <col min="4600" max="4601" width="14.5703125" style="4" customWidth="1"/>
    <col min="4602" max="4610" width="0" style="4" hidden="1" customWidth="1"/>
    <col min="4611" max="4611" width="12" style="4" customWidth="1"/>
    <col min="4612" max="4615" width="0" style="4" hidden="1" customWidth="1"/>
    <col min="4616" max="4616" width="10.7109375" style="4" customWidth="1"/>
    <col min="4617" max="4617" width="0" style="4" hidden="1" customWidth="1"/>
    <col min="4618" max="4618" width="10.140625" style="4" customWidth="1"/>
    <col min="4619" max="4619" width="0" style="4" hidden="1" customWidth="1"/>
    <col min="4620" max="4620" width="9.140625" style="4" customWidth="1"/>
    <col min="4621" max="4621" width="9.28515625" style="4" customWidth="1"/>
    <col min="4622" max="4623" width="0" style="4" hidden="1" customWidth="1"/>
    <col min="4624" max="4624" width="11.42578125" style="4" customWidth="1"/>
    <col min="4625" max="4631" width="0" style="4" hidden="1" customWidth="1"/>
    <col min="4632" max="4632" width="13" style="4" customWidth="1"/>
    <col min="4633" max="4633" width="0" style="4" hidden="1" customWidth="1"/>
    <col min="4634" max="4634" width="9" style="4" customWidth="1"/>
    <col min="4635" max="4635" width="0" style="4" hidden="1" customWidth="1"/>
    <col min="4636" max="4636" width="12.42578125" style="4" customWidth="1"/>
    <col min="4637" max="4637" width="0" style="4" hidden="1" customWidth="1"/>
    <col min="4638" max="4638" width="9.28515625" style="4" customWidth="1"/>
    <col min="4639" max="4648" width="0" style="4" hidden="1" customWidth="1"/>
    <col min="4649" max="4649" width="10.28515625" style="4" customWidth="1"/>
    <col min="4650" max="4650" width="10.42578125" style="4" customWidth="1"/>
    <col min="4651" max="4655" width="0" style="4" hidden="1" customWidth="1"/>
    <col min="4656" max="4656" width="8.85546875" style="4" customWidth="1"/>
    <col min="4657" max="4657" width="0" style="4" hidden="1" customWidth="1"/>
    <col min="4658" max="4658" width="10.42578125" style="4" customWidth="1"/>
    <col min="4659" max="4659" width="6.5703125" style="4" customWidth="1"/>
    <col min="4660" max="4660" width="2.28515625" style="4" customWidth="1"/>
    <col min="4661" max="4661" width="7.140625" style="4" bestFit="1" customWidth="1"/>
    <col min="4662" max="4662" width="9.140625" style="4"/>
    <col min="4663" max="4663" width="10.5703125" style="4" customWidth="1"/>
    <col min="4664" max="4665" width="10.5703125" style="4" bestFit="1" customWidth="1"/>
    <col min="4666" max="4767" width="9.140625" style="4"/>
    <col min="4768" max="4768" width="3.42578125" style="4" customWidth="1"/>
    <col min="4769" max="4769" width="7.85546875" style="4" customWidth="1"/>
    <col min="4770" max="4770" width="17" style="4" customWidth="1"/>
    <col min="4771" max="4771" width="6.42578125" style="4" customWidth="1"/>
    <col min="4772" max="4772" width="18" style="4" customWidth="1"/>
    <col min="4773" max="4773" width="8" style="4" customWidth="1"/>
    <col min="4774" max="4774" width="7.5703125" style="4" customWidth="1"/>
    <col min="4775" max="4775" width="11.5703125" style="4" customWidth="1"/>
    <col min="4776" max="4777" width="6.28515625" style="4" customWidth="1"/>
    <col min="4778" max="4778" width="12.7109375" style="4" customWidth="1"/>
    <col min="4779" max="4779" width="21.28515625" style="4" customWidth="1"/>
    <col min="4780" max="4780" width="18.7109375" style="4" customWidth="1"/>
    <col min="4781" max="4781" width="11.28515625" style="4" customWidth="1"/>
    <col min="4782" max="4782" width="11.42578125" style="4" customWidth="1"/>
    <col min="4783" max="4783" width="11.5703125" style="4" customWidth="1"/>
    <col min="4784" max="4784" width="11.7109375" style="4" customWidth="1"/>
    <col min="4785" max="4785" width="11.28515625" style="4" customWidth="1"/>
    <col min="4786" max="4786" width="14.85546875" style="4" customWidth="1"/>
    <col min="4787" max="4787" width="9.5703125" style="4" customWidth="1"/>
    <col min="4788" max="4788" width="9.85546875" style="4" customWidth="1"/>
    <col min="4789" max="4789" width="8.85546875" style="4" customWidth="1"/>
    <col min="4790" max="4791" width="0" style="4" hidden="1" customWidth="1"/>
    <col min="4792" max="4792" width="9.140625" style="4" customWidth="1"/>
    <col min="4793" max="4793" width="8.85546875" style="4" customWidth="1"/>
    <col min="4794" max="4794" width="9.140625" style="4" customWidth="1"/>
    <col min="4795" max="4795" width="9.7109375" style="4" customWidth="1"/>
    <col min="4796" max="4796" width="9.5703125" style="4" customWidth="1"/>
    <col min="4797" max="4797" width="9" style="4" customWidth="1"/>
    <col min="4798" max="4798" width="8.140625" style="4" customWidth="1"/>
    <col min="4799" max="4799" width="10" style="4" customWidth="1"/>
    <col min="4800" max="4800" width="9.5703125" style="4" customWidth="1"/>
    <col min="4801" max="4801" width="0" style="4" hidden="1" customWidth="1"/>
    <col min="4802" max="4802" width="10.42578125" style="4" customWidth="1"/>
    <col min="4803" max="4803" width="5.140625" style="4" customWidth="1"/>
    <col min="4804" max="4804" width="2" style="4" customWidth="1"/>
    <col min="4805" max="4805" width="5.7109375" style="4" customWidth="1"/>
    <col min="4806" max="4809" width="0" style="4" hidden="1" customWidth="1"/>
    <col min="4810" max="4810" width="10.28515625" style="4" customWidth="1"/>
    <col min="4811" max="4811" width="0" style="4" hidden="1" customWidth="1"/>
    <col min="4812" max="4812" width="11.5703125" style="4" customWidth="1"/>
    <col min="4813" max="4815" width="0" style="4" hidden="1" customWidth="1"/>
    <col min="4816" max="4816" width="15.85546875" style="4" customWidth="1"/>
    <col min="4817" max="4830" width="0" style="4" hidden="1" customWidth="1"/>
    <col min="4831" max="4832" width="10" style="4" customWidth="1"/>
    <col min="4833" max="4836" width="0" style="4" hidden="1" customWidth="1"/>
    <col min="4837" max="4837" width="10.42578125" style="4" customWidth="1"/>
    <col min="4838" max="4838" width="8.7109375" style="4" customWidth="1"/>
    <col min="4839" max="4842" width="0" style="4" hidden="1" customWidth="1"/>
    <col min="4843" max="4843" width="11.28515625" style="4" customWidth="1"/>
    <col min="4844" max="4844" width="10.5703125" style="4" customWidth="1"/>
    <col min="4845" max="4846" width="9" style="4" customWidth="1"/>
    <col min="4847" max="4847" width="8.7109375" style="4" customWidth="1"/>
    <col min="4848" max="4848" width="8.140625" style="4" customWidth="1"/>
    <col min="4849" max="4849" width="0" style="4" hidden="1" customWidth="1"/>
    <col min="4850" max="4850" width="9.42578125" style="4" customWidth="1"/>
    <col min="4851" max="4852" width="0" style="4" hidden="1" customWidth="1"/>
    <col min="4853" max="4853" width="11.85546875" style="4" customWidth="1"/>
    <col min="4854" max="4854" width="12" style="4" customWidth="1"/>
    <col min="4855" max="4855" width="8.85546875" style="4" customWidth="1"/>
    <col min="4856" max="4857" width="14.5703125" style="4" customWidth="1"/>
    <col min="4858" max="4866" width="0" style="4" hidden="1" customWidth="1"/>
    <col min="4867" max="4867" width="12" style="4" customWidth="1"/>
    <col min="4868" max="4871" width="0" style="4" hidden="1" customWidth="1"/>
    <col min="4872" max="4872" width="10.7109375" style="4" customWidth="1"/>
    <col min="4873" max="4873" width="0" style="4" hidden="1" customWidth="1"/>
    <col min="4874" max="4874" width="10.140625" style="4" customWidth="1"/>
    <col min="4875" max="4875" width="0" style="4" hidden="1" customWidth="1"/>
    <col min="4876" max="4876" width="9.140625" style="4" customWidth="1"/>
    <col min="4877" max="4877" width="9.28515625" style="4" customWidth="1"/>
    <col min="4878" max="4879" width="0" style="4" hidden="1" customWidth="1"/>
    <col min="4880" max="4880" width="11.42578125" style="4" customWidth="1"/>
    <col min="4881" max="4887" width="0" style="4" hidden="1" customWidth="1"/>
    <col min="4888" max="4888" width="13" style="4" customWidth="1"/>
    <col min="4889" max="4889" width="0" style="4" hidden="1" customWidth="1"/>
    <col min="4890" max="4890" width="9" style="4" customWidth="1"/>
    <col min="4891" max="4891" width="0" style="4" hidden="1" customWidth="1"/>
    <col min="4892" max="4892" width="12.42578125" style="4" customWidth="1"/>
    <col min="4893" max="4893" width="0" style="4" hidden="1" customWidth="1"/>
    <col min="4894" max="4894" width="9.28515625" style="4" customWidth="1"/>
    <col min="4895" max="4904" width="0" style="4" hidden="1" customWidth="1"/>
    <col min="4905" max="4905" width="10.28515625" style="4" customWidth="1"/>
    <col min="4906" max="4906" width="10.42578125" style="4" customWidth="1"/>
    <col min="4907" max="4911" width="0" style="4" hidden="1" customWidth="1"/>
    <col min="4912" max="4912" width="8.85546875" style="4" customWidth="1"/>
    <col min="4913" max="4913" width="0" style="4" hidden="1" customWidth="1"/>
    <col min="4914" max="4914" width="10.42578125" style="4" customWidth="1"/>
    <col min="4915" max="4915" width="6.5703125" style="4" customWidth="1"/>
    <col min="4916" max="4916" width="2.28515625" style="4" customWidth="1"/>
    <col min="4917" max="4917" width="7.140625" style="4" bestFit="1" customWidth="1"/>
    <col min="4918" max="4918" width="9.140625" style="4"/>
    <col min="4919" max="4919" width="10.5703125" style="4" customWidth="1"/>
    <col min="4920" max="4921" width="10.5703125" style="4" bestFit="1" customWidth="1"/>
    <col min="4922" max="5023" width="9.140625" style="4"/>
    <col min="5024" max="5024" width="3.42578125" style="4" customWidth="1"/>
    <col min="5025" max="5025" width="7.85546875" style="4" customWidth="1"/>
    <col min="5026" max="5026" width="17" style="4" customWidth="1"/>
    <col min="5027" max="5027" width="6.42578125" style="4" customWidth="1"/>
    <col min="5028" max="5028" width="18" style="4" customWidth="1"/>
    <col min="5029" max="5029" width="8" style="4" customWidth="1"/>
    <col min="5030" max="5030" width="7.5703125" style="4" customWidth="1"/>
    <col min="5031" max="5031" width="11.5703125" style="4" customWidth="1"/>
    <col min="5032" max="5033" width="6.28515625" style="4" customWidth="1"/>
    <col min="5034" max="5034" width="12.7109375" style="4" customWidth="1"/>
    <col min="5035" max="5035" width="21.28515625" style="4" customWidth="1"/>
    <col min="5036" max="5036" width="18.7109375" style="4" customWidth="1"/>
    <col min="5037" max="5037" width="11.28515625" style="4" customWidth="1"/>
    <col min="5038" max="5038" width="11.42578125" style="4" customWidth="1"/>
    <col min="5039" max="5039" width="11.5703125" style="4" customWidth="1"/>
    <col min="5040" max="5040" width="11.7109375" style="4" customWidth="1"/>
    <col min="5041" max="5041" width="11.28515625" style="4" customWidth="1"/>
    <col min="5042" max="5042" width="14.85546875" style="4" customWidth="1"/>
    <col min="5043" max="5043" width="9.5703125" style="4" customWidth="1"/>
    <col min="5044" max="5044" width="9.85546875" style="4" customWidth="1"/>
    <col min="5045" max="5045" width="8.85546875" style="4" customWidth="1"/>
    <col min="5046" max="5047" width="0" style="4" hidden="1" customWidth="1"/>
    <col min="5048" max="5048" width="9.140625" style="4" customWidth="1"/>
    <col min="5049" max="5049" width="8.85546875" style="4" customWidth="1"/>
    <col min="5050" max="5050" width="9.140625" style="4" customWidth="1"/>
    <col min="5051" max="5051" width="9.7109375" style="4" customWidth="1"/>
    <col min="5052" max="5052" width="9.5703125" style="4" customWidth="1"/>
    <col min="5053" max="5053" width="9" style="4" customWidth="1"/>
    <col min="5054" max="5054" width="8.140625" style="4" customWidth="1"/>
    <col min="5055" max="5055" width="10" style="4" customWidth="1"/>
    <col min="5056" max="5056" width="9.5703125" style="4" customWidth="1"/>
    <col min="5057" max="5057" width="0" style="4" hidden="1" customWidth="1"/>
    <col min="5058" max="5058" width="10.42578125" style="4" customWidth="1"/>
    <col min="5059" max="5059" width="5.140625" style="4" customWidth="1"/>
    <col min="5060" max="5060" width="2" style="4" customWidth="1"/>
    <col min="5061" max="5061" width="5.7109375" style="4" customWidth="1"/>
    <col min="5062" max="5065" width="0" style="4" hidden="1" customWidth="1"/>
    <col min="5066" max="5066" width="10.28515625" style="4" customWidth="1"/>
    <col min="5067" max="5067" width="0" style="4" hidden="1" customWidth="1"/>
    <col min="5068" max="5068" width="11.5703125" style="4" customWidth="1"/>
    <col min="5069" max="5071" width="0" style="4" hidden="1" customWidth="1"/>
    <col min="5072" max="5072" width="15.85546875" style="4" customWidth="1"/>
    <col min="5073" max="5086" width="0" style="4" hidden="1" customWidth="1"/>
    <col min="5087" max="5088" width="10" style="4" customWidth="1"/>
    <col min="5089" max="5092" width="0" style="4" hidden="1" customWidth="1"/>
    <col min="5093" max="5093" width="10.42578125" style="4" customWidth="1"/>
    <col min="5094" max="5094" width="8.7109375" style="4" customWidth="1"/>
    <col min="5095" max="5098" width="0" style="4" hidden="1" customWidth="1"/>
    <col min="5099" max="5099" width="11.28515625" style="4" customWidth="1"/>
    <col min="5100" max="5100" width="10.5703125" style="4" customWidth="1"/>
    <col min="5101" max="5102" width="9" style="4" customWidth="1"/>
    <col min="5103" max="5103" width="8.7109375" style="4" customWidth="1"/>
    <col min="5104" max="5104" width="8.140625" style="4" customWidth="1"/>
    <col min="5105" max="5105" width="0" style="4" hidden="1" customWidth="1"/>
    <col min="5106" max="5106" width="9.42578125" style="4" customWidth="1"/>
    <col min="5107" max="5108" width="0" style="4" hidden="1" customWidth="1"/>
    <col min="5109" max="5109" width="11.85546875" style="4" customWidth="1"/>
    <col min="5110" max="5110" width="12" style="4" customWidth="1"/>
    <col min="5111" max="5111" width="8.85546875" style="4" customWidth="1"/>
    <col min="5112" max="5113" width="14.5703125" style="4" customWidth="1"/>
    <col min="5114" max="5122" width="0" style="4" hidden="1" customWidth="1"/>
    <col min="5123" max="5123" width="12" style="4" customWidth="1"/>
    <col min="5124" max="5127" width="0" style="4" hidden="1" customWidth="1"/>
    <col min="5128" max="5128" width="10.7109375" style="4" customWidth="1"/>
    <col min="5129" max="5129" width="0" style="4" hidden="1" customWidth="1"/>
    <col min="5130" max="5130" width="10.140625" style="4" customWidth="1"/>
    <col min="5131" max="5131" width="0" style="4" hidden="1" customWidth="1"/>
    <col min="5132" max="5132" width="9.140625" style="4" customWidth="1"/>
    <col min="5133" max="5133" width="9.28515625" style="4" customWidth="1"/>
    <col min="5134" max="5135" width="0" style="4" hidden="1" customWidth="1"/>
    <col min="5136" max="5136" width="11.42578125" style="4" customWidth="1"/>
    <col min="5137" max="5143" width="0" style="4" hidden="1" customWidth="1"/>
    <col min="5144" max="5144" width="13" style="4" customWidth="1"/>
    <col min="5145" max="5145" width="0" style="4" hidden="1" customWidth="1"/>
    <col min="5146" max="5146" width="9" style="4" customWidth="1"/>
    <col min="5147" max="5147" width="0" style="4" hidden="1" customWidth="1"/>
    <col min="5148" max="5148" width="12.42578125" style="4" customWidth="1"/>
    <col min="5149" max="5149" width="0" style="4" hidden="1" customWidth="1"/>
    <col min="5150" max="5150" width="9.28515625" style="4" customWidth="1"/>
    <col min="5151" max="5160" width="0" style="4" hidden="1" customWidth="1"/>
    <col min="5161" max="5161" width="10.28515625" style="4" customWidth="1"/>
    <col min="5162" max="5162" width="10.42578125" style="4" customWidth="1"/>
    <col min="5163" max="5167" width="0" style="4" hidden="1" customWidth="1"/>
    <col min="5168" max="5168" width="8.85546875" style="4" customWidth="1"/>
    <col min="5169" max="5169" width="0" style="4" hidden="1" customWidth="1"/>
    <col min="5170" max="5170" width="10.42578125" style="4" customWidth="1"/>
    <col min="5171" max="5171" width="6.5703125" style="4" customWidth="1"/>
    <col min="5172" max="5172" width="2.28515625" style="4" customWidth="1"/>
    <col min="5173" max="5173" width="7.140625" style="4" bestFit="1" customWidth="1"/>
    <col min="5174" max="5174" width="9.140625" style="4"/>
    <col min="5175" max="5175" width="10.5703125" style="4" customWidth="1"/>
    <col min="5176" max="5177" width="10.5703125" style="4" bestFit="1" customWidth="1"/>
    <col min="5178" max="5279" width="9.140625" style="4"/>
    <col min="5280" max="5280" width="3.42578125" style="4" customWidth="1"/>
    <col min="5281" max="5281" width="7.85546875" style="4" customWidth="1"/>
    <col min="5282" max="5282" width="17" style="4" customWidth="1"/>
    <col min="5283" max="5283" width="6.42578125" style="4" customWidth="1"/>
    <col min="5284" max="5284" width="18" style="4" customWidth="1"/>
    <col min="5285" max="5285" width="8" style="4" customWidth="1"/>
    <col min="5286" max="5286" width="7.5703125" style="4" customWidth="1"/>
    <col min="5287" max="5287" width="11.5703125" style="4" customWidth="1"/>
    <col min="5288" max="5289" width="6.28515625" style="4" customWidth="1"/>
    <col min="5290" max="5290" width="12.7109375" style="4" customWidth="1"/>
    <col min="5291" max="5291" width="21.28515625" style="4" customWidth="1"/>
    <col min="5292" max="5292" width="18.7109375" style="4" customWidth="1"/>
    <col min="5293" max="5293" width="11.28515625" style="4" customWidth="1"/>
    <col min="5294" max="5294" width="11.42578125" style="4" customWidth="1"/>
    <col min="5295" max="5295" width="11.5703125" style="4" customWidth="1"/>
    <col min="5296" max="5296" width="11.7109375" style="4" customWidth="1"/>
    <col min="5297" max="5297" width="11.28515625" style="4" customWidth="1"/>
    <col min="5298" max="5298" width="14.85546875" style="4" customWidth="1"/>
    <col min="5299" max="5299" width="9.5703125" style="4" customWidth="1"/>
    <col min="5300" max="5300" width="9.85546875" style="4" customWidth="1"/>
    <col min="5301" max="5301" width="8.85546875" style="4" customWidth="1"/>
    <col min="5302" max="5303" width="0" style="4" hidden="1" customWidth="1"/>
    <col min="5304" max="5304" width="9.140625" style="4" customWidth="1"/>
    <col min="5305" max="5305" width="8.85546875" style="4" customWidth="1"/>
    <col min="5306" max="5306" width="9.140625" style="4" customWidth="1"/>
    <col min="5307" max="5307" width="9.7109375" style="4" customWidth="1"/>
    <col min="5308" max="5308" width="9.5703125" style="4" customWidth="1"/>
    <col min="5309" max="5309" width="9" style="4" customWidth="1"/>
    <col min="5310" max="5310" width="8.140625" style="4" customWidth="1"/>
    <col min="5311" max="5311" width="10" style="4" customWidth="1"/>
    <col min="5312" max="5312" width="9.5703125" style="4" customWidth="1"/>
    <col min="5313" max="5313" width="0" style="4" hidden="1" customWidth="1"/>
    <col min="5314" max="5314" width="10.42578125" style="4" customWidth="1"/>
    <col min="5315" max="5315" width="5.140625" style="4" customWidth="1"/>
    <col min="5316" max="5316" width="2" style="4" customWidth="1"/>
    <col min="5317" max="5317" width="5.7109375" style="4" customWidth="1"/>
    <col min="5318" max="5321" width="0" style="4" hidden="1" customWidth="1"/>
    <col min="5322" max="5322" width="10.28515625" style="4" customWidth="1"/>
    <col min="5323" max="5323" width="0" style="4" hidden="1" customWidth="1"/>
    <col min="5324" max="5324" width="11.5703125" style="4" customWidth="1"/>
    <col min="5325" max="5327" width="0" style="4" hidden="1" customWidth="1"/>
    <col min="5328" max="5328" width="15.85546875" style="4" customWidth="1"/>
    <col min="5329" max="5342" width="0" style="4" hidden="1" customWidth="1"/>
    <col min="5343" max="5344" width="10" style="4" customWidth="1"/>
    <col min="5345" max="5348" width="0" style="4" hidden="1" customWidth="1"/>
    <col min="5349" max="5349" width="10.42578125" style="4" customWidth="1"/>
    <col min="5350" max="5350" width="8.7109375" style="4" customWidth="1"/>
    <col min="5351" max="5354" width="0" style="4" hidden="1" customWidth="1"/>
    <col min="5355" max="5355" width="11.28515625" style="4" customWidth="1"/>
    <col min="5356" max="5356" width="10.5703125" style="4" customWidth="1"/>
    <col min="5357" max="5358" width="9" style="4" customWidth="1"/>
    <col min="5359" max="5359" width="8.7109375" style="4" customWidth="1"/>
    <col min="5360" max="5360" width="8.140625" style="4" customWidth="1"/>
    <col min="5361" max="5361" width="0" style="4" hidden="1" customWidth="1"/>
    <col min="5362" max="5362" width="9.42578125" style="4" customWidth="1"/>
    <col min="5363" max="5364" width="0" style="4" hidden="1" customWidth="1"/>
    <col min="5365" max="5365" width="11.85546875" style="4" customWidth="1"/>
    <col min="5366" max="5366" width="12" style="4" customWidth="1"/>
    <col min="5367" max="5367" width="8.85546875" style="4" customWidth="1"/>
    <col min="5368" max="5369" width="14.5703125" style="4" customWidth="1"/>
    <col min="5370" max="5378" width="0" style="4" hidden="1" customWidth="1"/>
    <col min="5379" max="5379" width="12" style="4" customWidth="1"/>
    <col min="5380" max="5383" width="0" style="4" hidden="1" customWidth="1"/>
    <col min="5384" max="5384" width="10.7109375" style="4" customWidth="1"/>
    <col min="5385" max="5385" width="0" style="4" hidden="1" customWidth="1"/>
    <col min="5386" max="5386" width="10.140625" style="4" customWidth="1"/>
    <col min="5387" max="5387" width="0" style="4" hidden="1" customWidth="1"/>
    <col min="5388" max="5388" width="9.140625" style="4" customWidth="1"/>
    <col min="5389" max="5389" width="9.28515625" style="4" customWidth="1"/>
    <col min="5390" max="5391" width="0" style="4" hidden="1" customWidth="1"/>
    <col min="5392" max="5392" width="11.42578125" style="4" customWidth="1"/>
    <col min="5393" max="5399" width="0" style="4" hidden="1" customWidth="1"/>
    <col min="5400" max="5400" width="13" style="4" customWidth="1"/>
    <col min="5401" max="5401" width="0" style="4" hidden="1" customWidth="1"/>
    <col min="5402" max="5402" width="9" style="4" customWidth="1"/>
    <col min="5403" max="5403" width="0" style="4" hidden="1" customWidth="1"/>
    <col min="5404" max="5404" width="12.42578125" style="4" customWidth="1"/>
    <col min="5405" max="5405" width="0" style="4" hidden="1" customWidth="1"/>
    <col min="5406" max="5406" width="9.28515625" style="4" customWidth="1"/>
    <col min="5407" max="5416" width="0" style="4" hidden="1" customWidth="1"/>
    <col min="5417" max="5417" width="10.28515625" style="4" customWidth="1"/>
    <col min="5418" max="5418" width="10.42578125" style="4" customWidth="1"/>
    <col min="5419" max="5423" width="0" style="4" hidden="1" customWidth="1"/>
    <col min="5424" max="5424" width="8.85546875" style="4" customWidth="1"/>
    <col min="5425" max="5425" width="0" style="4" hidden="1" customWidth="1"/>
    <col min="5426" max="5426" width="10.42578125" style="4" customWidth="1"/>
    <col min="5427" max="5427" width="6.5703125" style="4" customWidth="1"/>
    <col min="5428" max="5428" width="2.28515625" style="4" customWidth="1"/>
    <col min="5429" max="5429" width="7.140625" style="4" bestFit="1" customWidth="1"/>
    <col min="5430" max="5430" width="9.140625" style="4"/>
    <col min="5431" max="5431" width="10.5703125" style="4" customWidth="1"/>
    <col min="5432" max="5433" width="10.5703125" style="4" bestFit="1" customWidth="1"/>
    <col min="5434" max="5535" width="9.140625" style="4"/>
    <col min="5536" max="5536" width="3.42578125" style="4" customWidth="1"/>
    <col min="5537" max="5537" width="7.85546875" style="4" customWidth="1"/>
    <col min="5538" max="5538" width="17" style="4" customWidth="1"/>
    <col min="5539" max="5539" width="6.42578125" style="4" customWidth="1"/>
    <col min="5540" max="5540" width="18" style="4" customWidth="1"/>
    <col min="5541" max="5541" width="8" style="4" customWidth="1"/>
    <col min="5542" max="5542" width="7.5703125" style="4" customWidth="1"/>
    <col min="5543" max="5543" width="11.5703125" style="4" customWidth="1"/>
    <col min="5544" max="5545" width="6.28515625" style="4" customWidth="1"/>
    <col min="5546" max="5546" width="12.7109375" style="4" customWidth="1"/>
    <col min="5547" max="5547" width="21.28515625" style="4" customWidth="1"/>
    <col min="5548" max="5548" width="18.7109375" style="4" customWidth="1"/>
    <col min="5549" max="5549" width="11.28515625" style="4" customWidth="1"/>
    <col min="5550" max="5550" width="11.42578125" style="4" customWidth="1"/>
    <col min="5551" max="5551" width="11.5703125" style="4" customWidth="1"/>
    <col min="5552" max="5552" width="11.7109375" style="4" customWidth="1"/>
    <col min="5553" max="5553" width="11.28515625" style="4" customWidth="1"/>
    <col min="5554" max="5554" width="14.85546875" style="4" customWidth="1"/>
    <col min="5555" max="5555" width="9.5703125" style="4" customWidth="1"/>
    <col min="5556" max="5556" width="9.85546875" style="4" customWidth="1"/>
    <col min="5557" max="5557" width="8.85546875" style="4" customWidth="1"/>
    <col min="5558" max="5559" width="0" style="4" hidden="1" customWidth="1"/>
    <col min="5560" max="5560" width="9.140625" style="4" customWidth="1"/>
    <col min="5561" max="5561" width="8.85546875" style="4" customWidth="1"/>
    <col min="5562" max="5562" width="9.140625" style="4" customWidth="1"/>
    <col min="5563" max="5563" width="9.7109375" style="4" customWidth="1"/>
    <col min="5564" max="5564" width="9.5703125" style="4" customWidth="1"/>
    <col min="5565" max="5565" width="9" style="4" customWidth="1"/>
    <col min="5566" max="5566" width="8.140625" style="4" customWidth="1"/>
    <col min="5567" max="5567" width="10" style="4" customWidth="1"/>
    <col min="5568" max="5568" width="9.5703125" style="4" customWidth="1"/>
    <col min="5569" max="5569" width="0" style="4" hidden="1" customWidth="1"/>
    <col min="5570" max="5570" width="10.42578125" style="4" customWidth="1"/>
    <col min="5571" max="5571" width="5.140625" style="4" customWidth="1"/>
    <col min="5572" max="5572" width="2" style="4" customWidth="1"/>
    <col min="5573" max="5573" width="5.7109375" style="4" customWidth="1"/>
    <col min="5574" max="5577" width="0" style="4" hidden="1" customWidth="1"/>
    <col min="5578" max="5578" width="10.28515625" style="4" customWidth="1"/>
    <col min="5579" max="5579" width="0" style="4" hidden="1" customWidth="1"/>
    <col min="5580" max="5580" width="11.5703125" style="4" customWidth="1"/>
    <col min="5581" max="5583" width="0" style="4" hidden="1" customWidth="1"/>
    <col min="5584" max="5584" width="15.85546875" style="4" customWidth="1"/>
    <col min="5585" max="5598" width="0" style="4" hidden="1" customWidth="1"/>
    <col min="5599" max="5600" width="10" style="4" customWidth="1"/>
    <col min="5601" max="5604" width="0" style="4" hidden="1" customWidth="1"/>
    <col min="5605" max="5605" width="10.42578125" style="4" customWidth="1"/>
    <col min="5606" max="5606" width="8.7109375" style="4" customWidth="1"/>
    <col min="5607" max="5610" width="0" style="4" hidden="1" customWidth="1"/>
    <col min="5611" max="5611" width="11.28515625" style="4" customWidth="1"/>
    <col min="5612" max="5612" width="10.5703125" style="4" customWidth="1"/>
    <col min="5613" max="5614" width="9" style="4" customWidth="1"/>
    <col min="5615" max="5615" width="8.7109375" style="4" customWidth="1"/>
    <col min="5616" max="5616" width="8.140625" style="4" customWidth="1"/>
    <col min="5617" max="5617" width="0" style="4" hidden="1" customWidth="1"/>
    <col min="5618" max="5618" width="9.42578125" style="4" customWidth="1"/>
    <col min="5619" max="5620" width="0" style="4" hidden="1" customWidth="1"/>
    <col min="5621" max="5621" width="11.85546875" style="4" customWidth="1"/>
    <col min="5622" max="5622" width="12" style="4" customWidth="1"/>
    <col min="5623" max="5623" width="8.85546875" style="4" customWidth="1"/>
    <col min="5624" max="5625" width="14.5703125" style="4" customWidth="1"/>
    <col min="5626" max="5634" width="0" style="4" hidden="1" customWidth="1"/>
    <col min="5635" max="5635" width="12" style="4" customWidth="1"/>
    <col min="5636" max="5639" width="0" style="4" hidden="1" customWidth="1"/>
    <col min="5640" max="5640" width="10.7109375" style="4" customWidth="1"/>
    <col min="5641" max="5641" width="0" style="4" hidden="1" customWidth="1"/>
    <col min="5642" max="5642" width="10.140625" style="4" customWidth="1"/>
    <col min="5643" max="5643" width="0" style="4" hidden="1" customWidth="1"/>
    <col min="5644" max="5644" width="9.140625" style="4" customWidth="1"/>
    <col min="5645" max="5645" width="9.28515625" style="4" customWidth="1"/>
    <col min="5646" max="5647" width="0" style="4" hidden="1" customWidth="1"/>
    <col min="5648" max="5648" width="11.42578125" style="4" customWidth="1"/>
    <col min="5649" max="5655" width="0" style="4" hidden="1" customWidth="1"/>
    <col min="5656" max="5656" width="13" style="4" customWidth="1"/>
    <col min="5657" max="5657" width="0" style="4" hidden="1" customWidth="1"/>
    <col min="5658" max="5658" width="9" style="4" customWidth="1"/>
    <col min="5659" max="5659" width="0" style="4" hidden="1" customWidth="1"/>
    <col min="5660" max="5660" width="12.42578125" style="4" customWidth="1"/>
    <col min="5661" max="5661" width="0" style="4" hidden="1" customWidth="1"/>
    <col min="5662" max="5662" width="9.28515625" style="4" customWidth="1"/>
    <col min="5663" max="5672" width="0" style="4" hidden="1" customWidth="1"/>
    <col min="5673" max="5673" width="10.28515625" style="4" customWidth="1"/>
    <col min="5674" max="5674" width="10.42578125" style="4" customWidth="1"/>
    <col min="5675" max="5679" width="0" style="4" hidden="1" customWidth="1"/>
    <col min="5680" max="5680" width="8.85546875" style="4" customWidth="1"/>
    <col min="5681" max="5681" width="0" style="4" hidden="1" customWidth="1"/>
    <col min="5682" max="5682" width="10.42578125" style="4" customWidth="1"/>
    <col min="5683" max="5683" width="6.5703125" style="4" customWidth="1"/>
    <col min="5684" max="5684" width="2.28515625" style="4" customWidth="1"/>
    <col min="5685" max="5685" width="7.140625" style="4" bestFit="1" customWidth="1"/>
    <col min="5686" max="5686" width="9.140625" style="4"/>
    <col min="5687" max="5687" width="10.5703125" style="4" customWidth="1"/>
    <col min="5688" max="5689" width="10.5703125" style="4" bestFit="1" customWidth="1"/>
    <col min="5690" max="5791" width="9.140625" style="4"/>
    <col min="5792" max="5792" width="3.42578125" style="4" customWidth="1"/>
    <col min="5793" max="5793" width="7.85546875" style="4" customWidth="1"/>
    <col min="5794" max="5794" width="17" style="4" customWidth="1"/>
    <col min="5795" max="5795" width="6.42578125" style="4" customWidth="1"/>
    <col min="5796" max="5796" width="18" style="4" customWidth="1"/>
    <col min="5797" max="5797" width="8" style="4" customWidth="1"/>
    <col min="5798" max="5798" width="7.5703125" style="4" customWidth="1"/>
    <col min="5799" max="5799" width="11.5703125" style="4" customWidth="1"/>
    <col min="5800" max="5801" width="6.28515625" style="4" customWidth="1"/>
    <col min="5802" max="5802" width="12.7109375" style="4" customWidth="1"/>
    <col min="5803" max="5803" width="21.28515625" style="4" customWidth="1"/>
    <col min="5804" max="5804" width="18.7109375" style="4" customWidth="1"/>
    <col min="5805" max="5805" width="11.28515625" style="4" customWidth="1"/>
    <col min="5806" max="5806" width="11.42578125" style="4" customWidth="1"/>
    <col min="5807" max="5807" width="11.5703125" style="4" customWidth="1"/>
    <col min="5808" max="5808" width="11.7109375" style="4" customWidth="1"/>
    <col min="5809" max="5809" width="11.28515625" style="4" customWidth="1"/>
    <col min="5810" max="5810" width="14.85546875" style="4" customWidth="1"/>
    <col min="5811" max="5811" width="9.5703125" style="4" customWidth="1"/>
    <col min="5812" max="5812" width="9.85546875" style="4" customWidth="1"/>
    <col min="5813" max="5813" width="8.85546875" style="4" customWidth="1"/>
    <col min="5814" max="5815" width="0" style="4" hidden="1" customWidth="1"/>
    <col min="5816" max="5816" width="9.140625" style="4" customWidth="1"/>
    <col min="5817" max="5817" width="8.85546875" style="4" customWidth="1"/>
    <col min="5818" max="5818" width="9.140625" style="4" customWidth="1"/>
    <col min="5819" max="5819" width="9.7109375" style="4" customWidth="1"/>
    <col min="5820" max="5820" width="9.5703125" style="4" customWidth="1"/>
    <col min="5821" max="5821" width="9" style="4" customWidth="1"/>
    <col min="5822" max="5822" width="8.140625" style="4" customWidth="1"/>
    <col min="5823" max="5823" width="10" style="4" customWidth="1"/>
    <col min="5824" max="5824" width="9.5703125" style="4" customWidth="1"/>
    <col min="5825" max="5825" width="0" style="4" hidden="1" customWidth="1"/>
    <col min="5826" max="5826" width="10.42578125" style="4" customWidth="1"/>
    <col min="5827" max="5827" width="5.140625" style="4" customWidth="1"/>
    <col min="5828" max="5828" width="2" style="4" customWidth="1"/>
    <col min="5829" max="5829" width="5.7109375" style="4" customWidth="1"/>
    <col min="5830" max="5833" width="0" style="4" hidden="1" customWidth="1"/>
    <col min="5834" max="5834" width="10.28515625" style="4" customWidth="1"/>
    <col min="5835" max="5835" width="0" style="4" hidden="1" customWidth="1"/>
    <col min="5836" max="5836" width="11.5703125" style="4" customWidth="1"/>
    <col min="5837" max="5839" width="0" style="4" hidden="1" customWidth="1"/>
    <col min="5840" max="5840" width="15.85546875" style="4" customWidth="1"/>
    <col min="5841" max="5854" width="0" style="4" hidden="1" customWidth="1"/>
    <col min="5855" max="5856" width="10" style="4" customWidth="1"/>
    <col min="5857" max="5860" width="0" style="4" hidden="1" customWidth="1"/>
    <col min="5861" max="5861" width="10.42578125" style="4" customWidth="1"/>
    <col min="5862" max="5862" width="8.7109375" style="4" customWidth="1"/>
    <col min="5863" max="5866" width="0" style="4" hidden="1" customWidth="1"/>
    <col min="5867" max="5867" width="11.28515625" style="4" customWidth="1"/>
    <col min="5868" max="5868" width="10.5703125" style="4" customWidth="1"/>
    <col min="5869" max="5870" width="9" style="4" customWidth="1"/>
    <col min="5871" max="5871" width="8.7109375" style="4" customWidth="1"/>
    <col min="5872" max="5872" width="8.140625" style="4" customWidth="1"/>
    <col min="5873" max="5873" width="0" style="4" hidden="1" customWidth="1"/>
    <col min="5874" max="5874" width="9.42578125" style="4" customWidth="1"/>
    <col min="5875" max="5876" width="0" style="4" hidden="1" customWidth="1"/>
    <col min="5877" max="5877" width="11.85546875" style="4" customWidth="1"/>
    <col min="5878" max="5878" width="12" style="4" customWidth="1"/>
    <col min="5879" max="5879" width="8.85546875" style="4" customWidth="1"/>
    <col min="5880" max="5881" width="14.5703125" style="4" customWidth="1"/>
    <col min="5882" max="5890" width="0" style="4" hidden="1" customWidth="1"/>
    <col min="5891" max="5891" width="12" style="4" customWidth="1"/>
    <col min="5892" max="5895" width="0" style="4" hidden="1" customWidth="1"/>
    <col min="5896" max="5896" width="10.7109375" style="4" customWidth="1"/>
    <col min="5897" max="5897" width="0" style="4" hidden="1" customWidth="1"/>
    <col min="5898" max="5898" width="10.140625" style="4" customWidth="1"/>
    <col min="5899" max="5899" width="0" style="4" hidden="1" customWidth="1"/>
    <col min="5900" max="5900" width="9.140625" style="4" customWidth="1"/>
    <col min="5901" max="5901" width="9.28515625" style="4" customWidth="1"/>
    <col min="5902" max="5903" width="0" style="4" hidden="1" customWidth="1"/>
    <col min="5904" max="5904" width="11.42578125" style="4" customWidth="1"/>
    <col min="5905" max="5911" width="0" style="4" hidden="1" customWidth="1"/>
    <col min="5912" max="5912" width="13" style="4" customWidth="1"/>
    <col min="5913" max="5913" width="0" style="4" hidden="1" customWidth="1"/>
    <col min="5914" max="5914" width="9" style="4" customWidth="1"/>
    <col min="5915" max="5915" width="0" style="4" hidden="1" customWidth="1"/>
    <col min="5916" max="5916" width="12.42578125" style="4" customWidth="1"/>
    <col min="5917" max="5917" width="0" style="4" hidden="1" customWidth="1"/>
    <col min="5918" max="5918" width="9.28515625" style="4" customWidth="1"/>
    <col min="5919" max="5928" width="0" style="4" hidden="1" customWidth="1"/>
    <col min="5929" max="5929" width="10.28515625" style="4" customWidth="1"/>
    <col min="5930" max="5930" width="10.42578125" style="4" customWidth="1"/>
    <col min="5931" max="5935" width="0" style="4" hidden="1" customWidth="1"/>
    <col min="5936" max="5936" width="8.85546875" style="4" customWidth="1"/>
    <col min="5937" max="5937" width="0" style="4" hidden="1" customWidth="1"/>
    <col min="5938" max="5938" width="10.42578125" style="4" customWidth="1"/>
    <col min="5939" max="5939" width="6.5703125" style="4" customWidth="1"/>
    <col min="5940" max="5940" width="2.28515625" style="4" customWidth="1"/>
    <col min="5941" max="5941" width="7.140625" style="4" bestFit="1" customWidth="1"/>
    <col min="5942" max="5942" width="9.140625" style="4"/>
    <col min="5943" max="5943" width="10.5703125" style="4" customWidth="1"/>
    <col min="5944" max="5945" width="10.5703125" style="4" bestFit="1" customWidth="1"/>
    <col min="5946" max="6047" width="9.140625" style="4"/>
    <col min="6048" max="6048" width="3.42578125" style="4" customWidth="1"/>
    <col min="6049" max="6049" width="7.85546875" style="4" customWidth="1"/>
    <col min="6050" max="6050" width="17" style="4" customWidth="1"/>
    <col min="6051" max="6051" width="6.42578125" style="4" customWidth="1"/>
    <col min="6052" max="6052" width="18" style="4" customWidth="1"/>
    <col min="6053" max="6053" width="8" style="4" customWidth="1"/>
    <col min="6054" max="6054" width="7.5703125" style="4" customWidth="1"/>
    <col min="6055" max="6055" width="11.5703125" style="4" customWidth="1"/>
    <col min="6056" max="6057" width="6.28515625" style="4" customWidth="1"/>
    <col min="6058" max="6058" width="12.7109375" style="4" customWidth="1"/>
    <col min="6059" max="6059" width="21.28515625" style="4" customWidth="1"/>
    <col min="6060" max="6060" width="18.7109375" style="4" customWidth="1"/>
    <col min="6061" max="6061" width="11.28515625" style="4" customWidth="1"/>
    <col min="6062" max="6062" width="11.42578125" style="4" customWidth="1"/>
    <col min="6063" max="6063" width="11.5703125" style="4" customWidth="1"/>
    <col min="6064" max="6064" width="11.7109375" style="4" customWidth="1"/>
    <col min="6065" max="6065" width="11.28515625" style="4" customWidth="1"/>
    <col min="6066" max="6066" width="14.85546875" style="4" customWidth="1"/>
    <col min="6067" max="6067" width="9.5703125" style="4" customWidth="1"/>
    <col min="6068" max="6068" width="9.85546875" style="4" customWidth="1"/>
    <col min="6069" max="6069" width="8.85546875" style="4" customWidth="1"/>
    <col min="6070" max="6071" width="0" style="4" hidden="1" customWidth="1"/>
    <col min="6072" max="6072" width="9.140625" style="4" customWidth="1"/>
    <col min="6073" max="6073" width="8.85546875" style="4" customWidth="1"/>
    <col min="6074" max="6074" width="9.140625" style="4" customWidth="1"/>
    <col min="6075" max="6075" width="9.7109375" style="4" customWidth="1"/>
    <col min="6076" max="6076" width="9.5703125" style="4" customWidth="1"/>
    <col min="6077" max="6077" width="9" style="4" customWidth="1"/>
    <col min="6078" max="6078" width="8.140625" style="4" customWidth="1"/>
    <col min="6079" max="6079" width="10" style="4" customWidth="1"/>
    <col min="6080" max="6080" width="9.5703125" style="4" customWidth="1"/>
    <col min="6081" max="6081" width="0" style="4" hidden="1" customWidth="1"/>
    <col min="6082" max="6082" width="10.42578125" style="4" customWidth="1"/>
    <col min="6083" max="6083" width="5.140625" style="4" customWidth="1"/>
    <col min="6084" max="6084" width="2" style="4" customWidth="1"/>
    <col min="6085" max="6085" width="5.7109375" style="4" customWidth="1"/>
    <col min="6086" max="6089" width="0" style="4" hidden="1" customWidth="1"/>
    <col min="6090" max="6090" width="10.28515625" style="4" customWidth="1"/>
    <col min="6091" max="6091" width="0" style="4" hidden="1" customWidth="1"/>
    <col min="6092" max="6092" width="11.5703125" style="4" customWidth="1"/>
    <col min="6093" max="6095" width="0" style="4" hidden="1" customWidth="1"/>
    <col min="6096" max="6096" width="15.85546875" style="4" customWidth="1"/>
    <col min="6097" max="6110" width="0" style="4" hidden="1" customWidth="1"/>
    <col min="6111" max="6112" width="10" style="4" customWidth="1"/>
    <col min="6113" max="6116" width="0" style="4" hidden="1" customWidth="1"/>
    <col min="6117" max="6117" width="10.42578125" style="4" customWidth="1"/>
    <col min="6118" max="6118" width="8.7109375" style="4" customWidth="1"/>
    <col min="6119" max="6122" width="0" style="4" hidden="1" customWidth="1"/>
    <col min="6123" max="6123" width="11.28515625" style="4" customWidth="1"/>
    <col min="6124" max="6124" width="10.5703125" style="4" customWidth="1"/>
    <col min="6125" max="6126" width="9" style="4" customWidth="1"/>
    <col min="6127" max="6127" width="8.7109375" style="4" customWidth="1"/>
    <col min="6128" max="6128" width="8.140625" style="4" customWidth="1"/>
    <col min="6129" max="6129" width="0" style="4" hidden="1" customWidth="1"/>
    <col min="6130" max="6130" width="9.42578125" style="4" customWidth="1"/>
    <col min="6131" max="6132" width="0" style="4" hidden="1" customWidth="1"/>
    <col min="6133" max="6133" width="11.85546875" style="4" customWidth="1"/>
    <col min="6134" max="6134" width="12" style="4" customWidth="1"/>
    <col min="6135" max="6135" width="8.85546875" style="4" customWidth="1"/>
    <col min="6136" max="6137" width="14.5703125" style="4" customWidth="1"/>
    <col min="6138" max="6146" width="0" style="4" hidden="1" customWidth="1"/>
    <col min="6147" max="6147" width="12" style="4" customWidth="1"/>
    <col min="6148" max="6151" width="0" style="4" hidden="1" customWidth="1"/>
    <col min="6152" max="6152" width="10.7109375" style="4" customWidth="1"/>
    <col min="6153" max="6153" width="0" style="4" hidden="1" customWidth="1"/>
    <col min="6154" max="6154" width="10.140625" style="4" customWidth="1"/>
    <col min="6155" max="6155" width="0" style="4" hidden="1" customWidth="1"/>
    <col min="6156" max="6156" width="9.140625" style="4" customWidth="1"/>
    <col min="6157" max="6157" width="9.28515625" style="4" customWidth="1"/>
    <col min="6158" max="6159" width="0" style="4" hidden="1" customWidth="1"/>
    <col min="6160" max="6160" width="11.42578125" style="4" customWidth="1"/>
    <col min="6161" max="6167" width="0" style="4" hidden="1" customWidth="1"/>
    <col min="6168" max="6168" width="13" style="4" customWidth="1"/>
    <col min="6169" max="6169" width="0" style="4" hidden="1" customWidth="1"/>
    <col min="6170" max="6170" width="9" style="4" customWidth="1"/>
    <col min="6171" max="6171" width="0" style="4" hidden="1" customWidth="1"/>
    <col min="6172" max="6172" width="12.42578125" style="4" customWidth="1"/>
    <col min="6173" max="6173" width="0" style="4" hidden="1" customWidth="1"/>
    <col min="6174" max="6174" width="9.28515625" style="4" customWidth="1"/>
    <col min="6175" max="6184" width="0" style="4" hidden="1" customWidth="1"/>
    <col min="6185" max="6185" width="10.28515625" style="4" customWidth="1"/>
    <col min="6186" max="6186" width="10.42578125" style="4" customWidth="1"/>
    <col min="6187" max="6191" width="0" style="4" hidden="1" customWidth="1"/>
    <col min="6192" max="6192" width="8.85546875" style="4" customWidth="1"/>
    <col min="6193" max="6193" width="0" style="4" hidden="1" customWidth="1"/>
    <col min="6194" max="6194" width="10.42578125" style="4" customWidth="1"/>
    <col min="6195" max="6195" width="6.5703125" style="4" customWidth="1"/>
    <col min="6196" max="6196" width="2.28515625" style="4" customWidth="1"/>
    <col min="6197" max="6197" width="7.140625" style="4" bestFit="1" customWidth="1"/>
    <col min="6198" max="6198" width="9.140625" style="4"/>
    <col min="6199" max="6199" width="10.5703125" style="4" customWidth="1"/>
    <col min="6200" max="6201" width="10.5703125" style="4" bestFit="1" customWidth="1"/>
    <col min="6202" max="6303" width="9.140625" style="4"/>
    <col min="6304" max="6304" width="3.42578125" style="4" customWidth="1"/>
    <col min="6305" max="6305" width="7.85546875" style="4" customWidth="1"/>
    <col min="6306" max="6306" width="17" style="4" customWidth="1"/>
    <col min="6307" max="6307" width="6.42578125" style="4" customWidth="1"/>
    <col min="6308" max="6308" width="18" style="4" customWidth="1"/>
    <col min="6309" max="6309" width="8" style="4" customWidth="1"/>
    <col min="6310" max="6310" width="7.5703125" style="4" customWidth="1"/>
    <col min="6311" max="6311" width="11.5703125" style="4" customWidth="1"/>
    <col min="6312" max="6313" width="6.28515625" style="4" customWidth="1"/>
    <col min="6314" max="6314" width="12.7109375" style="4" customWidth="1"/>
    <col min="6315" max="6315" width="21.28515625" style="4" customWidth="1"/>
    <col min="6316" max="6316" width="18.7109375" style="4" customWidth="1"/>
    <col min="6317" max="6317" width="11.28515625" style="4" customWidth="1"/>
    <col min="6318" max="6318" width="11.42578125" style="4" customWidth="1"/>
    <col min="6319" max="6319" width="11.5703125" style="4" customWidth="1"/>
    <col min="6320" max="6320" width="11.7109375" style="4" customWidth="1"/>
    <col min="6321" max="6321" width="11.28515625" style="4" customWidth="1"/>
    <col min="6322" max="6322" width="14.85546875" style="4" customWidth="1"/>
    <col min="6323" max="6323" width="9.5703125" style="4" customWidth="1"/>
    <col min="6324" max="6324" width="9.85546875" style="4" customWidth="1"/>
    <col min="6325" max="6325" width="8.85546875" style="4" customWidth="1"/>
    <col min="6326" max="6327" width="0" style="4" hidden="1" customWidth="1"/>
    <col min="6328" max="6328" width="9.140625" style="4" customWidth="1"/>
    <col min="6329" max="6329" width="8.85546875" style="4" customWidth="1"/>
    <col min="6330" max="6330" width="9.140625" style="4" customWidth="1"/>
    <col min="6331" max="6331" width="9.7109375" style="4" customWidth="1"/>
    <col min="6332" max="6332" width="9.5703125" style="4" customWidth="1"/>
    <col min="6333" max="6333" width="9" style="4" customWidth="1"/>
    <col min="6334" max="6334" width="8.140625" style="4" customWidth="1"/>
    <col min="6335" max="6335" width="10" style="4" customWidth="1"/>
    <col min="6336" max="6336" width="9.5703125" style="4" customWidth="1"/>
    <col min="6337" max="6337" width="0" style="4" hidden="1" customWidth="1"/>
    <col min="6338" max="6338" width="10.42578125" style="4" customWidth="1"/>
    <col min="6339" max="6339" width="5.140625" style="4" customWidth="1"/>
    <col min="6340" max="6340" width="2" style="4" customWidth="1"/>
    <col min="6341" max="6341" width="5.7109375" style="4" customWidth="1"/>
    <col min="6342" max="6345" width="0" style="4" hidden="1" customWidth="1"/>
    <col min="6346" max="6346" width="10.28515625" style="4" customWidth="1"/>
    <col min="6347" max="6347" width="0" style="4" hidden="1" customWidth="1"/>
    <col min="6348" max="6348" width="11.5703125" style="4" customWidth="1"/>
    <col min="6349" max="6351" width="0" style="4" hidden="1" customWidth="1"/>
    <col min="6352" max="6352" width="15.85546875" style="4" customWidth="1"/>
    <col min="6353" max="6366" width="0" style="4" hidden="1" customWidth="1"/>
    <col min="6367" max="6368" width="10" style="4" customWidth="1"/>
    <col min="6369" max="6372" width="0" style="4" hidden="1" customWidth="1"/>
    <col min="6373" max="6373" width="10.42578125" style="4" customWidth="1"/>
    <col min="6374" max="6374" width="8.7109375" style="4" customWidth="1"/>
    <col min="6375" max="6378" width="0" style="4" hidden="1" customWidth="1"/>
    <col min="6379" max="6379" width="11.28515625" style="4" customWidth="1"/>
    <col min="6380" max="6380" width="10.5703125" style="4" customWidth="1"/>
    <col min="6381" max="6382" width="9" style="4" customWidth="1"/>
    <col min="6383" max="6383" width="8.7109375" style="4" customWidth="1"/>
    <col min="6384" max="6384" width="8.140625" style="4" customWidth="1"/>
    <col min="6385" max="6385" width="0" style="4" hidden="1" customWidth="1"/>
    <col min="6386" max="6386" width="9.42578125" style="4" customWidth="1"/>
    <col min="6387" max="6388" width="0" style="4" hidden="1" customWidth="1"/>
    <col min="6389" max="6389" width="11.85546875" style="4" customWidth="1"/>
    <col min="6390" max="6390" width="12" style="4" customWidth="1"/>
    <col min="6391" max="6391" width="8.85546875" style="4" customWidth="1"/>
    <col min="6392" max="6393" width="14.5703125" style="4" customWidth="1"/>
    <col min="6394" max="6402" width="0" style="4" hidden="1" customWidth="1"/>
    <col min="6403" max="6403" width="12" style="4" customWidth="1"/>
    <col min="6404" max="6407" width="0" style="4" hidden="1" customWidth="1"/>
    <col min="6408" max="6408" width="10.7109375" style="4" customWidth="1"/>
    <col min="6409" max="6409" width="0" style="4" hidden="1" customWidth="1"/>
    <col min="6410" max="6410" width="10.140625" style="4" customWidth="1"/>
    <col min="6411" max="6411" width="0" style="4" hidden="1" customWidth="1"/>
    <col min="6412" max="6412" width="9.140625" style="4" customWidth="1"/>
    <col min="6413" max="6413" width="9.28515625" style="4" customWidth="1"/>
    <col min="6414" max="6415" width="0" style="4" hidden="1" customWidth="1"/>
    <col min="6416" max="6416" width="11.42578125" style="4" customWidth="1"/>
    <col min="6417" max="6423" width="0" style="4" hidden="1" customWidth="1"/>
    <col min="6424" max="6424" width="13" style="4" customWidth="1"/>
    <col min="6425" max="6425" width="0" style="4" hidden="1" customWidth="1"/>
    <col min="6426" max="6426" width="9" style="4" customWidth="1"/>
    <col min="6427" max="6427" width="0" style="4" hidden="1" customWidth="1"/>
    <col min="6428" max="6428" width="12.42578125" style="4" customWidth="1"/>
    <col min="6429" max="6429" width="0" style="4" hidden="1" customWidth="1"/>
    <col min="6430" max="6430" width="9.28515625" style="4" customWidth="1"/>
    <col min="6431" max="6440" width="0" style="4" hidden="1" customWidth="1"/>
    <col min="6441" max="6441" width="10.28515625" style="4" customWidth="1"/>
    <col min="6442" max="6442" width="10.42578125" style="4" customWidth="1"/>
    <col min="6443" max="6447" width="0" style="4" hidden="1" customWidth="1"/>
    <col min="6448" max="6448" width="8.85546875" style="4" customWidth="1"/>
    <col min="6449" max="6449" width="0" style="4" hidden="1" customWidth="1"/>
    <col min="6450" max="6450" width="10.42578125" style="4" customWidth="1"/>
    <col min="6451" max="6451" width="6.5703125" style="4" customWidth="1"/>
    <col min="6452" max="6452" width="2.28515625" style="4" customWidth="1"/>
    <col min="6453" max="6453" width="7.140625" style="4" bestFit="1" customWidth="1"/>
    <col min="6454" max="6454" width="9.140625" style="4"/>
    <col min="6455" max="6455" width="10.5703125" style="4" customWidth="1"/>
    <col min="6456" max="6457" width="10.5703125" style="4" bestFit="1" customWidth="1"/>
    <col min="6458" max="6559" width="9.140625" style="4"/>
    <col min="6560" max="6560" width="3.42578125" style="4" customWidth="1"/>
    <col min="6561" max="6561" width="7.85546875" style="4" customWidth="1"/>
    <col min="6562" max="6562" width="17" style="4" customWidth="1"/>
    <col min="6563" max="6563" width="6.42578125" style="4" customWidth="1"/>
    <col min="6564" max="6564" width="18" style="4" customWidth="1"/>
    <col min="6565" max="6565" width="8" style="4" customWidth="1"/>
    <col min="6566" max="6566" width="7.5703125" style="4" customWidth="1"/>
    <col min="6567" max="6567" width="11.5703125" style="4" customWidth="1"/>
    <col min="6568" max="6569" width="6.28515625" style="4" customWidth="1"/>
    <col min="6570" max="6570" width="12.7109375" style="4" customWidth="1"/>
    <col min="6571" max="6571" width="21.28515625" style="4" customWidth="1"/>
    <col min="6572" max="6572" width="18.7109375" style="4" customWidth="1"/>
    <col min="6573" max="6573" width="11.28515625" style="4" customWidth="1"/>
    <col min="6574" max="6574" width="11.42578125" style="4" customWidth="1"/>
    <col min="6575" max="6575" width="11.5703125" style="4" customWidth="1"/>
    <col min="6576" max="6576" width="11.7109375" style="4" customWidth="1"/>
    <col min="6577" max="6577" width="11.28515625" style="4" customWidth="1"/>
    <col min="6578" max="6578" width="14.85546875" style="4" customWidth="1"/>
    <col min="6579" max="6579" width="9.5703125" style="4" customWidth="1"/>
    <col min="6580" max="6580" width="9.85546875" style="4" customWidth="1"/>
    <col min="6581" max="6581" width="8.85546875" style="4" customWidth="1"/>
    <col min="6582" max="6583" width="0" style="4" hidden="1" customWidth="1"/>
    <col min="6584" max="6584" width="9.140625" style="4" customWidth="1"/>
    <col min="6585" max="6585" width="8.85546875" style="4" customWidth="1"/>
    <col min="6586" max="6586" width="9.140625" style="4" customWidth="1"/>
    <col min="6587" max="6587" width="9.7109375" style="4" customWidth="1"/>
    <col min="6588" max="6588" width="9.5703125" style="4" customWidth="1"/>
    <col min="6589" max="6589" width="9" style="4" customWidth="1"/>
    <col min="6590" max="6590" width="8.140625" style="4" customWidth="1"/>
    <col min="6591" max="6591" width="10" style="4" customWidth="1"/>
    <col min="6592" max="6592" width="9.5703125" style="4" customWidth="1"/>
    <col min="6593" max="6593" width="0" style="4" hidden="1" customWidth="1"/>
    <col min="6594" max="6594" width="10.42578125" style="4" customWidth="1"/>
    <col min="6595" max="6595" width="5.140625" style="4" customWidth="1"/>
    <col min="6596" max="6596" width="2" style="4" customWidth="1"/>
    <col min="6597" max="6597" width="5.7109375" style="4" customWidth="1"/>
    <col min="6598" max="6601" width="0" style="4" hidden="1" customWidth="1"/>
    <col min="6602" max="6602" width="10.28515625" style="4" customWidth="1"/>
    <col min="6603" max="6603" width="0" style="4" hidden="1" customWidth="1"/>
    <col min="6604" max="6604" width="11.5703125" style="4" customWidth="1"/>
    <col min="6605" max="6607" width="0" style="4" hidden="1" customWidth="1"/>
    <col min="6608" max="6608" width="15.85546875" style="4" customWidth="1"/>
    <col min="6609" max="6622" width="0" style="4" hidden="1" customWidth="1"/>
    <col min="6623" max="6624" width="10" style="4" customWidth="1"/>
    <col min="6625" max="6628" width="0" style="4" hidden="1" customWidth="1"/>
    <col min="6629" max="6629" width="10.42578125" style="4" customWidth="1"/>
    <col min="6630" max="6630" width="8.7109375" style="4" customWidth="1"/>
    <col min="6631" max="6634" width="0" style="4" hidden="1" customWidth="1"/>
    <col min="6635" max="6635" width="11.28515625" style="4" customWidth="1"/>
    <col min="6636" max="6636" width="10.5703125" style="4" customWidth="1"/>
    <col min="6637" max="6638" width="9" style="4" customWidth="1"/>
    <col min="6639" max="6639" width="8.7109375" style="4" customWidth="1"/>
    <col min="6640" max="6640" width="8.140625" style="4" customWidth="1"/>
    <col min="6641" max="6641" width="0" style="4" hidden="1" customWidth="1"/>
    <col min="6642" max="6642" width="9.42578125" style="4" customWidth="1"/>
    <col min="6643" max="6644" width="0" style="4" hidden="1" customWidth="1"/>
    <col min="6645" max="6645" width="11.85546875" style="4" customWidth="1"/>
    <col min="6646" max="6646" width="12" style="4" customWidth="1"/>
    <col min="6647" max="6647" width="8.85546875" style="4" customWidth="1"/>
    <col min="6648" max="6649" width="14.5703125" style="4" customWidth="1"/>
    <col min="6650" max="6658" width="0" style="4" hidden="1" customWidth="1"/>
    <col min="6659" max="6659" width="12" style="4" customWidth="1"/>
    <col min="6660" max="6663" width="0" style="4" hidden="1" customWidth="1"/>
    <col min="6664" max="6664" width="10.7109375" style="4" customWidth="1"/>
    <col min="6665" max="6665" width="0" style="4" hidden="1" customWidth="1"/>
    <col min="6666" max="6666" width="10.140625" style="4" customWidth="1"/>
    <col min="6667" max="6667" width="0" style="4" hidden="1" customWidth="1"/>
    <col min="6668" max="6668" width="9.140625" style="4" customWidth="1"/>
    <col min="6669" max="6669" width="9.28515625" style="4" customWidth="1"/>
    <col min="6670" max="6671" width="0" style="4" hidden="1" customWidth="1"/>
    <col min="6672" max="6672" width="11.42578125" style="4" customWidth="1"/>
    <col min="6673" max="6679" width="0" style="4" hidden="1" customWidth="1"/>
    <col min="6680" max="6680" width="13" style="4" customWidth="1"/>
    <col min="6681" max="6681" width="0" style="4" hidden="1" customWidth="1"/>
    <col min="6682" max="6682" width="9" style="4" customWidth="1"/>
    <col min="6683" max="6683" width="0" style="4" hidden="1" customWidth="1"/>
    <col min="6684" max="6684" width="12.42578125" style="4" customWidth="1"/>
    <col min="6685" max="6685" width="0" style="4" hidden="1" customWidth="1"/>
    <col min="6686" max="6686" width="9.28515625" style="4" customWidth="1"/>
    <col min="6687" max="6696" width="0" style="4" hidden="1" customWidth="1"/>
    <col min="6697" max="6697" width="10.28515625" style="4" customWidth="1"/>
    <col min="6698" max="6698" width="10.42578125" style="4" customWidth="1"/>
    <col min="6699" max="6703" width="0" style="4" hidden="1" customWidth="1"/>
    <col min="6704" max="6704" width="8.85546875" style="4" customWidth="1"/>
    <col min="6705" max="6705" width="0" style="4" hidden="1" customWidth="1"/>
    <col min="6706" max="6706" width="10.42578125" style="4" customWidth="1"/>
    <col min="6707" max="6707" width="6.5703125" style="4" customWidth="1"/>
    <col min="6708" max="6708" width="2.28515625" style="4" customWidth="1"/>
    <col min="6709" max="6709" width="7.140625" style="4" bestFit="1" customWidth="1"/>
    <col min="6710" max="6710" width="9.140625" style="4"/>
    <col min="6711" max="6711" width="10.5703125" style="4" customWidth="1"/>
    <col min="6712" max="6713" width="10.5703125" style="4" bestFit="1" customWidth="1"/>
    <col min="6714" max="6815" width="9.140625" style="4"/>
    <col min="6816" max="6816" width="3.42578125" style="4" customWidth="1"/>
    <col min="6817" max="6817" width="7.85546875" style="4" customWidth="1"/>
    <col min="6818" max="6818" width="17" style="4" customWidth="1"/>
    <col min="6819" max="6819" width="6.42578125" style="4" customWidth="1"/>
    <col min="6820" max="6820" width="18" style="4" customWidth="1"/>
    <col min="6821" max="6821" width="8" style="4" customWidth="1"/>
    <col min="6822" max="6822" width="7.5703125" style="4" customWidth="1"/>
    <col min="6823" max="6823" width="11.5703125" style="4" customWidth="1"/>
    <col min="6824" max="6825" width="6.28515625" style="4" customWidth="1"/>
    <col min="6826" max="6826" width="12.7109375" style="4" customWidth="1"/>
    <col min="6827" max="6827" width="21.28515625" style="4" customWidth="1"/>
    <col min="6828" max="6828" width="18.7109375" style="4" customWidth="1"/>
    <col min="6829" max="6829" width="11.28515625" style="4" customWidth="1"/>
    <col min="6830" max="6830" width="11.42578125" style="4" customWidth="1"/>
    <col min="6831" max="6831" width="11.5703125" style="4" customWidth="1"/>
    <col min="6832" max="6832" width="11.7109375" style="4" customWidth="1"/>
    <col min="6833" max="6833" width="11.28515625" style="4" customWidth="1"/>
    <col min="6834" max="6834" width="14.85546875" style="4" customWidth="1"/>
    <col min="6835" max="6835" width="9.5703125" style="4" customWidth="1"/>
    <col min="6836" max="6836" width="9.85546875" style="4" customWidth="1"/>
    <col min="6837" max="6837" width="8.85546875" style="4" customWidth="1"/>
    <col min="6838" max="6839" width="0" style="4" hidden="1" customWidth="1"/>
    <col min="6840" max="6840" width="9.140625" style="4" customWidth="1"/>
    <col min="6841" max="6841" width="8.85546875" style="4" customWidth="1"/>
    <col min="6842" max="6842" width="9.140625" style="4" customWidth="1"/>
    <col min="6843" max="6843" width="9.7109375" style="4" customWidth="1"/>
    <col min="6844" max="6844" width="9.5703125" style="4" customWidth="1"/>
    <col min="6845" max="6845" width="9" style="4" customWidth="1"/>
    <col min="6846" max="6846" width="8.140625" style="4" customWidth="1"/>
    <col min="6847" max="6847" width="10" style="4" customWidth="1"/>
    <col min="6848" max="6848" width="9.5703125" style="4" customWidth="1"/>
    <col min="6849" max="6849" width="0" style="4" hidden="1" customWidth="1"/>
    <col min="6850" max="6850" width="10.42578125" style="4" customWidth="1"/>
    <col min="6851" max="6851" width="5.140625" style="4" customWidth="1"/>
    <col min="6852" max="6852" width="2" style="4" customWidth="1"/>
    <col min="6853" max="6853" width="5.7109375" style="4" customWidth="1"/>
    <col min="6854" max="6857" width="0" style="4" hidden="1" customWidth="1"/>
    <col min="6858" max="6858" width="10.28515625" style="4" customWidth="1"/>
    <col min="6859" max="6859" width="0" style="4" hidden="1" customWidth="1"/>
    <col min="6860" max="6860" width="11.5703125" style="4" customWidth="1"/>
    <col min="6861" max="6863" width="0" style="4" hidden="1" customWidth="1"/>
    <col min="6864" max="6864" width="15.85546875" style="4" customWidth="1"/>
    <col min="6865" max="6878" width="0" style="4" hidden="1" customWidth="1"/>
    <col min="6879" max="6880" width="10" style="4" customWidth="1"/>
    <col min="6881" max="6884" width="0" style="4" hidden="1" customWidth="1"/>
    <col min="6885" max="6885" width="10.42578125" style="4" customWidth="1"/>
    <col min="6886" max="6886" width="8.7109375" style="4" customWidth="1"/>
    <col min="6887" max="6890" width="0" style="4" hidden="1" customWidth="1"/>
    <col min="6891" max="6891" width="11.28515625" style="4" customWidth="1"/>
    <col min="6892" max="6892" width="10.5703125" style="4" customWidth="1"/>
    <col min="6893" max="6894" width="9" style="4" customWidth="1"/>
    <col min="6895" max="6895" width="8.7109375" style="4" customWidth="1"/>
    <col min="6896" max="6896" width="8.140625" style="4" customWidth="1"/>
    <col min="6897" max="6897" width="0" style="4" hidden="1" customWidth="1"/>
    <col min="6898" max="6898" width="9.42578125" style="4" customWidth="1"/>
    <col min="6899" max="6900" width="0" style="4" hidden="1" customWidth="1"/>
    <col min="6901" max="6901" width="11.85546875" style="4" customWidth="1"/>
    <col min="6902" max="6902" width="12" style="4" customWidth="1"/>
    <col min="6903" max="6903" width="8.85546875" style="4" customWidth="1"/>
    <col min="6904" max="6905" width="14.5703125" style="4" customWidth="1"/>
    <col min="6906" max="6914" width="0" style="4" hidden="1" customWidth="1"/>
    <col min="6915" max="6915" width="12" style="4" customWidth="1"/>
    <col min="6916" max="6919" width="0" style="4" hidden="1" customWidth="1"/>
    <col min="6920" max="6920" width="10.7109375" style="4" customWidth="1"/>
    <col min="6921" max="6921" width="0" style="4" hidden="1" customWidth="1"/>
    <col min="6922" max="6922" width="10.140625" style="4" customWidth="1"/>
    <col min="6923" max="6923" width="0" style="4" hidden="1" customWidth="1"/>
    <col min="6924" max="6924" width="9.140625" style="4" customWidth="1"/>
    <col min="6925" max="6925" width="9.28515625" style="4" customWidth="1"/>
    <col min="6926" max="6927" width="0" style="4" hidden="1" customWidth="1"/>
    <col min="6928" max="6928" width="11.42578125" style="4" customWidth="1"/>
    <col min="6929" max="6935" width="0" style="4" hidden="1" customWidth="1"/>
    <col min="6936" max="6936" width="13" style="4" customWidth="1"/>
    <col min="6937" max="6937" width="0" style="4" hidden="1" customWidth="1"/>
    <col min="6938" max="6938" width="9" style="4" customWidth="1"/>
    <col min="6939" max="6939" width="0" style="4" hidden="1" customWidth="1"/>
    <col min="6940" max="6940" width="12.42578125" style="4" customWidth="1"/>
    <col min="6941" max="6941" width="0" style="4" hidden="1" customWidth="1"/>
    <col min="6942" max="6942" width="9.28515625" style="4" customWidth="1"/>
    <col min="6943" max="6952" width="0" style="4" hidden="1" customWidth="1"/>
    <col min="6953" max="6953" width="10.28515625" style="4" customWidth="1"/>
    <col min="6954" max="6954" width="10.42578125" style="4" customWidth="1"/>
    <col min="6955" max="6959" width="0" style="4" hidden="1" customWidth="1"/>
    <col min="6960" max="6960" width="8.85546875" style="4" customWidth="1"/>
    <col min="6961" max="6961" width="0" style="4" hidden="1" customWidth="1"/>
    <col min="6962" max="6962" width="10.42578125" style="4" customWidth="1"/>
    <col min="6963" max="6963" width="6.5703125" style="4" customWidth="1"/>
    <col min="6964" max="6964" width="2.28515625" style="4" customWidth="1"/>
    <col min="6965" max="6965" width="7.140625" style="4" bestFit="1" customWidth="1"/>
    <col min="6966" max="6966" width="9.140625" style="4"/>
    <col min="6967" max="6967" width="10.5703125" style="4" customWidth="1"/>
    <col min="6968" max="6969" width="10.5703125" style="4" bestFit="1" customWidth="1"/>
    <col min="6970" max="7071" width="9.140625" style="4"/>
    <col min="7072" max="7072" width="3.42578125" style="4" customWidth="1"/>
    <col min="7073" max="7073" width="7.85546875" style="4" customWidth="1"/>
    <col min="7074" max="7074" width="17" style="4" customWidth="1"/>
    <col min="7075" max="7075" width="6.42578125" style="4" customWidth="1"/>
    <col min="7076" max="7076" width="18" style="4" customWidth="1"/>
    <col min="7077" max="7077" width="8" style="4" customWidth="1"/>
    <col min="7078" max="7078" width="7.5703125" style="4" customWidth="1"/>
    <col min="7079" max="7079" width="11.5703125" style="4" customWidth="1"/>
    <col min="7080" max="7081" width="6.28515625" style="4" customWidth="1"/>
    <col min="7082" max="7082" width="12.7109375" style="4" customWidth="1"/>
    <col min="7083" max="7083" width="21.28515625" style="4" customWidth="1"/>
    <col min="7084" max="7084" width="18.7109375" style="4" customWidth="1"/>
    <col min="7085" max="7085" width="11.28515625" style="4" customWidth="1"/>
    <col min="7086" max="7086" width="11.42578125" style="4" customWidth="1"/>
    <col min="7087" max="7087" width="11.5703125" style="4" customWidth="1"/>
    <col min="7088" max="7088" width="11.7109375" style="4" customWidth="1"/>
    <col min="7089" max="7089" width="11.28515625" style="4" customWidth="1"/>
    <col min="7090" max="7090" width="14.85546875" style="4" customWidth="1"/>
    <col min="7091" max="7091" width="9.5703125" style="4" customWidth="1"/>
    <col min="7092" max="7092" width="9.85546875" style="4" customWidth="1"/>
    <col min="7093" max="7093" width="8.85546875" style="4" customWidth="1"/>
    <col min="7094" max="7095" width="0" style="4" hidden="1" customWidth="1"/>
    <col min="7096" max="7096" width="9.140625" style="4" customWidth="1"/>
    <col min="7097" max="7097" width="8.85546875" style="4" customWidth="1"/>
    <col min="7098" max="7098" width="9.140625" style="4" customWidth="1"/>
    <col min="7099" max="7099" width="9.7109375" style="4" customWidth="1"/>
    <col min="7100" max="7100" width="9.5703125" style="4" customWidth="1"/>
    <col min="7101" max="7101" width="9" style="4" customWidth="1"/>
    <col min="7102" max="7102" width="8.140625" style="4" customWidth="1"/>
    <col min="7103" max="7103" width="10" style="4" customWidth="1"/>
    <col min="7104" max="7104" width="9.5703125" style="4" customWidth="1"/>
    <col min="7105" max="7105" width="0" style="4" hidden="1" customWidth="1"/>
    <col min="7106" max="7106" width="10.42578125" style="4" customWidth="1"/>
    <col min="7107" max="7107" width="5.140625" style="4" customWidth="1"/>
    <col min="7108" max="7108" width="2" style="4" customWidth="1"/>
    <col min="7109" max="7109" width="5.7109375" style="4" customWidth="1"/>
    <col min="7110" max="7113" width="0" style="4" hidden="1" customWidth="1"/>
    <col min="7114" max="7114" width="10.28515625" style="4" customWidth="1"/>
    <col min="7115" max="7115" width="0" style="4" hidden="1" customWidth="1"/>
    <col min="7116" max="7116" width="11.5703125" style="4" customWidth="1"/>
    <col min="7117" max="7119" width="0" style="4" hidden="1" customWidth="1"/>
    <col min="7120" max="7120" width="15.85546875" style="4" customWidth="1"/>
    <col min="7121" max="7134" width="0" style="4" hidden="1" customWidth="1"/>
    <col min="7135" max="7136" width="10" style="4" customWidth="1"/>
    <col min="7137" max="7140" width="0" style="4" hidden="1" customWidth="1"/>
    <col min="7141" max="7141" width="10.42578125" style="4" customWidth="1"/>
    <col min="7142" max="7142" width="8.7109375" style="4" customWidth="1"/>
    <col min="7143" max="7146" width="0" style="4" hidden="1" customWidth="1"/>
    <col min="7147" max="7147" width="11.28515625" style="4" customWidth="1"/>
    <col min="7148" max="7148" width="10.5703125" style="4" customWidth="1"/>
    <col min="7149" max="7150" width="9" style="4" customWidth="1"/>
    <col min="7151" max="7151" width="8.7109375" style="4" customWidth="1"/>
    <col min="7152" max="7152" width="8.140625" style="4" customWidth="1"/>
    <col min="7153" max="7153" width="0" style="4" hidden="1" customWidth="1"/>
    <col min="7154" max="7154" width="9.42578125" style="4" customWidth="1"/>
    <col min="7155" max="7156" width="0" style="4" hidden="1" customWidth="1"/>
    <col min="7157" max="7157" width="11.85546875" style="4" customWidth="1"/>
    <col min="7158" max="7158" width="12" style="4" customWidth="1"/>
    <col min="7159" max="7159" width="8.85546875" style="4" customWidth="1"/>
    <col min="7160" max="7161" width="14.5703125" style="4" customWidth="1"/>
    <col min="7162" max="7170" width="0" style="4" hidden="1" customWidth="1"/>
    <col min="7171" max="7171" width="12" style="4" customWidth="1"/>
    <col min="7172" max="7175" width="0" style="4" hidden="1" customWidth="1"/>
    <col min="7176" max="7176" width="10.7109375" style="4" customWidth="1"/>
    <col min="7177" max="7177" width="0" style="4" hidden="1" customWidth="1"/>
    <col min="7178" max="7178" width="10.140625" style="4" customWidth="1"/>
    <col min="7179" max="7179" width="0" style="4" hidden="1" customWidth="1"/>
    <col min="7180" max="7180" width="9.140625" style="4" customWidth="1"/>
    <col min="7181" max="7181" width="9.28515625" style="4" customWidth="1"/>
    <col min="7182" max="7183" width="0" style="4" hidden="1" customWidth="1"/>
    <col min="7184" max="7184" width="11.42578125" style="4" customWidth="1"/>
    <col min="7185" max="7191" width="0" style="4" hidden="1" customWidth="1"/>
    <col min="7192" max="7192" width="13" style="4" customWidth="1"/>
    <col min="7193" max="7193" width="0" style="4" hidden="1" customWidth="1"/>
    <col min="7194" max="7194" width="9" style="4" customWidth="1"/>
    <col min="7195" max="7195" width="0" style="4" hidden="1" customWidth="1"/>
    <col min="7196" max="7196" width="12.42578125" style="4" customWidth="1"/>
    <col min="7197" max="7197" width="0" style="4" hidden="1" customWidth="1"/>
    <col min="7198" max="7198" width="9.28515625" style="4" customWidth="1"/>
    <col min="7199" max="7208" width="0" style="4" hidden="1" customWidth="1"/>
    <col min="7209" max="7209" width="10.28515625" style="4" customWidth="1"/>
    <col min="7210" max="7210" width="10.42578125" style="4" customWidth="1"/>
    <col min="7211" max="7215" width="0" style="4" hidden="1" customWidth="1"/>
    <col min="7216" max="7216" width="8.85546875" style="4" customWidth="1"/>
    <col min="7217" max="7217" width="0" style="4" hidden="1" customWidth="1"/>
    <col min="7218" max="7218" width="10.42578125" style="4" customWidth="1"/>
    <col min="7219" max="7219" width="6.5703125" style="4" customWidth="1"/>
    <col min="7220" max="7220" width="2.28515625" style="4" customWidth="1"/>
    <col min="7221" max="7221" width="7.140625" style="4" bestFit="1" customWidth="1"/>
    <col min="7222" max="7222" width="9.140625" style="4"/>
    <col min="7223" max="7223" width="10.5703125" style="4" customWidth="1"/>
    <col min="7224" max="7225" width="10.5703125" style="4" bestFit="1" customWidth="1"/>
    <col min="7226" max="7327" width="9.140625" style="4"/>
    <col min="7328" max="7328" width="3.42578125" style="4" customWidth="1"/>
    <col min="7329" max="7329" width="7.85546875" style="4" customWidth="1"/>
    <col min="7330" max="7330" width="17" style="4" customWidth="1"/>
    <col min="7331" max="7331" width="6.42578125" style="4" customWidth="1"/>
    <col min="7332" max="7332" width="18" style="4" customWidth="1"/>
    <col min="7333" max="7333" width="8" style="4" customWidth="1"/>
    <col min="7334" max="7334" width="7.5703125" style="4" customWidth="1"/>
    <col min="7335" max="7335" width="11.5703125" style="4" customWidth="1"/>
    <col min="7336" max="7337" width="6.28515625" style="4" customWidth="1"/>
    <col min="7338" max="7338" width="12.7109375" style="4" customWidth="1"/>
    <col min="7339" max="7339" width="21.28515625" style="4" customWidth="1"/>
    <col min="7340" max="7340" width="18.7109375" style="4" customWidth="1"/>
    <col min="7341" max="7341" width="11.28515625" style="4" customWidth="1"/>
    <col min="7342" max="7342" width="11.42578125" style="4" customWidth="1"/>
    <col min="7343" max="7343" width="11.5703125" style="4" customWidth="1"/>
    <col min="7344" max="7344" width="11.7109375" style="4" customWidth="1"/>
    <col min="7345" max="7345" width="11.28515625" style="4" customWidth="1"/>
    <col min="7346" max="7346" width="14.85546875" style="4" customWidth="1"/>
    <col min="7347" max="7347" width="9.5703125" style="4" customWidth="1"/>
    <col min="7348" max="7348" width="9.85546875" style="4" customWidth="1"/>
    <col min="7349" max="7349" width="8.85546875" style="4" customWidth="1"/>
    <col min="7350" max="7351" width="0" style="4" hidden="1" customWidth="1"/>
    <col min="7352" max="7352" width="9.140625" style="4" customWidth="1"/>
    <col min="7353" max="7353" width="8.85546875" style="4" customWidth="1"/>
    <col min="7354" max="7354" width="9.140625" style="4" customWidth="1"/>
    <col min="7355" max="7355" width="9.7109375" style="4" customWidth="1"/>
    <col min="7356" max="7356" width="9.5703125" style="4" customWidth="1"/>
    <col min="7357" max="7357" width="9" style="4" customWidth="1"/>
    <col min="7358" max="7358" width="8.140625" style="4" customWidth="1"/>
    <col min="7359" max="7359" width="10" style="4" customWidth="1"/>
    <col min="7360" max="7360" width="9.5703125" style="4" customWidth="1"/>
    <col min="7361" max="7361" width="0" style="4" hidden="1" customWidth="1"/>
    <col min="7362" max="7362" width="10.42578125" style="4" customWidth="1"/>
    <col min="7363" max="7363" width="5.140625" style="4" customWidth="1"/>
    <col min="7364" max="7364" width="2" style="4" customWidth="1"/>
    <col min="7365" max="7365" width="5.7109375" style="4" customWidth="1"/>
    <col min="7366" max="7369" width="0" style="4" hidden="1" customWidth="1"/>
    <col min="7370" max="7370" width="10.28515625" style="4" customWidth="1"/>
    <col min="7371" max="7371" width="0" style="4" hidden="1" customWidth="1"/>
    <col min="7372" max="7372" width="11.5703125" style="4" customWidth="1"/>
    <col min="7373" max="7375" width="0" style="4" hidden="1" customWidth="1"/>
    <col min="7376" max="7376" width="15.85546875" style="4" customWidth="1"/>
    <col min="7377" max="7390" width="0" style="4" hidden="1" customWidth="1"/>
    <col min="7391" max="7392" width="10" style="4" customWidth="1"/>
    <col min="7393" max="7396" width="0" style="4" hidden="1" customWidth="1"/>
    <col min="7397" max="7397" width="10.42578125" style="4" customWidth="1"/>
    <col min="7398" max="7398" width="8.7109375" style="4" customWidth="1"/>
    <col min="7399" max="7402" width="0" style="4" hidden="1" customWidth="1"/>
    <col min="7403" max="7403" width="11.28515625" style="4" customWidth="1"/>
    <col min="7404" max="7404" width="10.5703125" style="4" customWidth="1"/>
    <col min="7405" max="7406" width="9" style="4" customWidth="1"/>
    <col min="7407" max="7407" width="8.7109375" style="4" customWidth="1"/>
    <col min="7408" max="7408" width="8.140625" style="4" customWidth="1"/>
    <col min="7409" max="7409" width="0" style="4" hidden="1" customWidth="1"/>
    <col min="7410" max="7410" width="9.42578125" style="4" customWidth="1"/>
    <col min="7411" max="7412" width="0" style="4" hidden="1" customWidth="1"/>
    <col min="7413" max="7413" width="11.85546875" style="4" customWidth="1"/>
    <col min="7414" max="7414" width="12" style="4" customWidth="1"/>
    <col min="7415" max="7415" width="8.85546875" style="4" customWidth="1"/>
    <col min="7416" max="7417" width="14.5703125" style="4" customWidth="1"/>
    <col min="7418" max="7426" width="0" style="4" hidden="1" customWidth="1"/>
    <col min="7427" max="7427" width="12" style="4" customWidth="1"/>
    <col min="7428" max="7431" width="0" style="4" hidden="1" customWidth="1"/>
    <col min="7432" max="7432" width="10.7109375" style="4" customWidth="1"/>
    <col min="7433" max="7433" width="0" style="4" hidden="1" customWidth="1"/>
    <col min="7434" max="7434" width="10.140625" style="4" customWidth="1"/>
    <col min="7435" max="7435" width="0" style="4" hidden="1" customWidth="1"/>
    <col min="7436" max="7436" width="9.140625" style="4" customWidth="1"/>
    <col min="7437" max="7437" width="9.28515625" style="4" customWidth="1"/>
    <col min="7438" max="7439" width="0" style="4" hidden="1" customWidth="1"/>
    <col min="7440" max="7440" width="11.42578125" style="4" customWidth="1"/>
    <col min="7441" max="7447" width="0" style="4" hidden="1" customWidth="1"/>
    <col min="7448" max="7448" width="13" style="4" customWidth="1"/>
    <col min="7449" max="7449" width="0" style="4" hidden="1" customWidth="1"/>
    <col min="7450" max="7450" width="9" style="4" customWidth="1"/>
    <col min="7451" max="7451" width="0" style="4" hidden="1" customWidth="1"/>
    <col min="7452" max="7452" width="12.42578125" style="4" customWidth="1"/>
    <col min="7453" max="7453" width="0" style="4" hidden="1" customWidth="1"/>
    <col min="7454" max="7454" width="9.28515625" style="4" customWidth="1"/>
    <col min="7455" max="7464" width="0" style="4" hidden="1" customWidth="1"/>
    <col min="7465" max="7465" width="10.28515625" style="4" customWidth="1"/>
    <col min="7466" max="7466" width="10.42578125" style="4" customWidth="1"/>
    <col min="7467" max="7471" width="0" style="4" hidden="1" customWidth="1"/>
    <col min="7472" max="7472" width="8.85546875" style="4" customWidth="1"/>
    <col min="7473" max="7473" width="0" style="4" hidden="1" customWidth="1"/>
    <col min="7474" max="7474" width="10.42578125" style="4" customWidth="1"/>
    <col min="7475" max="7475" width="6.5703125" style="4" customWidth="1"/>
    <col min="7476" max="7476" width="2.28515625" style="4" customWidth="1"/>
    <col min="7477" max="7477" width="7.140625" style="4" bestFit="1" customWidth="1"/>
    <col min="7478" max="7478" width="9.140625" style="4"/>
    <col min="7479" max="7479" width="10.5703125" style="4" customWidth="1"/>
    <col min="7480" max="7481" width="10.5703125" style="4" bestFit="1" customWidth="1"/>
    <col min="7482" max="7583" width="9.140625" style="4"/>
    <col min="7584" max="7584" width="3.42578125" style="4" customWidth="1"/>
    <col min="7585" max="7585" width="7.85546875" style="4" customWidth="1"/>
    <col min="7586" max="7586" width="17" style="4" customWidth="1"/>
    <col min="7587" max="7587" width="6.42578125" style="4" customWidth="1"/>
    <col min="7588" max="7588" width="18" style="4" customWidth="1"/>
    <col min="7589" max="7589" width="8" style="4" customWidth="1"/>
    <col min="7590" max="7590" width="7.5703125" style="4" customWidth="1"/>
    <col min="7591" max="7591" width="11.5703125" style="4" customWidth="1"/>
    <col min="7592" max="7593" width="6.28515625" style="4" customWidth="1"/>
    <col min="7594" max="7594" width="12.7109375" style="4" customWidth="1"/>
    <col min="7595" max="7595" width="21.28515625" style="4" customWidth="1"/>
    <col min="7596" max="7596" width="18.7109375" style="4" customWidth="1"/>
    <col min="7597" max="7597" width="11.28515625" style="4" customWidth="1"/>
    <col min="7598" max="7598" width="11.42578125" style="4" customWidth="1"/>
    <col min="7599" max="7599" width="11.5703125" style="4" customWidth="1"/>
    <col min="7600" max="7600" width="11.7109375" style="4" customWidth="1"/>
    <col min="7601" max="7601" width="11.28515625" style="4" customWidth="1"/>
    <col min="7602" max="7602" width="14.85546875" style="4" customWidth="1"/>
    <col min="7603" max="7603" width="9.5703125" style="4" customWidth="1"/>
    <col min="7604" max="7604" width="9.85546875" style="4" customWidth="1"/>
    <col min="7605" max="7605" width="8.85546875" style="4" customWidth="1"/>
    <col min="7606" max="7607" width="0" style="4" hidden="1" customWidth="1"/>
    <col min="7608" max="7608" width="9.140625" style="4" customWidth="1"/>
    <col min="7609" max="7609" width="8.85546875" style="4" customWidth="1"/>
    <col min="7610" max="7610" width="9.140625" style="4" customWidth="1"/>
    <col min="7611" max="7611" width="9.7109375" style="4" customWidth="1"/>
    <col min="7612" max="7612" width="9.5703125" style="4" customWidth="1"/>
    <col min="7613" max="7613" width="9" style="4" customWidth="1"/>
    <col min="7614" max="7614" width="8.140625" style="4" customWidth="1"/>
    <col min="7615" max="7615" width="10" style="4" customWidth="1"/>
    <col min="7616" max="7616" width="9.5703125" style="4" customWidth="1"/>
    <col min="7617" max="7617" width="0" style="4" hidden="1" customWidth="1"/>
    <col min="7618" max="7618" width="10.42578125" style="4" customWidth="1"/>
    <col min="7619" max="7619" width="5.140625" style="4" customWidth="1"/>
    <col min="7620" max="7620" width="2" style="4" customWidth="1"/>
    <col min="7621" max="7621" width="5.7109375" style="4" customWidth="1"/>
    <col min="7622" max="7625" width="0" style="4" hidden="1" customWidth="1"/>
    <col min="7626" max="7626" width="10.28515625" style="4" customWidth="1"/>
    <col min="7627" max="7627" width="0" style="4" hidden="1" customWidth="1"/>
    <col min="7628" max="7628" width="11.5703125" style="4" customWidth="1"/>
    <col min="7629" max="7631" width="0" style="4" hidden="1" customWidth="1"/>
    <col min="7632" max="7632" width="15.85546875" style="4" customWidth="1"/>
    <col min="7633" max="7646" width="0" style="4" hidden="1" customWidth="1"/>
    <col min="7647" max="7648" width="10" style="4" customWidth="1"/>
    <col min="7649" max="7652" width="0" style="4" hidden="1" customWidth="1"/>
    <col min="7653" max="7653" width="10.42578125" style="4" customWidth="1"/>
    <col min="7654" max="7654" width="8.7109375" style="4" customWidth="1"/>
    <col min="7655" max="7658" width="0" style="4" hidden="1" customWidth="1"/>
    <col min="7659" max="7659" width="11.28515625" style="4" customWidth="1"/>
    <col min="7660" max="7660" width="10.5703125" style="4" customWidth="1"/>
    <col min="7661" max="7662" width="9" style="4" customWidth="1"/>
    <col min="7663" max="7663" width="8.7109375" style="4" customWidth="1"/>
    <col min="7664" max="7664" width="8.140625" style="4" customWidth="1"/>
    <col min="7665" max="7665" width="0" style="4" hidden="1" customWidth="1"/>
    <col min="7666" max="7666" width="9.42578125" style="4" customWidth="1"/>
    <col min="7667" max="7668" width="0" style="4" hidden="1" customWidth="1"/>
    <col min="7669" max="7669" width="11.85546875" style="4" customWidth="1"/>
    <col min="7670" max="7670" width="12" style="4" customWidth="1"/>
    <col min="7671" max="7671" width="8.85546875" style="4" customWidth="1"/>
    <col min="7672" max="7673" width="14.5703125" style="4" customWidth="1"/>
    <col min="7674" max="7682" width="0" style="4" hidden="1" customWidth="1"/>
    <col min="7683" max="7683" width="12" style="4" customWidth="1"/>
    <col min="7684" max="7687" width="0" style="4" hidden="1" customWidth="1"/>
    <col min="7688" max="7688" width="10.7109375" style="4" customWidth="1"/>
    <col min="7689" max="7689" width="0" style="4" hidden="1" customWidth="1"/>
    <col min="7690" max="7690" width="10.140625" style="4" customWidth="1"/>
    <col min="7691" max="7691" width="0" style="4" hidden="1" customWidth="1"/>
    <col min="7692" max="7692" width="9.140625" style="4" customWidth="1"/>
    <col min="7693" max="7693" width="9.28515625" style="4" customWidth="1"/>
    <col min="7694" max="7695" width="0" style="4" hidden="1" customWidth="1"/>
    <col min="7696" max="7696" width="11.42578125" style="4" customWidth="1"/>
    <col min="7697" max="7703" width="0" style="4" hidden="1" customWidth="1"/>
    <col min="7704" max="7704" width="13" style="4" customWidth="1"/>
    <col min="7705" max="7705" width="0" style="4" hidden="1" customWidth="1"/>
    <col min="7706" max="7706" width="9" style="4" customWidth="1"/>
    <col min="7707" max="7707" width="0" style="4" hidden="1" customWidth="1"/>
    <col min="7708" max="7708" width="12.42578125" style="4" customWidth="1"/>
    <col min="7709" max="7709" width="0" style="4" hidden="1" customWidth="1"/>
    <col min="7710" max="7710" width="9.28515625" style="4" customWidth="1"/>
    <col min="7711" max="7720" width="0" style="4" hidden="1" customWidth="1"/>
    <col min="7721" max="7721" width="10.28515625" style="4" customWidth="1"/>
    <col min="7722" max="7722" width="10.42578125" style="4" customWidth="1"/>
    <col min="7723" max="7727" width="0" style="4" hidden="1" customWidth="1"/>
    <col min="7728" max="7728" width="8.85546875" style="4" customWidth="1"/>
    <col min="7729" max="7729" width="0" style="4" hidden="1" customWidth="1"/>
    <col min="7730" max="7730" width="10.42578125" style="4" customWidth="1"/>
    <col min="7731" max="7731" width="6.5703125" style="4" customWidth="1"/>
    <col min="7732" max="7732" width="2.28515625" style="4" customWidth="1"/>
    <col min="7733" max="7733" width="7.140625" style="4" bestFit="1" customWidth="1"/>
    <col min="7734" max="7734" width="9.140625" style="4"/>
    <col min="7735" max="7735" width="10.5703125" style="4" customWidth="1"/>
    <col min="7736" max="7737" width="10.5703125" style="4" bestFit="1" customWidth="1"/>
    <col min="7738" max="7839" width="9.140625" style="4"/>
    <col min="7840" max="7840" width="3.42578125" style="4" customWidth="1"/>
    <col min="7841" max="7841" width="7.85546875" style="4" customWidth="1"/>
    <col min="7842" max="7842" width="17" style="4" customWidth="1"/>
    <col min="7843" max="7843" width="6.42578125" style="4" customWidth="1"/>
    <col min="7844" max="7844" width="18" style="4" customWidth="1"/>
    <col min="7845" max="7845" width="8" style="4" customWidth="1"/>
    <col min="7846" max="7846" width="7.5703125" style="4" customWidth="1"/>
    <col min="7847" max="7847" width="11.5703125" style="4" customWidth="1"/>
    <col min="7848" max="7849" width="6.28515625" style="4" customWidth="1"/>
    <col min="7850" max="7850" width="12.7109375" style="4" customWidth="1"/>
    <col min="7851" max="7851" width="21.28515625" style="4" customWidth="1"/>
    <col min="7852" max="7852" width="18.7109375" style="4" customWidth="1"/>
    <col min="7853" max="7853" width="11.28515625" style="4" customWidth="1"/>
    <col min="7854" max="7854" width="11.42578125" style="4" customWidth="1"/>
    <col min="7855" max="7855" width="11.5703125" style="4" customWidth="1"/>
    <col min="7856" max="7856" width="11.7109375" style="4" customWidth="1"/>
    <col min="7857" max="7857" width="11.28515625" style="4" customWidth="1"/>
    <col min="7858" max="7858" width="14.85546875" style="4" customWidth="1"/>
    <col min="7859" max="7859" width="9.5703125" style="4" customWidth="1"/>
    <col min="7860" max="7860" width="9.85546875" style="4" customWidth="1"/>
    <col min="7861" max="7861" width="8.85546875" style="4" customWidth="1"/>
    <col min="7862" max="7863" width="0" style="4" hidden="1" customWidth="1"/>
    <col min="7864" max="7864" width="9.140625" style="4" customWidth="1"/>
    <col min="7865" max="7865" width="8.85546875" style="4" customWidth="1"/>
    <col min="7866" max="7866" width="9.140625" style="4" customWidth="1"/>
    <col min="7867" max="7867" width="9.7109375" style="4" customWidth="1"/>
    <col min="7868" max="7868" width="9.5703125" style="4" customWidth="1"/>
    <col min="7869" max="7869" width="9" style="4" customWidth="1"/>
    <col min="7870" max="7870" width="8.140625" style="4" customWidth="1"/>
    <col min="7871" max="7871" width="10" style="4" customWidth="1"/>
    <col min="7872" max="7872" width="9.5703125" style="4" customWidth="1"/>
    <col min="7873" max="7873" width="0" style="4" hidden="1" customWidth="1"/>
    <col min="7874" max="7874" width="10.42578125" style="4" customWidth="1"/>
    <col min="7875" max="7875" width="5.140625" style="4" customWidth="1"/>
    <col min="7876" max="7876" width="2" style="4" customWidth="1"/>
    <col min="7877" max="7877" width="5.7109375" style="4" customWidth="1"/>
    <col min="7878" max="7881" width="0" style="4" hidden="1" customWidth="1"/>
    <col min="7882" max="7882" width="10.28515625" style="4" customWidth="1"/>
    <col min="7883" max="7883" width="0" style="4" hidden="1" customWidth="1"/>
    <col min="7884" max="7884" width="11.5703125" style="4" customWidth="1"/>
    <col min="7885" max="7887" width="0" style="4" hidden="1" customWidth="1"/>
    <col min="7888" max="7888" width="15.85546875" style="4" customWidth="1"/>
    <col min="7889" max="7902" width="0" style="4" hidden="1" customWidth="1"/>
    <col min="7903" max="7904" width="10" style="4" customWidth="1"/>
    <col min="7905" max="7908" width="0" style="4" hidden="1" customWidth="1"/>
    <col min="7909" max="7909" width="10.42578125" style="4" customWidth="1"/>
    <col min="7910" max="7910" width="8.7109375" style="4" customWidth="1"/>
    <col min="7911" max="7914" width="0" style="4" hidden="1" customWidth="1"/>
    <col min="7915" max="7915" width="11.28515625" style="4" customWidth="1"/>
    <col min="7916" max="7916" width="10.5703125" style="4" customWidth="1"/>
    <col min="7917" max="7918" width="9" style="4" customWidth="1"/>
    <col min="7919" max="7919" width="8.7109375" style="4" customWidth="1"/>
    <col min="7920" max="7920" width="8.140625" style="4" customWidth="1"/>
    <col min="7921" max="7921" width="0" style="4" hidden="1" customWidth="1"/>
    <col min="7922" max="7922" width="9.42578125" style="4" customWidth="1"/>
    <col min="7923" max="7924" width="0" style="4" hidden="1" customWidth="1"/>
    <col min="7925" max="7925" width="11.85546875" style="4" customWidth="1"/>
    <col min="7926" max="7926" width="12" style="4" customWidth="1"/>
    <col min="7927" max="7927" width="8.85546875" style="4" customWidth="1"/>
    <col min="7928" max="7929" width="14.5703125" style="4" customWidth="1"/>
    <col min="7930" max="7938" width="0" style="4" hidden="1" customWidth="1"/>
    <col min="7939" max="7939" width="12" style="4" customWidth="1"/>
    <col min="7940" max="7943" width="0" style="4" hidden="1" customWidth="1"/>
    <col min="7944" max="7944" width="10.7109375" style="4" customWidth="1"/>
    <col min="7945" max="7945" width="0" style="4" hidden="1" customWidth="1"/>
    <col min="7946" max="7946" width="10.140625" style="4" customWidth="1"/>
    <col min="7947" max="7947" width="0" style="4" hidden="1" customWidth="1"/>
    <col min="7948" max="7948" width="9.140625" style="4" customWidth="1"/>
    <col min="7949" max="7949" width="9.28515625" style="4" customWidth="1"/>
    <col min="7950" max="7951" width="0" style="4" hidden="1" customWidth="1"/>
    <col min="7952" max="7952" width="11.42578125" style="4" customWidth="1"/>
    <col min="7953" max="7959" width="0" style="4" hidden="1" customWidth="1"/>
    <col min="7960" max="7960" width="13" style="4" customWidth="1"/>
    <col min="7961" max="7961" width="0" style="4" hidden="1" customWidth="1"/>
    <col min="7962" max="7962" width="9" style="4" customWidth="1"/>
    <col min="7963" max="7963" width="0" style="4" hidden="1" customWidth="1"/>
    <col min="7964" max="7964" width="12.42578125" style="4" customWidth="1"/>
    <col min="7965" max="7965" width="0" style="4" hidden="1" customWidth="1"/>
    <col min="7966" max="7966" width="9.28515625" style="4" customWidth="1"/>
    <col min="7967" max="7976" width="0" style="4" hidden="1" customWidth="1"/>
    <col min="7977" max="7977" width="10.28515625" style="4" customWidth="1"/>
    <col min="7978" max="7978" width="10.42578125" style="4" customWidth="1"/>
    <col min="7979" max="7983" width="0" style="4" hidden="1" customWidth="1"/>
    <col min="7984" max="7984" width="8.85546875" style="4" customWidth="1"/>
    <col min="7985" max="7985" width="0" style="4" hidden="1" customWidth="1"/>
    <col min="7986" max="7986" width="10.42578125" style="4" customWidth="1"/>
    <col min="7987" max="7987" width="6.5703125" style="4" customWidth="1"/>
    <col min="7988" max="7988" width="2.28515625" style="4" customWidth="1"/>
    <col min="7989" max="7989" width="7.140625" style="4" bestFit="1" customWidth="1"/>
    <col min="7990" max="7990" width="9.140625" style="4"/>
    <col min="7991" max="7991" width="10.5703125" style="4" customWidth="1"/>
    <col min="7992" max="7993" width="10.5703125" style="4" bestFit="1" customWidth="1"/>
    <col min="7994" max="8095" width="9.140625" style="4"/>
    <col min="8096" max="8096" width="3.42578125" style="4" customWidth="1"/>
    <col min="8097" max="8097" width="7.85546875" style="4" customWidth="1"/>
    <col min="8098" max="8098" width="17" style="4" customWidth="1"/>
    <col min="8099" max="8099" width="6.42578125" style="4" customWidth="1"/>
    <col min="8100" max="8100" width="18" style="4" customWidth="1"/>
    <col min="8101" max="8101" width="8" style="4" customWidth="1"/>
    <col min="8102" max="8102" width="7.5703125" style="4" customWidth="1"/>
    <col min="8103" max="8103" width="11.5703125" style="4" customWidth="1"/>
    <col min="8104" max="8105" width="6.28515625" style="4" customWidth="1"/>
    <col min="8106" max="8106" width="12.7109375" style="4" customWidth="1"/>
    <col min="8107" max="8107" width="21.28515625" style="4" customWidth="1"/>
    <col min="8108" max="8108" width="18.7109375" style="4" customWidth="1"/>
    <col min="8109" max="8109" width="11.28515625" style="4" customWidth="1"/>
    <col min="8110" max="8110" width="11.42578125" style="4" customWidth="1"/>
    <col min="8111" max="8111" width="11.5703125" style="4" customWidth="1"/>
    <col min="8112" max="8112" width="11.7109375" style="4" customWidth="1"/>
    <col min="8113" max="8113" width="11.28515625" style="4" customWidth="1"/>
    <col min="8114" max="8114" width="14.85546875" style="4" customWidth="1"/>
    <col min="8115" max="8115" width="9.5703125" style="4" customWidth="1"/>
    <col min="8116" max="8116" width="9.85546875" style="4" customWidth="1"/>
    <col min="8117" max="8117" width="8.85546875" style="4" customWidth="1"/>
    <col min="8118" max="8119" width="0" style="4" hidden="1" customWidth="1"/>
    <col min="8120" max="8120" width="9.140625" style="4" customWidth="1"/>
    <col min="8121" max="8121" width="8.85546875" style="4" customWidth="1"/>
    <col min="8122" max="8122" width="9.140625" style="4" customWidth="1"/>
    <col min="8123" max="8123" width="9.7109375" style="4" customWidth="1"/>
    <col min="8124" max="8124" width="9.5703125" style="4" customWidth="1"/>
    <col min="8125" max="8125" width="9" style="4" customWidth="1"/>
    <col min="8126" max="8126" width="8.140625" style="4" customWidth="1"/>
    <col min="8127" max="8127" width="10" style="4" customWidth="1"/>
    <col min="8128" max="8128" width="9.5703125" style="4" customWidth="1"/>
    <col min="8129" max="8129" width="0" style="4" hidden="1" customWidth="1"/>
    <col min="8130" max="8130" width="10.42578125" style="4" customWidth="1"/>
    <col min="8131" max="8131" width="5.140625" style="4" customWidth="1"/>
    <col min="8132" max="8132" width="2" style="4" customWidth="1"/>
    <col min="8133" max="8133" width="5.7109375" style="4" customWidth="1"/>
    <col min="8134" max="8137" width="0" style="4" hidden="1" customWidth="1"/>
    <col min="8138" max="8138" width="10.28515625" style="4" customWidth="1"/>
    <col min="8139" max="8139" width="0" style="4" hidden="1" customWidth="1"/>
    <col min="8140" max="8140" width="11.5703125" style="4" customWidth="1"/>
    <col min="8141" max="8143" width="0" style="4" hidden="1" customWidth="1"/>
    <col min="8144" max="8144" width="15.85546875" style="4" customWidth="1"/>
    <col min="8145" max="8158" width="0" style="4" hidden="1" customWidth="1"/>
    <col min="8159" max="8160" width="10" style="4" customWidth="1"/>
    <col min="8161" max="8164" width="0" style="4" hidden="1" customWidth="1"/>
    <col min="8165" max="8165" width="10.42578125" style="4" customWidth="1"/>
    <col min="8166" max="8166" width="8.7109375" style="4" customWidth="1"/>
    <col min="8167" max="8170" width="0" style="4" hidden="1" customWidth="1"/>
    <col min="8171" max="8171" width="11.28515625" style="4" customWidth="1"/>
    <col min="8172" max="8172" width="10.5703125" style="4" customWidth="1"/>
    <col min="8173" max="8174" width="9" style="4" customWidth="1"/>
    <col min="8175" max="8175" width="8.7109375" style="4" customWidth="1"/>
    <col min="8176" max="8176" width="8.140625" style="4" customWidth="1"/>
    <col min="8177" max="8177" width="0" style="4" hidden="1" customWidth="1"/>
    <col min="8178" max="8178" width="9.42578125" style="4" customWidth="1"/>
    <col min="8179" max="8180" width="0" style="4" hidden="1" customWidth="1"/>
    <col min="8181" max="8181" width="11.85546875" style="4" customWidth="1"/>
    <col min="8182" max="8182" width="12" style="4" customWidth="1"/>
    <col min="8183" max="8183" width="8.85546875" style="4" customWidth="1"/>
    <col min="8184" max="8185" width="14.5703125" style="4" customWidth="1"/>
    <col min="8186" max="8194" width="0" style="4" hidden="1" customWidth="1"/>
    <col min="8195" max="8195" width="12" style="4" customWidth="1"/>
    <col min="8196" max="8199" width="0" style="4" hidden="1" customWidth="1"/>
    <col min="8200" max="8200" width="10.7109375" style="4" customWidth="1"/>
    <col min="8201" max="8201" width="0" style="4" hidden="1" customWidth="1"/>
    <col min="8202" max="8202" width="10.140625" style="4" customWidth="1"/>
    <col min="8203" max="8203" width="0" style="4" hidden="1" customWidth="1"/>
    <col min="8204" max="8204" width="9.140625" style="4" customWidth="1"/>
    <col min="8205" max="8205" width="9.28515625" style="4" customWidth="1"/>
    <col min="8206" max="8207" width="0" style="4" hidden="1" customWidth="1"/>
    <col min="8208" max="8208" width="11.42578125" style="4" customWidth="1"/>
    <col min="8209" max="8215" width="0" style="4" hidden="1" customWidth="1"/>
    <col min="8216" max="8216" width="13" style="4" customWidth="1"/>
    <col min="8217" max="8217" width="0" style="4" hidden="1" customWidth="1"/>
    <col min="8218" max="8218" width="9" style="4" customWidth="1"/>
    <col min="8219" max="8219" width="0" style="4" hidden="1" customWidth="1"/>
    <col min="8220" max="8220" width="12.42578125" style="4" customWidth="1"/>
    <col min="8221" max="8221" width="0" style="4" hidden="1" customWidth="1"/>
    <col min="8222" max="8222" width="9.28515625" style="4" customWidth="1"/>
    <col min="8223" max="8232" width="0" style="4" hidden="1" customWidth="1"/>
    <col min="8233" max="8233" width="10.28515625" style="4" customWidth="1"/>
    <col min="8234" max="8234" width="10.42578125" style="4" customWidth="1"/>
    <col min="8235" max="8239" width="0" style="4" hidden="1" customWidth="1"/>
    <col min="8240" max="8240" width="8.85546875" style="4" customWidth="1"/>
    <col min="8241" max="8241" width="0" style="4" hidden="1" customWidth="1"/>
    <col min="8242" max="8242" width="10.42578125" style="4" customWidth="1"/>
    <col min="8243" max="8243" width="6.5703125" style="4" customWidth="1"/>
    <col min="8244" max="8244" width="2.28515625" style="4" customWidth="1"/>
    <col min="8245" max="8245" width="7.140625" style="4" bestFit="1" customWidth="1"/>
    <col min="8246" max="8246" width="9.140625" style="4"/>
    <col min="8247" max="8247" width="10.5703125" style="4" customWidth="1"/>
    <col min="8248" max="8249" width="10.5703125" style="4" bestFit="1" customWidth="1"/>
    <col min="8250" max="8351" width="9.140625" style="4"/>
    <col min="8352" max="8352" width="3.42578125" style="4" customWidth="1"/>
    <col min="8353" max="8353" width="7.85546875" style="4" customWidth="1"/>
    <col min="8354" max="8354" width="17" style="4" customWidth="1"/>
    <col min="8355" max="8355" width="6.42578125" style="4" customWidth="1"/>
    <col min="8356" max="8356" width="18" style="4" customWidth="1"/>
    <col min="8357" max="8357" width="8" style="4" customWidth="1"/>
    <col min="8358" max="8358" width="7.5703125" style="4" customWidth="1"/>
    <col min="8359" max="8359" width="11.5703125" style="4" customWidth="1"/>
    <col min="8360" max="8361" width="6.28515625" style="4" customWidth="1"/>
    <col min="8362" max="8362" width="12.7109375" style="4" customWidth="1"/>
    <col min="8363" max="8363" width="21.28515625" style="4" customWidth="1"/>
    <col min="8364" max="8364" width="18.7109375" style="4" customWidth="1"/>
    <col min="8365" max="8365" width="11.28515625" style="4" customWidth="1"/>
    <col min="8366" max="8366" width="11.42578125" style="4" customWidth="1"/>
    <col min="8367" max="8367" width="11.5703125" style="4" customWidth="1"/>
    <col min="8368" max="8368" width="11.7109375" style="4" customWidth="1"/>
    <col min="8369" max="8369" width="11.28515625" style="4" customWidth="1"/>
    <col min="8370" max="8370" width="14.85546875" style="4" customWidth="1"/>
    <col min="8371" max="8371" width="9.5703125" style="4" customWidth="1"/>
    <col min="8372" max="8372" width="9.85546875" style="4" customWidth="1"/>
    <col min="8373" max="8373" width="8.85546875" style="4" customWidth="1"/>
    <col min="8374" max="8375" width="0" style="4" hidden="1" customWidth="1"/>
    <col min="8376" max="8376" width="9.140625" style="4" customWidth="1"/>
    <col min="8377" max="8377" width="8.85546875" style="4" customWidth="1"/>
    <col min="8378" max="8378" width="9.140625" style="4" customWidth="1"/>
    <col min="8379" max="8379" width="9.7109375" style="4" customWidth="1"/>
    <col min="8380" max="8380" width="9.5703125" style="4" customWidth="1"/>
    <col min="8381" max="8381" width="9" style="4" customWidth="1"/>
    <col min="8382" max="8382" width="8.140625" style="4" customWidth="1"/>
    <col min="8383" max="8383" width="10" style="4" customWidth="1"/>
    <col min="8384" max="8384" width="9.5703125" style="4" customWidth="1"/>
    <col min="8385" max="8385" width="0" style="4" hidden="1" customWidth="1"/>
    <col min="8386" max="8386" width="10.42578125" style="4" customWidth="1"/>
    <col min="8387" max="8387" width="5.140625" style="4" customWidth="1"/>
    <col min="8388" max="8388" width="2" style="4" customWidth="1"/>
    <col min="8389" max="8389" width="5.7109375" style="4" customWidth="1"/>
    <col min="8390" max="8393" width="0" style="4" hidden="1" customWidth="1"/>
    <col min="8394" max="8394" width="10.28515625" style="4" customWidth="1"/>
    <col min="8395" max="8395" width="0" style="4" hidden="1" customWidth="1"/>
    <col min="8396" max="8396" width="11.5703125" style="4" customWidth="1"/>
    <col min="8397" max="8399" width="0" style="4" hidden="1" customWidth="1"/>
    <col min="8400" max="8400" width="15.85546875" style="4" customWidth="1"/>
    <col min="8401" max="8414" width="0" style="4" hidden="1" customWidth="1"/>
    <col min="8415" max="8416" width="10" style="4" customWidth="1"/>
    <col min="8417" max="8420" width="0" style="4" hidden="1" customWidth="1"/>
    <col min="8421" max="8421" width="10.42578125" style="4" customWidth="1"/>
    <col min="8422" max="8422" width="8.7109375" style="4" customWidth="1"/>
    <col min="8423" max="8426" width="0" style="4" hidden="1" customWidth="1"/>
    <col min="8427" max="8427" width="11.28515625" style="4" customWidth="1"/>
    <col min="8428" max="8428" width="10.5703125" style="4" customWidth="1"/>
    <col min="8429" max="8430" width="9" style="4" customWidth="1"/>
    <col min="8431" max="8431" width="8.7109375" style="4" customWidth="1"/>
    <col min="8432" max="8432" width="8.140625" style="4" customWidth="1"/>
    <col min="8433" max="8433" width="0" style="4" hidden="1" customWidth="1"/>
    <col min="8434" max="8434" width="9.42578125" style="4" customWidth="1"/>
    <col min="8435" max="8436" width="0" style="4" hidden="1" customWidth="1"/>
    <col min="8437" max="8437" width="11.85546875" style="4" customWidth="1"/>
    <col min="8438" max="8438" width="12" style="4" customWidth="1"/>
    <col min="8439" max="8439" width="8.85546875" style="4" customWidth="1"/>
    <col min="8440" max="8441" width="14.5703125" style="4" customWidth="1"/>
    <col min="8442" max="8450" width="0" style="4" hidden="1" customWidth="1"/>
    <col min="8451" max="8451" width="12" style="4" customWidth="1"/>
    <col min="8452" max="8455" width="0" style="4" hidden="1" customWidth="1"/>
    <col min="8456" max="8456" width="10.7109375" style="4" customWidth="1"/>
    <col min="8457" max="8457" width="0" style="4" hidden="1" customWidth="1"/>
    <col min="8458" max="8458" width="10.140625" style="4" customWidth="1"/>
    <col min="8459" max="8459" width="0" style="4" hidden="1" customWidth="1"/>
    <col min="8460" max="8460" width="9.140625" style="4" customWidth="1"/>
    <col min="8461" max="8461" width="9.28515625" style="4" customWidth="1"/>
    <col min="8462" max="8463" width="0" style="4" hidden="1" customWidth="1"/>
    <col min="8464" max="8464" width="11.42578125" style="4" customWidth="1"/>
    <col min="8465" max="8471" width="0" style="4" hidden="1" customWidth="1"/>
    <col min="8472" max="8472" width="13" style="4" customWidth="1"/>
    <col min="8473" max="8473" width="0" style="4" hidden="1" customWidth="1"/>
    <col min="8474" max="8474" width="9" style="4" customWidth="1"/>
    <col min="8475" max="8475" width="0" style="4" hidden="1" customWidth="1"/>
    <col min="8476" max="8476" width="12.42578125" style="4" customWidth="1"/>
    <col min="8477" max="8477" width="0" style="4" hidden="1" customWidth="1"/>
    <col min="8478" max="8478" width="9.28515625" style="4" customWidth="1"/>
    <col min="8479" max="8488" width="0" style="4" hidden="1" customWidth="1"/>
    <col min="8489" max="8489" width="10.28515625" style="4" customWidth="1"/>
    <col min="8490" max="8490" width="10.42578125" style="4" customWidth="1"/>
    <col min="8491" max="8495" width="0" style="4" hidden="1" customWidth="1"/>
    <col min="8496" max="8496" width="8.85546875" style="4" customWidth="1"/>
    <col min="8497" max="8497" width="0" style="4" hidden="1" customWidth="1"/>
    <col min="8498" max="8498" width="10.42578125" style="4" customWidth="1"/>
    <col min="8499" max="8499" width="6.5703125" style="4" customWidth="1"/>
    <col min="8500" max="8500" width="2.28515625" style="4" customWidth="1"/>
    <col min="8501" max="8501" width="7.140625" style="4" bestFit="1" customWidth="1"/>
    <col min="8502" max="8502" width="9.140625" style="4"/>
    <col min="8503" max="8503" width="10.5703125" style="4" customWidth="1"/>
    <col min="8504" max="8505" width="10.5703125" style="4" bestFit="1" customWidth="1"/>
    <col min="8506" max="8607" width="9.140625" style="4"/>
    <col min="8608" max="8608" width="3.42578125" style="4" customWidth="1"/>
    <col min="8609" max="8609" width="7.85546875" style="4" customWidth="1"/>
    <col min="8610" max="8610" width="17" style="4" customWidth="1"/>
    <col min="8611" max="8611" width="6.42578125" style="4" customWidth="1"/>
    <col min="8612" max="8612" width="18" style="4" customWidth="1"/>
    <col min="8613" max="8613" width="8" style="4" customWidth="1"/>
    <col min="8614" max="8614" width="7.5703125" style="4" customWidth="1"/>
    <col min="8615" max="8615" width="11.5703125" style="4" customWidth="1"/>
    <col min="8616" max="8617" width="6.28515625" style="4" customWidth="1"/>
    <col min="8618" max="8618" width="12.7109375" style="4" customWidth="1"/>
    <col min="8619" max="8619" width="21.28515625" style="4" customWidth="1"/>
    <col min="8620" max="8620" width="18.7109375" style="4" customWidth="1"/>
    <col min="8621" max="8621" width="11.28515625" style="4" customWidth="1"/>
    <col min="8622" max="8622" width="11.42578125" style="4" customWidth="1"/>
    <col min="8623" max="8623" width="11.5703125" style="4" customWidth="1"/>
    <col min="8624" max="8624" width="11.7109375" style="4" customWidth="1"/>
    <col min="8625" max="8625" width="11.28515625" style="4" customWidth="1"/>
    <col min="8626" max="8626" width="14.85546875" style="4" customWidth="1"/>
    <col min="8627" max="8627" width="9.5703125" style="4" customWidth="1"/>
    <col min="8628" max="8628" width="9.85546875" style="4" customWidth="1"/>
    <col min="8629" max="8629" width="8.85546875" style="4" customWidth="1"/>
    <col min="8630" max="8631" width="0" style="4" hidden="1" customWidth="1"/>
    <col min="8632" max="8632" width="9.140625" style="4" customWidth="1"/>
    <col min="8633" max="8633" width="8.85546875" style="4" customWidth="1"/>
    <col min="8634" max="8634" width="9.140625" style="4" customWidth="1"/>
    <col min="8635" max="8635" width="9.7109375" style="4" customWidth="1"/>
    <col min="8636" max="8636" width="9.5703125" style="4" customWidth="1"/>
    <col min="8637" max="8637" width="9" style="4" customWidth="1"/>
    <col min="8638" max="8638" width="8.140625" style="4" customWidth="1"/>
    <col min="8639" max="8639" width="10" style="4" customWidth="1"/>
    <col min="8640" max="8640" width="9.5703125" style="4" customWidth="1"/>
    <col min="8641" max="8641" width="0" style="4" hidden="1" customWidth="1"/>
    <col min="8642" max="8642" width="10.42578125" style="4" customWidth="1"/>
    <col min="8643" max="8643" width="5.140625" style="4" customWidth="1"/>
    <col min="8644" max="8644" width="2" style="4" customWidth="1"/>
    <col min="8645" max="8645" width="5.7109375" style="4" customWidth="1"/>
    <col min="8646" max="8649" width="0" style="4" hidden="1" customWidth="1"/>
    <col min="8650" max="8650" width="10.28515625" style="4" customWidth="1"/>
    <col min="8651" max="8651" width="0" style="4" hidden="1" customWidth="1"/>
    <col min="8652" max="8652" width="11.5703125" style="4" customWidth="1"/>
    <col min="8653" max="8655" width="0" style="4" hidden="1" customWidth="1"/>
    <col min="8656" max="8656" width="15.85546875" style="4" customWidth="1"/>
    <col min="8657" max="8670" width="0" style="4" hidden="1" customWidth="1"/>
    <col min="8671" max="8672" width="10" style="4" customWidth="1"/>
    <col min="8673" max="8676" width="0" style="4" hidden="1" customWidth="1"/>
    <col min="8677" max="8677" width="10.42578125" style="4" customWidth="1"/>
    <col min="8678" max="8678" width="8.7109375" style="4" customWidth="1"/>
    <col min="8679" max="8682" width="0" style="4" hidden="1" customWidth="1"/>
    <col min="8683" max="8683" width="11.28515625" style="4" customWidth="1"/>
    <col min="8684" max="8684" width="10.5703125" style="4" customWidth="1"/>
    <col min="8685" max="8686" width="9" style="4" customWidth="1"/>
    <col min="8687" max="8687" width="8.7109375" style="4" customWidth="1"/>
    <col min="8688" max="8688" width="8.140625" style="4" customWidth="1"/>
    <col min="8689" max="8689" width="0" style="4" hidden="1" customWidth="1"/>
    <col min="8690" max="8690" width="9.42578125" style="4" customWidth="1"/>
    <col min="8691" max="8692" width="0" style="4" hidden="1" customWidth="1"/>
    <col min="8693" max="8693" width="11.85546875" style="4" customWidth="1"/>
    <col min="8694" max="8694" width="12" style="4" customWidth="1"/>
    <col min="8695" max="8695" width="8.85546875" style="4" customWidth="1"/>
    <col min="8696" max="8697" width="14.5703125" style="4" customWidth="1"/>
    <col min="8698" max="8706" width="0" style="4" hidden="1" customWidth="1"/>
    <col min="8707" max="8707" width="12" style="4" customWidth="1"/>
    <col min="8708" max="8711" width="0" style="4" hidden="1" customWidth="1"/>
    <col min="8712" max="8712" width="10.7109375" style="4" customWidth="1"/>
    <col min="8713" max="8713" width="0" style="4" hidden="1" customWidth="1"/>
    <col min="8714" max="8714" width="10.140625" style="4" customWidth="1"/>
    <col min="8715" max="8715" width="0" style="4" hidden="1" customWidth="1"/>
    <col min="8716" max="8716" width="9.140625" style="4" customWidth="1"/>
    <col min="8717" max="8717" width="9.28515625" style="4" customWidth="1"/>
    <col min="8718" max="8719" width="0" style="4" hidden="1" customWidth="1"/>
    <col min="8720" max="8720" width="11.42578125" style="4" customWidth="1"/>
    <col min="8721" max="8727" width="0" style="4" hidden="1" customWidth="1"/>
    <col min="8728" max="8728" width="13" style="4" customWidth="1"/>
    <col min="8729" max="8729" width="0" style="4" hidden="1" customWidth="1"/>
    <col min="8730" max="8730" width="9" style="4" customWidth="1"/>
    <col min="8731" max="8731" width="0" style="4" hidden="1" customWidth="1"/>
    <col min="8732" max="8732" width="12.42578125" style="4" customWidth="1"/>
    <col min="8733" max="8733" width="0" style="4" hidden="1" customWidth="1"/>
    <col min="8734" max="8734" width="9.28515625" style="4" customWidth="1"/>
    <col min="8735" max="8744" width="0" style="4" hidden="1" customWidth="1"/>
    <col min="8745" max="8745" width="10.28515625" style="4" customWidth="1"/>
    <col min="8746" max="8746" width="10.42578125" style="4" customWidth="1"/>
    <col min="8747" max="8751" width="0" style="4" hidden="1" customWidth="1"/>
    <col min="8752" max="8752" width="8.85546875" style="4" customWidth="1"/>
    <col min="8753" max="8753" width="0" style="4" hidden="1" customWidth="1"/>
    <col min="8754" max="8754" width="10.42578125" style="4" customWidth="1"/>
    <col min="8755" max="8755" width="6.5703125" style="4" customWidth="1"/>
    <col min="8756" max="8756" width="2.28515625" style="4" customWidth="1"/>
    <col min="8757" max="8757" width="7.140625" style="4" bestFit="1" customWidth="1"/>
    <col min="8758" max="8758" width="9.140625" style="4"/>
    <col min="8759" max="8759" width="10.5703125" style="4" customWidth="1"/>
    <col min="8760" max="8761" width="10.5703125" style="4" bestFit="1" customWidth="1"/>
    <col min="8762" max="8863" width="9.140625" style="4"/>
    <col min="8864" max="8864" width="3.42578125" style="4" customWidth="1"/>
    <col min="8865" max="8865" width="7.85546875" style="4" customWidth="1"/>
    <col min="8866" max="8866" width="17" style="4" customWidth="1"/>
    <col min="8867" max="8867" width="6.42578125" style="4" customWidth="1"/>
    <col min="8868" max="8868" width="18" style="4" customWidth="1"/>
    <col min="8869" max="8869" width="8" style="4" customWidth="1"/>
    <col min="8870" max="8870" width="7.5703125" style="4" customWidth="1"/>
    <col min="8871" max="8871" width="11.5703125" style="4" customWidth="1"/>
    <col min="8872" max="8873" width="6.28515625" style="4" customWidth="1"/>
    <col min="8874" max="8874" width="12.7109375" style="4" customWidth="1"/>
    <col min="8875" max="8875" width="21.28515625" style="4" customWidth="1"/>
    <col min="8876" max="8876" width="18.7109375" style="4" customWidth="1"/>
    <col min="8877" max="8877" width="11.28515625" style="4" customWidth="1"/>
    <col min="8878" max="8878" width="11.42578125" style="4" customWidth="1"/>
    <col min="8879" max="8879" width="11.5703125" style="4" customWidth="1"/>
    <col min="8880" max="8880" width="11.7109375" style="4" customWidth="1"/>
    <col min="8881" max="8881" width="11.28515625" style="4" customWidth="1"/>
    <col min="8882" max="8882" width="14.85546875" style="4" customWidth="1"/>
    <col min="8883" max="8883" width="9.5703125" style="4" customWidth="1"/>
    <col min="8884" max="8884" width="9.85546875" style="4" customWidth="1"/>
    <col min="8885" max="8885" width="8.85546875" style="4" customWidth="1"/>
    <col min="8886" max="8887" width="0" style="4" hidden="1" customWidth="1"/>
    <col min="8888" max="8888" width="9.140625" style="4" customWidth="1"/>
    <col min="8889" max="8889" width="8.85546875" style="4" customWidth="1"/>
    <col min="8890" max="8890" width="9.140625" style="4" customWidth="1"/>
    <col min="8891" max="8891" width="9.7109375" style="4" customWidth="1"/>
    <col min="8892" max="8892" width="9.5703125" style="4" customWidth="1"/>
    <col min="8893" max="8893" width="9" style="4" customWidth="1"/>
    <col min="8894" max="8894" width="8.140625" style="4" customWidth="1"/>
    <col min="8895" max="8895" width="10" style="4" customWidth="1"/>
    <col min="8896" max="8896" width="9.5703125" style="4" customWidth="1"/>
    <col min="8897" max="8897" width="0" style="4" hidden="1" customWidth="1"/>
    <col min="8898" max="8898" width="10.42578125" style="4" customWidth="1"/>
    <col min="8899" max="8899" width="5.140625" style="4" customWidth="1"/>
    <col min="8900" max="8900" width="2" style="4" customWidth="1"/>
    <col min="8901" max="8901" width="5.7109375" style="4" customWidth="1"/>
    <col min="8902" max="8905" width="0" style="4" hidden="1" customWidth="1"/>
    <col min="8906" max="8906" width="10.28515625" style="4" customWidth="1"/>
    <col min="8907" max="8907" width="0" style="4" hidden="1" customWidth="1"/>
    <col min="8908" max="8908" width="11.5703125" style="4" customWidth="1"/>
    <col min="8909" max="8911" width="0" style="4" hidden="1" customWidth="1"/>
    <col min="8912" max="8912" width="15.85546875" style="4" customWidth="1"/>
    <col min="8913" max="8926" width="0" style="4" hidden="1" customWidth="1"/>
    <col min="8927" max="8928" width="10" style="4" customWidth="1"/>
    <col min="8929" max="8932" width="0" style="4" hidden="1" customWidth="1"/>
    <col min="8933" max="8933" width="10.42578125" style="4" customWidth="1"/>
    <col min="8934" max="8934" width="8.7109375" style="4" customWidth="1"/>
    <col min="8935" max="8938" width="0" style="4" hidden="1" customWidth="1"/>
    <col min="8939" max="8939" width="11.28515625" style="4" customWidth="1"/>
    <col min="8940" max="8940" width="10.5703125" style="4" customWidth="1"/>
    <col min="8941" max="8942" width="9" style="4" customWidth="1"/>
    <col min="8943" max="8943" width="8.7109375" style="4" customWidth="1"/>
    <col min="8944" max="8944" width="8.140625" style="4" customWidth="1"/>
    <col min="8945" max="8945" width="0" style="4" hidden="1" customWidth="1"/>
    <col min="8946" max="8946" width="9.42578125" style="4" customWidth="1"/>
    <col min="8947" max="8948" width="0" style="4" hidden="1" customWidth="1"/>
    <col min="8949" max="8949" width="11.85546875" style="4" customWidth="1"/>
    <col min="8950" max="8950" width="12" style="4" customWidth="1"/>
    <col min="8951" max="8951" width="8.85546875" style="4" customWidth="1"/>
    <col min="8952" max="8953" width="14.5703125" style="4" customWidth="1"/>
    <col min="8954" max="8962" width="0" style="4" hidden="1" customWidth="1"/>
    <col min="8963" max="8963" width="12" style="4" customWidth="1"/>
    <col min="8964" max="8967" width="0" style="4" hidden="1" customWidth="1"/>
    <col min="8968" max="8968" width="10.7109375" style="4" customWidth="1"/>
    <col min="8969" max="8969" width="0" style="4" hidden="1" customWidth="1"/>
    <col min="8970" max="8970" width="10.140625" style="4" customWidth="1"/>
    <col min="8971" max="8971" width="0" style="4" hidden="1" customWidth="1"/>
    <col min="8972" max="8972" width="9.140625" style="4" customWidth="1"/>
    <col min="8973" max="8973" width="9.28515625" style="4" customWidth="1"/>
    <col min="8974" max="8975" width="0" style="4" hidden="1" customWidth="1"/>
    <col min="8976" max="8976" width="11.42578125" style="4" customWidth="1"/>
    <col min="8977" max="8983" width="0" style="4" hidden="1" customWidth="1"/>
    <col min="8984" max="8984" width="13" style="4" customWidth="1"/>
    <col min="8985" max="8985" width="0" style="4" hidden="1" customWidth="1"/>
    <col min="8986" max="8986" width="9" style="4" customWidth="1"/>
    <col min="8987" max="8987" width="0" style="4" hidden="1" customWidth="1"/>
    <col min="8988" max="8988" width="12.42578125" style="4" customWidth="1"/>
    <col min="8989" max="8989" width="0" style="4" hidden="1" customWidth="1"/>
    <col min="8990" max="8990" width="9.28515625" style="4" customWidth="1"/>
    <col min="8991" max="9000" width="0" style="4" hidden="1" customWidth="1"/>
    <col min="9001" max="9001" width="10.28515625" style="4" customWidth="1"/>
    <col min="9002" max="9002" width="10.42578125" style="4" customWidth="1"/>
    <col min="9003" max="9007" width="0" style="4" hidden="1" customWidth="1"/>
    <col min="9008" max="9008" width="8.85546875" style="4" customWidth="1"/>
    <col min="9009" max="9009" width="0" style="4" hidden="1" customWidth="1"/>
    <col min="9010" max="9010" width="10.42578125" style="4" customWidth="1"/>
    <col min="9011" max="9011" width="6.5703125" style="4" customWidth="1"/>
    <col min="9012" max="9012" width="2.28515625" style="4" customWidth="1"/>
    <col min="9013" max="9013" width="7.140625" style="4" bestFit="1" customWidth="1"/>
    <col min="9014" max="9014" width="9.140625" style="4"/>
    <col min="9015" max="9015" width="10.5703125" style="4" customWidth="1"/>
    <col min="9016" max="9017" width="10.5703125" style="4" bestFit="1" customWidth="1"/>
    <col min="9018" max="9119" width="9.140625" style="4"/>
    <col min="9120" max="9120" width="3.42578125" style="4" customWidth="1"/>
    <col min="9121" max="9121" width="7.85546875" style="4" customWidth="1"/>
    <col min="9122" max="9122" width="17" style="4" customWidth="1"/>
    <col min="9123" max="9123" width="6.42578125" style="4" customWidth="1"/>
    <col min="9124" max="9124" width="18" style="4" customWidth="1"/>
    <col min="9125" max="9125" width="8" style="4" customWidth="1"/>
    <col min="9126" max="9126" width="7.5703125" style="4" customWidth="1"/>
    <col min="9127" max="9127" width="11.5703125" style="4" customWidth="1"/>
    <col min="9128" max="9129" width="6.28515625" style="4" customWidth="1"/>
    <col min="9130" max="9130" width="12.7109375" style="4" customWidth="1"/>
    <col min="9131" max="9131" width="21.28515625" style="4" customWidth="1"/>
    <col min="9132" max="9132" width="18.7109375" style="4" customWidth="1"/>
    <col min="9133" max="9133" width="11.28515625" style="4" customWidth="1"/>
    <col min="9134" max="9134" width="11.42578125" style="4" customWidth="1"/>
    <col min="9135" max="9135" width="11.5703125" style="4" customWidth="1"/>
    <col min="9136" max="9136" width="11.7109375" style="4" customWidth="1"/>
    <col min="9137" max="9137" width="11.28515625" style="4" customWidth="1"/>
    <col min="9138" max="9138" width="14.85546875" style="4" customWidth="1"/>
    <col min="9139" max="9139" width="9.5703125" style="4" customWidth="1"/>
    <col min="9140" max="9140" width="9.85546875" style="4" customWidth="1"/>
    <col min="9141" max="9141" width="8.85546875" style="4" customWidth="1"/>
    <col min="9142" max="9143" width="0" style="4" hidden="1" customWidth="1"/>
    <col min="9144" max="9144" width="9.140625" style="4" customWidth="1"/>
    <col min="9145" max="9145" width="8.85546875" style="4" customWidth="1"/>
    <col min="9146" max="9146" width="9.140625" style="4" customWidth="1"/>
    <col min="9147" max="9147" width="9.7109375" style="4" customWidth="1"/>
    <col min="9148" max="9148" width="9.5703125" style="4" customWidth="1"/>
    <col min="9149" max="9149" width="9" style="4" customWidth="1"/>
    <col min="9150" max="9150" width="8.140625" style="4" customWidth="1"/>
    <col min="9151" max="9151" width="10" style="4" customWidth="1"/>
    <col min="9152" max="9152" width="9.5703125" style="4" customWidth="1"/>
    <col min="9153" max="9153" width="0" style="4" hidden="1" customWidth="1"/>
    <col min="9154" max="9154" width="10.42578125" style="4" customWidth="1"/>
    <col min="9155" max="9155" width="5.140625" style="4" customWidth="1"/>
    <col min="9156" max="9156" width="2" style="4" customWidth="1"/>
    <col min="9157" max="9157" width="5.7109375" style="4" customWidth="1"/>
    <col min="9158" max="9161" width="0" style="4" hidden="1" customWidth="1"/>
    <col min="9162" max="9162" width="10.28515625" style="4" customWidth="1"/>
    <col min="9163" max="9163" width="0" style="4" hidden="1" customWidth="1"/>
    <col min="9164" max="9164" width="11.5703125" style="4" customWidth="1"/>
    <col min="9165" max="9167" width="0" style="4" hidden="1" customWidth="1"/>
    <col min="9168" max="9168" width="15.85546875" style="4" customWidth="1"/>
    <col min="9169" max="9182" width="0" style="4" hidden="1" customWidth="1"/>
    <col min="9183" max="9184" width="10" style="4" customWidth="1"/>
    <col min="9185" max="9188" width="0" style="4" hidden="1" customWidth="1"/>
    <col min="9189" max="9189" width="10.42578125" style="4" customWidth="1"/>
    <col min="9190" max="9190" width="8.7109375" style="4" customWidth="1"/>
    <col min="9191" max="9194" width="0" style="4" hidden="1" customWidth="1"/>
    <col min="9195" max="9195" width="11.28515625" style="4" customWidth="1"/>
    <col min="9196" max="9196" width="10.5703125" style="4" customWidth="1"/>
    <col min="9197" max="9198" width="9" style="4" customWidth="1"/>
    <col min="9199" max="9199" width="8.7109375" style="4" customWidth="1"/>
    <col min="9200" max="9200" width="8.140625" style="4" customWidth="1"/>
    <col min="9201" max="9201" width="0" style="4" hidden="1" customWidth="1"/>
    <col min="9202" max="9202" width="9.42578125" style="4" customWidth="1"/>
    <col min="9203" max="9204" width="0" style="4" hidden="1" customWidth="1"/>
    <col min="9205" max="9205" width="11.85546875" style="4" customWidth="1"/>
    <col min="9206" max="9206" width="12" style="4" customWidth="1"/>
    <col min="9207" max="9207" width="8.85546875" style="4" customWidth="1"/>
    <col min="9208" max="9209" width="14.5703125" style="4" customWidth="1"/>
    <col min="9210" max="9218" width="0" style="4" hidden="1" customWidth="1"/>
    <col min="9219" max="9219" width="12" style="4" customWidth="1"/>
    <col min="9220" max="9223" width="0" style="4" hidden="1" customWidth="1"/>
    <col min="9224" max="9224" width="10.7109375" style="4" customWidth="1"/>
    <col min="9225" max="9225" width="0" style="4" hidden="1" customWidth="1"/>
    <col min="9226" max="9226" width="10.140625" style="4" customWidth="1"/>
    <col min="9227" max="9227" width="0" style="4" hidden="1" customWidth="1"/>
    <col min="9228" max="9228" width="9.140625" style="4" customWidth="1"/>
    <col min="9229" max="9229" width="9.28515625" style="4" customWidth="1"/>
    <col min="9230" max="9231" width="0" style="4" hidden="1" customWidth="1"/>
    <col min="9232" max="9232" width="11.42578125" style="4" customWidth="1"/>
    <col min="9233" max="9239" width="0" style="4" hidden="1" customWidth="1"/>
    <col min="9240" max="9240" width="13" style="4" customWidth="1"/>
    <col min="9241" max="9241" width="0" style="4" hidden="1" customWidth="1"/>
    <col min="9242" max="9242" width="9" style="4" customWidth="1"/>
    <col min="9243" max="9243" width="0" style="4" hidden="1" customWidth="1"/>
    <col min="9244" max="9244" width="12.42578125" style="4" customWidth="1"/>
    <col min="9245" max="9245" width="0" style="4" hidden="1" customWidth="1"/>
    <col min="9246" max="9246" width="9.28515625" style="4" customWidth="1"/>
    <col min="9247" max="9256" width="0" style="4" hidden="1" customWidth="1"/>
    <col min="9257" max="9257" width="10.28515625" style="4" customWidth="1"/>
    <col min="9258" max="9258" width="10.42578125" style="4" customWidth="1"/>
    <col min="9259" max="9263" width="0" style="4" hidden="1" customWidth="1"/>
    <col min="9264" max="9264" width="8.85546875" style="4" customWidth="1"/>
    <col min="9265" max="9265" width="0" style="4" hidden="1" customWidth="1"/>
    <col min="9266" max="9266" width="10.42578125" style="4" customWidth="1"/>
    <col min="9267" max="9267" width="6.5703125" style="4" customWidth="1"/>
    <col min="9268" max="9268" width="2.28515625" style="4" customWidth="1"/>
    <col min="9269" max="9269" width="7.140625" style="4" bestFit="1" customWidth="1"/>
    <col min="9270" max="9270" width="9.140625" style="4"/>
    <col min="9271" max="9271" width="10.5703125" style="4" customWidth="1"/>
    <col min="9272" max="9273" width="10.5703125" style="4" bestFit="1" customWidth="1"/>
    <col min="9274" max="9375" width="9.140625" style="4"/>
    <col min="9376" max="9376" width="3.42578125" style="4" customWidth="1"/>
    <col min="9377" max="9377" width="7.85546875" style="4" customWidth="1"/>
    <col min="9378" max="9378" width="17" style="4" customWidth="1"/>
    <col min="9379" max="9379" width="6.42578125" style="4" customWidth="1"/>
    <col min="9380" max="9380" width="18" style="4" customWidth="1"/>
    <col min="9381" max="9381" width="8" style="4" customWidth="1"/>
    <col min="9382" max="9382" width="7.5703125" style="4" customWidth="1"/>
    <col min="9383" max="9383" width="11.5703125" style="4" customWidth="1"/>
    <col min="9384" max="9385" width="6.28515625" style="4" customWidth="1"/>
    <col min="9386" max="9386" width="12.7109375" style="4" customWidth="1"/>
    <col min="9387" max="9387" width="21.28515625" style="4" customWidth="1"/>
    <col min="9388" max="9388" width="18.7109375" style="4" customWidth="1"/>
    <col min="9389" max="9389" width="11.28515625" style="4" customWidth="1"/>
    <col min="9390" max="9390" width="11.42578125" style="4" customWidth="1"/>
    <col min="9391" max="9391" width="11.5703125" style="4" customWidth="1"/>
    <col min="9392" max="9392" width="11.7109375" style="4" customWidth="1"/>
    <col min="9393" max="9393" width="11.28515625" style="4" customWidth="1"/>
    <col min="9394" max="9394" width="14.85546875" style="4" customWidth="1"/>
    <col min="9395" max="9395" width="9.5703125" style="4" customWidth="1"/>
    <col min="9396" max="9396" width="9.85546875" style="4" customWidth="1"/>
    <col min="9397" max="9397" width="8.85546875" style="4" customWidth="1"/>
    <col min="9398" max="9399" width="0" style="4" hidden="1" customWidth="1"/>
    <col min="9400" max="9400" width="9.140625" style="4" customWidth="1"/>
    <col min="9401" max="9401" width="8.85546875" style="4" customWidth="1"/>
    <col min="9402" max="9402" width="9.140625" style="4" customWidth="1"/>
    <col min="9403" max="9403" width="9.7109375" style="4" customWidth="1"/>
    <col min="9404" max="9404" width="9.5703125" style="4" customWidth="1"/>
    <col min="9405" max="9405" width="9" style="4" customWidth="1"/>
    <col min="9406" max="9406" width="8.140625" style="4" customWidth="1"/>
    <col min="9407" max="9407" width="10" style="4" customWidth="1"/>
    <col min="9408" max="9408" width="9.5703125" style="4" customWidth="1"/>
    <col min="9409" max="9409" width="0" style="4" hidden="1" customWidth="1"/>
    <col min="9410" max="9410" width="10.42578125" style="4" customWidth="1"/>
    <col min="9411" max="9411" width="5.140625" style="4" customWidth="1"/>
    <col min="9412" max="9412" width="2" style="4" customWidth="1"/>
    <col min="9413" max="9413" width="5.7109375" style="4" customWidth="1"/>
    <col min="9414" max="9417" width="0" style="4" hidden="1" customWidth="1"/>
    <col min="9418" max="9418" width="10.28515625" style="4" customWidth="1"/>
    <col min="9419" max="9419" width="0" style="4" hidden="1" customWidth="1"/>
    <col min="9420" max="9420" width="11.5703125" style="4" customWidth="1"/>
    <col min="9421" max="9423" width="0" style="4" hidden="1" customWidth="1"/>
    <col min="9424" max="9424" width="15.85546875" style="4" customWidth="1"/>
    <col min="9425" max="9438" width="0" style="4" hidden="1" customWidth="1"/>
    <col min="9439" max="9440" width="10" style="4" customWidth="1"/>
    <col min="9441" max="9444" width="0" style="4" hidden="1" customWidth="1"/>
    <col min="9445" max="9445" width="10.42578125" style="4" customWidth="1"/>
    <col min="9446" max="9446" width="8.7109375" style="4" customWidth="1"/>
    <col min="9447" max="9450" width="0" style="4" hidden="1" customWidth="1"/>
    <col min="9451" max="9451" width="11.28515625" style="4" customWidth="1"/>
    <col min="9452" max="9452" width="10.5703125" style="4" customWidth="1"/>
    <col min="9453" max="9454" width="9" style="4" customWidth="1"/>
    <col min="9455" max="9455" width="8.7109375" style="4" customWidth="1"/>
    <col min="9456" max="9456" width="8.140625" style="4" customWidth="1"/>
    <col min="9457" max="9457" width="0" style="4" hidden="1" customWidth="1"/>
    <col min="9458" max="9458" width="9.42578125" style="4" customWidth="1"/>
    <col min="9459" max="9460" width="0" style="4" hidden="1" customWidth="1"/>
    <col min="9461" max="9461" width="11.85546875" style="4" customWidth="1"/>
    <col min="9462" max="9462" width="12" style="4" customWidth="1"/>
    <col min="9463" max="9463" width="8.85546875" style="4" customWidth="1"/>
    <col min="9464" max="9465" width="14.5703125" style="4" customWidth="1"/>
    <col min="9466" max="9474" width="0" style="4" hidden="1" customWidth="1"/>
    <col min="9475" max="9475" width="12" style="4" customWidth="1"/>
    <col min="9476" max="9479" width="0" style="4" hidden="1" customWidth="1"/>
    <col min="9480" max="9480" width="10.7109375" style="4" customWidth="1"/>
    <col min="9481" max="9481" width="0" style="4" hidden="1" customWidth="1"/>
    <col min="9482" max="9482" width="10.140625" style="4" customWidth="1"/>
    <col min="9483" max="9483" width="0" style="4" hidden="1" customWidth="1"/>
    <col min="9484" max="9484" width="9.140625" style="4" customWidth="1"/>
    <col min="9485" max="9485" width="9.28515625" style="4" customWidth="1"/>
    <col min="9486" max="9487" width="0" style="4" hidden="1" customWidth="1"/>
    <col min="9488" max="9488" width="11.42578125" style="4" customWidth="1"/>
    <col min="9489" max="9495" width="0" style="4" hidden="1" customWidth="1"/>
    <col min="9496" max="9496" width="13" style="4" customWidth="1"/>
    <col min="9497" max="9497" width="0" style="4" hidden="1" customWidth="1"/>
    <col min="9498" max="9498" width="9" style="4" customWidth="1"/>
    <col min="9499" max="9499" width="0" style="4" hidden="1" customWidth="1"/>
    <col min="9500" max="9500" width="12.42578125" style="4" customWidth="1"/>
    <col min="9501" max="9501" width="0" style="4" hidden="1" customWidth="1"/>
    <col min="9502" max="9502" width="9.28515625" style="4" customWidth="1"/>
    <col min="9503" max="9512" width="0" style="4" hidden="1" customWidth="1"/>
    <col min="9513" max="9513" width="10.28515625" style="4" customWidth="1"/>
    <col min="9514" max="9514" width="10.42578125" style="4" customWidth="1"/>
    <col min="9515" max="9519" width="0" style="4" hidden="1" customWidth="1"/>
    <col min="9520" max="9520" width="8.85546875" style="4" customWidth="1"/>
    <col min="9521" max="9521" width="0" style="4" hidden="1" customWidth="1"/>
    <col min="9522" max="9522" width="10.42578125" style="4" customWidth="1"/>
    <col min="9523" max="9523" width="6.5703125" style="4" customWidth="1"/>
    <col min="9524" max="9524" width="2.28515625" style="4" customWidth="1"/>
    <col min="9525" max="9525" width="7.140625" style="4" bestFit="1" customWidth="1"/>
    <col min="9526" max="9526" width="9.140625" style="4"/>
    <col min="9527" max="9527" width="10.5703125" style="4" customWidth="1"/>
    <col min="9528" max="9529" width="10.5703125" style="4" bestFit="1" customWidth="1"/>
    <col min="9530" max="9631" width="9.140625" style="4"/>
    <col min="9632" max="9632" width="3.42578125" style="4" customWidth="1"/>
    <col min="9633" max="9633" width="7.85546875" style="4" customWidth="1"/>
    <col min="9634" max="9634" width="17" style="4" customWidth="1"/>
    <col min="9635" max="9635" width="6.42578125" style="4" customWidth="1"/>
    <col min="9636" max="9636" width="18" style="4" customWidth="1"/>
    <col min="9637" max="9637" width="8" style="4" customWidth="1"/>
    <col min="9638" max="9638" width="7.5703125" style="4" customWidth="1"/>
    <col min="9639" max="9639" width="11.5703125" style="4" customWidth="1"/>
    <col min="9640" max="9641" width="6.28515625" style="4" customWidth="1"/>
    <col min="9642" max="9642" width="12.7109375" style="4" customWidth="1"/>
    <col min="9643" max="9643" width="21.28515625" style="4" customWidth="1"/>
    <col min="9644" max="9644" width="18.7109375" style="4" customWidth="1"/>
    <col min="9645" max="9645" width="11.28515625" style="4" customWidth="1"/>
    <col min="9646" max="9646" width="11.42578125" style="4" customWidth="1"/>
    <col min="9647" max="9647" width="11.5703125" style="4" customWidth="1"/>
    <col min="9648" max="9648" width="11.7109375" style="4" customWidth="1"/>
    <col min="9649" max="9649" width="11.28515625" style="4" customWidth="1"/>
    <col min="9650" max="9650" width="14.85546875" style="4" customWidth="1"/>
    <col min="9651" max="9651" width="9.5703125" style="4" customWidth="1"/>
    <col min="9652" max="9652" width="9.85546875" style="4" customWidth="1"/>
    <col min="9653" max="9653" width="8.85546875" style="4" customWidth="1"/>
    <col min="9654" max="9655" width="0" style="4" hidden="1" customWidth="1"/>
    <col min="9656" max="9656" width="9.140625" style="4" customWidth="1"/>
    <col min="9657" max="9657" width="8.85546875" style="4" customWidth="1"/>
    <col min="9658" max="9658" width="9.140625" style="4" customWidth="1"/>
    <col min="9659" max="9659" width="9.7109375" style="4" customWidth="1"/>
    <col min="9660" max="9660" width="9.5703125" style="4" customWidth="1"/>
    <col min="9661" max="9661" width="9" style="4" customWidth="1"/>
    <col min="9662" max="9662" width="8.140625" style="4" customWidth="1"/>
    <col min="9663" max="9663" width="10" style="4" customWidth="1"/>
    <col min="9664" max="9664" width="9.5703125" style="4" customWidth="1"/>
    <col min="9665" max="9665" width="0" style="4" hidden="1" customWidth="1"/>
    <col min="9666" max="9666" width="10.42578125" style="4" customWidth="1"/>
    <col min="9667" max="9667" width="5.140625" style="4" customWidth="1"/>
    <col min="9668" max="9668" width="2" style="4" customWidth="1"/>
    <col min="9669" max="9669" width="5.7109375" style="4" customWidth="1"/>
    <col min="9670" max="9673" width="0" style="4" hidden="1" customWidth="1"/>
    <col min="9674" max="9674" width="10.28515625" style="4" customWidth="1"/>
    <col min="9675" max="9675" width="0" style="4" hidden="1" customWidth="1"/>
    <col min="9676" max="9676" width="11.5703125" style="4" customWidth="1"/>
    <col min="9677" max="9679" width="0" style="4" hidden="1" customWidth="1"/>
    <col min="9680" max="9680" width="15.85546875" style="4" customWidth="1"/>
    <col min="9681" max="9694" width="0" style="4" hidden="1" customWidth="1"/>
    <col min="9695" max="9696" width="10" style="4" customWidth="1"/>
    <col min="9697" max="9700" width="0" style="4" hidden="1" customWidth="1"/>
    <col min="9701" max="9701" width="10.42578125" style="4" customWidth="1"/>
    <col min="9702" max="9702" width="8.7109375" style="4" customWidth="1"/>
    <col min="9703" max="9706" width="0" style="4" hidden="1" customWidth="1"/>
    <col min="9707" max="9707" width="11.28515625" style="4" customWidth="1"/>
    <col min="9708" max="9708" width="10.5703125" style="4" customWidth="1"/>
    <col min="9709" max="9710" width="9" style="4" customWidth="1"/>
    <col min="9711" max="9711" width="8.7109375" style="4" customWidth="1"/>
    <col min="9712" max="9712" width="8.140625" style="4" customWidth="1"/>
    <col min="9713" max="9713" width="0" style="4" hidden="1" customWidth="1"/>
    <col min="9714" max="9714" width="9.42578125" style="4" customWidth="1"/>
    <col min="9715" max="9716" width="0" style="4" hidden="1" customWidth="1"/>
    <col min="9717" max="9717" width="11.85546875" style="4" customWidth="1"/>
    <col min="9718" max="9718" width="12" style="4" customWidth="1"/>
    <col min="9719" max="9719" width="8.85546875" style="4" customWidth="1"/>
    <col min="9720" max="9721" width="14.5703125" style="4" customWidth="1"/>
    <col min="9722" max="9730" width="0" style="4" hidden="1" customWidth="1"/>
    <col min="9731" max="9731" width="12" style="4" customWidth="1"/>
    <col min="9732" max="9735" width="0" style="4" hidden="1" customWidth="1"/>
    <col min="9736" max="9736" width="10.7109375" style="4" customWidth="1"/>
    <col min="9737" max="9737" width="0" style="4" hidden="1" customWidth="1"/>
    <col min="9738" max="9738" width="10.140625" style="4" customWidth="1"/>
    <col min="9739" max="9739" width="0" style="4" hidden="1" customWidth="1"/>
    <col min="9740" max="9740" width="9.140625" style="4" customWidth="1"/>
    <col min="9741" max="9741" width="9.28515625" style="4" customWidth="1"/>
    <col min="9742" max="9743" width="0" style="4" hidden="1" customWidth="1"/>
    <col min="9744" max="9744" width="11.42578125" style="4" customWidth="1"/>
    <col min="9745" max="9751" width="0" style="4" hidden="1" customWidth="1"/>
    <col min="9752" max="9752" width="13" style="4" customWidth="1"/>
    <col min="9753" max="9753" width="0" style="4" hidden="1" customWidth="1"/>
    <col min="9754" max="9754" width="9" style="4" customWidth="1"/>
    <col min="9755" max="9755" width="0" style="4" hidden="1" customWidth="1"/>
    <col min="9756" max="9756" width="12.42578125" style="4" customWidth="1"/>
    <col min="9757" max="9757" width="0" style="4" hidden="1" customWidth="1"/>
    <col min="9758" max="9758" width="9.28515625" style="4" customWidth="1"/>
    <col min="9759" max="9768" width="0" style="4" hidden="1" customWidth="1"/>
    <col min="9769" max="9769" width="10.28515625" style="4" customWidth="1"/>
    <col min="9770" max="9770" width="10.42578125" style="4" customWidth="1"/>
    <col min="9771" max="9775" width="0" style="4" hidden="1" customWidth="1"/>
    <col min="9776" max="9776" width="8.85546875" style="4" customWidth="1"/>
    <col min="9777" max="9777" width="0" style="4" hidden="1" customWidth="1"/>
    <col min="9778" max="9778" width="10.42578125" style="4" customWidth="1"/>
    <col min="9779" max="9779" width="6.5703125" style="4" customWidth="1"/>
    <col min="9780" max="9780" width="2.28515625" style="4" customWidth="1"/>
    <col min="9781" max="9781" width="7.140625" style="4" bestFit="1" customWidth="1"/>
    <col min="9782" max="9782" width="9.140625" style="4"/>
    <col min="9783" max="9783" width="10.5703125" style="4" customWidth="1"/>
    <col min="9784" max="9785" width="10.5703125" style="4" bestFit="1" customWidth="1"/>
    <col min="9786" max="9887" width="9.140625" style="4"/>
    <col min="9888" max="9888" width="3.42578125" style="4" customWidth="1"/>
    <col min="9889" max="9889" width="7.85546875" style="4" customWidth="1"/>
    <col min="9890" max="9890" width="17" style="4" customWidth="1"/>
    <col min="9891" max="9891" width="6.42578125" style="4" customWidth="1"/>
    <col min="9892" max="9892" width="18" style="4" customWidth="1"/>
    <col min="9893" max="9893" width="8" style="4" customWidth="1"/>
    <col min="9894" max="9894" width="7.5703125" style="4" customWidth="1"/>
    <col min="9895" max="9895" width="11.5703125" style="4" customWidth="1"/>
    <col min="9896" max="9897" width="6.28515625" style="4" customWidth="1"/>
    <col min="9898" max="9898" width="12.7109375" style="4" customWidth="1"/>
    <col min="9899" max="9899" width="21.28515625" style="4" customWidth="1"/>
    <col min="9900" max="9900" width="18.7109375" style="4" customWidth="1"/>
    <col min="9901" max="9901" width="11.28515625" style="4" customWidth="1"/>
    <col min="9902" max="9902" width="11.42578125" style="4" customWidth="1"/>
    <col min="9903" max="9903" width="11.5703125" style="4" customWidth="1"/>
    <col min="9904" max="9904" width="11.7109375" style="4" customWidth="1"/>
    <col min="9905" max="9905" width="11.28515625" style="4" customWidth="1"/>
    <col min="9906" max="9906" width="14.85546875" style="4" customWidth="1"/>
    <col min="9907" max="9907" width="9.5703125" style="4" customWidth="1"/>
    <col min="9908" max="9908" width="9.85546875" style="4" customWidth="1"/>
    <col min="9909" max="9909" width="8.85546875" style="4" customWidth="1"/>
    <col min="9910" max="9911" width="0" style="4" hidden="1" customWidth="1"/>
    <col min="9912" max="9912" width="9.140625" style="4" customWidth="1"/>
    <col min="9913" max="9913" width="8.85546875" style="4" customWidth="1"/>
    <col min="9914" max="9914" width="9.140625" style="4" customWidth="1"/>
    <col min="9915" max="9915" width="9.7109375" style="4" customWidth="1"/>
    <col min="9916" max="9916" width="9.5703125" style="4" customWidth="1"/>
    <col min="9917" max="9917" width="9" style="4" customWidth="1"/>
    <col min="9918" max="9918" width="8.140625" style="4" customWidth="1"/>
    <col min="9919" max="9919" width="10" style="4" customWidth="1"/>
    <col min="9920" max="9920" width="9.5703125" style="4" customWidth="1"/>
    <col min="9921" max="9921" width="0" style="4" hidden="1" customWidth="1"/>
    <col min="9922" max="9922" width="10.42578125" style="4" customWidth="1"/>
    <col min="9923" max="9923" width="5.140625" style="4" customWidth="1"/>
    <col min="9924" max="9924" width="2" style="4" customWidth="1"/>
    <col min="9925" max="9925" width="5.7109375" style="4" customWidth="1"/>
    <col min="9926" max="9929" width="0" style="4" hidden="1" customWidth="1"/>
    <col min="9930" max="9930" width="10.28515625" style="4" customWidth="1"/>
    <col min="9931" max="9931" width="0" style="4" hidden="1" customWidth="1"/>
    <col min="9932" max="9932" width="11.5703125" style="4" customWidth="1"/>
    <col min="9933" max="9935" width="0" style="4" hidden="1" customWidth="1"/>
    <col min="9936" max="9936" width="15.85546875" style="4" customWidth="1"/>
    <col min="9937" max="9950" width="0" style="4" hidden="1" customWidth="1"/>
    <col min="9951" max="9952" width="10" style="4" customWidth="1"/>
    <col min="9953" max="9956" width="0" style="4" hidden="1" customWidth="1"/>
    <col min="9957" max="9957" width="10.42578125" style="4" customWidth="1"/>
    <col min="9958" max="9958" width="8.7109375" style="4" customWidth="1"/>
    <col min="9959" max="9962" width="0" style="4" hidden="1" customWidth="1"/>
    <col min="9963" max="9963" width="11.28515625" style="4" customWidth="1"/>
    <col min="9964" max="9964" width="10.5703125" style="4" customWidth="1"/>
    <col min="9965" max="9966" width="9" style="4" customWidth="1"/>
    <col min="9967" max="9967" width="8.7109375" style="4" customWidth="1"/>
    <col min="9968" max="9968" width="8.140625" style="4" customWidth="1"/>
    <col min="9969" max="9969" width="0" style="4" hidden="1" customWidth="1"/>
    <col min="9970" max="9970" width="9.42578125" style="4" customWidth="1"/>
    <col min="9971" max="9972" width="0" style="4" hidden="1" customWidth="1"/>
    <col min="9973" max="9973" width="11.85546875" style="4" customWidth="1"/>
    <col min="9974" max="9974" width="12" style="4" customWidth="1"/>
    <col min="9975" max="9975" width="8.85546875" style="4" customWidth="1"/>
    <col min="9976" max="9977" width="14.5703125" style="4" customWidth="1"/>
    <col min="9978" max="9986" width="0" style="4" hidden="1" customWidth="1"/>
    <col min="9987" max="9987" width="12" style="4" customWidth="1"/>
    <col min="9988" max="9991" width="0" style="4" hidden="1" customWidth="1"/>
    <col min="9992" max="9992" width="10.7109375" style="4" customWidth="1"/>
    <col min="9993" max="9993" width="0" style="4" hidden="1" customWidth="1"/>
    <col min="9994" max="9994" width="10.140625" style="4" customWidth="1"/>
    <col min="9995" max="9995" width="0" style="4" hidden="1" customWidth="1"/>
    <col min="9996" max="9996" width="9.140625" style="4" customWidth="1"/>
    <col min="9997" max="9997" width="9.28515625" style="4" customWidth="1"/>
    <col min="9998" max="9999" width="0" style="4" hidden="1" customWidth="1"/>
    <col min="10000" max="10000" width="11.42578125" style="4" customWidth="1"/>
    <col min="10001" max="10007" width="0" style="4" hidden="1" customWidth="1"/>
    <col min="10008" max="10008" width="13" style="4" customWidth="1"/>
    <col min="10009" max="10009" width="0" style="4" hidden="1" customWidth="1"/>
    <col min="10010" max="10010" width="9" style="4" customWidth="1"/>
    <col min="10011" max="10011" width="0" style="4" hidden="1" customWidth="1"/>
    <col min="10012" max="10012" width="12.42578125" style="4" customWidth="1"/>
    <col min="10013" max="10013" width="0" style="4" hidden="1" customWidth="1"/>
    <col min="10014" max="10014" width="9.28515625" style="4" customWidth="1"/>
    <col min="10015" max="10024" width="0" style="4" hidden="1" customWidth="1"/>
    <col min="10025" max="10025" width="10.28515625" style="4" customWidth="1"/>
    <col min="10026" max="10026" width="10.42578125" style="4" customWidth="1"/>
    <col min="10027" max="10031" width="0" style="4" hidden="1" customWidth="1"/>
    <col min="10032" max="10032" width="8.85546875" style="4" customWidth="1"/>
    <col min="10033" max="10033" width="0" style="4" hidden="1" customWidth="1"/>
    <col min="10034" max="10034" width="10.42578125" style="4" customWidth="1"/>
    <col min="10035" max="10035" width="6.5703125" style="4" customWidth="1"/>
    <col min="10036" max="10036" width="2.28515625" style="4" customWidth="1"/>
    <col min="10037" max="10037" width="7.140625" style="4" bestFit="1" customWidth="1"/>
    <col min="10038" max="10038" width="9.140625" style="4"/>
    <col min="10039" max="10039" width="10.5703125" style="4" customWidth="1"/>
    <col min="10040" max="10041" width="10.5703125" style="4" bestFit="1" customWidth="1"/>
    <col min="10042" max="10143" width="9.140625" style="4"/>
    <col min="10144" max="10144" width="3.42578125" style="4" customWidth="1"/>
    <col min="10145" max="10145" width="7.85546875" style="4" customWidth="1"/>
    <col min="10146" max="10146" width="17" style="4" customWidth="1"/>
    <col min="10147" max="10147" width="6.42578125" style="4" customWidth="1"/>
    <col min="10148" max="10148" width="18" style="4" customWidth="1"/>
    <col min="10149" max="10149" width="8" style="4" customWidth="1"/>
    <col min="10150" max="10150" width="7.5703125" style="4" customWidth="1"/>
    <col min="10151" max="10151" width="11.5703125" style="4" customWidth="1"/>
    <col min="10152" max="10153" width="6.28515625" style="4" customWidth="1"/>
    <col min="10154" max="10154" width="12.7109375" style="4" customWidth="1"/>
    <col min="10155" max="10155" width="21.28515625" style="4" customWidth="1"/>
    <col min="10156" max="10156" width="18.7109375" style="4" customWidth="1"/>
    <col min="10157" max="10157" width="11.28515625" style="4" customWidth="1"/>
    <col min="10158" max="10158" width="11.42578125" style="4" customWidth="1"/>
    <col min="10159" max="10159" width="11.5703125" style="4" customWidth="1"/>
    <col min="10160" max="10160" width="11.7109375" style="4" customWidth="1"/>
    <col min="10161" max="10161" width="11.28515625" style="4" customWidth="1"/>
    <col min="10162" max="10162" width="14.85546875" style="4" customWidth="1"/>
    <col min="10163" max="10163" width="9.5703125" style="4" customWidth="1"/>
    <col min="10164" max="10164" width="9.85546875" style="4" customWidth="1"/>
    <col min="10165" max="10165" width="8.85546875" style="4" customWidth="1"/>
    <col min="10166" max="10167" width="0" style="4" hidden="1" customWidth="1"/>
    <col min="10168" max="10168" width="9.140625" style="4" customWidth="1"/>
    <col min="10169" max="10169" width="8.85546875" style="4" customWidth="1"/>
    <col min="10170" max="10170" width="9.140625" style="4" customWidth="1"/>
    <col min="10171" max="10171" width="9.7109375" style="4" customWidth="1"/>
    <col min="10172" max="10172" width="9.5703125" style="4" customWidth="1"/>
    <col min="10173" max="10173" width="9" style="4" customWidth="1"/>
    <col min="10174" max="10174" width="8.140625" style="4" customWidth="1"/>
    <col min="10175" max="10175" width="10" style="4" customWidth="1"/>
    <col min="10176" max="10176" width="9.5703125" style="4" customWidth="1"/>
    <col min="10177" max="10177" width="0" style="4" hidden="1" customWidth="1"/>
    <col min="10178" max="10178" width="10.42578125" style="4" customWidth="1"/>
    <col min="10179" max="10179" width="5.140625" style="4" customWidth="1"/>
    <col min="10180" max="10180" width="2" style="4" customWidth="1"/>
    <col min="10181" max="10181" width="5.7109375" style="4" customWidth="1"/>
    <col min="10182" max="10185" width="0" style="4" hidden="1" customWidth="1"/>
    <col min="10186" max="10186" width="10.28515625" style="4" customWidth="1"/>
    <col min="10187" max="10187" width="0" style="4" hidden="1" customWidth="1"/>
    <col min="10188" max="10188" width="11.5703125" style="4" customWidth="1"/>
    <col min="10189" max="10191" width="0" style="4" hidden="1" customWidth="1"/>
    <col min="10192" max="10192" width="15.85546875" style="4" customWidth="1"/>
    <col min="10193" max="10206" width="0" style="4" hidden="1" customWidth="1"/>
    <col min="10207" max="10208" width="10" style="4" customWidth="1"/>
    <col min="10209" max="10212" width="0" style="4" hidden="1" customWidth="1"/>
    <col min="10213" max="10213" width="10.42578125" style="4" customWidth="1"/>
    <col min="10214" max="10214" width="8.7109375" style="4" customWidth="1"/>
    <col min="10215" max="10218" width="0" style="4" hidden="1" customWidth="1"/>
    <col min="10219" max="10219" width="11.28515625" style="4" customWidth="1"/>
    <col min="10220" max="10220" width="10.5703125" style="4" customWidth="1"/>
    <col min="10221" max="10222" width="9" style="4" customWidth="1"/>
    <col min="10223" max="10223" width="8.7109375" style="4" customWidth="1"/>
    <col min="10224" max="10224" width="8.140625" style="4" customWidth="1"/>
    <col min="10225" max="10225" width="0" style="4" hidden="1" customWidth="1"/>
    <col min="10226" max="10226" width="9.42578125" style="4" customWidth="1"/>
    <col min="10227" max="10228" width="0" style="4" hidden="1" customWidth="1"/>
    <col min="10229" max="10229" width="11.85546875" style="4" customWidth="1"/>
    <col min="10230" max="10230" width="12" style="4" customWidth="1"/>
    <col min="10231" max="10231" width="8.85546875" style="4" customWidth="1"/>
    <col min="10232" max="10233" width="14.5703125" style="4" customWidth="1"/>
    <col min="10234" max="10242" width="0" style="4" hidden="1" customWidth="1"/>
    <col min="10243" max="10243" width="12" style="4" customWidth="1"/>
    <col min="10244" max="10247" width="0" style="4" hidden="1" customWidth="1"/>
    <col min="10248" max="10248" width="10.7109375" style="4" customWidth="1"/>
    <col min="10249" max="10249" width="0" style="4" hidden="1" customWidth="1"/>
    <col min="10250" max="10250" width="10.140625" style="4" customWidth="1"/>
    <col min="10251" max="10251" width="0" style="4" hidden="1" customWidth="1"/>
    <col min="10252" max="10252" width="9.140625" style="4" customWidth="1"/>
    <col min="10253" max="10253" width="9.28515625" style="4" customWidth="1"/>
    <col min="10254" max="10255" width="0" style="4" hidden="1" customWidth="1"/>
    <col min="10256" max="10256" width="11.42578125" style="4" customWidth="1"/>
    <col min="10257" max="10263" width="0" style="4" hidden="1" customWidth="1"/>
    <col min="10264" max="10264" width="13" style="4" customWidth="1"/>
    <col min="10265" max="10265" width="0" style="4" hidden="1" customWidth="1"/>
    <col min="10266" max="10266" width="9" style="4" customWidth="1"/>
    <col min="10267" max="10267" width="0" style="4" hidden="1" customWidth="1"/>
    <col min="10268" max="10268" width="12.42578125" style="4" customWidth="1"/>
    <col min="10269" max="10269" width="0" style="4" hidden="1" customWidth="1"/>
    <col min="10270" max="10270" width="9.28515625" style="4" customWidth="1"/>
    <col min="10271" max="10280" width="0" style="4" hidden="1" customWidth="1"/>
    <col min="10281" max="10281" width="10.28515625" style="4" customWidth="1"/>
    <col min="10282" max="10282" width="10.42578125" style="4" customWidth="1"/>
    <col min="10283" max="10287" width="0" style="4" hidden="1" customWidth="1"/>
    <col min="10288" max="10288" width="8.85546875" style="4" customWidth="1"/>
    <col min="10289" max="10289" width="0" style="4" hidden="1" customWidth="1"/>
    <col min="10290" max="10290" width="10.42578125" style="4" customWidth="1"/>
    <col min="10291" max="10291" width="6.5703125" style="4" customWidth="1"/>
    <col min="10292" max="10292" width="2.28515625" style="4" customWidth="1"/>
    <col min="10293" max="10293" width="7.140625" style="4" bestFit="1" customWidth="1"/>
    <col min="10294" max="10294" width="9.140625" style="4"/>
    <col min="10295" max="10295" width="10.5703125" style="4" customWidth="1"/>
    <col min="10296" max="10297" width="10.5703125" style="4" bestFit="1" customWidth="1"/>
    <col min="10298" max="10399" width="9.140625" style="4"/>
    <col min="10400" max="10400" width="3.42578125" style="4" customWidth="1"/>
    <col min="10401" max="10401" width="7.85546875" style="4" customWidth="1"/>
    <col min="10402" max="10402" width="17" style="4" customWidth="1"/>
    <col min="10403" max="10403" width="6.42578125" style="4" customWidth="1"/>
    <col min="10404" max="10404" width="18" style="4" customWidth="1"/>
    <col min="10405" max="10405" width="8" style="4" customWidth="1"/>
    <col min="10406" max="10406" width="7.5703125" style="4" customWidth="1"/>
    <col min="10407" max="10407" width="11.5703125" style="4" customWidth="1"/>
    <col min="10408" max="10409" width="6.28515625" style="4" customWidth="1"/>
    <col min="10410" max="10410" width="12.7109375" style="4" customWidth="1"/>
    <col min="10411" max="10411" width="21.28515625" style="4" customWidth="1"/>
    <col min="10412" max="10412" width="18.7109375" style="4" customWidth="1"/>
    <col min="10413" max="10413" width="11.28515625" style="4" customWidth="1"/>
    <col min="10414" max="10414" width="11.42578125" style="4" customWidth="1"/>
    <col min="10415" max="10415" width="11.5703125" style="4" customWidth="1"/>
    <col min="10416" max="10416" width="11.7109375" style="4" customWidth="1"/>
    <col min="10417" max="10417" width="11.28515625" style="4" customWidth="1"/>
    <col min="10418" max="10418" width="14.85546875" style="4" customWidth="1"/>
    <col min="10419" max="10419" width="9.5703125" style="4" customWidth="1"/>
    <col min="10420" max="10420" width="9.85546875" style="4" customWidth="1"/>
    <col min="10421" max="10421" width="8.85546875" style="4" customWidth="1"/>
    <col min="10422" max="10423" width="0" style="4" hidden="1" customWidth="1"/>
    <col min="10424" max="10424" width="9.140625" style="4" customWidth="1"/>
    <col min="10425" max="10425" width="8.85546875" style="4" customWidth="1"/>
    <col min="10426" max="10426" width="9.140625" style="4" customWidth="1"/>
    <col min="10427" max="10427" width="9.7109375" style="4" customWidth="1"/>
    <col min="10428" max="10428" width="9.5703125" style="4" customWidth="1"/>
    <col min="10429" max="10429" width="9" style="4" customWidth="1"/>
    <col min="10430" max="10430" width="8.140625" style="4" customWidth="1"/>
    <col min="10431" max="10431" width="10" style="4" customWidth="1"/>
    <col min="10432" max="10432" width="9.5703125" style="4" customWidth="1"/>
    <col min="10433" max="10433" width="0" style="4" hidden="1" customWidth="1"/>
    <col min="10434" max="10434" width="10.42578125" style="4" customWidth="1"/>
    <col min="10435" max="10435" width="5.140625" style="4" customWidth="1"/>
    <col min="10436" max="10436" width="2" style="4" customWidth="1"/>
    <col min="10437" max="10437" width="5.7109375" style="4" customWidth="1"/>
    <col min="10438" max="10441" width="0" style="4" hidden="1" customWidth="1"/>
    <col min="10442" max="10442" width="10.28515625" style="4" customWidth="1"/>
    <col min="10443" max="10443" width="0" style="4" hidden="1" customWidth="1"/>
    <col min="10444" max="10444" width="11.5703125" style="4" customWidth="1"/>
    <col min="10445" max="10447" width="0" style="4" hidden="1" customWidth="1"/>
    <col min="10448" max="10448" width="15.85546875" style="4" customWidth="1"/>
    <col min="10449" max="10462" width="0" style="4" hidden="1" customWidth="1"/>
    <col min="10463" max="10464" width="10" style="4" customWidth="1"/>
    <col min="10465" max="10468" width="0" style="4" hidden="1" customWidth="1"/>
    <col min="10469" max="10469" width="10.42578125" style="4" customWidth="1"/>
    <col min="10470" max="10470" width="8.7109375" style="4" customWidth="1"/>
    <col min="10471" max="10474" width="0" style="4" hidden="1" customWidth="1"/>
    <col min="10475" max="10475" width="11.28515625" style="4" customWidth="1"/>
    <col min="10476" max="10476" width="10.5703125" style="4" customWidth="1"/>
    <col min="10477" max="10478" width="9" style="4" customWidth="1"/>
    <col min="10479" max="10479" width="8.7109375" style="4" customWidth="1"/>
    <col min="10480" max="10480" width="8.140625" style="4" customWidth="1"/>
    <col min="10481" max="10481" width="0" style="4" hidden="1" customWidth="1"/>
    <col min="10482" max="10482" width="9.42578125" style="4" customWidth="1"/>
    <col min="10483" max="10484" width="0" style="4" hidden="1" customWidth="1"/>
    <col min="10485" max="10485" width="11.85546875" style="4" customWidth="1"/>
    <col min="10486" max="10486" width="12" style="4" customWidth="1"/>
    <col min="10487" max="10487" width="8.85546875" style="4" customWidth="1"/>
    <col min="10488" max="10489" width="14.5703125" style="4" customWidth="1"/>
    <col min="10490" max="10498" width="0" style="4" hidden="1" customWidth="1"/>
    <col min="10499" max="10499" width="12" style="4" customWidth="1"/>
    <col min="10500" max="10503" width="0" style="4" hidden="1" customWidth="1"/>
    <col min="10504" max="10504" width="10.7109375" style="4" customWidth="1"/>
    <col min="10505" max="10505" width="0" style="4" hidden="1" customWidth="1"/>
    <col min="10506" max="10506" width="10.140625" style="4" customWidth="1"/>
    <col min="10507" max="10507" width="0" style="4" hidden="1" customWidth="1"/>
    <col min="10508" max="10508" width="9.140625" style="4" customWidth="1"/>
    <col min="10509" max="10509" width="9.28515625" style="4" customWidth="1"/>
    <col min="10510" max="10511" width="0" style="4" hidden="1" customWidth="1"/>
    <col min="10512" max="10512" width="11.42578125" style="4" customWidth="1"/>
    <col min="10513" max="10519" width="0" style="4" hidden="1" customWidth="1"/>
    <col min="10520" max="10520" width="13" style="4" customWidth="1"/>
    <col min="10521" max="10521" width="0" style="4" hidden="1" customWidth="1"/>
    <col min="10522" max="10522" width="9" style="4" customWidth="1"/>
    <col min="10523" max="10523" width="0" style="4" hidden="1" customWidth="1"/>
    <col min="10524" max="10524" width="12.42578125" style="4" customWidth="1"/>
    <col min="10525" max="10525" width="0" style="4" hidden="1" customWidth="1"/>
    <col min="10526" max="10526" width="9.28515625" style="4" customWidth="1"/>
    <col min="10527" max="10536" width="0" style="4" hidden="1" customWidth="1"/>
    <col min="10537" max="10537" width="10.28515625" style="4" customWidth="1"/>
    <col min="10538" max="10538" width="10.42578125" style="4" customWidth="1"/>
    <col min="10539" max="10543" width="0" style="4" hidden="1" customWidth="1"/>
    <col min="10544" max="10544" width="8.85546875" style="4" customWidth="1"/>
    <col min="10545" max="10545" width="0" style="4" hidden="1" customWidth="1"/>
    <col min="10546" max="10546" width="10.42578125" style="4" customWidth="1"/>
    <col min="10547" max="10547" width="6.5703125" style="4" customWidth="1"/>
    <col min="10548" max="10548" width="2.28515625" style="4" customWidth="1"/>
    <col min="10549" max="10549" width="7.140625" style="4" bestFit="1" customWidth="1"/>
    <col min="10550" max="10550" width="9.140625" style="4"/>
    <col min="10551" max="10551" width="10.5703125" style="4" customWidth="1"/>
    <col min="10552" max="10553" width="10.5703125" style="4" bestFit="1" customWidth="1"/>
    <col min="10554" max="10655" width="9.140625" style="4"/>
    <col min="10656" max="10656" width="3.42578125" style="4" customWidth="1"/>
    <col min="10657" max="10657" width="7.85546875" style="4" customWidth="1"/>
    <col min="10658" max="10658" width="17" style="4" customWidth="1"/>
    <col min="10659" max="10659" width="6.42578125" style="4" customWidth="1"/>
    <col min="10660" max="10660" width="18" style="4" customWidth="1"/>
    <col min="10661" max="10661" width="8" style="4" customWidth="1"/>
    <col min="10662" max="10662" width="7.5703125" style="4" customWidth="1"/>
    <col min="10663" max="10663" width="11.5703125" style="4" customWidth="1"/>
    <col min="10664" max="10665" width="6.28515625" style="4" customWidth="1"/>
    <col min="10666" max="10666" width="12.7109375" style="4" customWidth="1"/>
    <col min="10667" max="10667" width="21.28515625" style="4" customWidth="1"/>
    <col min="10668" max="10668" width="18.7109375" style="4" customWidth="1"/>
    <col min="10669" max="10669" width="11.28515625" style="4" customWidth="1"/>
    <col min="10670" max="10670" width="11.42578125" style="4" customWidth="1"/>
    <col min="10671" max="10671" width="11.5703125" style="4" customWidth="1"/>
    <col min="10672" max="10672" width="11.7109375" style="4" customWidth="1"/>
    <col min="10673" max="10673" width="11.28515625" style="4" customWidth="1"/>
    <col min="10674" max="10674" width="14.85546875" style="4" customWidth="1"/>
    <col min="10675" max="10675" width="9.5703125" style="4" customWidth="1"/>
    <col min="10676" max="10676" width="9.85546875" style="4" customWidth="1"/>
    <col min="10677" max="10677" width="8.85546875" style="4" customWidth="1"/>
    <col min="10678" max="10679" width="0" style="4" hidden="1" customWidth="1"/>
    <col min="10680" max="10680" width="9.140625" style="4" customWidth="1"/>
    <col min="10681" max="10681" width="8.85546875" style="4" customWidth="1"/>
    <col min="10682" max="10682" width="9.140625" style="4" customWidth="1"/>
    <col min="10683" max="10683" width="9.7109375" style="4" customWidth="1"/>
    <col min="10684" max="10684" width="9.5703125" style="4" customWidth="1"/>
    <col min="10685" max="10685" width="9" style="4" customWidth="1"/>
    <col min="10686" max="10686" width="8.140625" style="4" customWidth="1"/>
    <col min="10687" max="10687" width="10" style="4" customWidth="1"/>
    <col min="10688" max="10688" width="9.5703125" style="4" customWidth="1"/>
    <col min="10689" max="10689" width="0" style="4" hidden="1" customWidth="1"/>
    <col min="10690" max="10690" width="10.42578125" style="4" customWidth="1"/>
    <col min="10691" max="10691" width="5.140625" style="4" customWidth="1"/>
    <col min="10692" max="10692" width="2" style="4" customWidth="1"/>
    <col min="10693" max="10693" width="5.7109375" style="4" customWidth="1"/>
    <col min="10694" max="10697" width="0" style="4" hidden="1" customWidth="1"/>
    <col min="10698" max="10698" width="10.28515625" style="4" customWidth="1"/>
    <col min="10699" max="10699" width="0" style="4" hidden="1" customWidth="1"/>
    <col min="10700" max="10700" width="11.5703125" style="4" customWidth="1"/>
    <col min="10701" max="10703" width="0" style="4" hidden="1" customWidth="1"/>
    <col min="10704" max="10704" width="15.85546875" style="4" customWidth="1"/>
    <col min="10705" max="10718" width="0" style="4" hidden="1" customWidth="1"/>
    <col min="10719" max="10720" width="10" style="4" customWidth="1"/>
    <col min="10721" max="10724" width="0" style="4" hidden="1" customWidth="1"/>
    <col min="10725" max="10725" width="10.42578125" style="4" customWidth="1"/>
    <col min="10726" max="10726" width="8.7109375" style="4" customWidth="1"/>
    <col min="10727" max="10730" width="0" style="4" hidden="1" customWidth="1"/>
    <col min="10731" max="10731" width="11.28515625" style="4" customWidth="1"/>
    <col min="10732" max="10732" width="10.5703125" style="4" customWidth="1"/>
    <col min="10733" max="10734" width="9" style="4" customWidth="1"/>
    <col min="10735" max="10735" width="8.7109375" style="4" customWidth="1"/>
    <col min="10736" max="10736" width="8.140625" style="4" customWidth="1"/>
    <col min="10737" max="10737" width="0" style="4" hidden="1" customWidth="1"/>
    <col min="10738" max="10738" width="9.42578125" style="4" customWidth="1"/>
    <col min="10739" max="10740" width="0" style="4" hidden="1" customWidth="1"/>
    <col min="10741" max="10741" width="11.85546875" style="4" customWidth="1"/>
    <col min="10742" max="10742" width="12" style="4" customWidth="1"/>
    <col min="10743" max="10743" width="8.85546875" style="4" customWidth="1"/>
    <col min="10744" max="10745" width="14.5703125" style="4" customWidth="1"/>
    <col min="10746" max="10754" width="0" style="4" hidden="1" customWidth="1"/>
    <col min="10755" max="10755" width="12" style="4" customWidth="1"/>
    <col min="10756" max="10759" width="0" style="4" hidden="1" customWidth="1"/>
    <col min="10760" max="10760" width="10.7109375" style="4" customWidth="1"/>
    <col min="10761" max="10761" width="0" style="4" hidden="1" customWidth="1"/>
    <col min="10762" max="10762" width="10.140625" style="4" customWidth="1"/>
    <col min="10763" max="10763" width="0" style="4" hidden="1" customWidth="1"/>
    <col min="10764" max="10764" width="9.140625" style="4" customWidth="1"/>
    <col min="10765" max="10765" width="9.28515625" style="4" customWidth="1"/>
    <col min="10766" max="10767" width="0" style="4" hidden="1" customWidth="1"/>
    <col min="10768" max="10768" width="11.42578125" style="4" customWidth="1"/>
    <col min="10769" max="10775" width="0" style="4" hidden="1" customWidth="1"/>
    <col min="10776" max="10776" width="13" style="4" customWidth="1"/>
    <col min="10777" max="10777" width="0" style="4" hidden="1" customWidth="1"/>
    <col min="10778" max="10778" width="9" style="4" customWidth="1"/>
    <col min="10779" max="10779" width="0" style="4" hidden="1" customWidth="1"/>
    <col min="10780" max="10780" width="12.42578125" style="4" customWidth="1"/>
    <col min="10781" max="10781" width="0" style="4" hidden="1" customWidth="1"/>
    <col min="10782" max="10782" width="9.28515625" style="4" customWidth="1"/>
    <col min="10783" max="10792" width="0" style="4" hidden="1" customWidth="1"/>
    <col min="10793" max="10793" width="10.28515625" style="4" customWidth="1"/>
    <col min="10794" max="10794" width="10.42578125" style="4" customWidth="1"/>
    <col min="10795" max="10799" width="0" style="4" hidden="1" customWidth="1"/>
    <col min="10800" max="10800" width="8.85546875" style="4" customWidth="1"/>
    <col min="10801" max="10801" width="0" style="4" hidden="1" customWidth="1"/>
    <col min="10802" max="10802" width="10.42578125" style="4" customWidth="1"/>
    <col min="10803" max="10803" width="6.5703125" style="4" customWidth="1"/>
    <col min="10804" max="10804" width="2.28515625" style="4" customWidth="1"/>
    <col min="10805" max="10805" width="7.140625" style="4" bestFit="1" customWidth="1"/>
    <col min="10806" max="10806" width="9.140625" style="4"/>
    <col min="10807" max="10807" width="10.5703125" style="4" customWidth="1"/>
    <col min="10808" max="10809" width="10.5703125" style="4" bestFit="1" customWidth="1"/>
    <col min="10810" max="10911" width="9.140625" style="4"/>
    <col min="10912" max="10912" width="3.42578125" style="4" customWidth="1"/>
    <col min="10913" max="10913" width="7.85546875" style="4" customWidth="1"/>
    <col min="10914" max="10914" width="17" style="4" customWidth="1"/>
    <col min="10915" max="10915" width="6.42578125" style="4" customWidth="1"/>
    <col min="10916" max="10916" width="18" style="4" customWidth="1"/>
    <col min="10917" max="10917" width="8" style="4" customWidth="1"/>
    <col min="10918" max="10918" width="7.5703125" style="4" customWidth="1"/>
    <col min="10919" max="10919" width="11.5703125" style="4" customWidth="1"/>
    <col min="10920" max="10921" width="6.28515625" style="4" customWidth="1"/>
    <col min="10922" max="10922" width="12.7109375" style="4" customWidth="1"/>
    <col min="10923" max="10923" width="21.28515625" style="4" customWidth="1"/>
    <col min="10924" max="10924" width="18.7109375" style="4" customWidth="1"/>
    <col min="10925" max="10925" width="11.28515625" style="4" customWidth="1"/>
    <col min="10926" max="10926" width="11.42578125" style="4" customWidth="1"/>
    <col min="10927" max="10927" width="11.5703125" style="4" customWidth="1"/>
    <col min="10928" max="10928" width="11.7109375" style="4" customWidth="1"/>
    <col min="10929" max="10929" width="11.28515625" style="4" customWidth="1"/>
    <col min="10930" max="10930" width="14.85546875" style="4" customWidth="1"/>
    <col min="10931" max="10931" width="9.5703125" style="4" customWidth="1"/>
    <col min="10932" max="10932" width="9.85546875" style="4" customWidth="1"/>
    <col min="10933" max="10933" width="8.85546875" style="4" customWidth="1"/>
    <col min="10934" max="10935" width="0" style="4" hidden="1" customWidth="1"/>
    <col min="10936" max="10936" width="9.140625" style="4" customWidth="1"/>
    <col min="10937" max="10937" width="8.85546875" style="4" customWidth="1"/>
    <col min="10938" max="10938" width="9.140625" style="4" customWidth="1"/>
    <col min="10939" max="10939" width="9.7109375" style="4" customWidth="1"/>
    <col min="10940" max="10940" width="9.5703125" style="4" customWidth="1"/>
    <col min="10941" max="10941" width="9" style="4" customWidth="1"/>
    <col min="10942" max="10942" width="8.140625" style="4" customWidth="1"/>
    <col min="10943" max="10943" width="10" style="4" customWidth="1"/>
    <col min="10944" max="10944" width="9.5703125" style="4" customWidth="1"/>
    <col min="10945" max="10945" width="0" style="4" hidden="1" customWidth="1"/>
    <col min="10946" max="10946" width="10.42578125" style="4" customWidth="1"/>
    <col min="10947" max="10947" width="5.140625" style="4" customWidth="1"/>
    <col min="10948" max="10948" width="2" style="4" customWidth="1"/>
    <col min="10949" max="10949" width="5.7109375" style="4" customWidth="1"/>
    <col min="10950" max="10953" width="0" style="4" hidden="1" customWidth="1"/>
    <col min="10954" max="10954" width="10.28515625" style="4" customWidth="1"/>
    <col min="10955" max="10955" width="0" style="4" hidden="1" customWidth="1"/>
    <col min="10956" max="10956" width="11.5703125" style="4" customWidth="1"/>
    <col min="10957" max="10959" width="0" style="4" hidden="1" customWidth="1"/>
    <col min="10960" max="10960" width="15.85546875" style="4" customWidth="1"/>
    <col min="10961" max="10974" width="0" style="4" hidden="1" customWidth="1"/>
    <col min="10975" max="10976" width="10" style="4" customWidth="1"/>
    <col min="10977" max="10980" width="0" style="4" hidden="1" customWidth="1"/>
    <col min="10981" max="10981" width="10.42578125" style="4" customWidth="1"/>
    <col min="10982" max="10982" width="8.7109375" style="4" customWidth="1"/>
    <col min="10983" max="10986" width="0" style="4" hidden="1" customWidth="1"/>
    <col min="10987" max="10987" width="11.28515625" style="4" customWidth="1"/>
    <col min="10988" max="10988" width="10.5703125" style="4" customWidth="1"/>
    <col min="10989" max="10990" width="9" style="4" customWidth="1"/>
    <col min="10991" max="10991" width="8.7109375" style="4" customWidth="1"/>
    <col min="10992" max="10992" width="8.140625" style="4" customWidth="1"/>
    <col min="10993" max="10993" width="0" style="4" hidden="1" customWidth="1"/>
    <col min="10994" max="10994" width="9.42578125" style="4" customWidth="1"/>
    <col min="10995" max="10996" width="0" style="4" hidden="1" customWidth="1"/>
    <col min="10997" max="10997" width="11.85546875" style="4" customWidth="1"/>
    <col min="10998" max="10998" width="12" style="4" customWidth="1"/>
    <col min="10999" max="10999" width="8.85546875" style="4" customWidth="1"/>
    <col min="11000" max="11001" width="14.5703125" style="4" customWidth="1"/>
    <col min="11002" max="11010" width="0" style="4" hidden="1" customWidth="1"/>
    <col min="11011" max="11011" width="12" style="4" customWidth="1"/>
    <col min="11012" max="11015" width="0" style="4" hidden="1" customWidth="1"/>
    <col min="11016" max="11016" width="10.7109375" style="4" customWidth="1"/>
    <col min="11017" max="11017" width="0" style="4" hidden="1" customWidth="1"/>
    <col min="11018" max="11018" width="10.140625" style="4" customWidth="1"/>
    <col min="11019" max="11019" width="0" style="4" hidden="1" customWidth="1"/>
    <col min="11020" max="11020" width="9.140625" style="4" customWidth="1"/>
    <col min="11021" max="11021" width="9.28515625" style="4" customWidth="1"/>
    <col min="11022" max="11023" width="0" style="4" hidden="1" customWidth="1"/>
    <col min="11024" max="11024" width="11.42578125" style="4" customWidth="1"/>
    <col min="11025" max="11031" width="0" style="4" hidden="1" customWidth="1"/>
    <col min="11032" max="11032" width="13" style="4" customWidth="1"/>
    <col min="11033" max="11033" width="0" style="4" hidden="1" customWidth="1"/>
    <col min="11034" max="11034" width="9" style="4" customWidth="1"/>
    <col min="11035" max="11035" width="0" style="4" hidden="1" customWidth="1"/>
    <col min="11036" max="11036" width="12.42578125" style="4" customWidth="1"/>
    <col min="11037" max="11037" width="0" style="4" hidden="1" customWidth="1"/>
    <col min="11038" max="11038" width="9.28515625" style="4" customWidth="1"/>
    <col min="11039" max="11048" width="0" style="4" hidden="1" customWidth="1"/>
    <col min="11049" max="11049" width="10.28515625" style="4" customWidth="1"/>
    <col min="11050" max="11050" width="10.42578125" style="4" customWidth="1"/>
    <col min="11051" max="11055" width="0" style="4" hidden="1" customWidth="1"/>
    <col min="11056" max="11056" width="8.85546875" style="4" customWidth="1"/>
    <col min="11057" max="11057" width="0" style="4" hidden="1" customWidth="1"/>
    <col min="11058" max="11058" width="10.42578125" style="4" customWidth="1"/>
    <col min="11059" max="11059" width="6.5703125" style="4" customWidth="1"/>
    <col min="11060" max="11060" width="2.28515625" style="4" customWidth="1"/>
    <col min="11061" max="11061" width="7.140625" style="4" bestFit="1" customWidth="1"/>
    <col min="11062" max="11062" width="9.140625" style="4"/>
    <col min="11063" max="11063" width="10.5703125" style="4" customWidth="1"/>
    <col min="11064" max="11065" width="10.5703125" style="4" bestFit="1" customWidth="1"/>
    <col min="11066" max="11167" width="9.140625" style="4"/>
    <col min="11168" max="11168" width="3.42578125" style="4" customWidth="1"/>
    <col min="11169" max="11169" width="7.85546875" style="4" customWidth="1"/>
    <col min="11170" max="11170" width="17" style="4" customWidth="1"/>
    <col min="11171" max="11171" width="6.42578125" style="4" customWidth="1"/>
    <col min="11172" max="11172" width="18" style="4" customWidth="1"/>
    <col min="11173" max="11173" width="8" style="4" customWidth="1"/>
    <col min="11174" max="11174" width="7.5703125" style="4" customWidth="1"/>
    <col min="11175" max="11175" width="11.5703125" style="4" customWidth="1"/>
    <col min="11176" max="11177" width="6.28515625" style="4" customWidth="1"/>
    <col min="11178" max="11178" width="12.7109375" style="4" customWidth="1"/>
    <col min="11179" max="11179" width="21.28515625" style="4" customWidth="1"/>
    <col min="11180" max="11180" width="18.7109375" style="4" customWidth="1"/>
    <col min="11181" max="11181" width="11.28515625" style="4" customWidth="1"/>
    <col min="11182" max="11182" width="11.42578125" style="4" customWidth="1"/>
    <col min="11183" max="11183" width="11.5703125" style="4" customWidth="1"/>
    <col min="11184" max="11184" width="11.7109375" style="4" customWidth="1"/>
    <col min="11185" max="11185" width="11.28515625" style="4" customWidth="1"/>
    <col min="11186" max="11186" width="14.85546875" style="4" customWidth="1"/>
    <col min="11187" max="11187" width="9.5703125" style="4" customWidth="1"/>
    <col min="11188" max="11188" width="9.85546875" style="4" customWidth="1"/>
    <col min="11189" max="11189" width="8.85546875" style="4" customWidth="1"/>
    <col min="11190" max="11191" width="0" style="4" hidden="1" customWidth="1"/>
    <col min="11192" max="11192" width="9.140625" style="4" customWidth="1"/>
    <col min="11193" max="11193" width="8.85546875" style="4" customWidth="1"/>
    <col min="11194" max="11194" width="9.140625" style="4" customWidth="1"/>
    <col min="11195" max="11195" width="9.7109375" style="4" customWidth="1"/>
    <col min="11196" max="11196" width="9.5703125" style="4" customWidth="1"/>
    <col min="11197" max="11197" width="9" style="4" customWidth="1"/>
    <col min="11198" max="11198" width="8.140625" style="4" customWidth="1"/>
    <col min="11199" max="11199" width="10" style="4" customWidth="1"/>
    <col min="11200" max="11200" width="9.5703125" style="4" customWidth="1"/>
    <col min="11201" max="11201" width="0" style="4" hidden="1" customWidth="1"/>
    <col min="11202" max="11202" width="10.42578125" style="4" customWidth="1"/>
    <col min="11203" max="11203" width="5.140625" style="4" customWidth="1"/>
    <col min="11204" max="11204" width="2" style="4" customWidth="1"/>
    <col min="11205" max="11205" width="5.7109375" style="4" customWidth="1"/>
    <col min="11206" max="11209" width="0" style="4" hidden="1" customWidth="1"/>
    <col min="11210" max="11210" width="10.28515625" style="4" customWidth="1"/>
    <col min="11211" max="11211" width="0" style="4" hidden="1" customWidth="1"/>
    <col min="11212" max="11212" width="11.5703125" style="4" customWidth="1"/>
    <col min="11213" max="11215" width="0" style="4" hidden="1" customWidth="1"/>
    <col min="11216" max="11216" width="15.85546875" style="4" customWidth="1"/>
    <col min="11217" max="11230" width="0" style="4" hidden="1" customWidth="1"/>
    <col min="11231" max="11232" width="10" style="4" customWidth="1"/>
    <col min="11233" max="11236" width="0" style="4" hidden="1" customWidth="1"/>
    <col min="11237" max="11237" width="10.42578125" style="4" customWidth="1"/>
    <col min="11238" max="11238" width="8.7109375" style="4" customWidth="1"/>
    <col min="11239" max="11242" width="0" style="4" hidden="1" customWidth="1"/>
    <col min="11243" max="11243" width="11.28515625" style="4" customWidth="1"/>
    <col min="11244" max="11244" width="10.5703125" style="4" customWidth="1"/>
    <col min="11245" max="11246" width="9" style="4" customWidth="1"/>
    <col min="11247" max="11247" width="8.7109375" style="4" customWidth="1"/>
    <col min="11248" max="11248" width="8.140625" style="4" customWidth="1"/>
    <col min="11249" max="11249" width="0" style="4" hidden="1" customWidth="1"/>
    <col min="11250" max="11250" width="9.42578125" style="4" customWidth="1"/>
    <col min="11251" max="11252" width="0" style="4" hidden="1" customWidth="1"/>
    <col min="11253" max="11253" width="11.85546875" style="4" customWidth="1"/>
    <col min="11254" max="11254" width="12" style="4" customWidth="1"/>
    <col min="11255" max="11255" width="8.85546875" style="4" customWidth="1"/>
    <col min="11256" max="11257" width="14.5703125" style="4" customWidth="1"/>
    <col min="11258" max="11266" width="0" style="4" hidden="1" customWidth="1"/>
    <col min="11267" max="11267" width="12" style="4" customWidth="1"/>
    <col min="11268" max="11271" width="0" style="4" hidden="1" customWidth="1"/>
    <col min="11272" max="11272" width="10.7109375" style="4" customWidth="1"/>
    <col min="11273" max="11273" width="0" style="4" hidden="1" customWidth="1"/>
    <col min="11274" max="11274" width="10.140625" style="4" customWidth="1"/>
    <col min="11275" max="11275" width="0" style="4" hidden="1" customWidth="1"/>
    <col min="11276" max="11276" width="9.140625" style="4" customWidth="1"/>
    <col min="11277" max="11277" width="9.28515625" style="4" customWidth="1"/>
    <col min="11278" max="11279" width="0" style="4" hidden="1" customWidth="1"/>
    <col min="11280" max="11280" width="11.42578125" style="4" customWidth="1"/>
    <col min="11281" max="11287" width="0" style="4" hidden="1" customWidth="1"/>
    <col min="11288" max="11288" width="13" style="4" customWidth="1"/>
    <col min="11289" max="11289" width="0" style="4" hidden="1" customWidth="1"/>
    <col min="11290" max="11290" width="9" style="4" customWidth="1"/>
    <col min="11291" max="11291" width="0" style="4" hidden="1" customWidth="1"/>
    <col min="11292" max="11292" width="12.42578125" style="4" customWidth="1"/>
    <col min="11293" max="11293" width="0" style="4" hidden="1" customWidth="1"/>
    <col min="11294" max="11294" width="9.28515625" style="4" customWidth="1"/>
    <col min="11295" max="11304" width="0" style="4" hidden="1" customWidth="1"/>
    <col min="11305" max="11305" width="10.28515625" style="4" customWidth="1"/>
    <col min="11306" max="11306" width="10.42578125" style="4" customWidth="1"/>
    <col min="11307" max="11311" width="0" style="4" hidden="1" customWidth="1"/>
    <col min="11312" max="11312" width="8.85546875" style="4" customWidth="1"/>
    <col min="11313" max="11313" width="0" style="4" hidden="1" customWidth="1"/>
    <col min="11314" max="11314" width="10.42578125" style="4" customWidth="1"/>
    <col min="11315" max="11315" width="6.5703125" style="4" customWidth="1"/>
    <col min="11316" max="11316" width="2.28515625" style="4" customWidth="1"/>
    <col min="11317" max="11317" width="7.140625" style="4" bestFit="1" customWidth="1"/>
    <col min="11318" max="11318" width="9.140625" style="4"/>
    <col min="11319" max="11319" width="10.5703125" style="4" customWidth="1"/>
    <col min="11320" max="11321" width="10.5703125" style="4" bestFit="1" customWidth="1"/>
    <col min="11322" max="11423" width="9.140625" style="4"/>
    <col min="11424" max="11424" width="3.42578125" style="4" customWidth="1"/>
    <col min="11425" max="11425" width="7.85546875" style="4" customWidth="1"/>
    <col min="11426" max="11426" width="17" style="4" customWidth="1"/>
    <col min="11427" max="11427" width="6.42578125" style="4" customWidth="1"/>
    <col min="11428" max="11428" width="18" style="4" customWidth="1"/>
    <col min="11429" max="11429" width="8" style="4" customWidth="1"/>
    <col min="11430" max="11430" width="7.5703125" style="4" customWidth="1"/>
    <col min="11431" max="11431" width="11.5703125" style="4" customWidth="1"/>
    <col min="11432" max="11433" width="6.28515625" style="4" customWidth="1"/>
    <col min="11434" max="11434" width="12.7109375" style="4" customWidth="1"/>
    <col min="11435" max="11435" width="21.28515625" style="4" customWidth="1"/>
    <col min="11436" max="11436" width="18.7109375" style="4" customWidth="1"/>
    <col min="11437" max="11437" width="11.28515625" style="4" customWidth="1"/>
    <col min="11438" max="11438" width="11.42578125" style="4" customWidth="1"/>
    <col min="11439" max="11439" width="11.5703125" style="4" customWidth="1"/>
    <col min="11440" max="11440" width="11.7109375" style="4" customWidth="1"/>
    <col min="11441" max="11441" width="11.28515625" style="4" customWidth="1"/>
    <col min="11442" max="11442" width="14.85546875" style="4" customWidth="1"/>
    <col min="11443" max="11443" width="9.5703125" style="4" customWidth="1"/>
    <col min="11444" max="11444" width="9.85546875" style="4" customWidth="1"/>
    <col min="11445" max="11445" width="8.85546875" style="4" customWidth="1"/>
    <col min="11446" max="11447" width="0" style="4" hidden="1" customWidth="1"/>
    <col min="11448" max="11448" width="9.140625" style="4" customWidth="1"/>
    <col min="11449" max="11449" width="8.85546875" style="4" customWidth="1"/>
    <col min="11450" max="11450" width="9.140625" style="4" customWidth="1"/>
    <col min="11451" max="11451" width="9.7109375" style="4" customWidth="1"/>
    <col min="11452" max="11452" width="9.5703125" style="4" customWidth="1"/>
    <col min="11453" max="11453" width="9" style="4" customWidth="1"/>
    <col min="11454" max="11454" width="8.140625" style="4" customWidth="1"/>
    <col min="11455" max="11455" width="10" style="4" customWidth="1"/>
    <col min="11456" max="11456" width="9.5703125" style="4" customWidth="1"/>
    <col min="11457" max="11457" width="0" style="4" hidden="1" customWidth="1"/>
    <col min="11458" max="11458" width="10.42578125" style="4" customWidth="1"/>
    <col min="11459" max="11459" width="5.140625" style="4" customWidth="1"/>
    <col min="11460" max="11460" width="2" style="4" customWidth="1"/>
    <col min="11461" max="11461" width="5.7109375" style="4" customWidth="1"/>
    <col min="11462" max="11465" width="0" style="4" hidden="1" customWidth="1"/>
    <col min="11466" max="11466" width="10.28515625" style="4" customWidth="1"/>
    <col min="11467" max="11467" width="0" style="4" hidden="1" customWidth="1"/>
    <col min="11468" max="11468" width="11.5703125" style="4" customWidth="1"/>
    <col min="11469" max="11471" width="0" style="4" hidden="1" customWidth="1"/>
    <col min="11472" max="11472" width="15.85546875" style="4" customWidth="1"/>
    <col min="11473" max="11486" width="0" style="4" hidden="1" customWidth="1"/>
    <col min="11487" max="11488" width="10" style="4" customWidth="1"/>
    <col min="11489" max="11492" width="0" style="4" hidden="1" customWidth="1"/>
    <col min="11493" max="11493" width="10.42578125" style="4" customWidth="1"/>
    <col min="11494" max="11494" width="8.7109375" style="4" customWidth="1"/>
    <col min="11495" max="11498" width="0" style="4" hidden="1" customWidth="1"/>
    <col min="11499" max="11499" width="11.28515625" style="4" customWidth="1"/>
    <col min="11500" max="11500" width="10.5703125" style="4" customWidth="1"/>
    <col min="11501" max="11502" width="9" style="4" customWidth="1"/>
    <col min="11503" max="11503" width="8.7109375" style="4" customWidth="1"/>
    <col min="11504" max="11504" width="8.140625" style="4" customWidth="1"/>
    <col min="11505" max="11505" width="0" style="4" hidden="1" customWidth="1"/>
    <col min="11506" max="11506" width="9.42578125" style="4" customWidth="1"/>
    <col min="11507" max="11508" width="0" style="4" hidden="1" customWidth="1"/>
    <col min="11509" max="11509" width="11.85546875" style="4" customWidth="1"/>
    <col min="11510" max="11510" width="12" style="4" customWidth="1"/>
    <col min="11511" max="11511" width="8.85546875" style="4" customWidth="1"/>
    <col min="11512" max="11513" width="14.5703125" style="4" customWidth="1"/>
    <col min="11514" max="11522" width="0" style="4" hidden="1" customWidth="1"/>
    <col min="11523" max="11523" width="12" style="4" customWidth="1"/>
    <col min="11524" max="11527" width="0" style="4" hidden="1" customWidth="1"/>
    <col min="11528" max="11528" width="10.7109375" style="4" customWidth="1"/>
    <col min="11529" max="11529" width="0" style="4" hidden="1" customWidth="1"/>
    <col min="11530" max="11530" width="10.140625" style="4" customWidth="1"/>
    <col min="11531" max="11531" width="0" style="4" hidden="1" customWidth="1"/>
    <col min="11532" max="11532" width="9.140625" style="4" customWidth="1"/>
    <col min="11533" max="11533" width="9.28515625" style="4" customWidth="1"/>
    <col min="11534" max="11535" width="0" style="4" hidden="1" customWidth="1"/>
    <col min="11536" max="11536" width="11.42578125" style="4" customWidth="1"/>
    <col min="11537" max="11543" width="0" style="4" hidden="1" customWidth="1"/>
    <col min="11544" max="11544" width="13" style="4" customWidth="1"/>
    <col min="11545" max="11545" width="0" style="4" hidden="1" customWidth="1"/>
    <col min="11546" max="11546" width="9" style="4" customWidth="1"/>
    <col min="11547" max="11547" width="0" style="4" hidden="1" customWidth="1"/>
    <col min="11548" max="11548" width="12.42578125" style="4" customWidth="1"/>
    <col min="11549" max="11549" width="0" style="4" hidden="1" customWidth="1"/>
    <col min="11550" max="11550" width="9.28515625" style="4" customWidth="1"/>
    <col min="11551" max="11560" width="0" style="4" hidden="1" customWidth="1"/>
    <col min="11561" max="11561" width="10.28515625" style="4" customWidth="1"/>
    <col min="11562" max="11562" width="10.42578125" style="4" customWidth="1"/>
    <col min="11563" max="11567" width="0" style="4" hidden="1" customWidth="1"/>
    <col min="11568" max="11568" width="8.85546875" style="4" customWidth="1"/>
    <col min="11569" max="11569" width="0" style="4" hidden="1" customWidth="1"/>
    <col min="11570" max="11570" width="10.42578125" style="4" customWidth="1"/>
    <col min="11571" max="11571" width="6.5703125" style="4" customWidth="1"/>
    <col min="11572" max="11572" width="2.28515625" style="4" customWidth="1"/>
    <col min="11573" max="11573" width="7.140625" style="4" bestFit="1" customWidth="1"/>
    <col min="11574" max="11574" width="9.140625" style="4"/>
    <col min="11575" max="11575" width="10.5703125" style="4" customWidth="1"/>
    <col min="11576" max="11577" width="10.5703125" style="4" bestFit="1" customWidth="1"/>
    <col min="11578" max="11679" width="9.140625" style="4"/>
    <col min="11680" max="11680" width="3.42578125" style="4" customWidth="1"/>
    <col min="11681" max="11681" width="7.85546875" style="4" customWidth="1"/>
    <col min="11682" max="11682" width="17" style="4" customWidth="1"/>
    <col min="11683" max="11683" width="6.42578125" style="4" customWidth="1"/>
    <col min="11684" max="11684" width="18" style="4" customWidth="1"/>
    <col min="11685" max="11685" width="8" style="4" customWidth="1"/>
    <col min="11686" max="11686" width="7.5703125" style="4" customWidth="1"/>
    <col min="11687" max="11687" width="11.5703125" style="4" customWidth="1"/>
    <col min="11688" max="11689" width="6.28515625" style="4" customWidth="1"/>
    <col min="11690" max="11690" width="12.7109375" style="4" customWidth="1"/>
    <col min="11691" max="11691" width="21.28515625" style="4" customWidth="1"/>
    <col min="11692" max="11692" width="18.7109375" style="4" customWidth="1"/>
    <col min="11693" max="11693" width="11.28515625" style="4" customWidth="1"/>
    <col min="11694" max="11694" width="11.42578125" style="4" customWidth="1"/>
    <col min="11695" max="11695" width="11.5703125" style="4" customWidth="1"/>
    <col min="11696" max="11696" width="11.7109375" style="4" customWidth="1"/>
    <col min="11697" max="11697" width="11.28515625" style="4" customWidth="1"/>
    <col min="11698" max="11698" width="14.85546875" style="4" customWidth="1"/>
    <col min="11699" max="11699" width="9.5703125" style="4" customWidth="1"/>
    <col min="11700" max="11700" width="9.85546875" style="4" customWidth="1"/>
    <col min="11701" max="11701" width="8.85546875" style="4" customWidth="1"/>
    <col min="11702" max="11703" width="0" style="4" hidden="1" customWidth="1"/>
    <col min="11704" max="11704" width="9.140625" style="4" customWidth="1"/>
    <col min="11705" max="11705" width="8.85546875" style="4" customWidth="1"/>
    <col min="11706" max="11706" width="9.140625" style="4" customWidth="1"/>
    <col min="11707" max="11707" width="9.7109375" style="4" customWidth="1"/>
    <col min="11708" max="11708" width="9.5703125" style="4" customWidth="1"/>
    <col min="11709" max="11709" width="9" style="4" customWidth="1"/>
    <col min="11710" max="11710" width="8.140625" style="4" customWidth="1"/>
    <col min="11711" max="11711" width="10" style="4" customWidth="1"/>
    <col min="11712" max="11712" width="9.5703125" style="4" customWidth="1"/>
    <col min="11713" max="11713" width="0" style="4" hidden="1" customWidth="1"/>
    <col min="11714" max="11714" width="10.42578125" style="4" customWidth="1"/>
    <col min="11715" max="11715" width="5.140625" style="4" customWidth="1"/>
    <col min="11716" max="11716" width="2" style="4" customWidth="1"/>
    <col min="11717" max="11717" width="5.7109375" style="4" customWidth="1"/>
    <col min="11718" max="11721" width="0" style="4" hidden="1" customWidth="1"/>
    <col min="11722" max="11722" width="10.28515625" style="4" customWidth="1"/>
    <col min="11723" max="11723" width="0" style="4" hidden="1" customWidth="1"/>
    <col min="11724" max="11724" width="11.5703125" style="4" customWidth="1"/>
    <col min="11725" max="11727" width="0" style="4" hidden="1" customWidth="1"/>
    <col min="11728" max="11728" width="15.85546875" style="4" customWidth="1"/>
    <col min="11729" max="11742" width="0" style="4" hidden="1" customWidth="1"/>
    <col min="11743" max="11744" width="10" style="4" customWidth="1"/>
    <col min="11745" max="11748" width="0" style="4" hidden="1" customWidth="1"/>
    <col min="11749" max="11749" width="10.42578125" style="4" customWidth="1"/>
    <col min="11750" max="11750" width="8.7109375" style="4" customWidth="1"/>
    <col min="11751" max="11754" width="0" style="4" hidden="1" customWidth="1"/>
    <col min="11755" max="11755" width="11.28515625" style="4" customWidth="1"/>
    <col min="11756" max="11756" width="10.5703125" style="4" customWidth="1"/>
    <col min="11757" max="11758" width="9" style="4" customWidth="1"/>
    <col min="11759" max="11759" width="8.7109375" style="4" customWidth="1"/>
    <col min="11760" max="11760" width="8.140625" style="4" customWidth="1"/>
    <col min="11761" max="11761" width="0" style="4" hidden="1" customWidth="1"/>
    <col min="11762" max="11762" width="9.42578125" style="4" customWidth="1"/>
    <col min="11763" max="11764" width="0" style="4" hidden="1" customWidth="1"/>
    <col min="11765" max="11765" width="11.85546875" style="4" customWidth="1"/>
    <col min="11766" max="11766" width="12" style="4" customWidth="1"/>
    <col min="11767" max="11767" width="8.85546875" style="4" customWidth="1"/>
    <col min="11768" max="11769" width="14.5703125" style="4" customWidth="1"/>
    <col min="11770" max="11778" width="0" style="4" hidden="1" customWidth="1"/>
    <col min="11779" max="11779" width="12" style="4" customWidth="1"/>
    <col min="11780" max="11783" width="0" style="4" hidden="1" customWidth="1"/>
    <col min="11784" max="11784" width="10.7109375" style="4" customWidth="1"/>
    <col min="11785" max="11785" width="0" style="4" hidden="1" customWidth="1"/>
    <col min="11786" max="11786" width="10.140625" style="4" customWidth="1"/>
    <col min="11787" max="11787" width="0" style="4" hidden="1" customWidth="1"/>
    <col min="11788" max="11788" width="9.140625" style="4" customWidth="1"/>
    <col min="11789" max="11789" width="9.28515625" style="4" customWidth="1"/>
    <col min="11790" max="11791" width="0" style="4" hidden="1" customWidth="1"/>
    <col min="11792" max="11792" width="11.42578125" style="4" customWidth="1"/>
    <col min="11793" max="11799" width="0" style="4" hidden="1" customWidth="1"/>
    <col min="11800" max="11800" width="13" style="4" customWidth="1"/>
    <col min="11801" max="11801" width="0" style="4" hidden="1" customWidth="1"/>
    <col min="11802" max="11802" width="9" style="4" customWidth="1"/>
    <col min="11803" max="11803" width="0" style="4" hidden="1" customWidth="1"/>
    <col min="11804" max="11804" width="12.42578125" style="4" customWidth="1"/>
    <col min="11805" max="11805" width="0" style="4" hidden="1" customWidth="1"/>
    <col min="11806" max="11806" width="9.28515625" style="4" customWidth="1"/>
    <col min="11807" max="11816" width="0" style="4" hidden="1" customWidth="1"/>
    <col min="11817" max="11817" width="10.28515625" style="4" customWidth="1"/>
    <col min="11818" max="11818" width="10.42578125" style="4" customWidth="1"/>
    <col min="11819" max="11823" width="0" style="4" hidden="1" customWidth="1"/>
    <col min="11824" max="11824" width="8.85546875" style="4" customWidth="1"/>
    <col min="11825" max="11825" width="0" style="4" hidden="1" customWidth="1"/>
    <col min="11826" max="11826" width="10.42578125" style="4" customWidth="1"/>
    <col min="11827" max="11827" width="6.5703125" style="4" customWidth="1"/>
    <col min="11828" max="11828" width="2.28515625" style="4" customWidth="1"/>
    <col min="11829" max="11829" width="7.140625" style="4" bestFit="1" customWidth="1"/>
    <col min="11830" max="11830" width="9.140625" style="4"/>
    <col min="11831" max="11831" width="10.5703125" style="4" customWidth="1"/>
    <col min="11832" max="11833" width="10.5703125" style="4" bestFit="1" customWidth="1"/>
    <col min="11834" max="11935" width="9.140625" style="4"/>
    <col min="11936" max="11936" width="3.42578125" style="4" customWidth="1"/>
    <col min="11937" max="11937" width="7.85546875" style="4" customWidth="1"/>
    <col min="11938" max="11938" width="17" style="4" customWidth="1"/>
    <col min="11939" max="11939" width="6.42578125" style="4" customWidth="1"/>
    <col min="11940" max="11940" width="18" style="4" customWidth="1"/>
    <col min="11941" max="11941" width="8" style="4" customWidth="1"/>
    <col min="11942" max="11942" width="7.5703125" style="4" customWidth="1"/>
    <col min="11943" max="11943" width="11.5703125" style="4" customWidth="1"/>
    <col min="11944" max="11945" width="6.28515625" style="4" customWidth="1"/>
    <col min="11946" max="11946" width="12.7109375" style="4" customWidth="1"/>
    <col min="11947" max="11947" width="21.28515625" style="4" customWidth="1"/>
    <col min="11948" max="11948" width="18.7109375" style="4" customWidth="1"/>
    <col min="11949" max="11949" width="11.28515625" style="4" customWidth="1"/>
    <col min="11950" max="11950" width="11.42578125" style="4" customWidth="1"/>
    <col min="11951" max="11951" width="11.5703125" style="4" customWidth="1"/>
    <col min="11952" max="11952" width="11.7109375" style="4" customWidth="1"/>
    <col min="11953" max="11953" width="11.28515625" style="4" customWidth="1"/>
    <col min="11954" max="11954" width="14.85546875" style="4" customWidth="1"/>
    <col min="11955" max="11955" width="9.5703125" style="4" customWidth="1"/>
    <col min="11956" max="11956" width="9.85546875" style="4" customWidth="1"/>
    <col min="11957" max="11957" width="8.85546875" style="4" customWidth="1"/>
    <col min="11958" max="11959" width="0" style="4" hidden="1" customWidth="1"/>
    <col min="11960" max="11960" width="9.140625" style="4" customWidth="1"/>
    <col min="11961" max="11961" width="8.85546875" style="4" customWidth="1"/>
    <col min="11962" max="11962" width="9.140625" style="4" customWidth="1"/>
    <col min="11963" max="11963" width="9.7109375" style="4" customWidth="1"/>
    <col min="11964" max="11964" width="9.5703125" style="4" customWidth="1"/>
    <col min="11965" max="11965" width="9" style="4" customWidth="1"/>
    <col min="11966" max="11966" width="8.140625" style="4" customWidth="1"/>
    <col min="11967" max="11967" width="10" style="4" customWidth="1"/>
    <col min="11968" max="11968" width="9.5703125" style="4" customWidth="1"/>
    <col min="11969" max="11969" width="0" style="4" hidden="1" customWidth="1"/>
    <col min="11970" max="11970" width="10.42578125" style="4" customWidth="1"/>
    <col min="11971" max="11971" width="5.140625" style="4" customWidth="1"/>
    <col min="11972" max="11972" width="2" style="4" customWidth="1"/>
    <col min="11973" max="11973" width="5.7109375" style="4" customWidth="1"/>
    <col min="11974" max="11977" width="0" style="4" hidden="1" customWidth="1"/>
    <col min="11978" max="11978" width="10.28515625" style="4" customWidth="1"/>
    <col min="11979" max="11979" width="0" style="4" hidden="1" customWidth="1"/>
    <col min="11980" max="11980" width="11.5703125" style="4" customWidth="1"/>
    <col min="11981" max="11983" width="0" style="4" hidden="1" customWidth="1"/>
    <col min="11984" max="11984" width="15.85546875" style="4" customWidth="1"/>
    <col min="11985" max="11998" width="0" style="4" hidden="1" customWidth="1"/>
    <col min="11999" max="12000" width="10" style="4" customWidth="1"/>
    <col min="12001" max="12004" width="0" style="4" hidden="1" customWidth="1"/>
    <col min="12005" max="12005" width="10.42578125" style="4" customWidth="1"/>
    <col min="12006" max="12006" width="8.7109375" style="4" customWidth="1"/>
    <col min="12007" max="12010" width="0" style="4" hidden="1" customWidth="1"/>
    <col min="12011" max="12011" width="11.28515625" style="4" customWidth="1"/>
    <col min="12012" max="12012" width="10.5703125" style="4" customWidth="1"/>
    <col min="12013" max="12014" width="9" style="4" customWidth="1"/>
    <col min="12015" max="12015" width="8.7109375" style="4" customWidth="1"/>
    <col min="12016" max="12016" width="8.140625" style="4" customWidth="1"/>
    <col min="12017" max="12017" width="0" style="4" hidden="1" customWidth="1"/>
    <col min="12018" max="12018" width="9.42578125" style="4" customWidth="1"/>
    <col min="12019" max="12020" width="0" style="4" hidden="1" customWidth="1"/>
    <col min="12021" max="12021" width="11.85546875" style="4" customWidth="1"/>
    <col min="12022" max="12022" width="12" style="4" customWidth="1"/>
    <col min="12023" max="12023" width="8.85546875" style="4" customWidth="1"/>
    <col min="12024" max="12025" width="14.5703125" style="4" customWidth="1"/>
    <col min="12026" max="12034" width="0" style="4" hidden="1" customWidth="1"/>
    <col min="12035" max="12035" width="12" style="4" customWidth="1"/>
    <col min="12036" max="12039" width="0" style="4" hidden="1" customWidth="1"/>
    <col min="12040" max="12040" width="10.7109375" style="4" customWidth="1"/>
    <col min="12041" max="12041" width="0" style="4" hidden="1" customWidth="1"/>
    <col min="12042" max="12042" width="10.140625" style="4" customWidth="1"/>
    <col min="12043" max="12043" width="0" style="4" hidden="1" customWidth="1"/>
    <col min="12044" max="12044" width="9.140625" style="4" customWidth="1"/>
    <col min="12045" max="12045" width="9.28515625" style="4" customWidth="1"/>
    <col min="12046" max="12047" width="0" style="4" hidden="1" customWidth="1"/>
    <col min="12048" max="12048" width="11.42578125" style="4" customWidth="1"/>
    <col min="12049" max="12055" width="0" style="4" hidden="1" customWidth="1"/>
    <col min="12056" max="12056" width="13" style="4" customWidth="1"/>
    <col min="12057" max="12057" width="0" style="4" hidden="1" customWidth="1"/>
    <col min="12058" max="12058" width="9" style="4" customWidth="1"/>
    <col min="12059" max="12059" width="0" style="4" hidden="1" customWidth="1"/>
    <col min="12060" max="12060" width="12.42578125" style="4" customWidth="1"/>
    <col min="12061" max="12061" width="0" style="4" hidden="1" customWidth="1"/>
    <col min="12062" max="12062" width="9.28515625" style="4" customWidth="1"/>
    <col min="12063" max="12072" width="0" style="4" hidden="1" customWidth="1"/>
    <col min="12073" max="12073" width="10.28515625" style="4" customWidth="1"/>
    <col min="12074" max="12074" width="10.42578125" style="4" customWidth="1"/>
    <col min="12075" max="12079" width="0" style="4" hidden="1" customWidth="1"/>
    <col min="12080" max="12080" width="8.85546875" style="4" customWidth="1"/>
    <col min="12081" max="12081" width="0" style="4" hidden="1" customWidth="1"/>
    <col min="12082" max="12082" width="10.42578125" style="4" customWidth="1"/>
    <col min="12083" max="12083" width="6.5703125" style="4" customWidth="1"/>
    <col min="12084" max="12084" width="2.28515625" style="4" customWidth="1"/>
    <col min="12085" max="12085" width="7.140625" style="4" bestFit="1" customWidth="1"/>
    <col min="12086" max="12086" width="9.140625" style="4"/>
    <col min="12087" max="12087" width="10.5703125" style="4" customWidth="1"/>
    <col min="12088" max="12089" width="10.5703125" style="4" bestFit="1" customWidth="1"/>
    <col min="12090" max="12191" width="9.140625" style="4"/>
    <col min="12192" max="12192" width="3.42578125" style="4" customWidth="1"/>
    <col min="12193" max="12193" width="7.85546875" style="4" customWidth="1"/>
    <col min="12194" max="12194" width="17" style="4" customWidth="1"/>
    <col min="12195" max="12195" width="6.42578125" style="4" customWidth="1"/>
    <col min="12196" max="12196" width="18" style="4" customWidth="1"/>
    <col min="12197" max="12197" width="8" style="4" customWidth="1"/>
    <col min="12198" max="12198" width="7.5703125" style="4" customWidth="1"/>
    <col min="12199" max="12199" width="11.5703125" style="4" customWidth="1"/>
    <col min="12200" max="12201" width="6.28515625" style="4" customWidth="1"/>
    <col min="12202" max="12202" width="12.7109375" style="4" customWidth="1"/>
    <col min="12203" max="12203" width="21.28515625" style="4" customWidth="1"/>
    <col min="12204" max="12204" width="18.7109375" style="4" customWidth="1"/>
    <col min="12205" max="12205" width="11.28515625" style="4" customWidth="1"/>
    <col min="12206" max="12206" width="11.42578125" style="4" customWidth="1"/>
    <col min="12207" max="12207" width="11.5703125" style="4" customWidth="1"/>
    <col min="12208" max="12208" width="11.7109375" style="4" customWidth="1"/>
    <col min="12209" max="12209" width="11.28515625" style="4" customWidth="1"/>
    <col min="12210" max="12210" width="14.85546875" style="4" customWidth="1"/>
    <col min="12211" max="12211" width="9.5703125" style="4" customWidth="1"/>
    <col min="12212" max="12212" width="9.85546875" style="4" customWidth="1"/>
    <col min="12213" max="12213" width="8.85546875" style="4" customWidth="1"/>
    <col min="12214" max="12215" width="0" style="4" hidden="1" customWidth="1"/>
    <col min="12216" max="12216" width="9.140625" style="4" customWidth="1"/>
    <col min="12217" max="12217" width="8.85546875" style="4" customWidth="1"/>
    <col min="12218" max="12218" width="9.140625" style="4" customWidth="1"/>
    <col min="12219" max="12219" width="9.7109375" style="4" customWidth="1"/>
    <col min="12220" max="12220" width="9.5703125" style="4" customWidth="1"/>
    <col min="12221" max="12221" width="9" style="4" customWidth="1"/>
    <col min="12222" max="12222" width="8.140625" style="4" customWidth="1"/>
    <col min="12223" max="12223" width="10" style="4" customWidth="1"/>
    <col min="12224" max="12224" width="9.5703125" style="4" customWidth="1"/>
    <col min="12225" max="12225" width="0" style="4" hidden="1" customWidth="1"/>
    <col min="12226" max="12226" width="10.42578125" style="4" customWidth="1"/>
    <col min="12227" max="12227" width="5.140625" style="4" customWidth="1"/>
    <col min="12228" max="12228" width="2" style="4" customWidth="1"/>
    <col min="12229" max="12229" width="5.7109375" style="4" customWidth="1"/>
    <col min="12230" max="12233" width="0" style="4" hidden="1" customWidth="1"/>
    <col min="12234" max="12234" width="10.28515625" style="4" customWidth="1"/>
    <col min="12235" max="12235" width="0" style="4" hidden="1" customWidth="1"/>
    <col min="12236" max="12236" width="11.5703125" style="4" customWidth="1"/>
    <col min="12237" max="12239" width="0" style="4" hidden="1" customWidth="1"/>
    <col min="12240" max="12240" width="15.85546875" style="4" customWidth="1"/>
    <col min="12241" max="12254" width="0" style="4" hidden="1" customWidth="1"/>
    <col min="12255" max="12256" width="10" style="4" customWidth="1"/>
    <col min="12257" max="12260" width="0" style="4" hidden="1" customWidth="1"/>
    <col min="12261" max="12261" width="10.42578125" style="4" customWidth="1"/>
    <col min="12262" max="12262" width="8.7109375" style="4" customWidth="1"/>
    <col min="12263" max="12266" width="0" style="4" hidden="1" customWidth="1"/>
    <col min="12267" max="12267" width="11.28515625" style="4" customWidth="1"/>
    <col min="12268" max="12268" width="10.5703125" style="4" customWidth="1"/>
    <col min="12269" max="12270" width="9" style="4" customWidth="1"/>
    <col min="12271" max="12271" width="8.7109375" style="4" customWidth="1"/>
    <col min="12272" max="12272" width="8.140625" style="4" customWidth="1"/>
    <col min="12273" max="12273" width="0" style="4" hidden="1" customWidth="1"/>
    <col min="12274" max="12274" width="9.42578125" style="4" customWidth="1"/>
    <col min="12275" max="12276" width="0" style="4" hidden="1" customWidth="1"/>
    <col min="12277" max="12277" width="11.85546875" style="4" customWidth="1"/>
    <col min="12278" max="12278" width="12" style="4" customWidth="1"/>
    <col min="12279" max="12279" width="8.85546875" style="4" customWidth="1"/>
    <col min="12280" max="12281" width="14.5703125" style="4" customWidth="1"/>
    <col min="12282" max="12290" width="0" style="4" hidden="1" customWidth="1"/>
    <col min="12291" max="12291" width="12" style="4" customWidth="1"/>
    <col min="12292" max="12295" width="0" style="4" hidden="1" customWidth="1"/>
    <col min="12296" max="12296" width="10.7109375" style="4" customWidth="1"/>
    <col min="12297" max="12297" width="0" style="4" hidden="1" customWidth="1"/>
    <col min="12298" max="12298" width="10.140625" style="4" customWidth="1"/>
    <col min="12299" max="12299" width="0" style="4" hidden="1" customWidth="1"/>
    <col min="12300" max="12300" width="9.140625" style="4" customWidth="1"/>
    <col min="12301" max="12301" width="9.28515625" style="4" customWidth="1"/>
    <col min="12302" max="12303" width="0" style="4" hidden="1" customWidth="1"/>
    <col min="12304" max="12304" width="11.42578125" style="4" customWidth="1"/>
    <col min="12305" max="12311" width="0" style="4" hidden="1" customWidth="1"/>
    <col min="12312" max="12312" width="13" style="4" customWidth="1"/>
    <col min="12313" max="12313" width="0" style="4" hidden="1" customWidth="1"/>
    <col min="12314" max="12314" width="9" style="4" customWidth="1"/>
    <col min="12315" max="12315" width="0" style="4" hidden="1" customWidth="1"/>
    <col min="12316" max="12316" width="12.42578125" style="4" customWidth="1"/>
    <col min="12317" max="12317" width="0" style="4" hidden="1" customWidth="1"/>
    <col min="12318" max="12318" width="9.28515625" style="4" customWidth="1"/>
    <col min="12319" max="12328" width="0" style="4" hidden="1" customWidth="1"/>
    <col min="12329" max="12329" width="10.28515625" style="4" customWidth="1"/>
    <col min="12330" max="12330" width="10.42578125" style="4" customWidth="1"/>
    <col min="12331" max="12335" width="0" style="4" hidden="1" customWidth="1"/>
    <col min="12336" max="12336" width="8.85546875" style="4" customWidth="1"/>
    <col min="12337" max="12337" width="0" style="4" hidden="1" customWidth="1"/>
    <col min="12338" max="12338" width="10.42578125" style="4" customWidth="1"/>
    <col min="12339" max="12339" width="6.5703125" style="4" customWidth="1"/>
    <col min="12340" max="12340" width="2.28515625" style="4" customWidth="1"/>
    <col min="12341" max="12341" width="7.140625" style="4" bestFit="1" customWidth="1"/>
    <col min="12342" max="12342" width="9.140625" style="4"/>
    <col min="12343" max="12343" width="10.5703125" style="4" customWidth="1"/>
    <col min="12344" max="12345" width="10.5703125" style="4" bestFit="1" customWidth="1"/>
    <col min="12346" max="12447" width="9.140625" style="4"/>
    <col min="12448" max="12448" width="3.42578125" style="4" customWidth="1"/>
    <col min="12449" max="12449" width="7.85546875" style="4" customWidth="1"/>
    <col min="12450" max="12450" width="17" style="4" customWidth="1"/>
    <col min="12451" max="12451" width="6.42578125" style="4" customWidth="1"/>
    <col min="12452" max="12452" width="18" style="4" customWidth="1"/>
    <col min="12453" max="12453" width="8" style="4" customWidth="1"/>
    <col min="12454" max="12454" width="7.5703125" style="4" customWidth="1"/>
    <col min="12455" max="12455" width="11.5703125" style="4" customWidth="1"/>
    <col min="12456" max="12457" width="6.28515625" style="4" customWidth="1"/>
    <col min="12458" max="12458" width="12.7109375" style="4" customWidth="1"/>
    <col min="12459" max="12459" width="21.28515625" style="4" customWidth="1"/>
    <col min="12460" max="12460" width="18.7109375" style="4" customWidth="1"/>
    <col min="12461" max="12461" width="11.28515625" style="4" customWidth="1"/>
    <col min="12462" max="12462" width="11.42578125" style="4" customWidth="1"/>
    <col min="12463" max="12463" width="11.5703125" style="4" customWidth="1"/>
    <col min="12464" max="12464" width="11.7109375" style="4" customWidth="1"/>
    <col min="12465" max="12465" width="11.28515625" style="4" customWidth="1"/>
    <col min="12466" max="12466" width="14.85546875" style="4" customWidth="1"/>
    <col min="12467" max="12467" width="9.5703125" style="4" customWidth="1"/>
    <col min="12468" max="12468" width="9.85546875" style="4" customWidth="1"/>
    <col min="12469" max="12469" width="8.85546875" style="4" customWidth="1"/>
    <col min="12470" max="12471" width="0" style="4" hidden="1" customWidth="1"/>
    <col min="12472" max="12472" width="9.140625" style="4" customWidth="1"/>
    <col min="12473" max="12473" width="8.85546875" style="4" customWidth="1"/>
    <col min="12474" max="12474" width="9.140625" style="4" customWidth="1"/>
    <col min="12475" max="12475" width="9.7109375" style="4" customWidth="1"/>
    <col min="12476" max="12476" width="9.5703125" style="4" customWidth="1"/>
    <col min="12477" max="12477" width="9" style="4" customWidth="1"/>
    <col min="12478" max="12478" width="8.140625" style="4" customWidth="1"/>
    <col min="12479" max="12479" width="10" style="4" customWidth="1"/>
    <col min="12480" max="12480" width="9.5703125" style="4" customWidth="1"/>
    <col min="12481" max="12481" width="0" style="4" hidden="1" customWidth="1"/>
    <col min="12482" max="12482" width="10.42578125" style="4" customWidth="1"/>
    <col min="12483" max="12483" width="5.140625" style="4" customWidth="1"/>
    <col min="12484" max="12484" width="2" style="4" customWidth="1"/>
    <col min="12485" max="12485" width="5.7109375" style="4" customWidth="1"/>
    <col min="12486" max="12489" width="0" style="4" hidden="1" customWidth="1"/>
    <col min="12490" max="12490" width="10.28515625" style="4" customWidth="1"/>
    <col min="12491" max="12491" width="0" style="4" hidden="1" customWidth="1"/>
    <col min="12492" max="12492" width="11.5703125" style="4" customWidth="1"/>
    <col min="12493" max="12495" width="0" style="4" hidden="1" customWidth="1"/>
    <col min="12496" max="12496" width="15.85546875" style="4" customWidth="1"/>
    <col min="12497" max="12510" width="0" style="4" hidden="1" customWidth="1"/>
    <col min="12511" max="12512" width="10" style="4" customWidth="1"/>
    <col min="12513" max="12516" width="0" style="4" hidden="1" customWidth="1"/>
    <col min="12517" max="12517" width="10.42578125" style="4" customWidth="1"/>
    <col min="12518" max="12518" width="8.7109375" style="4" customWidth="1"/>
    <col min="12519" max="12522" width="0" style="4" hidden="1" customWidth="1"/>
    <col min="12523" max="12523" width="11.28515625" style="4" customWidth="1"/>
    <col min="12524" max="12524" width="10.5703125" style="4" customWidth="1"/>
    <col min="12525" max="12526" width="9" style="4" customWidth="1"/>
    <col min="12527" max="12527" width="8.7109375" style="4" customWidth="1"/>
    <col min="12528" max="12528" width="8.140625" style="4" customWidth="1"/>
    <col min="12529" max="12529" width="0" style="4" hidden="1" customWidth="1"/>
    <col min="12530" max="12530" width="9.42578125" style="4" customWidth="1"/>
    <col min="12531" max="12532" width="0" style="4" hidden="1" customWidth="1"/>
    <col min="12533" max="12533" width="11.85546875" style="4" customWidth="1"/>
    <col min="12534" max="12534" width="12" style="4" customWidth="1"/>
    <col min="12535" max="12535" width="8.85546875" style="4" customWidth="1"/>
    <col min="12536" max="12537" width="14.5703125" style="4" customWidth="1"/>
    <col min="12538" max="12546" width="0" style="4" hidden="1" customWidth="1"/>
    <col min="12547" max="12547" width="12" style="4" customWidth="1"/>
    <col min="12548" max="12551" width="0" style="4" hidden="1" customWidth="1"/>
    <col min="12552" max="12552" width="10.7109375" style="4" customWidth="1"/>
    <col min="12553" max="12553" width="0" style="4" hidden="1" customWidth="1"/>
    <col min="12554" max="12554" width="10.140625" style="4" customWidth="1"/>
    <col min="12555" max="12555" width="0" style="4" hidden="1" customWidth="1"/>
    <col min="12556" max="12556" width="9.140625" style="4" customWidth="1"/>
    <col min="12557" max="12557" width="9.28515625" style="4" customWidth="1"/>
    <col min="12558" max="12559" width="0" style="4" hidden="1" customWidth="1"/>
    <col min="12560" max="12560" width="11.42578125" style="4" customWidth="1"/>
    <col min="12561" max="12567" width="0" style="4" hidden="1" customWidth="1"/>
    <col min="12568" max="12568" width="13" style="4" customWidth="1"/>
    <col min="12569" max="12569" width="0" style="4" hidden="1" customWidth="1"/>
    <col min="12570" max="12570" width="9" style="4" customWidth="1"/>
    <col min="12571" max="12571" width="0" style="4" hidden="1" customWidth="1"/>
    <col min="12572" max="12572" width="12.42578125" style="4" customWidth="1"/>
    <col min="12573" max="12573" width="0" style="4" hidden="1" customWidth="1"/>
    <col min="12574" max="12574" width="9.28515625" style="4" customWidth="1"/>
    <col min="12575" max="12584" width="0" style="4" hidden="1" customWidth="1"/>
    <col min="12585" max="12585" width="10.28515625" style="4" customWidth="1"/>
    <col min="12586" max="12586" width="10.42578125" style="4" customWidth="1"/>
    <col min="12587" max="12591" width="0" style="4" hidden="1" customWidth="1"/>
    <col min="12592" max="12592" width="8.85546875" style="4" customWidth="1"/>
    <col min="12593" max="12593" width="0" style="4" hidden="1" customWidth="1"/>
    <col min="12594" max="12594" width="10.42578125" style="4" customWidth="1"/>
    <col min="12595" max="12595" width="6.5703125" style="4" customWidth="1"/>
    <col min="12596" max="12596" width="2.28515625" style="4" customWidth="1"/>
    <col min="12597" max="12597" width="7.140625" style="4" bestFit="1" customWidth="1"/>
    <col min="12598" max="12598" width="9.140625" style="4"/>
    <col min="12599" max="12599" width="10.5703125" style="4" customWidth="1"/>
    <col min="12600" max="12601" width="10.5703125" style="4" bestFit="1" customWidth="1"/>
    <col min="12602" max="12703" width="9.140625" style="4"/>
    <col min="12704" max="12704" width="3.42578125" style="4" customWidth="1"/>
    <col min="12705" max="12705" width="7.85546875" style="4" customWidth="1"/>
    <col min="12706" max="12706" width="17" style="4" customWidth="1"/>
    <col min="12707" max="12707" width="6.42578125" style="4" customWidth="1"/>
    <col min="12708" max="12708" width="18" style="4" customWidth="1"/>
    <col min="12709" max="12709" width="8" style="4" customWidth="1"/>
    <col min="12710" max="12710" width="7.5703125" style="4" customWidth="1"/>
    <col min="12711" max="12711" width="11.5703125" style="4" customWidth="1"/>
    <col min="12712" max="12713" width="6.28515625" style="4" customWidth="1"/>
    <col min="12714" max="12714" width="12.7109375" style="4" customWidth="1"/>
    <col min="12715" max="12715" width="21.28515625" style="4" customWidth="1"/>
    <col min="12716" max="12716" width="18.7109375" style="4" customWidth="1"/>
    <col min="12717" max="12717" width="11.28515625" style="4" customWidth="1"/>
    <col min="12718" max="12718" width="11.42578125" style="4" customWidth="1"/>
    <col min="12719" max="12719" width="11.5703125" style="4" customWidth="1"/>
    <col min="12720" max="12720" width="11.7109375" style="4" customWidth="1"/>
    <col min="12721" max="12721" width="11.28515625" style="4" customWidth="1"/>
    <col min="12722" max="12722" width="14.85546875" style="4" customWidth="1"/>
    <col min="12723" max="12723" width="9.5703125" style="4" customWidth="1"/>
    <col min="12724" max="12724" width="9.85546875" style="4" customWidth="1"/>
    <col min="12725" max="12725" width="8.85546875" style="4" customWidth="1"/>
    <col min="12726" max="12727" width="0" style="4" hidden="1" customWidth="1"/>
    <col min="12728" max="12728" width="9.140625" style="4" customWidth="1"/>
    <col min="12729" max="12729" width="8.85546875" style="4" customWidth="1"/>
    <col min="12730" max="12730" width="9.140625" style="4" customWidth="1"/>
    <col min="12731" max="12731" width="9.7109375" style="4" customWidth="1"/>
    <col min="12732" max="12732" width="9.5703125" style="4" customWidth="1"/>
    <col min="12733" max="12733" width="9" style="4" customWidth="1"/>
    <col min="12734" max="12734" width="8.140625" style="4" customWidth="1"/>
    <col min="12735" max="12735" width="10" style="4" customWidth="1"/>
    <col min="12736" max="12736" width="9.5703125" style="4" customWidth="1"/>
    <col min="12737" max="12737" width="0" style="4" hidden="1" customWidth="1"/>
    <col min="12738" max="12738" width="10.42578125" style="4" customWidth="1"/>
    <col min="12739" max="12739" width="5.140625" style="4" customWidth="1"/>
    <col min="12740" max="12740" width="2" style="4" customWidth="1"/>
    <col min="12741" max="12741" width="5.7109375" style="4" customWidth="1"/>
    <col min="12742" max="12745" width="0" style="4" hidden="1" customWidth="1"/>
    <col min="12746" max="12746" width="10.28515625" style="4" customWidth="1"/>
    <col min="12747" max="12747" width="0" style="4" hidden="1" customWidth="1"/>
    <col min="12748" max="12748" width="11.5703125" style="4" customWidth="1"/>
    <col min="12749" max="12751" width="0" style="4" hidden="1" customWidth="1"/>
    <col min="12752" max="12752" width="15.85546875" style="4" customWidth="1"/>
    <col min="12753" max="12766" width="0" style="4" hidden="1" customWidth="1"/>
    <col min="12767" max="12768" width="10" style="4" customWidth="1"/>
    <col min="12769" max="12772" width="0" style="4" hidden="1" customWidth="1"/>
    <col min="12773" max="12773" width="10.42578125" style="4" customWidth="1"/>
    <col min="12774" max="12774" width="8.7109375" style="4" customWidth="1"/>
    <col min="12775" max="12778" width="0" style="4" hidden="1" customWidth="1"/>
    <col min="12779" max="12779" width="11.28515625" style="4" customWidth="1"/>
    <col min="12780" max="12780" width="10.5703125" style="4" customWidth="1"/>
    <col min="12781" max="12782" width="9" style="4" customWidth="1"/>
    <col min="12783" max="12783" width="8.7109375" style="4" customWidth="1"/>
    <col min="12784" max="12784" width="8.140625" style="4" customWidth="1"/>
    <col min="12785" max="12785" width="0" style="4" hidden="1" customWidth="1"/>
    <col min="12786" max="12786" width="9.42578125" style="4" customWidth="1"/>
    <col min="12787" max="12788" width="0" style="4" hidden="1" customWidth="1"/>
    <col min="12789" max="12789" width="11.85546875" style="4" customWidth="1"/>
    <col min="12790" max="12790" width="12" style="4" customWidth="1"/>
    <col min="12791" max="12791" width="8.85546875" style="4" customWidth="1"/>
    <col min="12792" max="12793" width="14.5703125" style="4" customWidth="1"/>
    <col min="12794" max="12802" width="0" style="4" hidden="1" customWidth="1"/>
    <col min="12803" max="12803" width="12" style="4" customWidth="1"/>
    <col min="12804" max="12807" width="0" style="4" hidden="1" customWidth="1"/>
    <col min="12808" max="12808" width="10.7109375" style="4" customWidth="1"/>
    <col min="12809" max="12809" width="0" style="4" hidden="1" customWidth="1"/>
    <col min="12810" max="12810" width="10.140625" style="4" customWidth="1"/>
    <col min="12811" max="12811" width="0" style="4" hidden="1" customWidth="1"/>
    <col min="12812" max="12812" width="9.140625" style="4" customWidth="1"/>
    <col min="12813" max="12813" width="9.28515625" style="4" customWidth="1"/>
    <col min="12814" max="12815" width="0" style="4" hidden="1" customWidth="1"/>
    <col min="12816" max="12816" width="11.42578125" style="4" customWidth="1"/>
    <col min="12817" max="12823" width="0" style="4" hidden="1" customWidth="1"/>
    <col min="12824" max="12824" width="13" style="4" customWidth="1"/>
    <col min="12825" max="12825" width="0" style="4" hidden="1" customWidth="1"/>
    <col min="12826" max="12826" width="9" style="4" customWidth="1"/>
    <col min="12827" max="12827" width="0" style="4" hidden="1" customWidth="1"/>
    <col min="12828" max="12828" width="12.42578125" style="4" customWidth="1"/>
    <col min="12829" max="12829" width="0" style="4" hidden="1" customWidth="1"/>
    <col min="12830" max="12830" width="9.28515625" style="4" customWidth="1"/>
    <col min="12831" max="12840" width="0" style="4" hidden="1" customWidth="1"/>
    <col min="12841" max="12841" width="10.28515625" style="4" customWidth="1"/>
    <col min="12842" max="12842" width="10.42578125" style="4" customWidth="1"/>
    <col min="12843" max="12847" width="0" style="4" hidden="1" customWidth="1"/>
    <col min="12848" max="12848" width="8.85546875" style="4" customWidth="1"/>
    <col min="12849" max="12849" width="0" style="4" hidden="1" customWidth="1"/>
    <col min="12850" max="12850" width="10.42578125" style="4" customWidth="1"/>
    <col min="12851" max="12851" width="6.5703125" style="4" customWidth="1"/>
    <col min="12852" max="12852" width="2.28515625" style="4" customWidth="1"/>
    <col min="12853" max="12853" width="7.140625" style="4" bestFit="1" customWidth="1"/>
    <col min="12854" max="12854" width="9.140625" style="4"/>
    <col min="12855" max="12855" width="10.5703125" style="4" customWidth="1"/>
    <col min="12856" max="12857" width="10.5703125" style="4" bestFit="1" customWidth="1"/>
    <col min="12858" max="12959" width="9.140625" style="4"/>
    <col min="12960" max="12960" width="3.42578125" style="4" customWidth="1"/>
    <col min="12961" max="12961" width="7.85546875" style="4" customWidth="1"/>
    <col min="12962" max="12962" width="17" style="4" customWidth="1"/>
    <col min="12963" max="12963" width="6.42578125" style="4" customWidth="1"/>
    <col min="12964" max="12964" width="18" style="4" customWidth="1"/>
    <col min="12965" max="12965" width="8" style="4" customWidth="1"/>
    <col min="12966" max="12966" width="7.5703125" style="4" customWidth="1"/>
    <col min="12967" max="12967" width="11.5703125" style="4" customWidth="1"/>
    <col min="12968" max="12969" width="6.28515625" style="4" customWidth="1"/>
    <col min="12970" max="12970" width="12.7109375" style="4" customWidth="1"/>
    <col min="12971" max="12971" width="21.28515625" style="4" customWidth="1"/>
    <col min="12972" max="12972" width="18.7109375" style="4" customWidth="1"/>
    <col min="12973" max="12973" width="11.28515625" style="4" customWidth="1"/>
    <col min="12974" max="12974" width="11.42578125" style="4" customWidth="1"/>
    <col min="12975" max="12975" width="11.5703125" style="4" customWidth="1"/>
    <col min="12976" max="12976" width="11.7109375" style="4" customWidth="1"/>
    <col min="12977" max="12977" width="11.28515625" style="4" customWidth="1"/>
    <col min="12978" max="12978" width="14.85546875" style="4" customWidth="1"/>
    <col min="12979" max="12979" width="9.5703125" style="4" customWidth="1"/>
    <col min="12980" max="12980" width="9.85546875" style="4" customWidth="1"/>
    <col min="12981" max="12981" width="8.85546875" style="4" customWidth="1"/>
    <col min="12982" max="12983" width="0" style="4" hidden="1" customWidth="1"/>
    <col min="12984" max="12984" width="9.140625" style="4" customWidth="1"/>
    <col min="12985" max="12985" width="8.85546875" style="4" customWidth="1"/>
    <col min="12986" max="12986" width="9.140625" style="4" customWidth="1"/>
    <col min="12987" max="12987" width="9.7109375" style="4" customWidth="1"/>
    <col min="12988" max="12988" width="9.5703125" style="4" customWidth="1"/>
    <col min="12989" max="12989" width="9" style="4" customWidth="1"/>
    <col min="12990" max="12990" width="8.140625" style="4" customWidth="1"/>
    <col min="12991" max="12991" width="10" style="4" customWidth="1"/>
    <col min="12992" max="12992" width="9.5703125" style="4" customWidth="1"/>
    <col min="12993" max="12993" width="0" style="4" hidden="1" customWidth="1"/>
    <col min="12994" max="12994" width="10.42578125" style="4" customWidth="1"/>
    <col min="12995" max="12995" width="5.140625" style="4" customWidth="1"/>
    <col min="12996" max="12996" width="2" style="4" customWidth="1"/>
    <col min="12997" max="12997" width="5.7109375" style="4" customWidth="1"/>
    <col min="12998" max="13001" width="0" style="4" hidden="1" customWidth="1"/>
    <col min="13002" max="13002" width="10.28515625" style="4" customWidth="1"/>
    <col min="13003" max="13003" width="0" style="4" hidden="1" customWidth="1"/>
    <col min="13004" max="13004" width="11.5703125" style="4" customWidth="1"/>
    <col min="13005" max="13007" width="0" style="4" hidden="1" customWidth="1"/>
    <col min="13008" max="13008" width="15.85546875" style="4" customWidth="1"/>
    <col min="13009" max="13022" width="0" style="4" hidden="1" customWidth="1"/>
    <col min="13023" max="13024" width="10" style="4" customWidth="1"/>
    <col min="13025" max="13028" width="0" style="4" hidden="1" customWidth="1"/>
    <col min="13029" max="13029" width="10.42578125" style="4" customWidth="1"/>
    <col min="13030" max="13030" width="8.7109375" style="4" customWidth="1"/>
    <col min="13031" max="13034" width="0" style="4" hidden="1" customWidth="1"/>
    <col min="13035" max="13035" width="11.28515625" style="4" customWidth="1"/>
    <col min="13036" max="13036" width="10.5703125" style="4" customWidth="1"/>
    <col min="13037" max="13038" width="9" style="4" customWidth="1"/>
    <col min="13039" max="13039" width="8.7109375" style="4" customWidth="1"/>
    <col min="13040" max="13040" width="8.140625" style="4" customWidth="1"/>
    <col min="13041" max="13041" width="0" style="4" hidden="1" customWidth="1"/>
    <col min="13042" max="13042" width="9.42578125" style="4" customWidth="1"/>
    <col min="13043" max="13044" width="0" style="4" hidden="1" customWidth="1"/>
    <col min="13045" max="13045" width="11.85546875" style="4" customWidth="1"/>
    <col min="13046" max="13046" width="12" style="4" customWidth="1"/>
    <col min="13047" max="13047" width="8.85546875" style="4" customWidth="1"/>
    <col min="13048" max="13049" width="14.5703125" style="4" customWidth="1"/>
    <col min="13050" max="13058" width="0" style="4" hidden="1" customWidth="1"/>
    <col min="13059" max="13059" width="12" style="4" customWidth="1"/>
    <col min="13060" max="13063" width="0" style="4" hidden="1" customWidth="1"/>
    <col min="13064" max="13064" width="10.7109375" style="4" customWidth="1"/>
    <col min="13065" max="13065" width="0" style="4" hidden="1" customWidth="1"/>
    <col min="13066" max="13066" width="10.140625" style="4" customWidth="1"/>
    <col min="13067" max="13067" width="0" style="4" hidden="1" customWidth="1"/>
    <col min="13068" max="13068" width="9.140625" style="4" customWidth="1"/>
    <col min="13069" max="13069" width="9.28515625" style="4" customWidth="1"/>
    <col min="13070" max="13071" width="0" style="4" hidden="1" customWidth="1"/>
    <col min="13072" max="13072" width="11.42578125" style="4" customWidth="1"/>
    <col min="13073" max="13079" width="0" style="4" hidden="1" customWidth="1"/>
    <col min="13080" max="13080" width="13" style="4" customWidth="1"/>
    <col min="13081" max="13081" width="0" style="4" hidden="1" customWidth="1"/>
    <col min="13082" max="13082" width="9" style="4" customWidth="1"/>
    <col min="13083" max="13083" width="0" style="4" hidden="1" customWidth="1"/>
    <col min="13084" max="13084" width="12.42578125" style="4" customWidth="1"/>
    <col min="13085" max="13085" width="0" style="4" hidden="1" customWidth="1"/>
    <col min="13086" max="13086" width="9.28515625" style="4" customWidth="1"/>
    <col min="13087" max="13096" width="0" style="4" hidden="1" customWidth="1"/>
    <col min="13097" max="13097" width="10.28515625" style="4" customWidth="1"/>
    <col min="13098" max="13098" width="10.42578125" style="4" customWidth="1"/>
    <col min="13099" max="13103" width="0" style="4" hidden="1" customWidth="1"/>
    <col min="13104" max="13104" width="8.85546875" style="4" customWidth="1"/>
    <col min="13105" max="13105" width="0" style="4" hidden="1" customWidth="1"/>
    <col min="13106" max="13106" width="10.42578125" style="4" customWidth="1"/>
    <col min="13107" max="13107" width="6.5703125" style="4" customWidth="1"/>
    <col min="13108" max="13108" width="2.28515625" style="4" customWidth="1"/>
    <col min="13109" max="13109" width="7.140625" style="4" bestFit="1" customWidth="1"/>
    <col min="13110" max="13110" width="9.140625" style="4"/>
    <col min="13111" max="13111" width="10.5703125" style="4" customWidth="1"/>
    <col min="13112" max="13113" width="10.5703125" style="4" bestFit="1" customWidth="1"/>
    <col min="13114" max="13215" width="9.140625" style="4"/>
    <col min="13216" max="13216" width="3.42578125" style="4" customWidth="1"/>
    <col min="13217" max="13217" width="7.85546875" style="4" customWidth="1"/>
    <col min="13218" max="13218" width="17" style="4" customWidth="1"/>
    <col min="13219" max="13219" width="6.42578125" style="4" customWidth="1"/>
    <col min="13220" max="13220" width="18" style="4" customWidth="1"/>
    <col min="13221" max="13221" width="8" style="4" customWidth="1"/>
    <col min="13222" max="13222" width="7.5703125" style="4" customWidth="1"/>
    <col min="13223" max="13223" width="11.5703125" style="4" customWidth="1"/>
    <col min="13224" max="13225" width="6.28515625" style="4" customWidth="1"/>
    <col min="13226" max="13226" width="12.7109375" style="4" customWidth="1"/>
    <col min="13227" max="13227" width="21.28515625" style="4" customWidth="1"/>
    <col min="13228" max="13228" width="18.7109375" style="4" customWidth="1"/>
    <col min="13229" max="13229" width="11.28515625" style="4" customWidth="1"/>
    <col min="13230" max="13230" width="11.42578125" style="4" customWidth="1"/>
    <col min="13231" max="13231" width="11.5703125" style="4" customWidth="1"/>
    <col min="13232" max="13232" width="11.7109375" style="4" customWidth="1"/>
    <col min="13233" max="13233" width="11.28515625" style="4" customWidth="1"/>
    <col min="13234" max="13234" width="14.85546875" style="4" customWidth="1"/>
    <col min="13235" max="13235" width="9.5703125" style="4" customWidth="1"/>
    <col min="13236" max="13236" width="9.85546875" style="4" customWidth="1"/>
    <col min="13237" max="13237" width="8.85546875" style="4" customWidth="1"/>
    <col min="13238" max="13239" width="0" style="4" hidden="1" customWidth="1"/>
    <col min="13240" max="13240" width="9.140625" style="4" customWidth="1"/>
    <col min="13241" max="13241" width="8.85546875" style="4" customWidth="1"/>
    <col min="13242" max="13242" width="9.140625" style="4" customWidth="1"/>
    <col min="13243" max="13243" width="9.7109375" style="4" customWidth="1"/>
    <col min="13244" max="13244" width="9.5703125" style="4" customWidth="1"/>
    <col min="13245" max="13245" width="9" style="4" customWidth="1"/>
    <col min="13246" max="13246" width="8.140625" style="4" customWidth="1"/>
    <col min="13247" max="13247" width="10" style="4" customWidth="1"/>
    <col min="13248" max="13248" width="9.5703125" style="4" customWidth="1"/>
    <col min="13249" max="13249" width="0" style="4" hidden="1" customWidth="1"/>
    <col min="13250" max="13250" width="10.42578125" style="4" customWidth="1"/>
    <col min="13251" max="13251" width="5.140625" style="4" customWidth="1"/>
    <col min="13252" max="13252" width="2" style="4" customWidth="1"/>
    <col min="13253" max="13253" width="5.7109375" style="4" customWidth="1"/>
    <col min="13254" max="13257" width="0" style="4" hidden="1" customWidth="1"/>
    <col min="13258" max="13258" width="10.28515625" style="4" customWidth="1"/>
    <col min="13259" max="13259" width="0" style="4" hidden="1" customWidth="1"/>
    <col min="13260" max="13260" width="11.5703125" style="4" customWidth="1"/>
    <col min="13261" max="13263" width="0" style="4" hidden="1" customWidth="1"/>
    <col min="13264" max="13264" width="15.85546875" style="4" customWidth="1"/>
    <col min="13265" max="13278" width="0" style="4" hidden="1" customWidth="1"/>
    <col min="13279" max="13280" width="10" style="4" customWidth="1"/>
    <col min="13281" max="13284" width="0" style="4" hidden="1" customWidth="1"/>
    <col min="13285" max="13285" width="10.42578125" style="4" customWidth="1"/>
    <col min="13286" max="13286" width="8.7109375" style="4" customWidth="1"/>
    <col min="13287" max="13290" width="0" style="4" hidden="1" customWidth="1"/>
    <col min="13291" max="13291" width="11.28515625" style="4" customWidth="1"/>
    <col min="13292" max="13292" width="10.5703125" style="4" customWidth="1"/>
    <col min="13293" max="13294" width="9" style="4" customWidth="1"/>
    <col min="13295" max="13295" width="8.7109375" style="4" customWidth="1"/>
    <col min="13296" max="13296" width="8.140625" style="4" customWidth="1"/>
    <col min="13297" max="13297" width="0" style="4" hidden="1" customWidth="1"/>
    <col min="13298" max="13298" width="9.42578125" style="4" customWidth="1"/>
    <col min="13299" max="13300" width="0" style="4" hidden="1" customWidth="1"/>
    <col min="13301" max="13301" width="11.85546875" style="4" customWidth="1"/>
    <col min="13302" max="13302" width="12" style="4" customWidth="1"/>
    <col min="13303" max="13303" width="8.85546875" style="4" customWidth="1"/>
    <col min="13304" max="13305" width="14.5703125" style="4" customWidth="1"/>
    <col min="13306" max="13314" width="0" style="4" hidden="1" customWidth="1"/>
    <col min="13315" max="13315" width="12" style="4" customWidth="1"/>
    <col min="13316" max="13319" width="0" style="4" hidden="1" customWidth="1"/>
    <col min="13320" max="13320" width="10.7109375" style="4" customWidth="1"/>
    <col min="13321" max="13321" width="0" style="4" hidden="1" customWidth="1"/>
    <col min="13322" max="13322" width="10.140625" style="4" customWidth="1"/>
    <col min="13323" max="13323" width="0" style="4" hidden="1" customWidth="1"/>
    <col min="13324" max="13324" width="9.140625" style="4" customWidth="1"/>
    <col min="13325" max="13325" width="9.28515625" style="4" customWidth="1"/>
    <col min="13326" max="13327" width="0" style="4" hidden="1" customWidth="1"/>
    <col min="13328" max="13328" width="11.42578125" style="4" customWidth="1"/>
    <col min="13329" max="13335" width="0" style="4" hidden="1" customWidth="1"/>
    <col min="13336" max="13336" width="13" style="4" customWidth="1"/>
    <col min="13337" max="13337" width="0" style="4" hidden="1" customWidth="1"/>
    <col min="13338" max="13338" width="9" style="4" customWidth="1"/>
    <col min="13339" max="13339" width="0" style="4" hidden="1" customWidth="1"/>
    <col min="13340" max="13340" width="12.42578125" style="4" customWidth="1"/>
    <col min="13341" max="13341" width="0" style="4" hidden="1" customWidth="1"/>
    <col min="13342" max="13342" width="9.28515625" style="4" customWidth="1"/>
    <col min="13343" max="13352" width="0" style="4" hidden="1" customWidth="1"/>
    <col min="13353" max="13353" width="10.28515625" style="4" customWidth="1"/>
    <col min="13354" max="13354" width="10.42578125" style="4" customWidth="1"/>
    <col min="13355" max="13359" width="0" style="4" hidden="1" customWidth="1"/>
    <col min="13360" max="13360" width="8.85546875" style="4" customWidth="1"/>
    <col min="13361" max="13361" width="0" style="4" hidden="1" customWidth="1"/>
    <col min="13362" max="13362" width="10.42578125" style="4" customWidth="1"/>
    <col min="13363" max="13363" width="6.5703125" style="4" customWidth="1"/>
    <col min="13364" max="13364" width="2.28515625" style="4" customWidth="1"/>
    <col min="13365" max="13365" width="7.140625" style="4" bestFit="1" customWidth="1"/>
    <col min="13366" max="13366" width="9.140625" style="4"/>
    <col min="13367" max="13367" width="10.5703125" style="4" customWidth="1"/>
    <col min="13368" max="13369" width="10.5703125" style="4" bestFit="1" customWidth="1"/>
    <col min="13370" max="13471" width="9.140625" style="4"/>
    <col min="13472" max="13472" width="3.42578125" style="4" customWidth="1"/>
    <col min="13473" max="13473" width="7.85546875" style="4" customWidth="1"/>
    <col min="13474" max="13474" width="17" style="4" customWidth="1"/>
    <col min="13475" max="13475" width="6.42578125" style="4" customWidth="1"/>
    <col min="13476" max="13476" width="18" style="4" customWidth="1"/>
    <col min="13477" max="13477" width="8" style="4" customWidth="1"/>
    <col min="13478" max="13478" width="7.5703125" style="4" customWidth="1"/>
    <col min="13479" max="13479" width="11.5703125" style="4" customWidth="1"/>
    <col min="13480" max="13481" width="6.28515625" style="4" customWidth="1"/>
    <col min="13482" max="13482" width="12.7109375" style="4" customWidth="1"/>
    <col min="13483" max="13483" width="21.28515625" style="4" customWidth="1"/>
    <col min="13484" max="13484" width="18.7109375" style="4" customWidth="1"/>
    <col min="13485" max="13485" width="11.28515625" style="4" customWidth="1"/>
    <col min="13486" max="13486" width="11.42578125" style="4" customWidth="1"/>
    <col min="13487" max="13487" width="11.5703125" style="4" customWidth="1"/>
    <col min="13488" max="13488" width="11.7109375" style="4" customWidth="1"/>
    <col min="13489" max="13489" width="11.28515625" style="4" customWidth="1"/>
    <col min="13490" max="13490" width="14.85546875" style="4" customWidth="1"/>
    <col min="13491" max="13491" width="9.5703125" style="4" customWidth="1"/>
    <col min="13492" max="13492" width="9.85546875" style="4" customWidth="1"/>
    <col min="13493" max="13493" width="8.85546875" style="4" customWidth="1"/>
    <col min="13494" max="13495" width="0" style="4" hidden="1" customWidth="1"/>
    <col min="13496" max="13496" width="9.140625" style="4" customWidth="1"/>
    <col min="13497" max="13497" width="8.85546875" style="4" customWidth="1"/>
    <col min="13498" max="13498" width="9.140625" style="4" customWidth="1"/>
    <col min="13499" max="13499" width="9.7109375" style="4" customWidth="1"/>
    <col min="13500" max="13500" width="9.5703125" style="4" customWidth="1"/>
    <col min="13501" max="13501" width="9" style="4" customWidth="1"/>
    <col min="13502" max="13502" width="8.140625" style="4" customWidth="1"/>
    <col min="13503" max="13503" width="10" style="4" customWidth="1"/>
    <col min="13504" max="13504" width="9.5703125" style="4" customWidth="1"/>
    <col min="13505" max="13505" width="0" style="4" hidden="1" customWidth="1"/>
    <col min="13506" max="13506" width="10.42578125" style="4" customWidth="1"/>
    <col min="13507" max="13507" width="5.140625" style="4" customWidth="1"/>
    <col min="13508" max="13508" width="2" style="4" customWidth="1"/>
    <col min="13509" max="13509" width="5.7109375" style="4" customWidth="1"/>
    <col min="13510" max="13513" width="0" style="4" hidden="1" customWidth="1"/>
    <col min="13514" max="13514" width="10.28515625" style="4" customWidth="1"/>
    <col min="13515" max="13515" width="0" style="4" hidden="1" customWidth="1"/>
    <col min="13516" max="13516" width="11.5703125" style="4" customWidth="1"/>
    <col min="13517" max="13519" width="0" style="4" hidden="1" customWidth="1"/>
    <col min="13520" max="13520" width="15.85546875" style="4" customWidth="1"/>
    <col min="13521" max="13534" width="0" style="4" hidden="1" customWidth="1"/>
    <col min="13535" max="13536" width="10" style="4" customWidth="1"/>
    <col min="13537" max="13540" width="0" style="4" hidden="1" customWidth="1"/>
    <col min="13541" max="13541" width="10.42578125" style="4" customWidth="1"/>
    <col min="13542" max="13542" width="8.7109375" style="4" customWidth="1"/>
    <col min="13543" max="13546" width="0" style="4" hidden="1" customWidth="1"/>
    <col min="13547" max="13547" width="11.28515625" style="4" customWidth="1"/>
    <col min="13548" max="13548" width="10.5703125" style="4" customWidth="1"/>
    <col min="13549" max="13550" width="9" style="4" customWidth="1"/>
    <col min="13551" max="13551" width="8.7109375" style="4" customWidth="1"/>
    <col min="13552" max="13552" width="8.140625" style="4" customWidth="1"/>
    <col min="13553" max="13553" width="0" style="4" hidden="1" customWidth="1"/>
    <col min="13554" max="13554" width="9.42578125" style="4" customWidth="1"/>
    <col min="13555" max="13556" width="0" style="4" hidden="1" customWidth="1"/>
    <col min="13557" max="13557" width="11.85546875" style="4" customWidth="1"/>
    <col min="13558" max="13558" width="12" style="4" customWidth="1"/>
    <col min="13559" max="13559" width="8.85546875" style="4" customWidth="1"/>
    <col min="13560" max="13561" width="14.5703125" style="4" customWidth="1"/>
    <col min="13562" max="13570" width="0" style="4" hidden="1" customWidth="1"/>
    <col min="13571" max="13571" width="12" style="4" customWidth="1"/>
    <col min="13572" max="13575" width="0" style="4" hidden="1" customWidth="1"/>
    <col min="13576" max="13576" width="10.7109375" style="4" customWidth="1"/>
    <col min="13577" max="13577" width="0" style="4" hidden="1" customWidth="1"/>
    <col min="13578" max="13578" width="10.140625" style="4" customWidth="1"/>
    <col min="13579" max="13579" width="0" style="4" hidden="1" customWidth="1"/>
    <col min="13580" max="13580" width="9.140625" style="4" customWidth="1"/>
    <col min="13581" max="13581" width="9.28515625" style="4" customWidth="1"/>
    <col min="13582" max="13583" width="0" style="4" hidden="1" customWidth="1"/>
    <col min="13584" max="13584" width="11.42578125" style="4" customWidth="1"/>
    <col min="13585" max="13591" width="0" style="4" hidden="1" customWidth="1"/>
    <col min="13592" max="13592" width="13" style="4" customWidth="1"/>
    <col min="13593" max="13593" width="0" style="4" hidden="1" customWidth="1"/>
    <col min="13594" max="13594" width="9" style="4" customWidth="1"/>
    <col min="13595" max="13595" width="0" style="4" hidden="1" customWidth="1"/>
    <col min="13596" max="13596" width="12.42578125" style="4" customWidth="1"/>
    <col min="13597" max="13597" width="0" style="4" hidden="1" customWidth="1"/>
    <col min="13598" max="13598" width="9.28515625" style="4" customWidth="1"/>
    <col min="13599" max="13608" width="0" style="4" hidden="1" customWidth="1"/>
    <col min="13609" max="13609" width="10.28515625" style="4" customWidth="1"/>
    <col min="13610" max="13610" width="10.42578125" style="4" customWidth="1"/>
    <col min="13611" max="13615" width="0" style="4" hidden="1" customWidth="1"/>
    <col min="13616" max="13616" width="8.85546875" style="4" customWidth="1"/>
    <col min="13617" max="13617" width="0" style="4" hidden="1" customWidth="1"/>
    <col min="13618" max="13618" width="10.42578125" style="4" customWidth="1"/>
    <col min="13619" max="13619" width="6.5703125" style="4" customWidth="1"/>
    <col min="13620" max="13620" width="2.28515625" style="4" customWidth="1"/>
    <col min="13621" max="13621" width="7.140625" style="4" bestFit="1" customWidth="1"/>
    <col min="13622" max="13622" width="9.140625" style="4"/>
    <col min="13623" max="13623" width="10.5703125" style="4" customWidth="1"/>
    <col min="13624" max="13625" width="10.5703125" style="4" bestFit="1" customWidth="1"/>
    <col min="13626" max="13727" width="9.140625" style="4"/>
    <col min="13728" max="13728" width="3.42578125" style="4" customWidth="1"/>
    <col min="13729" max="13729" width="7.85546875" style="4" customWidth="1"/>
    <col min="13730" max="13730" width="17" style="4" customWidth="1"/>
    <col min="13731" max="13731" width="6.42578125" style="4" customWidth="1"/>
    <col min="13732" max="13732" width="18" style="4" customWidth="1"/>
    <col min="13733" max="13733" width="8" style="4" customWidth="1"/>
    <col min="13734" max="13734" width="7.5703125" style="4" customWidth="1"/>
    <col min="13735" max="13735" width="11.5703125" style="4" customWidth="1"/>
    <col min="13736" max="13737" width="6.28515625" style="4" customWidth="1"/>
    <col min="13738" max="13738" width="12.7109375" style="4" customWidth="1"/>
    <col min="13739" max="13739" width="21.28515625" style="4" customWidth="1"/>
    <col min="13740" max="13740" width="18.7109375" style="4" customWidth="1"/>
    <col min="13741" max="13741" width="11.28515625" style="4" customWidth="1"/>
    <col min="13742" max="13742" width="11.42578125" style="4" customWidth="1"/>
    <col min="13743" max="13743" width="11.5703125" style="4" customWidth="1"/>
    <col min="13744" max="13744" width="11.7109375" style="4" customWidth="1"/>
    <col min="13745" max="13745" width="11.28515625" style="4" customWidth="1"/>
    <col min="13746" max="13746" width="14.85546875" style="4" customWidth="1"/>
    <col min="13747" max="13747" width="9.5703125" style="4" customWidth="1"/>
    <col min="13748" max="13748" width="9.85546875" style="4" customWidth="1"/>
    <col min="13749" max="13749" width="8.85546875" style="4" customWidth="1"/>
    <col min="13750" max="13751" width="0" style="4" hidden="1" customWidth="1"/>
    <col min="13752" max="13752" width="9.140625" style="4" customWidth="1"/>
    <col min="13753" max="13753" width="8.85546875" style="4" customWidth="1"/>
    <col min="13754" max="13754" width="9.140625" style="4" customWidth="1"/>
    <col min="13755" max="13755" width="9.7109375" style="4" customWidth="1"/>
    <col min="13756" max="13756" width="9.5703125" style="4" customWidth="1"/>
    <col min="13757" max="13757" width="9" style="4" customWidth="1"/>
    <col min="13758" max="13758" width="8.140625" style="4" customWidth="1"/>
    <col min="13759" max="13759" width="10" style="4" customWidth="1"/>
    <col min="13760" max="13760" width="9.5703125" style="4" customWidth="1"/>
    <col min="13761" max="13761" width="0" style="4" hidden="1" customWidth="1"/>
    <col min="13762" max="13762" width="10.42578125" style="4" customWidth="1"/>
    <col min="13763" max="13763" width="5.140625" style="4" customWidth="1"/>
    <col min="13764" max="13764" width="2" style="4" customWidth="1"/>
    <col min="13765" max="13765" width="5.7109375" style="4" customWidth="1"/>
    <col min="13766" max="13769" width="0" style="4" hidden="1" customWidth="1"/>
    <col min="13770" max="13770" width="10.28515625" style="4" customWidth="1"/>
    <col min="13771" max="13771" width="0" style="4" hidden="1" customWidth="1"/>
    <col min="13772" max="13772" width="11.5703125" style="4" customWidth="1"/>
    <col min="13773" max="13775" width="0" style="4" hidden="1" customWidth="1"/>
    <col min="13776" max="13776" width="15.85546875" style="4" customWidth="1"/>
    <col min="13777" max="13790" width="0" style="4" hidden="1" customWidth="1"/>
    <col min="13791" max="13792" width="10" style="4" customWidth="1"/>
    <col min="13793" max="13796" width="0" style="4" hidden="1" customWidth="1"/>
    <col min="13797" max="13797" width="10.42578125" style="4" customWidth="1"/>
    <col min="13798" max="13798" width="8.7109375" style="4" customWidth="1"/>
    <col min="13799" max="13802" width="0" style="4" hidden="1" customWidth="1"/>
    <col min="13803" max="13803" width="11.28515625" style="4" customWidth="1"/>
    <col min="13804" max="13804" width="10.5703125" style="4" customWidth="1"/>
    <col min="13805" max="13806" width="9" style="4" customWidth="1"/>
    <col min="13807" max="13807" width="8.7109375" style="4" customWidth="1"/>
    <col min="13808" max="13808" width="8.140625" style="4" customWidth="1"/>
    <col min="13809" max="13809" width="0" style="4" hidden="1" customWidth="1"/>
    <col min="13810" max="13810" width="9.42578125" style="4" customWidth="1"/>
    <col min="13811" max="13812" width="0" style="4" hidden="1" customWidth="1"/>
    <col min="13813" max="13813" width="11.85546875" style="4" customWidth="1"/>
    <col min="13814" max="13814" width="12" style="4" customWidth="1"/>
    <col min="13815" max="13815" width="8.85546875" style="4" customWidth="1"/>
    <col min="13816" max="13817" width="14.5703125" style="4" customWidth="1"/>
    <col min="13818" max="13826" width="0" style="4" hidden="1" customWidth="1"/>
    <col min="13827" max="13827" width="12" style="4" customWidth="1"/>
    <col min="13828" max="13831" width="0" style="4" hidden="1" customWidth="1"/>
    <col min="13832" max="13832" width="10.7109375" style="4" customWidth="1"/>
    <col min="13833" max="13833" width="0" style="4" hidden="1" customWidth="1"/>
    <col min="13834" max="13834" width="10.140625" style="4" customWidth="1"/>
    <col min="13835" max="13835" width="0" style="4" hidden="1" customWidth="1"/>
    <col min="13836" max="13836" width="9.140625" style="4" customWidth="1"/>
    <col min="13837" max="13837" width="9.28515625" style="4" customWidth="1"/>
    <col min="13838" max="13839" width="0" style="4" hidden="1" customWidth="1"/>
    <col min="13840" max="13840" width="11.42578125" style="4" customWidth="1"/>
    <col min="13841" max="13847" width="0" style="4" hidden="1" customWidth="1"/>
    <col min="13848" max="13848" width="13" style="4" customWidth="1"/>
    <col min="13849" max="13849" width="0" style="4" hidden="1" customWidth="1"/>
    <col min="13850" max="13850" width="9" style="4" customWidth="1"/>
    <col min="13851" max="13851" width="0" style="4" hidden="1" customWidth="1"/>
    <col min="13852" max="13852" width="12.42578125" style="4" customWidth="1"/>
    <col min="13853" max="13853" width="0" style="4" hidden="1" customWidth="1"/>
    <col min="13854" max="13854" width="9.28515625" style="4" customWidth="1"/>
    <col min="13855" max="13864" width="0" style="4" hidden="1" customWidth="1"/>
    <col min="13865" max="13865" width="10.28515625" style="4" customWidth="1"/>
    <col min="13866" max="13866" width="10.42578125" style="4" customWidth="1"/>
    <col min="13867" max="13871" width="0" style="4" hidden="1" customWidth="1"/>
    <col min="13872" max="13872" width="8.85546875" style="4" customWidth="1"/>
    <col min="13873" max="13873" width="0" style="4" hidden="1" customWidth="1"/>
    <col min="13874" max="13874" width="10.42578125" style="4" customWidth="1"/>
    <col min="13875" max="13875" width="6.5703125" style="4" customWidth="1"/>
    <col min="13876" max="13876" width="2.28515625" style="4" customWidth="1"/>
    <col min="13877" max="13877" width="7.140625" style="4" bestFit="1" customWidth="1"/>
    <col min="13878" max="13878" width="9.140625" style="4"/>
    <col min="13879" max="13879" width="10.5703125" style="4" customWidth="1"/>
    <col min="13880" max="13881" width="10.5703125" style="4" bestFit="1" customWidth="1"/>
    <col min="13882" max="13983" width="9.140625" style="4"/>
    <col min="13984" max="13984" width="3.42578125" style="4" customWidth="1"/>
    <col min="13985" max="13985" width="7.85546875" style="4" customWidth="1"/>
    <col min="13986" max="13986" width="17" style="4" customWidth="1"/>
    <col min="13987" max="13987" width="6.42578125" style="4" customWidth="1"/>
    <col min="13988" max="13988" width="18" style="4" customWidth="1"/>
    <col min="13989" max="13989" width="8" style="4" customWidth="1"/>
    <col min="13990" max="13990" width="7.5703125" style="4" customWidth="1"/>
    <col min="13991" max="13991" width="11.5703125" style="4" customWidth="1"/>
    <col min="13992" max="13993" width="6.28515625" style="4" customWidth="1"/>
    <col min="13994" max="13994" width="12.7109375" style="4" customWidth="1"/>
    <col min="13995" max="13995" width="21.28515625" style="4" customWidth="1"/>
    <col min="13996" max="13996" width="18.7109375" style="4" customWidth="1"/>
    <col min="13997" max="13997" width="11.28515625" style="4" customWidth="1"/>
    <col min="13998" max="13998" width="11.42578125" style="4" customWidth="1"/>
    <col min="13999" max="13999" width="11.5703125" style="4" customWidth="1"/>
    <col min="14000" max="14000" width="11.7109375" style="4" customWidth="1"/>
    <col min="14001" max="14001" width="11.28515625" style="4" customWidth="1"/>
    <col min="14002" max="14002" width="14.85546875" style="4" customWidth="1"/>
    <col min="14003" max="14003" width="9.5703125" style="4" customWidth="1"/>
    <col min="14004" max="14004" width="9.85546875" style="4" customWidth="1"/>
    <col min="14005" max="14005" width="8.85546875" style="4" customWidth="1"/>
    <col min="14006" max="14007" width="0" style="4" hidden="1" customWidth="1"/>
    <col min="14008" max="14008" width="9.140625" style="4" customWidth="1"/>
    <col min="14009" max="14009" width="8.85546875" style="4" customWidth="1"/>
    <col min="14010" max="14010" width="9.140625" style="4" customWidth="1"/>
    <col min="14011" max="14011" width="9.7109375" style="4" customWidth="1"/>
    <col min="14012" max="14012" width="9.5703125" style="4" customWidth="1"/>
    <col min="14013" max="14013" width="9" style="4" customWidth="1"/>
    <col min="14014" max="14014" width="8.140625" style="4" customWidth="1"/>
    <col min="14015" max="14015" width="10" style="4" customWidth="1"/>
    <col min="14016" max="14016" width="9.5703125" style="4" customWidth="1"/>
    <col min="14017" max="14017" width="0" style="4" hidden="1" customWidth="1"/>
    <col min="14018" max="14018" width="10.42578125" style="4" customWidth="1"/>
    <col min="14019" max="14019" width="5.140625" style="4" customWidth="1"/>
    <col min="14020" max="14020" width="2" style="4" customWidth="1"/>
    <col min="14021" max="14021" width="5.7109375" style="4" customWidth="1"/>
    <col min="14022" max="14025" width="0" style="4" hidden="1" customWidth="1"/>
    <col min="14026" max="14026" width="10.28515625" style="4" customWidth="1"/>
    <col min="14027" max="14027" width="0" style="4" hidden="1" customWidth="1"/>
    <col min="14028" max="14028" width="11.5703125" style="4" customWidth="1"/>
    <col min="14029" max="14031" width="0" style="4" hidden="1" customWidth="1"/>
    <col min="14032" max="14032" width="15.85546875" style="4" customWidth="1"/>
    <col min="14033" max="14046" width="0" style="4" hidden="1" customWidth="1"/>
    <col min="14047" max="14048" width="10" style="4" customWidth="1"/>
    <col min="14049" max="14052" width="0" style="4" hidden="1" customWidth="1"/>
    <col min="14053" max="14053" width="10.42578125" style="4" customWidth="1"/>
    <col min="14054" max="14054" width="8.7109375" style="4" customWidth="1"/>
    <col min="14055" max="14058" width="0" style="4" hidden="1" customWidth="1"/>
    <col min="14059" max="14059" width="11.28515625" style="4" customWidth="1"/>
    <col min="14060" max="14060" width="10.5703125" style="4" customWidth="1"/>
    <col min="14061" max="14062" width="9" style="4" customWidth="1"/>
    <col min="14063" max="14063" width="8.7109375" style="4" customWidth="1"/>
    <col min="14064" max="14064" width="8.140625" style="4" customWidth="1"/>
    <col min="14065" max="14065" width="0" style="4" hidden="1" customWidth="1"/>
    <col min="14066" max="14066" width="9.42578125" style="4" customWidth="1"/>
    <col min="14067" max="14068" width="0" style="4" hidden="1" customWidth="1"/>
    <col min="14069" max="14069" width="11.85546875" style="4" customWidth="1"/>
    <col min="14070" max="14070" width="12" style="4" customWidth="1"/>
    <col min="14071" max="14071" width="8.85546875" style="4" customWidth="1"/>
    <col min="14072" max="14073" width="14.5703125" style="4" customWidth="1"/>
    <col min="14074" max="14082" width="0" style="4" hidden="1" customWidth="1"/>
    <col min="14083" max="14083" width="12" style="4" customWidth="1"/>
    <col min="14084" max="14087" width="0" style="4" hidden="1" customWidth="1"/>
    <col min="14088" max="14088" width="10.7109375" style="4" customWidth="1"/>
    <col min="14089" max="14089" width="0" style="4" hidden="1" customWidth="1"/>
    <col min="14090" max="14090" width="10.140625" style="4" customWidth="1"/>
    <col min="14091" max="14091" width="0" style="4" hidden="1" customWidth="1"/>
    <col min="14092" max="14092" width="9.140625" style="4" customWidth="1"/>
    <col min="14093" max="14093" width="9.28515625" style="4" customWidth="1"/>
    <col min="14094" max="14095" width="0" style="4" hidden="1" customWidth="1"/>
    <col min="14096" max="14096" width="11.42578125" style="4" customWidth="1"/>
    <col min="14097" max="14103" width="0" style="4" hidden="1" customWidth="1"/>
    <col min="14104" max="14104" width="13" style="4" customWidth="1"/>
    <col min="14105" max="14105" width="0" style="4" hidden="1" customWidth="1"/>
    <col min="14106" max="14106" width="9" style="4" customWidth="1"/>
    <col min="14107" max="14107" width="0" style="4" hidden="1" customWidth="1"/>
    <col min="14108" max="14108" width="12.42578125" style="4" customWidth="1"/>
    <col min="14109" max="14109" width="0" style="4" hidden="1" customWidth="1"/>
    <col min="14110" max="14110" width="9.28515625" style="4" customWidth="1"/>
    <col min="14111" max="14120" width="0" style="4" hidden="1" customWidth="1"/>
    <col min="14121" max="14121" width="10.28515625" style="4" customWidth="1"/>
    <col min="14122" max="14122" width="10.42578125" style="4" customWidth="1"/>
    <col min="14123" max="14127" width="0" style="4" hidden="1" customWidth="1"/>
    <col min="14128" max="14128" width="8.85546875" style="4" customWidth="1"/>
    <col min="14129" max="14129" width="0" style="4" hidden="1" customWidth="1"/>
    <col min="14130" max="14130" width="10.42578125" style="4" customWidth="1"/>
    <col min="14131" max="14131" width="6.5703125" style="4" customWidth="1"/>
    <col min="14132" max="14132" width="2.28515625" style="4" customWidth="1"/>
    <col min="14133" max="14133" width="7.140625" style="4" bestFit="1" customWidth="1"/>
    <col min="14134" max="14134" width="9.140625" style="4"/>
    <col min="14135" max="14135" width="10.5703125" style="4" customWidth="1"/>
    <col min="14136" max="14137" width="10.5703125" style="4" bestFit="1" customWidth="1"/>
    <col min="14138" max="14239" width="9.140625" style="4"/>
    <col min="14240" max="14240" width="3.42578125" style="4" customWidth="1"/>
    <col min="14241" max="14241" width="7.85546875" style="4" customWidth="1"/>
    <col min="14242" max="14242" width="17" style="4" customWidth="1"/>
    <col min="14243" max="14243" width="6.42578125" style="4" customWidth="1"/>
    <col min="14244" max="14244" width="18" style="4" customWidth="1"/>
    <col min="14245" max="14245" width="8" style="4" customWidth="1"/>
    <col min="14246" max="14246" width="7.5703125" style="4" customWidth="1"/>
    <col min="14247" max="14247" width="11.5703125" style="4" customWidth="1"/>
    <col min="14248" max="14249" width="6.28515625" style="4" customWidth="1"/>
    <col min="14250" max="14250" width="12.7109375" style="4" customWidth="1"/>
    <col min="14251" max="14251" width="21.28515625" style="4" customWidth="1"/>
    <col min="14252" max="14252" width="18.7109375" style="4" customWidth="1"/>
    <col min="14253" max="14253" width="11.28515625" style="4" customWidth="1"/>
    <col min="14254" max="14254" width="11.42578125" style="4" customWidth="1"/>
    <col min="14255" max="14255" width="11.5703125" style="4" customWidth="1"/>
    <col min="14256" max="14256" width="11.7109375" style="4" customWidth="1"/>
    <col min="14257" max="14257" width="11.28515625" style="4" customWidth="1"/>
    <col min="14258" max="14258" width="14.85546875" style="4" customWidth="1"/>
    <col min="14259" max="14259" width="9.5703125" style="4" customWidth="1"/>
    <col min="14260" max="14260" width="9.85546875" style="4" customWidth="1"/>
    <col min="14261" max="14261" width="8.85546875" style="4" customWidth="1"/>
    <col min="14262" max="14263" width="0" style="4" hidden="1" customWidth="1"/>
    <col min="14264" max="14264" width="9.140625" style="4" customWidth="1"/>
    <col min="14265" max="14265" width="8.85546875" style="4" customWidth="1"/>
    <col min="14266" max="14266" width="9.140625" style="4" customWidth="1"/>
    <col min="14267" max="14267" width="9.7109375" style="4" customWidth="1"/>
    <col min="14268" max="14268" width="9.5703125" style="4" customWidth="1"/>
    <col min="14269" max="14269" width="9" style="4" customWidth="1"/>
    <col min="14270" max="14270" width="8.140625" style="4" customWidth="1"/>
    <col min="14271" max="14271" width="10" style="4" customWidth="1"/>
    <col min="14272" max="14272" width="9.5703125" style="4" customWidth="1"/>
    <col min="14273" max="14273" width="0" style="4" hidden="1" customWidth="1"/>
    <col min="14274" max="14274" width="10.42578125" style="4" customWidth="1"/>
    <col min="14275" max="14275" width="5.140625" style="4" customWidth="1"/>
    <col min="14276" max="14276" width="2" style="4" customWidth="1"/>
    <col min="14277" max="14277" width="5.7109375" style="4" customWidth="1"/>
    <col min="14278" max="14281" width="0" style="4" hidden="1" customWidth="1"/>
    <col min="14282" max="14282" width="10.28515625" style="4" customWidth="1"/>
    <col min="14283" max="14283" width="0" style="4" hidden="1" customWidth="1"/>
    <col min="14284" max="14284" width="11.5703125" style="4" customWidth="1"/>
    <col min="14285" max="14287" width="0" style="4" hidden="1" customWidth="1"/>
    <col min="14288" max="14288" width="15.85546875" style="4" customWidth="1"/>
    <col min="14289" max="14302" width="0" style="4" hidden="1" customWidth="1"/>
    <col min="14303" max="14304" width="10" style="4" customWidth="1"/>
    <col min="14305" max="14308" width="0" style="4" hidden="1" customWidth="1"/>
    <col min="14309" max="14309" width="10.42578125" style="4" customWidth="1"/>
    <col min="14310" max="14310" width="8.7109375" style="4" customWidth="1"/>
    <col min="14311" max="14314" width="0" style="4" hidden="1" customWidth="1"/>
    <col min="14315" max="14315" width="11.28515625" style="4" customWidth="1"/>
    <col min="14316" max="14316" width="10.5703125" style="4" customWidth="1"/>
    <col min="14317" max="14318" width="9" style="4" customWidth="1"/>
    <col min="14319" max="14319" width="8.7109375" style="4" customWidth="1"/>
    <col min="14320" max="14320" width="8.140625" style="4" customWidth="1"/>
    <col min="14321" max="14321" width="0" style="4" hidden="1" customWidth="1"/>
    <col min="14322" max="14322" width="9.42578125" style="4" customWidth="1"/>
    <col min="14323" max="14324" width="0" style="4" hidden="1" customWidth="1"/>
    <col min="14325" max="14325" width="11.85546875" style="4" customWidth="1"/>
    <col min="14326" max="14326" width="12" style="4" customWidth="1"/>
    <col min="14327" max="14327" width="8.85546875" style="4" customWidth="1"/>
    <col min="14328" max="14329" width="14.5703125" style="4" customWidth="1"/>
    <col min="14330" max="14338" width="0" style="4" hidden="1" customWidth="1"/>
    <col min="14339" max="14339" width="12" style="4" customWidth="1"/>
    <col min="14340" max="14343" width="0" style="4" hidden="1" customWidth="1"/>
    <col min="14344" max="14344" width="10.7109375" style="4" customWidth="1"/>
    <col min="14345" max="14345" width="0" style="4" hidden="1" customWidth="1"/>
    <col min="14346" max="14346" width="10.140625" style="4" customWidth="1"/>
    <col min="14347" max="14347" width="0" style="4" hidden="1" customWidth="1"/>
    <col min="14348" max="14348" width="9.140625" style="4" customWidth="1"/>
    <col min="14349" max="14349" width="9.28515625" style="4" customWidth="1"/>
    <col min="14350" max="14351" width="0" style="4" hidden="1" customWidth="1"/>
    <col min="14352" max="14352" width="11.42578125" style="4" customWidth="1"/>
    <col min="14353" max="14359" width="0" style="4" hidden="1" customWidth="1"/>
    <col min="14360" max="14360" width="13" style="4" customWidth="1"/>
    <col min="14361" max="14361" width="0" style="4" hidden="1" customWidth="1"/>
    <col min="14362" max="14362" width="9" style="4" customWidth="1"/>
    <col min="14363" max="14363" width="0" style="4" hidden="1" customWidth="1"/>
    <col min="14364" max="14364" width="12.42578125" style="4" customWidth="1"/>
    <col min="14365" max="14365" width="0" style="4" hidden="1" customWidth="1"/>
    <col min="14366" max="14366" width="9.28515625" style="4" customWidth="1"/>
    <col min="14367" max="14376" width="0" style="4" hidden="1" customWidth="1"/>
    <col min="14377" max="14377" width="10.28515625" style="4" customWidth="1"/>
    <col min="14378" max="14378" width="10.42578125" style="4" customWidth="1"/>
    <col min="14379" max="14383" width="0" style="4" hidden="1" customWidth="1"/>
    <col min="14384" max="14384" width="8.85546875" style="4" customWidth="1"/>
    <col min="14385" max="14385" width="0" style="4" hidden="1" customWidth="1"/>
    <col min="14386" max="14386" width="10.42578125" style="4" customWidth="1"/>
    <col min="14387" max="14387" width="6.5703125" style="4" customWidth="1"/>
    <col min="14388" max="14388" width="2.28515625" style="4" customWidth="1"/>
    <col min="14389" max="14389" width="7.140625" style="4" bestFit="1" customWidth="1"/>
    <col min="14390" max="14390" width="9.140625" style="4"/>
    <col min="14391" max="14391" width="10.5703125" style="4" customWidth="1"/>
    <col min="14392" max="14393" width="10.5703125" style="4" bestFit="1" customWidth="1"/>
    <col min="14394" max="14495" width="9.140625" style="4"/>
    <col min="14496" max="14496" width="3.42578125" style="4" customWidth="1"/>
    <col min="14497" max="14497" width="7.85546875" style="4" customWidth="1"/>
    <col min="14498" max="14498" width="17" style="4" customWidth="1"/>
    <col min="14499" max="14499" width="6.42578125" style="4" customWidth="1"/>
    <col min="14500" max="14500" width="18" style="4" customWidth="1"/>
    <col min="14501" max="14501" width="8" style="4" customWidth="1"/>
    <col min="14502" max="14502" width="7.5703125" style="4" customWidth="1"/>
    <col min="14503" max="14503" width="11.5703125" style="4" customWidth="1"/>
    <col min="14504" max="14505" width="6.28515625" style="4" customWidth="1"/>
    <col min="14506" max="14506" width="12.7109375" style="4" customWidth="1"/>
    <col min="14507" max="14507" width="21.28515625" style="4" customWidth="1"/>
    <col min="14508" max="14508" width="18.7109375" style="4" customWidth="1"/>
    <col min="14509" max="14509" width="11.28515625" style="4" customWidth="1"/>
    <col min="14510" max="14510" width="11.42578125" style="4" customWidth="1"/>
    <col min="14511" max="14511" width="11.5703125" style="4" customWidth="1"/>
    <col min="14512" max="14512" width="11.7109375" style="4" customWidth="1"/>
    <col min="14513" max="14513" width="11.28515625" style="4" customWidth="1"/>
    <col min="14514" max="14514" width="14.85546875" style="4" customWidth="1"/>
    <col min="14515" max="14515" width="9.5703125" style="4" customWidth="1"/>
    <col min="14516" max="14516" width="9.85546875" style="4" customWidth="1"/>
    <col min="14517" max="14517" width="8.85546875" style="4" customWidth="1"/>
    <col min="14518" max="14519" width="0" style="4" hidden="1" customWidth="1"/>
    <col min="14520" max="14520" width="9.140625" style="4" customWidth="1"/>
    <col min="14521" max="14521" width="8.85546875" style="4" customWidth="1"/>
    <col min="14522" max="14522" width="9.140625" style="4" customWidth="1"/>
    <col min="14523" max="14523" width="9.7109375" style="4" customWidth="1"/>
    <col min="14524" max="14524" width="9.5703125" style="4" customWidth="1"/>
    <col min="14525" max="14525" width="9" style="4" customWidth="1"/>
    <col min="14526" max="14526" width="8.140625" style="4" customWidth="1"/>
    <col min="14527" max="14527" width="10" style="4" customWidth="1"/>
    <col min="14528" max="14528" width="9.5703125" style="4" customWidth="1"/>
    <col min="14529" max="14529" width="0" style="4" hidden="1" customWidth="1"/>
    <col min="14530" max="14530" width="10.42578125" style="4" customWidth="1"/>
    <col min="14531" max="14531" width="5.140625" style="4" customWidth="1"/>
    <col min="14532" max="14532" width="2" style="4" customWidth="1"/>
    <col min="14533" max="14533" width="5.7109375" style="4" customWidth="1"/>
    <col min="14534" max="14537" width="0" style="4" hidden="1" customWidth="1"/>
    <col min="14538" max="14538" width="10.28515625" style="4" customWidth="1"/>
    <col min="14539" max="14539" width="0" style="4" hidden="1" customWidth="1"/>
    <col min="14540" max="14540" width="11.5703125" style="4" customWidth="1"/>
    <col min="14541" max="14543" width="0" style="4" hidden="1" customWidth="1"/>
    <col min="14544" max="14544" width="15.85546875" style="4" customWidth="1"/>
    <col min="14545" max="14558" width="0" style="4" hidden="1" customWidth="1"/>
    <col min="14559" max="14560" width="10" style="4" customWidth="1"/>
    <col min="14561" max="14564" width="0" style="4" hidden="1" customWidth="1"/>
    <col min="14565" max="14565" width="10.42578125" style="4" customWidth="1"/>
    <col min="14566" max="14566" width="8.7109375" style="4" customWidth="1"/>
    <col min="14567" max="14570" width="0" style="4" hidden="1" customWidth="1"/>
    <col min="14571" max="14571" width="11.28515625" style="4" customWidth="1"/>
    <col min="14572" max="14572" width="10.5703125" style="4" customWidth="1"/>
    <col min="14573" max="14574" width="9" style="4" customWidth="1"/>
    <col min="14575" max="14575" width="8.7109375" style="4" customWidth="1"/>
    <col min="14576" max="14576" width="8.140625" style="4" customWidth="1"/>
    <col min="14577" max="14577" width="0" style="4" hidden="1" customWidth="1"/>
    <col min="14578" max="14578" width="9.42578125" style="4" customWidth="1"/>
    <col min="14579" max="14580" width="0" style="4" hidden="1" customWidth="1"/>
    <col min="14581" max="14581" width="11.85546875" style="4" customWidth="1"/>
    <col min="14582" max="14582" width="12" style="4" customWidth="1"/>
    <col min="14583" max="14583" width="8.85546875" style="4" customWidth="1"/>
    <col min="14584" max="14585" width="14.5703125" style="4" customWidth="1"/>
    <col min="14586" max="14594" width="0" style="4" hidden="1" customWidth="1"/>
    <col min="14595" max="14595" width="12" style="4" customWidth="1"/>
    <col min="14596" max="14599" width="0" style="4" hidden="1" customWidth="1"/>
    <col min="14600" max="14600" width="10.7109375" style="4" customWidth="1"/>
    <col min="14601" max="14601" width="0" style="4" hidden="1" customWidth="1"/>
    <col min="14602" max="14602" width="10.140625" style="4" customWidth="1"/>
    <col min="14603" max="14603" width="0" style="4" hidden="1" customWidth="1"/>
    <col min="14604" max="14604" width="9.140625" style="4" customWidth="1"/>
    <col min="14605" max="14605" width="9.28515625" style="4" customWidth="1"/>
    <col min="14606" max="14607" width="0" style="4" hidden="1" customWidth="1"/>
    <col min="14608" max="14608" width="11.42578125" style="4" customWidth="1"/>
    <col min="14609" max="14615" width="0" style="4" hidden="1" customWidth="1"/>
    <col min="14616" max="14616" width="13" style="4" customWidth="1"/>
    <col min="14617" max="14617" width="0" style="4" hidden="1" customWidth="1"/>
    <col min="14618" max="14618" width="9" style="4" customWidth="1"/>
    <col min="14619" max="14619" width="0" style="4" hidden="1" customWidth="1"/>
    <col min="14620" max="14620" width="12.42578125" style="4" customWidth="1"/>
    <col min="14621" max="14621" width="0" style="4" hidden="1" customWidth="1"/>
    <col min="14622" max="14622" width="9.28515625" style="4" customWidth="1"/>
    <col min="14623" max="14632" width="0" style="4" hidden="1" customWidth="1"/>
    <col min="14633" max="14633" width="10.28515625" style="4" customWidth="1"/>
    <col min="14634" max="14634" width="10.42578125" style="4" customWidth="1"/>
    <col min="14635" max="14639" width="0" style="4" hidden="1" customWidth="1"/>
    <col min="14640" max="14640" width="8.85546875" style="4" customWidth="1"/>
    <col min="14641" max="14641" width="0" style="4" hidden="1" customWidth="1"/>
    <col min="14642" max="14642" width="10.42578125" style="4" customWidth="1"/>
    <col min="14643" max="14643" width="6.5703125" style="4" customWidth="1"/>
    <col min="14644" max="14644" width="2.28515625" style="4" customWidth="1"/>
    <col min="14645" max="14645" width="7.140625" style="4" bestFit="1" customWidth="1"/>
    <col min="14646" max="14646" width="9.140625" style="4"/>
    <col min="14647" max="14647" width="10.5703125" style="4" customWidth="1"/>
    <col min="14648" max="14649" width="10.5703125" style="4" bestFit="1" customWidth="1"/>
    <col min="14650" max="14751" width="9.140625" style="4"/>
    <col min="14752" max="14752" width="3.42578125" style="4" customWidth="1"/>
    <col min="14753" max="14753" width="7.85546875" style="4" customWidth="1"/>
    <col min="14754" max="14754" width="17" style="4" customWidth="1"/>
    <col min="14755" max="14755" width="6.42578125" style="4" customWidth="1"/>
    <col min="14756" max="14756" width="18" style="4" customWidth="1"/>
    <col min="14757" max="14757" width="8" style="4" customWidth="1"/>
    <col min="14758" max="14758" width="7.5703125" style="4" customWidth="1"/>
    <col min="14759" max="14759" width="11.5703125" style="4" customWidth="1"/>
    <col min="14760" max="14761" width="6.28515625" style="4" customWidth="1"/>
    <col min="14762" max="14762" width="12.7109375" style="4" customWidth="1"/>
    <col min="14763" max="14763" width="21.28515625" style="4" customWidth="1"/>
    <col min="14764" max="14764" width="18.7109375" style="4" customWidth="1"/>
    <col min="14765" max="14765" width="11.28515625" style="4" customWidth="1"/>
    <col min="14766" max="14766" width="11.42578125" style="4" customWidth="1"/>
    <col min="14767" max="14767" width="11.5703125" style="4" customWidth="1"/>
    <col min="14768" max="14768" width="11.7109375" style="4" customWidth="1"/>
    <col min="14769" max="14769" width="11.28515625" style="4" customWidth="1"/>
    <col min="14770" max="14770" width="14.85546875" style="4" customWidth="1"/>
    <col min="14771" max="14771" width="9.5703125" style="4" customWidth="1"/>
    <col min="14772" max="14772" width="9.85546875" style="4" customWidth="1"/>
    <col min="14773" max="14773" width="8.85546875" style="4" customWidth="1"/>
    <col min="14774" max="14775" width="0" style="4" hidden="1" customWidth="1"/>
    <col min="14776" max="14776" width="9.140625" style="4" customWidth="1"/>
    <col min="14777" max="14777" width="8.85546875" style="4" customWidth="1"/>
    <col min="14778" max="14778" width="9.140625" style="4" customWidth="1"/>
    <col min="14779" max="14779" width="9.7109375" style="4" customWidth="1"/>
    <col min="14780" max="14780" width="9.5703125" style="4" customWidth="1"/>
    <col min="14781" max="14781" width="9" style="4" customWidth="1"/>
    <col min="14782" max="14782" width="8.140625" style="4" customWidth="1"/>
    <col min="14783" max="14783" width="10" style="4" customWidth="1"/>
    <col min="14784" max="14784" width="9.5703125" style="4" customWidth="1"/>
    <col min="14785" max="14785" width="0" style="4" hidden="1" customWidth="1"/>
    <col min="14786" max="14786" width="10.42578125" style="4" customWidth="1"/>
    <col min="14787" max="14787" width="5.140625" style="4" customWidth="1"/>
    <col min="14788" max="14788" width="2" style="4" customWidth="1"/>
    <col min="14789" max="14789" width="5.7109375" style="4" customWidth="1"/>
    <col min="14790" max="14793" width="0" style="4" hidden="1" customWidth="1"/>
    <col min="14794" max="14794" width="10.28515625" style="4" customWidth="1"/>
    <col min="14795" max="14795" width="0" style="4" hidden="1" customWidth="1"/>
    <col min="14796" max="14796" width="11.5703125" style="4" customWidth="1"/>
    <col min="14797" max="14799" width="0" style="4" hidden="1" customWidth="1"/>
    <col min="14800" max="14800" width="15.85546875" style="4" customWidth="1"/>
    <col min="14801" max="14814" width="0" style="4" hidden="1" customWidth="1"/>
    <col min="14815" max="14816" width="10" style="4" customWidth="1"/>
    <col min="14817" max="14820" width="0" style="4" hidden="1" customWidth="1"/>
    <col min="14821" max="14821" width="10.42578125" style="4" customWidth="1"/>
    <col min="14822" max="14822" width="8.7109375" style="4" customWidth="1"/>
    <col min="14823" max="14826" width="0" style="4" hidden="1" customWidth="1"/>
    <col min="14827" max="14827" width="11.28515625" style="4" customWidth="1"/>
    <col min="14828" max="14828" width="10.5703125" style="4" customWidth="1"/>
    <col min="14829" max="14830" width="9" style="4" customWidth="1"/>
    <col min="14831" max="14831" width="8.7109375" style="4" customWidth="1"/>
    <col min="14832" max="14832" width="8.140625" style="4" customWidth="1"/>
    <col min="14833" max="14833" width="0" style="4" hidden="1" customWidth="1"/>
    <col min="14834" max="14834" width="9.42578125" style="4" customWidth="1"/>
    <col min="14835" max="14836" width="0" style="4" hidden="1" customWidth="1"/>
    <col min="14837" max="14837" width="11.85546875" style="4" customWidth="1"/>
    <col min="14838" max="14838" width="12" style="4" customWidth="1"/>
    <col min="14839" max="14839" width="8.85546875" style="4" customWidth="1"/>
    <col min="14840" max="14841" width="14.5703125" style="4" customWidth="1"/>
    <col min="14842" max="14850" width="0" style="4" hidden="1" customWidth="1"/>
    <col min="14851" max="14851" width="12" style="4" customWidth="1"/>
    <col min="14852" max="14855" width="0" style="4" hidden="1" customWidth="1"/>
    <col min="14856" max="14856" width="10.7109375" style="4" customWidth="1"/>
    <col min="14857" max="14857" width="0" style="4" hidden="1" customWidth="1"/>
    <col min="14858" max="14858" width="10.140625" style="4" customWidth="1"/>
    <col min="14859" max="14859" width="0" style="4" hidden="1" customWidth="1"/>
    <col min="14860" max="14860" width="9.140625" style="4" customWidth="1"/>
    <col min="14861" max="14861" width="9.28515625" style="4" customWidth="1"/>
    <col min="14862" max="14863" width="0" style="4" hidden="1" customWidth="1"/>
    <col min="14864" max="14864" width="11.42578125" style="4" customWidth="1"/>
    <col min="14865" max="14871" width="0" style="4" hidden="1" customWidth="1"/>
    <col min="14872" max="14872" width="13" style="4" customWidth="1"/>
    <col min="14873" max="14873" width="0" style="4" hidden="1" customWidth="1"/>
    <col min="14874" max="14874" width="9" style="4" customWidth="1"/>
    <col min="14875" max="14875" width="0" style="4" hidden="1" customWidth="1"/>
    <col min="14876" max="14876" width="12.42578125" style="4" customWidth="1"/>
    <col min="14877" max="14877" width="0" style="4" hidden="1" customWidth="1"/>
    <col min="14878" max="14878" width="9.28515625" style="4" customWidth="1"/>
    <col min="14879" max="14888" width="0" style="4" hidden="1" customWidth="1"/>
    <col min="14889" max="14889" width="10.28515625" style="4" customWidth="1"/>
    <col min="14890" max="14890" width="10.42578125" style="4" customWidth="1"/>
    <col min="14891" max="14895" width="0" style="4" hidden="1" customWidth="1"/>
    <col min="14896" max="14896" width="8.85546875" style="4" customWidth="1"/>
    <col min="14897" max="14897" width="0" style="4" hidden="1" customWidth="1"/>
    <col min="14898" max="14898" width="10.42578125" style="4" customWidth="1"/>
    <col min="14899" max="14899" width="6.5703125" style="4" customWidth="1"/>
    <col min="14900" max="14900" width="2.28515625" style="4" customWidth="1"/>
    <col min="14901" max="14901" width="7.140625" style="4" bestFit="1" customWidth="1"/>
    <col min="14902" max="14902" width="9.140625" style="4"/>
    <col min="14903" max="14903" width="10.5703125" style="4" customWidth="1"/>
    <col min="14904" max="14905" width="10.5703125" style="4" bestFit="1" customWidth="1"/>
    <col min="14906" max="15007" width="9.140625" style="4"/>
    <col min="15008" max="15008" width="3.42578125" style="4" customWidth="1"/>
    <col min="15009" max="15009" width="7.85546875" style="4" customWidth="1"/>
    <col min="15010" max="15010" width="17" style="4" customWidth="1"/>
    <col min="15011" max="15011" width="6.42578125" style="4" customWidth="1"/>
    <col min="15012" max="15012" width="18" style="4" customWidth="1"/>
    <col min="15013" max="15013" width="8" style="4" customWidth="1"/>
    <col min="15014" max="15014" width="7.5703125" style="4" customWidth="1"/>
    <col min="15015" max="15015" width="11.5703125" style="4" customWidth="1"/>
    <col min="15016" max="15017" width="6.28515625" style="4" customWidth="1"/>
    <col min="15018" max="15018" width="12.7109375" style="4" customWidth="1"/>
    <col min="15019" max="15019" width="21.28515625" style="4" customWidth="1"/>
    <col min="15020" max="15020" width="18.7109375" style="4" customWidth="1"/>
    <col min="15021" max="15021" width="11.28515625" style="4" customWidth="1"/>
    <col min="15022" max="15022" width="11.42578125" style="4" customWidth="1"/>
    <col min="15023" max="15023" width="11.5703125" style="4" customWidth="1"/>
    <col min="15024" max="15024" width="11.7109375" style="4" customWidth="1"/>
    <col min="15025" max="15025" width="11.28515625" style="4" customWidth="1"/>
    <col min="15026" max="15026" width="14.85546875" style="4" customWidth="1"/>
    <col min="15027" max="15027" width="9.5703125" style="4" customWidth="1"/>
    <col min="15028" max="15028" width="9.85546875" style="4" customWidth="1"/>
    <col min="15029" max="15029" width="8.85546875" style="4" customWidth="1"/>
    <col min="15030" max="15031" width="0" style="4" hidden="1" customWidth="1"/>
    <col min="15032" max="15032" width="9.140625" style="4" customWidth="1"/>
    <col min="15033" max="15033" width="8.85546875" style="4" customWidth="1"/>
    <col min="15034" max="15034" width="9.140625" style="4" customWidth="1"/>
    <col min="15035" max="15035" width="9.7109375" style="4" customWidth="1"/>
    <col min="15036" max="15036" width="9.5703125" style="4" customWidth="1"/>
    <col min="15037" max="15037" width="9" style="4" customWidth="1"/>
    <col min="15038" max="15038" width="8.140625" style="4" customWidth="1"/>
    <col min="15039" max="15039" width="10" style="4" customWidth="1"/>
    <col min="15040" max="15040" width="9.5703125" style="4" customWidth="1"/>
    <col min="15041" max="15041" width="0" style="4" hidden="1" customWidth="1"/>
    <col min="15042" max="15042" width="10.42578125" style="4" customWidth="1"/>
    <col min="15043" max="15043" width="5.140625" style="4" customWidth="1"/>
    <col min="15044" max="15044" width="2" style="4" customWidth="1"/>
    <col min="15045" max="15045" width="5.7109375" style="4" customWidth="1"/>
    <col min="15046" max="15049" width="0" style="4" hidden="1" customWidth="1"/>
    <col min="15050" max="15050" width="10.28515625" style="4" customWidth="1"/>
    <col min="15051" max="15051" width="0" style="4" hidden="1" customWidth="1"/>
    <col min="15052" max="15052" width="11.5703125" style="4" customWidth="1"/>
    <col min="15053" max="15055" width="0" style="4" hidden="1" customWidth="1"/>
    <col min="15056" max="15056" width="15.85546875" style="4" customWidth="1"/>
    <col min="15057" max="15070" width="0" style="4" hidden="1" customWidth="1"/>
    <col min="15071" max="15072" width="10" style="4" customWidth="1"/>
    <col min="15073" max="15076" width="0" style="4" hidden="1" customWidth="1"/>
    <col min="15077" max="15077" width="10.42578125" style="4" customWidth="1"/>
    <col min="15078" max="15078" width="8.7109375" style="4" customWidth="1"/>
    <col min="15079" max="15082" width="0" style="4" hidden="1" customWidth="1"/>
    <col min="15083" max="15083" width="11.28515625" style="4" customWidth="1"/>
    <col min="15084" max="15084" width="10.5703125" style="4" customWidth="1"/>
    <col min="15085" max="15086" width="9" style="4" customWidth="1"/>
    <col min="15087" max="15087" width="8.7109375" style="4" customWidth="1"/>
    <col min="15088" max="15088" width="8.140625" style="4" customWidth="1"/>
    <col min="15089" max="15089" width="0" style="4" hidden="1" customWidth="1"/>
    <col min="15090" max="15090" width="9.42578125" style="4" customWidth="1"/>
    <col min="15091" max="15092" width="0" style="4" hidden="1" customWidth="1"/>
    <col min="15093" max="15093" width="11.85546875" style="4" customWidth="1"/>
    <col min="15094" max="15094" width="12" style="4" customWidth="1"/>
    <col min="15095" max="15095" width="8.85546875" style="4" customWidth="1"/>
    <col min="15096" max="15097" width="14.5703125" style="4" customWidth="1"/>
    <col min="15098" max="15106" width="0" style="4" hidden="1" customWidth="1"/>
    <col min="15107" max="15107" width="12" style="4" customWidth="1"/>
    <col min="15108" max="15111" width="0" style="4" hidden="1" customWidth="1"/>
    <col min="15112" max="15112" width="10.7109375" style="4" customWidth="1"/>
    <col min="15113" max="15113" width="0" style="4" hidden="1" customWidth="1"/>
    <col min="15114" max="15114" width="10.140625" style="4" customWidth="1"/>
    <col min="15115" max="15115" width="0" style="4" hidden="1" customWidth="1"/>
    <col min="15116" max="15116" width="9.140625" style="4" customWidth="1"/>
    <col min="15117" max="15117" width="9.28515625" style="4" customWidth="1"/>
    <col min="15118" max="15119" width="0" style="4" hidden="1" customWidth="1"/>
    <col min="15120" max="15120" width="11.42578125" style="4" customWidth="1"/>
    <col min="15121" max="15127" width="0" style="4" hidden="1" customWidth="1"/>
    <col min="15128" max="15128" width="13" style="4" customWidth="1"/>
    <col min="15129" max="15129" width="0" style="4" hidden="1" customWidth="1"/>
    <col min="15130" max="15130" width="9" style="4" customWidth="1"/>
    <col min="15131" max="15131" width="0" style="4" hidden="1" customWidth="1"/>
    <col min="15132" max="15132" width="12.42578125" style="4" customWidth="1"/>
    <col min="15133" max="15133" width="0" style="4" hidden="1" customWidth="1"/>
    <col min="15134" max="15134" width="9.28515625" style="4" customWidth="1"/>
    <col min="15135" max="15144" width="0" style="4" hidden="1" customWidth="1"/>
    <col min="15145" max="15145" width="10.28515625" style="4" customWidth="1"/>
    <col min="15146" max="15146" width="10.42578125" style="4" customWidth="1"/>
    <col min="15147" max="15151" width="0" style="4" hidden="1" customWidth="1"/>
    <col min="15152" max="15152" width="8.85546875" style="4" customWidth="1"/>
    <col min="15153" max="15153" width="0" style="4" hidden="1" customWidth="1"/>
    <col min="15154" max="15154" width="10.42578125" style="4" customWidth="1"/>
    <col min="15155" max="15155" width="6.5703125" style="4" customWidth="1"/>
    <col min="15156" max="15156" width="2.28515625" style="4" customWidth="1"/>
    <col min="15157" max="15157" width="7.140625" style="4" bestFit="1" customWidth="1"/>
    <col min="15158" max="15158" width="9.140625" style="4"/>
    <col min="15159" max="15159" width="10.5703125" style="4" customWidth="1"/>
    <col min="15160" max="15161" width="10.5703125" style="4" bestFit="1" customWidth="1"/>
    <col min="15162" max="15263" width="9.140625" style="4"/>
    <col min="15264" max="15264" width="3.42578125" style="4" customWidth="1"/>
    <col min="15265" max="15265" width="7.85546875" style="4" customWidth="1"/>
    <col min="15266" max="15266" width="17" style="4" customWidth="1"/>
    <col min="15267" max="15267" width="6.42578125" style="4" customWidth="1"/>
    <col min="15268" max="15268" width="18" style="4" customWidth="1"/>
    <col min="15269" max="15269" width="8" style="4" customWidth="1"/>
    <col min="15270" max="15270" width="7.5703125" style="4" customWidth="1"/>
    <col min="15271" max="15271" width="11.5703125" style="4" customWidth="1"/>
    <col min="15272" max="15273" width="6.28515625" style="4" customWidth="1"/>
    <col min="15274" max="15274" width="12.7109375" style="4" customWidth="1"/>
    <col min="15275" max="15275" width="21.28515625" style="4" customWidth="1"/>
    <col min="15276" max="15276" width="18.7109375" style="4" customWidth="1"/>
    <col min="15277" max="15277" width="11.28515625" style="4" customWidth="1"/>
    <col min="15278" max="15278" width="11.42578125" style="4" customWidth="1"/>
    <col min="15279" max="15279" width="11.5703125" style="4" customWidth="1"/>
    <col min="15280" max="15280" width="11.7109375" style="4" customWidth="1"/>
    <col min="15281" max="15281" width="11.28515625" style="4" customWidth="1"/>
    <col min="15282" max="15282" width="14.85546875" style="4" customWidth="1"/>
    <col min="15283" max="15283" width="9.5703125" style="4" customWidth="1"/>
    <col min="15284" max="15284" width="9.85546875" style="4" customWidth="1"/>
    <col min="15285" max="15285" width="8.85546875" style="4" customWidth="1"/>
    <col min="15286" max="15287" width="0" style="4" hidden="1" customWidth="1"/>
    <col min="15288" max="15288" width="9.140625" style="4" customWidth="1"/>
    <col min="15289" max="15289" width="8.85546875" style="4" customWidth="1"/>
    <col min="15290" max="15290" width="9.140625" style="4" customWidth="1"/>
    <col min="15291" max="15291" width="9.7109375" style="4" customWidth="1"/>
    <col min="15292" max="15292" width="9.5703125" style="4" customWidth="1"/>
    <col min="15293" max="15293" width="9" style="4" customWidth="1"/>
    <col min="15294" max="15294" width="8.140625" style="4" customWidth="1"/>
    <col min="15295" max="15295" width="10" style="4" customWidth="1"/>
    <col min="15296" max="15296" width="9.5703125" style="4" customWidth="1"/>
    <col min="15297" max="15297" width="0" style="4" hidden="1" customWidth="1"/>
    <col min="15298" max="15298" width="10.42578125" style="4" customWidth="1"/>
    <col min="15299" max="15299" width="5.140625" style="4" customWidth="1"/>
    <col min="15300" max="15300" width="2" style="4" customWidth="1"/>
    <col min="15301" max="15301" width="5.7109375" style="4" customWidth="1"/>
    <col min="15302" max="15305" width="0" style="4" hidden="1" customWidth="1"/>
    <col min="15306" max="15306" width="10.28515625" style="4" customWidth="1"/>
    <col min="15307" max="15307" width="0" style="4" hidden="1" customWidth="1"/>
    <col min="15308" max="15308" width="11.5703125" style="4" customWidth="1"/>
    <col min="15309" max="15311" width="0" style="4" hidden="1" customWidth="1"/>
    <col min="15312" max="15312" width="15.85546875" style="4" customWidth="1"/>
    <col min="15313" max="15326" width="0" style="4" hidden="1" customWidth="1"/>
    <col min="15327" max="15328" width="10" style="4" customWidth="1"/>
    <col min="15329" max="15332" width="0" style="4" hidden="1" customWidth="1"/>
    <col min="15333" max="15333" width="10.42578125" style="4" customWidth="1"/>
    <col min="15334" max="15334" width="8.7109375" style="4" customWidth="1"/>
    <col min="15335" max="15338" width="0" style="4" hidden="1" customWidth="1"/>
    <col min="15339" max="15339" width="11.28515625" style="4" customWidth="1"/>
    <col min="15340" max="15340" width="10.5703125" style="4" customWidth="1"/>
    <col min="15341" max="15342" width="9" style="4" customWidth="1"/>
    <col min="15343" max="15343" width="8.7109375" style="4" customWidth="1"/>
    <col min="15344" max="15344" width="8.140625" style="4" customWidth="1"/>
    <col min="15345" max="15345" width="0" style="4" hidden="1" customWidth="1"/>
    <col min="15346" max="15346" width="9.42578125" style="4" customWidth="1"/>
    <col min="15347" max="15348" width="0" style="4" hidden="1" customWidth="1"/>
    <col min="15349" max="15349" width="11.85546875" style="4" customWidth="1"/>
    <col min="15350" max="15350" width="12" style="4" customWidth="1"/>
    <col min="15351" max="15351" width="8.85546875" style="4" customWidth="1"/>
    <col min="15352" max="15353" width="14.5703125" style="4" customWidth="1"/>
    <col min="15354" max="15362" width="0" style="4" hidden="1" customWidth="1"/>
    <col min="15363" max="15363" width="12" style="4" customWidth="1"/>
    <col min="15364" max="15367" width="0" style="4" hidden="1" customWidth="1"/>
    <col min="15368" max="15368" width="10.7109375" style="4" customWidth="1"/>
    <col min="15369" max="15369" width="0" style="4" hidden="1" customWidth="1"/>
    <col min="15370" max="15370" width="10.140625" style="4" customWidth="1"/>
    <col min="15371" max="15371" width="0" style="4" hidden="1" customWidth="1"/>
    <col min="15372" max="15372" width="9.140625" style="4" customWidth="1"/>
    <col min="15373" max="15373" width="9.28515625" style="4" customWidth="1"/>
    <col min="15374" max="15375" width="0" style="4" hidden="1" customWidth="1"/>
    <col min="15376" max="15376" width="11.42578125" style="4" customWidth="1"/>
    <col min="15377" max="15383" width="0" style="4" hidden="1" customWidth="1"/>
    <col min="15384" max="15384" width="13" style="4" customWidth="1"/>
    <col min="15385" max="15385" width="0" style="4" hidden="1" customWidth="1"/>
    <col min="15386" max="15386" width="9" style="4" customWidth="1"/>
    <col min="15387" max="15387" width="0" style="4" hidden="1" customWidth="1"/>
    <col min="15388" max="15388" width="12.42578125" style="4" customWidth="1"/>
    <col min="15389" max="15389" width="0" style="4" hidden="1" customWidth="1"/>
    <col min="15390" max="15390" width="9.28515625" style="4" customWidth="1"/>
    <col min="15391" max="15400" width="0" style="4" hidden="1" customWidth="1"/>
    <col min="15401" max="15401" width="10.28515625" style="4" customWidth="1"/>
    <col min="15402" max="15402" width="10.42578125" style="4" customWidth="1"/>
    <col min="15403" max="15407" width="0" style="4" hidden="1" customWidth="1"/>
    <col min="15408" max="15408" width="8.85546875" style="4" customWidth="1"/>
    <col min="15409" max="15409" width="0" style="4" hidden="1" customWidth="1"/>
    <col min="15410" max="15410" width="10.42578125" style="4" customWidth="1"/>
    <col min="15411" max="15411" width="6.5703125" style="4" customWidth="1"/>
    <col min="15412" max="15412" width="2.28515625" style="4" customWidth="1"/>
    <col min="15413" max="15413" width="7.140625" style="4" bestFit="1" customWidth="1"/>
    <col min="15414" max="15414" width="9.140625" style="4"/>
    <col min="15415" max="15415" width="10.5703125" style="4" customWidth="1"/>
    <col min="15416" max="15417" width="10.5703125" style="4" bestFit="1" customWidth="1"/>
    <col min="15418" max="15519" width="9.140625" style="4"/>
    <col min="15520" max="15520" width="3.42578125" style="4" customWidth="1"/>
    <col min="15521" max="15521" width="7.85546875" style="4" customWidth="1"/>
    <col min="15522" max="15522" width="17" style="4" customWidth="1"/>
    <col min="15523" max="15523" width="6.42578125" style="4" customWidth="1"/>
    <col min="15524" max="15524" width="18" style="4" customWidth="1"/>
    <col min="15525" max="15525" width="8" style="4" customWidth="1"/>
    <col min="15526" max="15526" width="7.5703125" style="4" customWidth="1"/>
    <col min="15527" max="15527" width="11.5703125" style="4" customWidth="1"/>
    <col min="15528" max="15529" width="6.28515625" style="4" customWidth="1"/>
    <col min="15530" max="15530" width="12.7109375" style="4" customWidth="1"/>
    <col min="15531" max="15531" width="21.28515625" style="4" customWidth="1"/>
    <col min="15532" max="15532" width="18.7109375" style="4" customWidth="1"/>
    <col min="15533" max="15533" width="11.28515625" style="4" customWidth="1"/>
    <col min="15534" max="15534" width="11.42578125" style="4" customWidth="1"/>
    <col min="15535" max="15535" width="11.5703125" style="4" customWidth="1"/>
    <col min="15536" max="15536" width="11.7109375" style="4" customWidth="1"/>
    <col min="15537" max="15537" width="11.28515625" style="4" customWidth="1"/>
    <col min="15538" max="15538" width="14.85546875" style="4" customWidth="1"/>
    <col min="15539" max="15539" width="9.5703125" style="4" customWidth="1"/>
    <col min="15540" max="15540" width="9.85546875" style="4" customWidth="1"/>
    <col min="15541" max="15541" width="8.85546875" style="4" customWidth="1"/>
    <col min="15542" max="15543" width="0" style="4" hidden="1" customWidth="1"/>
    <col min="15544" max="15544" width="9.140625" style="4" customWidth="1"/>
    <col min="15545" max="15545" width="8.85546875" style="4" customWidth="1"/>
    <col min="15546" max="15546" width="9.140625" style="4" customWidth="1"/>
    <col min="15547" max="15547" width="9.7109375" style="4" customWidth="1"/>
    <col min="15548" max="15548" width="9.5703125" style="4" customWidth="1"/>
    <col min="15549" max="15549" width="9" style="4" customWidth="1"/>
    <col min="15550" max="15550" width="8.140625" style="4" customWidth="1"/>
    <col min="15551" max="15551" width="10" style="4" customWidth="1"/>
    <col min="15552" max="15552" width="9.5703125" style="4" customWidth="1"/>
    <col min="15553" max="15553" width="0" style="4" hidden="1" customWidth="1"/>
    <col min="15554" max="15554" width="10.42578125" style="4" customWidth="1"/>
    <col min="15555" max="15555" width="5.140625" style="4" customWidth="1"/>
    <col min="15556" max="15556" width="2" style="4" customWidth="1"/>
    <col min="15557" max="15557" width="5.7109375" style="4" customWidth="1"/>
    <col min="15558" max="15561" width="0" style="4" hidden="1" customWidth="1"/>
    <col min="15562" max="15562" width="10.28515625" style="4" customWidth="1"/>
    <col min="15563" max="15563" width="0" style="4" hidden="1" customWidth="1"/>
    <col min="15564" max="15564" width="11.5703125" style="4" customWidth="1"/>
    <col min="15565" max="15567" width="0" style="4" hidden="1" customWidth="1"/>
    <col min="15568" max="15568" width="15.85546875" style="4" customWidth="1"/>
    <col min="15569" max="15582" width="0" style="4" hidden="1" customWidth="1"/>
    <col min="15583" max="15584" width="10" style="4" customWidth="1"/>
    <col min="15585" max="15588" width="0" style="4" hidden="1" customWidth="1"/>
    <col min="15589" max="15589" width="10.42578125" style="4" customWidth="1"/>
    <col min="15590" max="15590" width="8.7109375" style="4" customWidth="1"/>
    <col min="15591" max="15594" width="0" style="4" hidden="1" customWidth="1"/>
    <col min="15595" max="15595" width="11.28515625" style="4" customWidth="1"/>
    <col min="15596" max="15596" width="10.5703125" style="4" customWidth="1"/>
    <col min="15597" max="15598" width="9" style="4" customWidth="1"/>
    <col min="15599" max="15599" width="8.7109375" style="4" customWidth="1"/>
    <col min="15600" max="15600" width="8.140625" style="4" customWidth="1"/>
    <col min="15601" max="15601" width="0" style="4" hidden="1" customWidth="1"/>
    <col min="15602" max="15602" width="9.42578125" style="4" customWidth="1"/>
    <col min="15603" max="15604" width="0" style="4" hidden="1" customWidth="1"/>
    <col min="15605" max="15605" width="11.85546875" style="4" customWidth="1"/>
    <col min="15606" max="15606" width="12" style="4" customWidth="1"/>
    <col min="15607" max="15607" width="8.85546875" style="4" customWidth="1"/>
    <col min="15608" max="15609" width="14.5703125" style="4" customWidth="1"/>
    <col min="15610" max="15618" width="0" style="4" hidden="1" customWidth="1"/>
    <col min="15619" max="15619" width="12" style="4" customWidth="1"/>
    <col min="15620" max="15623" width="0" style="4" hidden="1" customWidth="1"/>
    <col min="15624" max="15624" width="10.7109375" style="4" customWidth="1"/>
    <col min="15625" max="15625" width="0" style="4" hidden="1" customWidth="1"/>
    <col min="15626" max="15626" width="10.140625" style="4" customWidth="1"/>
    <col min="15627" max="15627" width="0" style="4" hidden="1" customWidth="1"/>
    <col min="15628" max="15628" width="9.140625" style="4" customWidth="1"/>
    <col min="15629" max="15629" width="9.28515625" style="4" customWidth="1"/>
    <col min="15630" max="15631" width="0" style="4" hidden="1" customWidth="1"/>
    <col min="15632" max="15632" width="11.42578125" style="4" customWidth="1"/>
    <col min="15633" max="15639" width="0" style="4" hidden="1" customWidth="1"/>
    <col min="15640" max="15640" width="13" style="4" customWidth="1"/>
    <col min="15641" max="15641" width="0" style="4" hidden="1" customWidth="1"/>
    <col min="15642" max="15642" width="9" style="4" customWidth="1"/>
    <col min="15643" max="15643" width="0" style="4" hidden="1" customWidth="1"/>
    <col min="15644" max="15644" width="12.42578125" style="4" customWidth="1"/>
    <col min="15645" max="15645" width="0" style="4" hidden="1" customWidth="1"/>
    <col min="15646" max="15646" width="9.28515625" style="4" customWidth="1"/>
    <col min="15647" max="15656" width="0" style="4" hidden="1" customWidth="1"/>
    <col min="15657" max="15657" width="10.28515625" style="4" customWidth="1"/>
    <col min="15658" max="15658" width="10.42578125" style="4" customWidth="1"/>
    <col min="15659" max="15663" width="0" style="4" hidden="1" customWidth="1"/>
    <col min="15664" max="15664" width="8.85546875" style="4" customWidth="1"/>
    <col min="15665" max="15665" width="0" style="4" hidden="1" customWidth="1"/>
    <col min="15666" max="15666" width="10.42578125" style="4" customWidth="1"/>
    <col min="15667" max="15667" width="6.5703125" style="4" customWidth="1"/>
    <col min="15668" max="15668" width="2.28515625" style="4" customWidth="1"/>
    <col min="15669" max="15669" width="7.140625" style="4" bestFit="1" customWidth="1"/>
    <col min="15670" max="15670" width="9.140625" style="4"/>
    <col min="15671" max="15671" width="10.5703125" style="4" customWidth="1"/>
    <col min="15672" max="15673" width="10.5703125" style="4" bestFit="1" customWidth="1"/>
    <col min="15674" max="15775" width="9.140625" style="4"/>
    <col min="15776" max="15776" width="3.42578125" style="4" customWidth="1"/>
    <col min="15777" max="15777" width="7.85546875" style="4" customWidth="1"/>
    <col min="15778" max="15778" width="17" style="4" customWidth="1"/>
    <col min="15779" max="15779" width="6.42578125" style="4" customWidth="1"/>
    <col min="15780" max="15780" width="18" style="4" customWidth="1"/>
    <col min="15781" max="15781" width="8" style="4" customWidth="1"/>
    <col min="15782" max="15782" width="7.5703125" style="4" customWidth="1"/>
    <col min="15783" max="15783" width="11.5703125" style="4" customWidth="1"/>
    <col min="15784" max="15785" width="6.28515625" style="4" customWidth="1"/>
    <col min="15786" max="15786" width="12.7109375" style="4" customWidth="1"/>
    <col min="15787" max="15787" width="21.28515625" style="4" customWidth="1"/>
    <col min="15788" max="15788" width="18.7109375" style="4" customWidth="1"/>
    <col min="15789" max="15789" width="11.28515625" style="4" customWidth="1"/>
    <col min="15790" max="15790" width="11.42578125" style="4" customWidth="1"/>
    <col min="15791" max="15791" width="11.5703125" style="4" customWidth="1"/>
    <col min="15792" max="15792" width="11.7109375" style="4" customWidth="1"/>
    <col min="15793" max="15793" width="11.28515625" style="4" customWidth="1"/>
    <col min="15794" max="15794" width="14.85546875" style="4" customWidth="1"/>
    <col min="15795" max="15795" width="9.5703125" style="4" customWidth="1"/>
    <col min="15796" max="15796" width="9.85546875" style="4" customWidth="1"/>
    <col min="15797" max="15797" width="8.85546875" style="4" customWidth="1"/>
    <col min="15798" max="15799" width="0" style="4" hidden="1" customWidth="1"/>
    <col min="15800" max="15800" width="9.140625" style="4" customWidth="1"/>
    <col min="15801" max="15801" width="8.85546875" style="4" customWidth="1"/>
    <col min="15802" max="15802" width="9.140625" style="4" customWidth="1"/>
    <col min="15803" max="15803" width="9.7109375" style="4" customWidth="1"/>
    <col min="15804" max="15804" width="9.5703125" style="4" customWidth="1"/>
    <col min="15805" max="15805" width="9" style="4" customWidth="1"/>
    <col min="15806" max="15806" width="8.140625" style="4" customWidth="1"/>
    <col min="15807" max="15807" width="10" style="4" customWidth="1"/>
    <col min="15808" max="15808" width="9.5703125" style="4" customWidth="1"/>
    <col min="15809" max="15809" width="0" style="4" hidden="1" customWidth="1"/>
    <col min="15810" max="15810" width="10.42578125" style="4" customWidth="1"/>
    <col min="15811" max="15811" width="5.140625" style="4" customWidth="1"/>
    <col min="15812" max="15812" width="2" style="4" customWidth="1"/>
    <col min="15813" max="15813" width="5.7109375" style="4" customWidth="1"/>
    <col min="15814" max="15817" width="0" style="4" hidden="1" customWidth="1"/>
    <col min="15818" max="15818" width="10.28515625" style="4" customWidth="1"/>
    <col min="15819" max="15819" width="0" style="4" hidden="1" customWidth="1"/>
    <col min="15820" max="15820" width="11.5703125" style="4" customWidth="1"/>
    <col min="15821" max="15823" width="0" style="4" hidden="1" customWidth="1"/>
    <col min="15824" max="15824" width="15.85546875" style="4" customWidth="1"/>
    <col min="15825" max="15838" width="0" style="4" hidden="1" customWidth="1"/>
    <col min="15839" max="15840" width="10" style="4" customWidth="1"/>
    <col min="15841" max="15844" width="0" style="4" hidden="1" customWidth="1"/>
    <col min="15845" max="15845" width="10.42578125" style="4" customWidth="1"/>
    <col min="15846" max="15846" width="8.7109375" style="4" customWidth="1"/>
    <col min="15847" max="15850" width="0" style="4" hidden="1" customWidth="1"/>
    <col min="15851" max="15851" width="11.28515625" style="4" customWidth="1"/>
    <col min="15852" max="15852" width="10.5703125" style="4" customWidth="1"/>
    <col min="15853" max="15854" width="9" style="4" customWidth="1"/>
    <col min="15855" max="15855" width="8.7109375" style="4" customWidth="1"/>
    <col min="15856" max="15856" width="8.140625" style="4" customWidth="1"/>
    <col min="15857" max="15857" width="0" style="4" hidden="1" customWidth="1"/>
    <col min="15858" max="15858" width="9.42578125" style="4" customWidth="1"/>
    <col min="15859" max="15860" width="0" style="4" hidden="1" customWidth="1"/>
    <col min="15861" max="15861" width="11.85546875" style="4" customWidth="1"/>
    <col min="15862" max="15862" width="12" style="4" customWidth="1"/>
    <col min="15863" max="15863" width="8.85546875" style="4" customWidth="1"/>
    <col min="15864" max="15865" width="14.5703125" style="4" customWidth="1"/>
    <col min="15866" max="15874" width="0" style="4" hidden="1" customWidth="1"/>
    <col min="15875" max="15875" width="12" style="4" customWidth="1"/>
    <col min="15876" max="15879" width="0" style="4" hidden="1" customWidth="1"/>
    <col min="15880" max="15880" width="10.7109375" style="4" customWidth="1"/>
    <col min="15881" max="15881" width="0" style="4" hidden="1" customWidth="1"/>
    <col min="15882" max="15882" width="10.140625" style="4" customWidth="1"/>
    <col min="15883" max="15883" width="0" style="4" hidden="1" customWidth="1"/>
    <col min="15884" max="15884" width="9.140625" style="4" customWidth="1"/>
    <col min="15885" max="15885" width="9.28515625" style="4" customWidth="1"/>
    <col min="15886" max="15887" width="0" style="4" hidden="1" customWidth="1"/>
    <col min="15888" max="15888" width="11.42578125" style="4" customWidth="1"/>
    <col min="15889" max="15895" width="0" style="4" hidden="1" customWidth="1"/>
    <col min="15896" max="15896" width="13" style="4" customWidth="1"/>
    <col min="15897" max="15897" width="0" style="4" hidden="1" customWidth="1"/>
    <col min="15898" max="15898" width="9" style="4" customWidth="1"/>
    <col min="15899" max="15899" width="0" style="4" hidden="1" customWidth="1"/>
    <col min="15900" max="15900" width="12.42578125" style="4" customWidth="1"/>
    <col min="15901" max="15901" width="0" style="4" hidden="1" customWidth="1"/>
    <col min="15902" max="15902" width="9.28515625" style="4" customWidth="1"/>
    <col min="15903" max="15912" width="0" style="4" hidden="1" customWidth="1"/>
    <col min="15913" max="15913" width="10.28515625" style="4" customWidth="1"/>
    <col min="15914" max="15914" width="10.42578125" style="4" customWidth="1"/>
    <col min="15915" max="15919" width="0" style="4" hidden="1" customWidth="1"/>
    <col min="15920" max="15920" width="8.85546875" style="4" customWidth="1"/>
    <col min="15921" max="15921" width="0" style="4" hidden="1" customWidth="1"/>
    <col min="15922" max="15922" width="10.42578125" style="4" customWidth="1"/>
    <col min="15923" max="15923" width="6.5703125" style="4" customWidth="1"/>
    <col min="15924" max="15924" width="2.28515625" style="4" customWidth="1"/>
    <col min="15925" max="15925" width="7.140625" style="4" bestFit="1" customWidth="1"/>
    <col min="15926" max="15926" width="9.140625" style="4"/>
    <col min="15927" max="15927" width="10.5703125" style="4" customWidth="1"/>
    <col min="15928" max="15929" width="10.5703125" style="4" bestFit="1" customWidth="1"/>
    <col min="15930" max="16031" width="9.140625" style="4"/>
    <col min="16032" max="16032" width="3.42578125" style="4" customWidth="1"/>
    <col min="16033" max="16033" width="7.85546875" style="4" customWidth="1"/>
    <col min="16034" max="16034" width="17" style="4" customWidth="1"/>
    <col min="16035" max="16035" width="6.42578125" style="4" customWidth="1"/>
    <col min="16036" max="16036" width="18" style="4" customWidth="1"/>
    <col min="16037" max="16037" width="8" style="4" customWidth="1"/>
    <col min="16038" max="16038" width="7.5703125" style="4" customWidth="1"/>
    <col min="16039" max="16039" width="11.5703125" style="4" customWidth="1"/>
    <col min="16040" max="16041" width="6.28515625" style="4" customWidth="1"/>
    <col min="16042" max="16042" width="12.7109375" style="4" customWidth="1"/>
    <col min="16043" max="16043" width="21.28515625" style="4" customWidth="1"/>
    <col min="16044" max="16044" width="18.7109375" style="4" customWidth="1"/>
    <col min="16045" max="16045" width="11.28515625" style="4" customWidth="1"/>
    <col min="16046" max="16046" width="11.42578125" style="4" customWidth="1"/>
    <col min="16047" max="16047" width="11.5703125" style="4" customWidth="1"/>
    <col min="16048" max="16048" width="11.7109375" style="4" customWidth="1"/>
    <col min="16049" max="16049" width="11.28515625" style="4" customWidth="1"/>
    <col min="16050" max="16050" width="14.85546875" style="4" customWidth="1"/>
    <col min="16051" max="16051" width="9.5703125" style="4" customWidth="1"/>
    <col min="16052" max="16052" width="9.85546875" style="4" customWidth="1"/>
    <col min="16053" max="16053" width="8.85546875" style="4" customWidth="1"/>
    <col min="16054" max="16055" width="0" style="4" hidden="1" customWidth="1"/>
    <col min="16056" max="16056" width="9.140625" style="4" customWidth="1"/>
    <col min="16057" max="16057" width="8.85546875" style="4" customWidth="1"/>
    <col min="16058" max="16058" width="9.140625" style="4" customWidth="1"/>
    <col min="16059" max="16059" width="9.7109375" style="4" customWidth="1"/>
    <col min="16060" max="16060" width="9.5703125" style="4" customWidth="1"/>
    <col min="16061" max="16061" width="9" style="4" customWidth="1"/>
    <col min="16062" max="16062" width="8.140625" style="4" customWidth="1"/>
    <col min="16063" max="16063" width="10" style="4" customWidth="1"/>
    <col min="16064" max="16064" width="9.5703125" style="4" customWidth="1"/>
    <col min="16065" max="16065" width="0" style="4" hidden="1" customWidth="1"/>
    <col min="16066" max="16066" width="10.42578125" style="4" customWidth="1"/>
    <col min="16067" max="16067" width="5.140625" style="4" customWidth="1"/>
    <col min="16068" max="16068" width="2" style="4" customWidth="1"/>
    <col min="16069" max="16069" width="5.7109375" style="4" customWidth="1"/>
    <col min="16070" max="16073" width="0" style="4" hidden="1" customWidth="1"/>
    <col min="16074" max="16074" width="10.28515625" style="4" customWidth="1"/>
    <col min="16075" max="16075" width="0" style="4" hidden="1" customWidth="1"/>
    <col min="16076" max="16076" width="11.5703125" style="4" customWidth="1"/>
    <col min="16077" max="16079" width="0" style="4" hidden="1" customWidth="1"/>
    <col min="16080" max="16080" width="15.85546875" style="4" customWidth="1"/>
    <col min="16081" max="16094" width="0" style="4" hidden="1" customWidth="1"/>
    <col min="16095" max="16096" width="10" style="4" customWidth="1"/>
    <col min="16097" max="16100" width="0" style="4" hidden="1" customWidth="1"/>
    <col min="16101" max="16101" width="10.42578125" style="4" customWidth="1"/>
    <col min="16102" max="16102" width="8.7109375" style="4" customWidth="1"/>
    <col min="16103" max="16106" width="0" style="4" hidden="1" customWidth="1"/>
    <col min="16107" max="16107" width="11.28515625" style="4" customWidth="1"/>
    <col min="16108" max="16108" width="10.5703125" style="4" customWidth="1"/>
    <col min="16109" max="16110" width="9" style="4" customWidth="1"/>
    <col min="16111" max="16111" width="8.7109375" style="4" customWidth="1"/>
    <col min="16112" max="16112" width="8.140625" style="4" customWidth="1"/>
    <col min="16113" max="16113" width="0" style="4" hidden="1" customWidth="1"/>
    <col min="16114" max="16114" width="9.42578125" style="4" customWidth="1"/>
    <col min="16115" max="16116" width="0" style="4" hidden="1" customWidth="1"/>
    <col min="16117" max="16117" width="11.85546875" style="4" customWidth="1"/>
    <col min="16118" max="16118" width="12" style="4" customWidth="1"/>
    <col min="16119" max="16119" width="8.85546875" style="4" customWidth="1"/>
    <col min="16120" max="16121" width="14.5703125" style="4" customWidth="1"/>
    <col min="16122" max="16130" width="0" style="4" hidden="1" customWidth="1"/>
    <col min="16131" max="16131" width="12" style="4" customWidth="1"/>
    <col min="16132" max="16135" width="0" style="4" hidden="1" customWidth="1"/>
    <col min="16136" max="16136" width="10.7109375" style="4" customWidth="1"/>
    <col min="16137" max="16137" width="0" style="4" hidden="1" customWidth="1"/>
    <col min="16138" max="16138" width="10.140625" style="4" customWidth="1"/>
    <col min="16139" max="16139" width="0" style="4" hidden="1" customWidth="1"/>
    <col min="16140" max="16140" width="9.140625" style="4" customWidth="1"/>
    <col min="16141" max="16141" width="9.28515625" style="4" customWidth="1"/>
    <col min="16142" max="16143" width="0" style="4" hidden="1" customWidth="1"/>
    <col min="16144" max="16144" width="11.42578125" style="4" customWidth="1"/>
    <col min="16145" max="16151" width="0" style="4" hidden="1" customWidth="1"/>
    <col min="16152" max="16152" width="13" style="4" customWidth="1"/>
    <col min="16153" max="16153" width="0" style="4" hidden="1" customWidth="1"/>
    <col min="16154" max="16154" width="9" style="4" customWidth="1"/>
    <col min="16155" max="16155" width="0" style="4" hidden="1" customWidth="1"/>
    <col min="16156" max="16156" width="12.42578125" style="4" customWidth="1"/>
    <col min="16157" max="16157" width="0" style="4" hidden="1" customWidth="1"/>
    <col min="16158" max="16158" width="9.28515625" style="4" customWidth="1"/>
    <col min="16159" max="16168" width="0" style="4" hidden="1" customWidth="1"/>
    <col min="16169" max="16169" width="10.28515625" style="4" customWidth="1"/>
    <col min="16170" max="16170" width="10.42578125" style="4" customWidth="1"/>
    <col min="16171" max="16175" width="0" style="4" hidden="1" customWidth="1"/>
    <col min="16176" max="16176" width="8.85546875" style="4" customWidth="1"/>
    <col min="16177" max="16177" width="0" style="4" hidden="1" customWidth="1"/>
    <col min="16178" max="16178" width="10.42578125" style="4" customWidth="1"/>
    <col min="16179" max="16179" width="6.5703125" style="4" customWidth="1"/>
    <col min="16180" max="16180" width="2.28515625" style="4" customWidth="1"/>
    <col min="16181" max="16181" width="7.140625" style="4" bestFit="1" customWidth="1"/>
    <col min="16182" max="16182" width="9.140625" style="4"/>
    <col min="16183" max="16183" width="10.5703125" style="4" customWidth="1"/>
    <col min="16184" max="16185" width="10.5703125" style="4" bestFit="1" customWidth="1"/>
    <col min="16186" max="16384" width="9.140625" style="4"/>
  </cols>
  <sheetData>
    <row r="1" spans="1:55" ht="27.75" customHeight="1" x14ac:dyDescent="0.3">
      <c r="A1" s="1"/>
      <c r="L1" s="4"/>
      <c r="AY1" s="6"/>
      <c r="AZ1" s="6"/>
      <c r="BA1" s="6"/>
    </row>
    <row r="2" spans="1:55" ht="15.75" customHeight="1" x14ac:dyDescent="0.3">
      <c r="A2" s="1"/>
      <c r="E2" s="8"/>
      <c r="L2" s="4"/>
      <c r="AY2" s="9"/>
      <c r="AZ2" s="9"/>
      <c r="BA2" s="9"/>
    </row>
    <row r="3" spans="1:55" ht="15.75" customHeight="1" x14ac:dyDescent="0.3">
      <c r="A3" s="1"/>
      <c r="L3" s="4"/>
      <c r="AY3" s="9"/>
      <c r="AZ3" s="9"/>
      <c r="BA3" s="9"/>
    </row>
    <row r="4" spans="1:55" ht="15" customHeight="1" x14ac:dyDescent="0.3">
      <c r="A4" s="10"/>
      <c r="B4" s="11" t="s">
        <v>0</v>
      </c>
      <c r="C4" s="12"/>
      <c r="D4" s="13"/>
      <c r="E4" s="12"/>
      <c r="F4" s="12"/>
      <c r="G4" s="12"/>
      <c r="H4" s="14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5"/>
    </row>
    <row r="5" spans="1:55" ht="14.25" customHeight="1" x14ac:dyDescent="0.3">
      <c r="A5" s="1"/>
      <c r="B5" s="16" t="s">
        <v>1</v>
      </c>
      <c r="C5" s="17"/>
      <c r="D5" s="18"/>
      <c r="E5" s="17"/>
      <c r="F5" s="17"/>
      <c r="G5" s="17"/>
      <c r="H5" s="1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5"/>
    </row>
    <row r="6" spans="1:55" s="26" customFormat="1" ht="6.75" customHeight="1" x14ac:dyDescent="0.25">
      <c r="A6" s="1"/>
      <c r="B6" s="20"/>
      <c r="C6" s="21"/>
      <c r="D6" s="22"/>
      <c r="E6" s="21"/>
      <c r="F6" s="21"/>
      <c r="G6" s="21"/>
      <c r="H6" s="23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4"/>
      <c r="V6" s="24"/>
      <c r="W6" s="24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5"/>
    </row>
    <row r="7" spans="1:55" s="26" customFormat="1" x14ac:dyDescent="0.3">
      <c r="A7" s="1"/>
      <c r="B7" s="27" t="s">
        <v>2</v>
      </c>
      <c r="C7" s="28"/>
      <c r="D7" s="29"/>
      <c r="E7" s="30"/>
      <c r="F7" s="31"/>
      <c r="G7" s="21"/>
      <c r="H7" s="23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5"/>
    </row>
    <row r="8" spans="1:55" s="26" customFormat="1" x14ac:dyDescent="0.3">
      <c r="A8" s="1"/>
      <c r="B8" s="27" t="s">
        <v>3</v>
      </c>
      <c r="C8" s="32"/>
      <c r="D8" s="29"/>
      <c r="E8" s="30"/>
      <c r="F8" s="21"/>
      <c r="G8" s="21"/>
      <c r="H8" s="23"/>
      <c r="T8" s="21"/>
      <c r="U8" s="21"/>
      <c r="V8" s="21"/>
      <c r="W8" s="21"/>
      <c r="X8" s="21"/>
      <c r="Y8" s="21"/>
      <c r="Z8" s="21"/>
      <c r="AA8" s="21"/>
      <c r="AB8" s="21"/>
      <c r="AD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7" t="s">
        <v>4</v>
      </c>
      <c r="AY8" s="31"/>
      <c r="AZ8" s="31"/>
      <c r="BA8" s="31"/>
      <c r="BB8" s="24"/>
      <c r="BC8" s="25"/>
    </row>
    <row r="9" spans="1:55" s="26" customFormat="1" ht="2.25" customHeight="1" thickBot="1" x14ac:dyDescent="0.3">
      <c r="A9" s="1"/>
      <c r="B9" s="20"/>
      <c r="C9" s="30"/>
      <c r="D9" s="33"/>
      <c r="E9" s="24"/>
      <c r="F9" s="30"/>
      <c r="G9" s="30"/>
      <c r="H9" s="34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5"/>
      <c r="BB9" s="30"/>
      <c r="BC9" s="25"/>
    </row>
    <row r="10" spans="1:55" s="26" customFormat="1" ht="15.75" customHeight="1" thickBot="1" x14ac:dyDescent="0.3">
      <c r="A10" s="1"/>
      <c r="B10" s="36" t="s">
        <v>5</v>
      </c>
      <c r="C10" s="37" t="s">
        <v>6</v>
      </c>
      <c r="D10" s="38" t="s">
        <v>7</v>
      </c>
      <c r="E10" s="39" t="s">
        <v>8</v>
      </c>
      <c r="F10" s="40"/>
      <c r="G10" s="41" t="s">
        <v>9</v>
      </c>
      <c r="H10" s="37" t="s">
        <v>10</v>
      </c>
      <c r="I10" s="42" t="s">
        <v>11</v>
      </c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4"/>
      <c r="X10" s="42" t="s">
        <v>12</v>
      </c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3"/>
      <c r="AY10" s="43"/>
      <c r="AZ10" s="43"/>
      <c r="BA10" s="44"/>
      <c r="BB10" s="46"/>
      <c r="BC10" s="25"/>
    </row>
    <row r="11" spans="1:55" s="59" customFormat="1" ht="15" customHeight="1" x14ac:dyDescent="0.25">
      <c r="A11" s="1"/>
      <c r="B11" s="47"/>
      <c r="C11" s="48"/>
      <c r="D11" s="49"/>
      <c r="E11" s="50"/>
      <c r="F11" s="51"/>
      <c r="G11" s="52"/>
      <c r="H11" s="48"/>
      <c r="I11">
        <v>1010404000</v>
      </c>
      <c r="J11">
        <v>1030501000</v>
      </c>
      <c r="K11">
        <v>1030502000</v>
      </c>
      <c r="L11">
        <v>2010101000</v>
      </c>
      <c r="M11">
        <v>2020101000</v>
      </c>
      <c r="N11">
        <v>2020102000</v>
      </c>
      <c r="O11">
        <v>2020103000</v>
      </c>
      <c r="P11">
        <v>2020104000</v>
      </c>
      <c r="Q11">
        <v>2999999000</v>
      </c>
      <c r="R11">
        <v>3010101000</v>
      </c>
      <c r="S11">
        <v>5010304001</v>
      </c>
      <c r="T11" s="53" t="s">
        <v>13</v>
      </c>
      <c r="U11" s="54" t="s">
        <v>14</v>
      </c>
      <c r="V11" s="55"/>
      <c r="W11" s="56"/>
      <c r="X11" s="57">
        <v>1010102000</v>
      </c>
      <c r="Y11">
        <v>2010102000</v>
      </c>
      <c r="Z11">
        <v>2020103000</v>
      </c>
      <c r="AA11">
        <v>2030101000</v>
      </c>
      <c r="AB11">
        <v>2999999000</v>
      </c>
      <c r="AC11">
        <v>5010101001</v>
      </c>
      <c r="AD11">
        <v>5010201001</v>
      </c>
      <c r="AE11">
        <v>5010202000</v>
      </c>
      <c r="AF11">
        <v>5010203001</v>
      </c>
      <c r="AG11">
        <v>5010211002</v>
      </c>
      <c r="AH11">
        <v>5010212001</v>
      </c>
      <c r="AI11">
        <v>5010214001</v>
      </c>
      <c r="AJ11">
        <v>5010215001</v>
      </c>
      <c r="AK11">
        <v>5010299011</v>
      </c>
      <c r="AL11">
        <v>5010299012</v>
      </c>
      <c r="AM11">
        <v>5010302001</v>
      </c>
      <c r="AN11">
        <v>5010403001</v>
      </c>
      <c r="AO11">
        <v>5020101000</v>
      </c>
      <c r="AP11">
        <v>5020301000</v>
      </c>
      <c r="AQ11">
        <v>5021003000</v>
      </c>
      <c r="AR11">
        <v>5021102000</v>
      </c>
      <c r="AS11">
        <v>5021199000</v>
      </c>
      <c r="AT11">
        <v>5021202000</v>
      </c>
      <c r="AU11">
        <v>5021299000</v>
      </c>
      <c r="AV11">
        <v>5029903000</v>
      </c>
      <c r="AW11">
        <v>5029999099</v>
      </c>
      <c r="AX11" s="53" t="s">
        <v>13</v>
      </c>
      <c r="AY11" s="54" t="s">
        <v>14</v>
      </c>
      <c r="AZ11" s="55"/>
      <c r="BA11" s="56"/>
      <c r="BB11" s="30"/>
      <c r="BC11" s="58"/>
    </row>
    <row r="12" spans="1:55" s="59" customFormat="1" ht="51.75" customHeight="1" thickBot="1" x14ac:dyDescent="0.3">
      <c r="A12" s="1"/>
      <c r="B12" s="60"/>
      <c r="C12" s="48"/>
      <c r="D12" s="49"/>
      <c r="E12" s="61" t="s">
        <v>15</v>
      </c>
      <c r="F12" s="62" t="s">
        <v>16</v>
      </c>
      <c r="G12" s="63"/>
      <c r="H12" s="64"/>
      <c r="I12" s="65" t="str">
        <f>VLOOKUP([1]ADADJ!I11,'[2]UACS Object Codes'!$B$2:$C$1059,2,FALSE)</f>
        <v>Cash - Modified Disbursement System (MDS), Regular</v>
      </c>
      <c r="J12" s="65" t="str">
        <f>VLOOKUP([1]ADADJ!J11,'[2]UACS Object Codes'!$B$2:$C$1059,2,FALSE)</f>
        <v>Receivables - Disallowances/Charges</v>
      </c>
      <c r="K12" s="65" t="str">
        <f>VLOOKUP([1]ADADJ!K11,'[2]UACS Object Codes'!$B$2:$C$1059,2,FALSE)</f>
        <v>Due from Officers and Employees</v>
      </c>
      <c r="L12" s="65" t="str">
        <f>VLOOKUP([1]ADADJ!L11,'[2]UACS Object Codes'!$B$2:$C$1059,2,FALSE)</f>
        <v>Accounts Payable</v>
      </c>
      <c r="M12" s="65" t="str">
        <f>VLOOKUP([1]ADADJ!M11,'[2]UACS Object Codes'!$B$2:$C$1059,2,FALSE)</f>
        <v>Due to BIR</v>
      </c>
      <c r="N12" s="65" t="str">
        <f>VLOOKUP([1]ADADJ!N11,'[2]UACS Object Codes'!$B$2:$C$1059,2,FALSE)</f>
        <v>Due to GSIS</v>
      </c>
      <c r="O12" s="65" t="str">
        <f>VLOOKUP([1]ADADJ!O11,'[2]UACS Object Codes'!$B$2:$C$1059,2,FALSE)</f>
        <v>Due to Pag-IBIG</v>
      </c>
      <c r="P12" s="65" t="str">
        <f>VLOOKUP([1]ADADJ!P11,'[2]UACS Object Codes'!$B$2:$C$1059,2,FALSE)</f>
        <v>Due to PhilHealth</v>
      </c>
      <c r="Q12" s="65" t="str">
        <f>VLOOKUP([1]ADADJ!Q11,'[2]UACS Object Codes'!$B$2:$C$1059,2,FALSE)</f>
        <v>Other Payables</v>
      </c>
      <c r="R12" s="65" t="str">
        <f>VLOOKUP([1]ADADJ!R11,'[2]UACS Object Codes'!$B$2:$C$1059,2,FALSE)</f>
        <v>Accumulated Surplus/(Deficit)</v>
      </c>
      <c r="S12" s="65" t="str">
        <f>VLOOKUP([1]ADADJ!S11,'[2]UACS Object Codes'!$B$2:$C$1059,2,FALSE)</f>
        <v>ECIP - Civilian</v>
      </c>
      <c r="T12" s="66"/>
      <c r="U12" s="67" t="s">
        <v>17</v>
      </c>
      <c r="V12" s="68" t="s">
        <v>18</v>
      </c>
      <c r="W12" s="69" t="s">
        <v>19</v>
      </c>
      <c r="X12" s="65" t="str">
        <f>VLOOKUP([1]ADADJ!X11,'[2]UACS Object Codes'!$B$2:$C$1059,2,FALSE)</f>
        <v>Petty Cash</v>
      </c>
      <c r="Y12" s="70" t="str">
        <f>VLOOKUP([1]ADADJ!Y11,'[2]UACS Object Codes'!$B$2:$C$1059,2,FALSE)</f>
        <v>Due to Officers and Employees</v>
      </c>
      <c r="Z12" s="70" t="str">
        <f>VLOOKUP([1]ADADJ!Z11,'[2]UACS Object Codes'!$B$2:$C$1059,2,FALSE)</f>
        <v>Due to Pag-IBIG</v>
      </c>
      <c r="AA12" s="70" t="str">
        <f>VLOOKUP([1]ADADJ!AA11,'[2]UACS Object Codes'!$B$2:$C$1059,2,FALSE)</f>
        <v>Due to Central Office</v>
      </c>
      <c r="AB12" s="70" t="str">
        <f>VLOOKUP([1]ADADJ!AB11,'[2]UACS Object Codes'!$B$2:$C$1059,2,FALSE)</f>
        <v>Other Payables</v>
      </c>
      <c r="AC12" s="70" t="str">
        <f>VLOOKUP([1]ADADJ!AC11,'[2]UACS Object Codes'!$B$2:$C$1059,2,FALSE)</f>
        <v>Basic Salary - Civilian</v>
      </c>
      <c r="AD12" s="70" t="str">
        <f>VLOOKUP([1]ADADJ!AD11,'[2]UACS Object Codes'!$B$2:$C$1059,2,FALSE)</f>
        <v>PERA - Civilian</v>
      </c>
      <c r="AE12" s="70" t="str">
        <f>VLOOKUP([1]ADADJ!AE11,'[2]UACS Object Codes'!$B$2:$C$1059,2,FALSE)</f>
        <v>Representation Allowance</v>
      </c>
      <c r="AF12" s="70" t="str">
        <f>VLOOKUP([1]ADADJ!AF11,'[2]UACS Object Codes'!$B$2:$C$1059,2,FALSE)</f>
        <v>Transportation Allowance</v>
      </c>
      <c r="AG12" s="70" t="str">
        <f>VLOOKUP([1]ADADJ!AG11,'[2]UACS Object Codes'!$B$2:$C$1059,2,FALSE)</f>
        <v>Hazard Duty Pay - Civilian</v>
      </c>
      <c r="AH12" s="70" t="str">
        <f>VLOOKUP([1]ADADJ!AH11,'[2]UACS Object Codes'!$B$2:$C$1059,2,FALSE)</f>
        <v>Longevity Pay - Civilian</v>
      </c>
      <c r="AI12" s="70" t="str">
        <f>VLOOKUP([1]ADADJ!AI11,'[2]UACS Object Codes'!$B$2:$C$1059,2,FALSE)</f>
        <v>Bonus - Civilian</v>
      </c>
      <c r="AJ12" s="70" t="str">
        <f>VLOOKUP([1]ADADJ!AJ11,'[2]UACS Object Codes'!$B$2:$C$1059,2,FALSE)</f>
        <v>Cash Gift - Civilian</v>
      </c>
      <c r="AK12" s="70" t="str">
        <f>VLOOKUP([1]ADADJ!AK11,'[2]UACS Object Codes'!$B$2:$C$1059,2,FALSE)</f>
        <v>Collective Negotiation Agreement Incentive - Civilian</v>
      </c>
      <c r="AL12" s="70" t="str">
        <f>VLOOKUP([1]ADADJ!AL11,'[2]UACS Object Codes'!$B$2:$C$1059,2,FALSE)</f>
        <v>Productivity Enhancement Incentive - Civilian</v>
      </c>
      <c r="AM12" s="70" t="str">
        <f>VLOOKUP([1]ADADJ!AM11,'[2]UACS Object Codes'!$B$2:$C$1059,2,FALSE)</f>
        <v>Pag-IBIG - Civilian</v>
      </c>
      <c r="AN12" s="70" t="str">
        <f>VLOOKUP([1]ADADJ!AN11,'[2]UACS Object Codes'!$B$2:$C$1059,2,FALSE)</f>
        <v>Terminal Leave Benefits - Civilian</v>
      </c>
      <c r="AO12" s="70" t="str">
        <f>VLOOKUP([1]ADADJ!AO11,'[2]UACS Object Codes'!$B$2:$C$1059,2,FALSE)</f>
        <v>Traveling Expenses - Local</v>
      </c>
      <c r="AP12" s="70" t="str">
        <f>VLOOKUP([1]ADADJ!AP11,'[2]UACS Object Codes'!$B$2:$C$1059,2,FALSE)</f>
        <v>Office Supplies Expenses</v>
      </c>
      <c r="AQ12" s="70" t="str">
        <f>VLOOKUP([1]ADADJ!AQ11,'[2]UACS Object Codes'!$B$2:$C$1059,2,FALSE)</f>
        <v>Extraordinary and Miscellaneous Expenses</v>
      </c>
      <c r="AR12" s="70" t="str">
        <f>VLOOKUP([1]ADADJ!AR11,'[2]UACS Object Codes'!$B$2:$C$1059,2,FALSE)</f>
        <v>Auditing Services</v>
      </c>
      <c r="AS12" s="70" t="str">
        <f>VLOOKUP([1]ADADJ!AS11,'[2]UACS Object Codes'!$B$2:$C$1059,2,FALSE)</f>
        <v>Other Professional Services</v>
      </c>
      <c r="AT12" s="70" t="str">
        <f>VLOOKUP([1]ADADJ!AT11,'[2]UACS Object Codes'!$B$2:$C$1059,2,FALSE)</f>
        <v>Janitorial Services</v>
      </c>
      <c r="AU12" s="70" t="str">
        <f>VLOOKUP([1]ADADJ!AU11,'[2]UACS Object Codes'!$B$2:$C$1059,2,FALSE)</f>
        <v>Other General Services</v>
      </c>
      <c r="AV12" s="70" t="str">
        <f>VLOOKUP([1]ADADJ!AV11,'[2]UACS Object Codes'!$B$2:$C$1059,2,FALSE)</f>
        <v>Representation Expenses</v>
      </c>
      <c r="AW12" s="70" t="str">
        <f>VLOOKUP([1]ADADJ!AW11,'[2]UACS Object Codes'!$B$2:$C$1059,2,FALSE)</f>
        <v>Other Maintenance and Operating Expenses</v>
      </c>
      <c r="AX12" s="66"/>
      <c r="AY12" s="67" t="s">
        <v>17</v>
      </c>
      <c r="AZ12" s="71" t="s">
        <v>18</v>
      </c>
      <c r="BA12" s="72" t="s">
        <v>19</v>
      </c>
      <c r="BB12" s="30"/>
      <c r="BC12" s="58"/>
    </row>
    <row r="13" spans="1:55" s="25" customFormat="1" ht="15" customHeight="1" x14ac:dyDescent="0.25">
      <c r="A13" s="1"/>
      <c r="B13" s="73">
        <v>44168</v>
      </c>
      <c r="C13" s="74" t="s">
        <v>20</v>
      </c>
      <c r="D13" s="75" t="s">
        <v>21</v>
      </c>
      <c r="E13" s="75" t="s">
        <v>22</v>
      </c>
      <c r="F13" s="76"/>
      <c r="G13" t="s">
        <v>23</v>
      </c>
      <c r="H13" s="77" t="s">
        <v>24</v>
      </c>
      <c r="I13" s="78">
        <f>SUMIFS([1]JEVtbl!$G:$G,[1]JEVtbl!$C:$C,[1]ADADJ!$C13,[1]JEVtbl!$D:$D,[1]ADADJ!I$11)</f>
        <v>932207.83</v>
      </c>
      <c r="J13" s="78">
        <f>SUMIFS([1]JEVtbl!$G:$G,[1]JEVtbl!$C:$C,[1]ADADJ!$C13,[1]JEVtbl!$D:$D,[1]ADADJ!J$11)</f>
        <v>0</v>
      </c>
      <c r="K13" s="78">
        <f>SUMIFS([1]JEVtbl!$G:$G,[1]JEVtbl!$C:$C,[1]ADADJ!$C13,[1]JEVtbl!$D:$D,[1]ADADJ!K$11)</f>
        <v>818.16</v>
      </c>
      <c r="L13" s="78">
        <f>SUMIFS([1]JEVtbl!$G:$G,[1]JEVtbl!$C:$C,[1]ADADJ!$C13,[1]JEVtbl!$D:$D,[1]ADADJ!L$11)</f>
        <v>0</v>
      </c>
      <c r="M13" s="78">
        <f>SUMIFS([1]JEVtbl!$G:$G,[1]JEVtbl!$C:$C,[1]ADADJ!$C13,[1]JEVtbl!$D:$D,[1]ADADJ!M$11)</f>
        <v>179003.57</v>
      </c>
      <c r="N13" s="78">
        <f>SUMIFS([1]JEVtbl!$G:$G,[1]JEVtbl!$C:$C,[1]ADADJ!$C13,[1]JEVtbl!$D:$D,[1]ADADJ!N$11)</f>
        <v>250749.01</v>
      </c>
      <c r="O13" s="78">
        <f>SUMIFS([1]JEVtbl!$G:$G,[1]JEVtbl!$C:$C,[1]ADADJ!$C13,[1]JEVtbl!$D:$D,[1]ADADJ!O$11)</f>
        <v>69263.27</v>
      </c>
      <c r="P13" s="78">
        <f>SUMIFS([1]JEVtbl!$G:$G,[1]JEVtbl!$C:$C,[1]ADADJ!$C13,[1]JEVtbl!$D:$D,[1]ADADJ!P$11)</f>
        <v>21025.55</v>
      </c>
      <c r="Q13" s="78">
        <f>SUMIFS([1]JEVtbl!$G:$G,[1]JEVtbl!$C:$C,[1]ADADJ!$C13,[1]JEVtbl!$D:$D,[1]ADADJ!Q$11)</f>
        <v>260456.77</v>
      </c>
      <c r="R13" s="78">
        <f>SUMIFS([1]JEVtbl!$G:$G,[1]JEVtbl!$C:$C,[1]ADADJ!$C13,[1]JEVtbl!$D:$D,[1]ADADJ!R$11)</f>
        <v>260</v>
      </c>
      <c r="S13" s="78">
        <f>SUMIFS([1]JEVtbl!$G:$G,[1]JEVtbl!$C:$C,[1]ADADJ!$C13,[1]JEVtbl!$D:$D,[1]ADADJ!S$11)</f>
        <v>0</v>
      </c>
      <c r="T13" s="79">
        <f>SUM(I13:S13)</f>
        <v>1713784.1600000001</v>
      </c>
      <c r="U13" s="79"/>
      <c r="V13" s="79"/>
      <c r="W13" s="80"/>
      <c r="X13" s="78" t="e">
        <f>SUMIFS([2]JEVtbl!F:F,[2]JEVtbl!C:C,[1]ADADJ!C13,[2]JEVtbl!D:D,$X$11)</f>
        <v>#VALUE!</v>
      </c>
      <c r="Y13" s="81">
        <f>SUMIFS([1]JEVtbl!$F:$F,[1]JEVtbl!$C:$C,[1]ADADJ!$C13,[1]JEVtbl!$D:$D,[1]ADADJ!Y$11)</f>
        <v>0</v>
      </c>
      <c r="Z13" s="81">
        <f>SUMIFS([1]JEVtbl!$F:$F,[1]JEVtbl!$C:$C,[1]ADADJ!$C13,[1]JEVtbl!$D:$D,[1]ADADJ!Z$11)</f>
        <v>0</v>
      </c>
      <c r="AA13" s="81">
        <f>SUMIFS([1]JEVtbl!$F:$F,[1]JEVtbl!$C:$C,[1]ADADJ!$C13,[1]JEVtbl!$D:$D,[1]ADADJ!AA$11)</f>
        <v>0</v>
      </c>
      <c r="AB13" s="81">
        <f>SUMIFS([1]JEVtbl!$F:$F,[1]JEVtbl!$C:$C,[1]ADADJ!$C13,[1]JEVtbl!$D:$D,[1]ADADJ!AB$11)</f>
        <v>0</v>
      </c>
      <c r="AC13" s="81">
        <f>SUMIFS([1]JEVtbl!$F:$F,[1]JEVtbl!$C:$C,[1]ADADJ!$C13,[1]JEVtbl!$D:$D,[1]ADADJ!AC$11)</f>
        <v>1637784.16</v>
      </c>
      <c r="AD13" s="81">
        <f>SUMIFS([1]JEVtbl!$F:$F,[1]JEVtbl!$C:$C,[1]ADADJ!$C13,[1]JEVtbl!$D:$D,[1]ADADJ!AD$11)</f>
        <v>76000</v>
      </c>
      <c r="AE13" s="81">
        <f>SUMIFS([1]JEVtbl!$F:$F,[1]JEVtbl!$C:$C,[1]ADADJ!$C13,[1]JEVtbl!$D:$D,[1]ADADJ!AE$11)</f>
        <v>0</v>
      </c>
      <c r="AF13" s="81">
        <f>SUMIFS([1]JEVtbl!$F:$F,[1]JEVtbl!$C:$C,[1]ADADJ!$C13,[1]JEVtbl!$D:$D,[1]ADADJ!AF$11)</f>
        <v>0</v>
      </c>
      <c r="AG13" s="81">
        <f>SUMIFS([1]JEVtbl!$F:$F,[1]JEVtbl!$C:$C,[1]ADADJ!$C13,[1]JEVtbl!$D:$D,[1]ADADJ!AG$11)</f>
        <v>0</v>
      </c>
      <c r="AH13" s="81">
        <f>SUMIFS([1]JEVtbl!$F:$F,[1]JEVtbl!$C:$C,[1]ADADJ!$C13,[1]JEVtbl!$D:$D,[1]ADADJ!AH$11)</f>
        <v>0</v>
      </c>
      <c r="AI13" s="81">
        <f>SUMIFS([1]JEVtbl!$F:$F,[1]JEVtbl!$C:$C,[1]ADADJ!$C13,[1]JEVtbl!$D:$D,[1]ADADJ!AI$11)</f>
        <v>0</v>
      </c>
      <c r="AJ13" s="81">
        <f>SUMIFS([1]JEVtbl!$F:$F,[1]JEVtbl!$C:$C,[1]ADADJ!$C13,[1]JEVtbl!$D:$D,[1]ADADJ!AJ$11)</f>
        <v>0</v>
      </c>
      <c r="AK13" s="81">
        <f>SUMIFS([1]JEVtbl!$F:$F,[1]JEVtbl!$C:$C,[1]ADADJ!$C13,[1]JEVtbl!$D:$D,[1]ADADJ!AK$11)</f>
        <v>0</v>
      </c>
      <c r="AL13" s="81">
        <f>SUMIFS([1]JEVtbl!$F:$F,[1]JEVtbl!$C:$C,[1]ADADJ!$C13,[1]JEVtbl!$D:$D,[1]ADADJ!AL$11)</f>
        <v>0</v>
      </c>
      <c r="AM13" s="81">
        <f>SUMIFS([1]JEVtbl!$F:$F,[1]JEVtbl!$C:$C,[1]ADADJ!$C13,[1]JEVtbl!$D:$D,[1]ADADJ!AM$11)</f>
        <v>0</v>
      </c>
      <c r="AN13" s="81">
        <f>SUMIFS([1]JEVtbl!$F:$F,[1]JEVtbl!$C:$C,[1]ADADJ!$C13,[1]JEVtbl!$D:$D,[1]ADADJ!AN$11)</f>
        <v>0</v>
      </c>
      <c r="AO13" s="81">
        <f>SUMIFS([1]JEVtbl!$F:$F,[1]JEVtbl!$C:$C,[1]ADADJ!$C13,[1]JEVtbl!$D:$D,[1]ADADJ!AO$11)</f>
        <v>0</v>
      </c>
      <c r="AP13" s="81">
        <f>SUMIFS([1]JEVtbl!$F:$F,[1]JEVtbl!$C:$C,[1]ADADJ!$C13,[1]JEVtbl!$D:$D,[1]ADADJ!AP$11)</f>
        <v>0</v>
      </c>
      <c r="AQ13" s="81">
        <f>SUMIFS([1]JEVtbl!$F:$F,[1]JEVtbl!$C:$C,[1]ADADJ!$C13,[1]JEVtbl!$D:$D,[1]ADADJ!AQ$11)</f>
        <v>0</v>
      </c>
      <c r="AR13" s="81">
        <f>SUMIFS([1]JEVtbl!$F:$F,[1]JEVtbl!$C:$C,[1]ADADJ!$C13,[1]JEVtbl!$D:$D,[1]ADADJ!AR$11)</f>
        <v>0</v>
      </c>
      <c r="AS13" s="81">
        <f>SUMIFS([1]JEVtbl!$F:$F,[1]JEVtbl!$C:$C,[1]ADADJ!$C13,[1]JEVtbl!$D:$D,[1]ADADJ!AS$11)</f>
        <v>0</v>
      </c>
      <c r="AT13" s="81">
        <f>SUMIFS([1]JEVtbl!$F:$F,[1]JEVtbl!$C:$C,[1]ADADJ!$C13,[1]JEVtbl!$D:$D,[1]ADADJ!AT$11)</f>
        <v>0</v>
      </c>
      <c r="AU13" s="81">
        <f>SUMIFS([1]JEVtbl!$F:$F,[1]JEVtbl!$C:$C,[1]ADADJ!$C13,[1]JEVtbl!$D:$D,[1]ADADJ!AU$11)</f>
        <v>0</v>
      </c>
      <c r="AV13" s="81">
        <f>SUMIFS([1]JEVtbl!$F:$F,[1]JEVtbl!$C:$C,[1]ADADJ!$C13,[1]JEVtbl!$D:$D,[1]ADADJ!AV$11)</f>
        <v>0</v>
      </c>
      <c r="AW13" s="81">
        <f>SUMIFS([1]JEVtbl!$F:$F,[1]JEVtbl!$C:$C,[1]ADADJ!$C13,[1]JEVtbl!$D:$D,[1]ADADJ!AW$11)</f>
        <v>0</v>
      </c>
      <c r="AX13" s="79">
        <f>SUM(Y13:AW13)</f>
        <v>1713784.16</v>
      </c>
      <c r="AY13" s="79"/>
      <c r="AZ13" s="79"/>
      <c r="BA13" s="80"/>
      <c r="BB13" s="82"/>
      <c r="BC13" s="25">
        <f t="shared" ref="BC13:BC23" si="0">+AX13-T13</f>
        <v>0</v>
      </c>
    </row>
    <row r="14" spans="1:55" s="25" customFormat="1" ht="15" customHeight="1" x14ac:dyDescent="0.25">
      <c r="A14" s="1"/>
      <c r="B14" s="73">
        <v>44168</v>
      </c>
      <c r="C14" s="74" t="s">
        <v>25</v>
      </c>
      <c r="D14" s="75" t="s">
        <v>26</v>
      </c>
      <c r="E14" s="75" t="s">
        <v>22</v>
      </c>
      <c r="F14" s="76"/>
      <c r="G14" t="s">
        <v>23</v>
      </c>
      <c r="H14" s="77" t="s">
        <v>27</v>
      </c>
      <c r="I14" s="78">
        <f>SUMIFS([1]JEVtbl!$G:$G,[1]JEVtbl!$C:$C,[1]ADADJ!$C14,[1]JEVtbl!$D:$D,[1]ADADJ!I$11)</f>
        <v>262074.7</v>
      </c>
      <c r="J14" s="78">
        <f>SUMIFS([1]JEVtbl!$G:$G,[1]JEVtbl!$C:$C,[1]ADADJ!$C14,[1]JEVtbl!$D:$D,[1]ADADJ!J$11)</f>
        <v>0</v>
      </c>
      <c r="K14" s="78">
        <f>SUMIFS([1]JEVtbl!$G:$G,[1]JEVtbl!$C:$C,[1]ADADJ!$C14,[1]JEVtbl!$D:$D,[1]ADADJ!K$11)</f>
        <v>0</v>
      </c>
      <c r="L14" s="78">
        <f>SUMIFS([1]JEVtbl!$G:$G,[1]JEVtbl!$C:$C,[1]ADADJ!$C14,[1]JEVtbl!$D:$D,[1]ADADJ!L$11)</f>
        <v>0</v>
      </c>
      <c r="M14" s="78">
        <f>SUMIFS([1]JEVtbl!$G:$G,[1]JEVtbl!$C:$C,[1]ADADJ!$C14,[1]JEVtbl!$D:$D,[1]ADADJ!M$11)</f>
        <v>54812.02</v>
      </c>
      <c r="N14" s="78">
        <f>SUMIFS([1]JEVtbl!$G:$G,[1]JEVtbl!$C:$C,[1]ADADJ!$C14,[1]JEVtbl!$D:$D,[1]ADADJ!N$11)</f>
        <v>39938.67</v>
      </c>
      <c r="O14" s="78">
        <f>SUMIFS([1]JEVtbl!$G:$G,[1]JEVtbl!$C:$C,[1]ADADJ!$C14,[1]JEVtbl!$D:$D,[1]ADADJ!O$11)</f>
        <v>17616</v>
      </c>
      <c r="P14" s="78">
        <f>SUMIFS([1]JEVtbl!$G:$G,[1]JEVtbl!$C:$C,[1]ADADJ!$C14,[1]JEVtbl!$D:$D,[1]ADADJ!P$11)</f>
        <v>5515.6</v>
      </c>
      <c r="Q14" s="78">
        <f>SUMIFS([1]JEVtbl!$G:$G,[1]JEVtbl!$C:$C,[1]ADADJ!$C14,[1]JEVtbl!$D:$D,[1]ADADJ!Q$11)</f>
        <v>81806.009999999995</v>
      </c>
      <c r="R14" s="78">
        <f>SUMIFS([1]JEVtbl!$G:$G,[1]JEVtbl!$C:$C,[1]ADADJ!$C14,[1]JEVtbl!$D:$D,[1]ADADJ!R$11)</f>
        <v>0</v>
      </c>
      <c r="S14" s="78">
        <f>SUMIFS([1]JEVtbl!$G:$G,[1]JEVtbl!$C:$C,[1]ADADJ!$C14,[1]JEVtbl!$D:$D,[1]ADADJ!S$11)</f>
        <v>0</v>
      </c>
      <c r="T14" s="79">
        <f t="shared" ref="T14:T77" si="1">SUM(I14:S14)</f>
        <v>461763</v>
      </c>
      <c r="U14" s="79"/>
      <c r="V14" s="79"/>
      <c r="W14" s="80"/>
      <c r="X14" s="78" t="e">
        <f>SUMIFS([2]JEVtbl!F:F,[2]JEVtbl!C:C,[1]ADADJ!C14,[2]JEVtbl!D:D,$X$11)</f>
        <v>#VALUE!</v>
      </c>
      <c r="Y14" s="81">
        <f>SUMIFS([1]JEVtbl!$F:$F,[1]JEVtbl!$C:$C,[1]ADADJ!$C14,[1]JEVtbl!$D:$D,[1]ADADJ!Y$11)</f>
        <v>0</v>
      </c>
      <c r="Z14" s="81">
        <f>SUMIFS([1]JEVtbl!$F:$F,[1]JEVtbl!$C:$C,[1]ADADJ!$C14,[1]JEVtbl!$D:$D,[1]ADADJ!Z$11)</f>
        <v>0</v>
      </c>
      <c r="AA14" s="81">
        <f>SUMIFS([1]JEVtbl!$F:$F,[1]JEVtbl!$C:$C,[1]ADADJ!$C14,[1]JEVtbl!$D:$D,[1]ADADJ!AA$11)</f>
        <v>0</v>
      </c>
      <c r="AB14" s="81">
        <f>SUMIFS([1]JEVtbl!$F:$F,[1]JEVtbl!$C:$C,[1]ADADJ!$C14,[1]JEVtbl!$D:$D,[1]ADADJ!AB$11)</f>
        <v>0</v>
      </c>
      <c r="AC14" s="81">
        <f>SUMIFS([1]JEVtbl!$F:$F,[1]JEVtbl!$C:$C,[1]ADADJ!$C14,[1]JEVtbl!$D:$D,[1]ADADJ!AC$11)</f>
        <v>443763</v>
      </c>
      <c r="AD14" s="81">
        <f>SUMIFS([1]JEVtbl!$F:$F,[1]JEVtbl!$C:$C,[1]ADADJ!$C14,[1]JEVtbl!$D:$D,[1]ADADJ!AD$11)</f>
        <v>18000</v>
      </c>
      <c r="AE14" s="81">
        <f>SUMIFS([1]JEVtbl!$F:$F,[1]JEVtbl!$C:$C,[1]ADADJ!$C14,[1]JEVtbl!$D:$D,[1]ADADJ!AE$11)</f>
        <v>0</v>
      </c>
      <c r="AF14" s="81">
        <f>SUMIFS([1]JEVtbl!$F:$F,[1]JEVtbl!$C:$C,[1]ADADJ!$C14,[1]JEVtbl!$D:$D,[1]ADADJ!AF$11)</f>
        <v>0</v>
      </c>
      <c r="AG14" s="81">
        <f>SUMIFS([1]JEVtbl!$F:$F,[1]JEVtbl!$C:$C,[1]ADADJ!$C14,[1]JEVtbl!$D:$D,[1]ADADJ!AG$11)</f>
        <v>0</v>
      </c>
      <c r="AH14" s="81">
        <f>SUMIFS([1]JEVtbl!$F:$F,[1]JEVtbl!$C:$C,[1]ADADJ!$C14,[1]JEVtbl!$D:$D,[1]ADADJ!AH$11)</f>
        <v>0</v>
      </c>
      <c r="AI14" s="81">
        <f>SUMIFS([1]JEVtbl!$F:$F,[1]JEVtbl!$C:$C,[1]ADADJ!$C14,[1]JEVtbl!$D:$D,[1]ADADJ!AI$11)</f>
        <v>0</v>
      </c>
      <c r="AJ14" s="81">
        <f>SUMIFS([1]JEVtbl!$F:$F,[1]JEVtbl!$C:$C,[1]ADADJ!$C14,[1]JEVtbl!$D:$D,[1]ADADJ!AJ$11)</f>
        <v>0</v>
      </c>
      <c r="AK14" s="81">
        <f>SUMIFS([1]JEVtbl!$F:$F,[1]JEVtbl!$C:$C,[1]ADADJ!$C14,[1]JEVtbl!$D:$D,[1]ADADJ!AK$11)</f>
        <v>0</v>
      </c>
      <c r="AL14" s="81">
        <f>SUMIFS([1]JEVtbl!$F:$F,[1]JEVtbl!$C:$C,[1]ADADJ!$C14,[1]JEVtbl!$D:$D,[1]ADADJ!AL$11)</f>
        <v>0</v>
      </c>
      <c r="AM14" s="81">
        <f>SUMIFS([1]JEVtbl!$F:$F,[1]JEVtbl!$C:$C,[1]ADADJ!$C14,[1]JEVtbl!$D:$D,[1]ADADJ!AM$11)</f>
        <v>0</v>
      </c>
      <c r="AN14" s="81">
        <f>SUMIFS([1]JEVtbl!$F:$F,[1]JEVtbl!$C:$C,[1]ADADJ!$C14,[1]JEVtbl!$D:$D,[1]ADADJ!AN$11)</f>
        <v>0</v>
      </c>
      <c r="AO14" s="81">
        <f>SUMIFS([1]JEVtbl!$F:$F,[1]JEVtbl!$C:$C,[1]ADADJ!$C14,[1]JEVtbl!$D:$D,[1]ADADJ!AO$11)</f>
        <v>0</v>
      </c>
      <c r="AP14" s="81">
        <f>SUMIFS([1]JEVtbl!$F:$F,[1]JEVtbl!$C:$C,[1]ADADJ!$C14,[1]JEVtbl!$D:$D,[1]ADADJ!AP$11)</f>
        <v>0</v>
      </c>
      <c r="AQ14" s="81">
        <f>SUMIFS([1]JEVtbl!$F:$F,[1]JEVtbl!$C:$C,[1]ADADJ!$C14,[1]JEVtbl!$D:$D,[1]ADADJ!AQ$11)</f>
        <v>0</v>
      </c>
      <c r="AR14" s="81">
        <f>SUMIFS([1]JEVtbl!$F:$F,[1]JEVtbl!$C:$C,[1]ADADJ!$C14,[1]JEVtbl!$D:$D,[1]ADADJ!AR$11)</f>
        <v>0</v>
      </c>
      <c r="AS14" s="81">
        <f>SUMIFS([1]JEVtbl!$F:$F,[1]JEVtbl!$C:$C,[1]ADADJ!$C14,[1]JEVtbl!$D:$D,[1]ADADJ!AS$11)</f>
        <v>0</v>
      </c>
      <c r="AT14" s="81">
        <f>SUMIFS([1]JEVtbl!$F:$F,[1]JEVtbl!$C:$C,[1]ADADJ!$C14,[1]JEVtbl!$D:$D,[1]ADADJ!AT$11)</f>
        <v>0</v>
      </c>
      <c r="AU14" s="81">
        <f>SUMIFS([1]JEVtbl!$F:$F,[1]JEVtbl!$C:$C,[1]ADADJ!$C14,[1]JEVtbl!$D:$D,[1]ADADJ!AU$11)</f>
        <v>0</v>
      </c>
      <c r="AV14" s="81">
        <f>SUMIFS([1]JEVtbl!$F:$F,[1]JEVtbl!$C:$C,[1]ADADJ!$C14,[1]JEVtbl!$D:$D,[1]ADADJ!AV$11)</f>
        <v>0</v>
      </c>
      <c r="AW14" s="81">
        <f>SUMIFS([1]JEVtbl!$F:$F,[1]JEVtbl!$C:$C,[1]ADADJ!$C14,[1]JEVtbl!$D:$D,[1]ADADJ!AW$11)</f>
        <v>0</v>
      </c>
      <c r="AX14" s="79">
        <f t="shared" ref="AX14:AX77" si="2">SUM(Y14:AW14)</f>
        <v>461763</v>
      </c>
      <c r="AY14" s="79"/>
      <c r="AZ14" s="79"/>
      <c r="BA14" s="80"/>
      <c r="BB14" s="82"/>
      <c r="BC14" s="25">
        <f t="shared" si="0"/>
        <v>0</v>
      </c>
    </row>
    <row r="15" spans="1:55" s="25" customFormat="1" ht="15" customHeight="1" x14ac:dyDescent="0.25">
      <c r="A15" s="1"/>
      <c r="B15" s="73">
        <v>44168</v>
      </c>
      <c r="C15" s="74" t="s">
        <v>28</v>
      </c>
      <c r="D15" s="75" t="s">
        <v>29</v>
      </c>
      <c r="E15" s="75" t="s">
        <v>22</v>
      </c>
      <c r="F15" s="76"/>
      <c r="G15" t="s">
        <v>30</v>
      </c>
      <c r="H15" s="83" t="s">
        <v>31</v>
      </c>
      <c r="I15" s="78">
        <f>SUMIFS([1]JEVtbl!$G:$G,[1]JEVtbl!$C:$C,[1]ADADJ!$C15,[1]JEVtbl!$D:$D,[1]ADADJ!I$11)</f>
        <v>255609.9</v>
      </c>
      <c r="J15" s="78">
        <f>SUMIFS([1]JEVtbl!$G:$G,[1]JEVtbl!$C:$C,[1]ADADJ!$C15,[1]JEVtbl!$D:$D,[1]ADADJ!J$11)</f>
        <v>0</v>
      </c>
      <c r="K15" s="78">
        <f>SUMIFS([1]JEVtbl!$G:$G,[1]JEVtbl!$C:$C,[1]ADADJ!$C15,[1]JEVtbl!$D:$D,[1]ADADJ!K$11)</f>
        <v>0</v>
      </c>
      <c r="L15" s="78">
        <f>SUMIFS([1]JEVtbl!$G:$G,[1]JEVtbl!$C:$C,[1]ADADJ!$C15,[1]JEVtbl!$D:$D,[1]ADADJ!L$11)</f>
        <v>0</v>
      </c>
      <c r="M15" s="78">
        <f>SUMIFS([1]JEVtbl!$G:$G,[1]JEVtbl!$C:$C,[1]ADADJ!$C15,[1]JEVtbl!$D:$D,[1]ADADJ!M$11)</f>
        <v>26814.81</v>
      </c>
      <c r="N15" s="78">
        <f>SUMIFS([1]JEVtbl!$G:$G,[1]JEVtbl!$C:$C,[1]ADADJ!$C15,[1]JEVtbl!$D:$D,[1]ADADJ!N$11)</f>
        <v>49109.23</v>
      </c>
      <c r="O15" s="78">
        <f>SUMIFS([1]JEVtbl!$G:$G,[1]JEVtbl!$C:$C,[1]ADADJ!$C15,[1]JEVtbl!$D:$D,[1]ADADJ!O$11)</f>
        <v>38759.410000000003</v>
      </c>
      <c r="P15" s="78">
        <f>SUMIFS([1]JEVtbl!$G:$G,[1]JEVtbl!$C:$C,[1]ADADJ!$C15,[1]JEVtbl!$D:$D,[1]ADADJ!P$11)</f>
        <v>5521.92</v>
      </c>
      <c r="Q15" s="78">
        <f>SUMIFS([1]JEVtbl!$G:$G,[1]JEVtbl!$C:$C,[1]ADADJ!$C15,[1]JEVtbl!$D:$D,[1]ADADJ!Q$11)</f>
        <v>23331.73</v>
      </c>
      <c r="R15" s="78">
        <f>SUMIFS([1]JEVtbl!$G:$G,[1]JEVtbl!$C:$C,[1]ADADJ!$C15,[1]JEVtbl!$D:$D,[1]ADADJ!R$11)</f>
        <v>0</v>
      </c>
      <c r="S15" s="78">
        <f>SUMIFS([1]JEVtbl!$G:$G,[1]JEVtbl!$C:$C,[1]ADADJ!$C15,[1]JEVtbl!$D:$D,[1]ADADJ!S$11)</f>
        <v>0</v>
      </c>
      <c r="T15" s="79">
        <f t="shared" si="1"/>
        <v>399146.99999999994</v>
      </c>
      <c r="U15" s="79"/>
      <c r="V15" s="79"/>
      <c r="W15" s="80"/>
      <c r="X15" s="78" t="e">
        <f>SUMIFS([2]JEVtbl!F:F,[2]JEVtbl!C:C,[1]ADADJ!C15,[2]JEVtbl!D:D,$X$11)</f>
        <v>#VALUE!</v>
      </c>
      <c r="Y15" s="81">
        <f>SUMIFS([1]JEVtbl!$F:$F,[1]JEVtbl!$C:$C,[1]ADADJ!$C15,[1]JEVtbl!$D:$D,[1]ADADJ!Y$11)</f>
        <v>0</v>
      </c>
      <c r="Z15" s="81">
        <f>SUMIFS([1]JEVtbl!$F:$F,[1]JEVtbl!$C:$C,[1]ADADJ!$C15,[1]JEVtbl!$D:$D,[1]ADADJ!Z$11)</f>
        <v>0</v>
      </c>
      <c r="AA15" s="81">
        <f>SUMIFS([1]JEVtbl!$F:$F,[1]JEVtbl!$C:$C,[1]ADADJ!$C15,[1]JEVtbl!$D:$D,[1]ADADJ!AA$11)</f>
        <v>0</v>
      </c>
      <c r="AB15" s="81">
        <f>SUMIFS([1]JEVtbl!$F:$F,[1]JEVtbl!$C:$C,[1]ADADJ!$C15,[1]JEVtbl!$D:$D,[1]ADADJ!AB$11)</f>
        <v>0</v>
      </c>
      <c r="AC15" s="81">
        <f>SUMIFS([1]JEVtbl!$F:$F,[1]JEVtbl!$C:$C,[1]ADADJ!$C15,[1]JEVtbl!$D:$D,[1]ADADJ!AC$11)</f>
        <v>377147</v>
      </c>
      <c r="AD15" s="81">
        <f>SUMIFS([1]JEVtbl!$F:$F,[1]JEVtbl!$C:$C,[1]ADADJ!$C15,[1]JEVtbl!$D:$D,[1]ADADJ!AD$11)</f>
        <v>22000</v>
      </c>
      <c r="AE15" s="81">
        <f>SUMIFS([1]JEVtbl!$F:$F,[1]JEVtbl!$C:$C,[1]ADADJ!$C15,[1]JEVtbl!$D:$D,[1]ADADJ!AE$11)</f>
        <v>0</v>
      </c>
      <c r="AF15" s="81">
        <f>SUMIFS([1]JEVtbl!$F:$F,[1]JEVtbl!$C:$C,[1]ADADJ!$C15,[1]JEVtbl!$D:$D,[1]ADADJ!AF$11)</f>
        <v>0</v>
      </c>
      <c r="AG15" s="81">
        <f>SUMIFS([1]JEVtbl!$F:$F,[1]JEVtbl!$C:$C,[1]ADADJ!$C15,[1]JEVtbl!$D:$D,[1]ADADJ!AG$11)</f>
        <v>0</v>
      </c>
      <c r="AH15" s="81">
        <f>SUMIFS([1]JEVtbl!$F:$F,[1]JEVtbl!$C:$C,[1]ADADJ!$C15,[1]JEVtbl!$D:$D,[1]ADADJ!AH$11)</f>
        <v>0</v>
      </c>
      <c r="AI15" s="81">
        <f>SUMIFS([1]JEVtbl!$F:$F,[1]JEVtbl!$C:$C,[1]ADADJ!$C15,[1]JEVtbl!$D:$D,[1]ADADJ!AI$11)</f>
        <v>0</v>
      </c>
      <c r="AJ15" s="81">
        <f>SUMIFS([1]JEVtbl!$F:$F,[1]JEVtbl!$C:$C,[1]ADADJ!$C15,[1]JEVtbl!$D:$D,[1]ADADJ!AJ$11)</f>
        <v>0</v>
      </c>
      <c r="AK15" s="81">
        <f>SUMIFS([1]JEVtbl!$F:$F,[1]JEVtbl!$C:$C,[1]ADADJ!$C15,[1]JEVtbl!$D:$D,[1]ADADJ!AK$11)</f>
        <v>0</v>
      </c>
      <c r="AL15" s="81">
        <f>SUMIFS([1]JEVtbl!$F:$F,[1]JEVtbl!$C:$C,[1]ADADJ!$C15,[1]JEVtbl!$D:$D,[1]ADADJ!AL$11)</f>
        <v>0</v>
      </c>
      <c r="AM15" s="81">
        <f>SUMIFS([1]JEVtbl!$F:$F,[1]JEVtbl!$C:$C,[1]ADADJ!$C15,[1]JEVtbl!$D:$D,[1]ADADJ!AM$11)</f>
        <v>0</v>
      </c>
      <c r="AN15" s="81">
        <f>SUMIFS([1]JEVtbl!$F:$F,[1]JEVtbl!$C:$C,[1]ADADJ!$C15,[1]JEVtbl!$D:$D,[1]ADADJ!AN$11)</f>
        <v>0</v>
      </c>
      <c r="AO15" s="81">
        <f>SUMIFS([1]JEVtbl!$F:$F,[1]JEVtbl!$C:$C,[1]ADADJ!$C15,[1]JEVtbl!$D:$D,[1]ADADJ!AO$11)</f>
        <v>0</v>
      </c>
      <c r="AP15" s="81">
        <f>SUMIFS([1]JEVtbl!$F:$F,[1]JEVtbl!$C:$C,[1]ADADJ!$C15,[1]JEVtbl!$D:$D,[1]ADADJ!AP$11)</f>
        <v>0</v>
      </c>
      <c r="AQ15" s="81">
        <f>SUMIFS([1]JEVtbl!$F:$F,[1]JEVtbl!$C:$C,[1]ADADJ!$C15,[1]JEVtbl!$D:$D,[1]ADADJ!AQ$11)</f>
        <v>0</v>
      </c>
      <c r="AR15" s="81">
        <f>SUMIFS([1]JEVtbl!$F:$F,[1]JEVtbl!$C:$C,[1]ADADJ!$C15,[1]JEVtbl!$D:$D,[1]ADADJ!AR$11)</f>
        <v>0</v>
      </c>
      <c r="AS15" s="81">
        <f>SUMIFS([1]JEVtbl!$F:$F,[1]JEVtbl!$C:$C,[1]ADADJ!$C15,[1]JEVtbl!$D:$D,[1]ADADJ!AS$11)</f>
        <v>0</v>
      </c>
      <c r="AT15" s="81">
        <f>SUMIFS([1]JEVtbl!$F:$F,[1]JEVtbl!$C:$C,[1]ADADJ!$C15,[1]JEVtbl!$D:$D,[1]ADADJ!AT$11)</f>
        <v>0</v>
      </c>
      <c r="AU15" s="81">
        <f>SUMIFS([1]JEVtbl!$F:$F,[1]JEVtbl!$C:$C,[1]ADADJ!$C15,[1]JEVtbl!$D:$D,[1]ADADJ!AU$11)</f>
        <v>0</v>
      </c>
      <c r="AV15" s="81">
        <f>SUMIFS([1]JEVtbl!$F:$F,[1]JEVtbl!$C:$C,[1]ADADJ!$C15,[1]JEVtbl!$D:$D,[1]ADADJ!AV$11)</f>
        <v>0</v>
      </c>
      <c r="AW15" s="81">
        <f>SUMIFS([1]JEVtbl!$F:$F,[1]JEVtbl!$C:$C,[1]ADADJ!$C15,[1]JEVtbl!$D:$D,[1]ADADJ!AW$11)</f>
        <v>0</v>
      </c>
      <c r="AX15" s="79">
        <f t="shared" si="2"/>
        <v>399147</v>
      </c>
      <c r="AY15" s="79"/>
      <c r="AZ15" s="79"/>
      <c r="BA15" s="80"/>
      <c r="BB15" s="82"/>
      <c r="BC15" s="25">
        <f t="shared" si="0"/>
        <v>0</v>
      </c>
    </row>
    <row r="16" spans="1:55" s="82" customFormat="1" ht="15" customHeight="1" x14ac:dyDescent="0.25">
      <c r="A16" s="84"/>
      <c r="B16" s="73">
        <v>44168</v>
      </c>
      <c r="C16" s="74" t="s">
        <v>32</v>
      </c>
      <c r="D16" s="75" t="s">
        <v>33</v>
      </c>
      <c r="E16" s="75" t="s">
        <v>22</v>
      </c>
      <c r="F16" s="76"/>
      <c r="G16" t="s">
        <v>30</v>
      </c>
      <c r="H16" s="77" t="s">
        <v>34</v>
      </c>
      <c r="I16" s="78">
        <f>SUMIFS([1]JEVtbl!$G:$G,[1]JEVtbl!$C:$C,[1]ADADJ!$C16,[1]JEVtbl!$D:$D,[1]ADADJ!I$11)</f>
        <v>263927.65999999997</v>
      </c>
      <c r="J16" s="78">
        <f>SUMIFS([1]JEVtbl!$G:$G,[1]JEVtbl!$C:$C,[1]ADADJ!$C16,[1]JEVtbl!$D:$D,[1]ADADJ!J$11)</f>
        <v>0</v>
      </c>
      <c r="K16" s="78">
        <f>SUMIFS([1]JEVtbl!$G:$G,[1]JEVtbl!$C:$C,[1]ADADJ!$C16,[1]JEVtbl!$D:$D,[1]ADADJ!K$11)</f>
        <v>0</v>
      </c>
      <c r="L16" s="78">
        <f>SUMIFS([1]JEVtbl!$G:$G,[1]JEVtbl!$C:$C,[1]ADADJ!$C16,[1]JEVtbl!$D:$D,[1]ADADJ!L$11)</f>
        <v>0</v>
      </c>
      <c r="M16" s="78">
        <f>SUMIFS([1]JEVtbl!$G:$G,[1]JEVtbl!$C:$C,[1]ADADJ!$C16,[1]JEVtbl!$D:$D,[1]ADADJ!M$11)</f>
        <v>24802.37</v>
      </c>
      <c r="N16" s="78">
        <f>SUMIFS([1]JEVtbl!$G:$G,[1]JEVtbl!$C:$C,[1]ADADJ!$C16,[1]JEVtbl!$D:$D,[1]ADADJ!N$11)</f>
        <v>34534.75</v>
      </c>
      <c r="O16" s="78">
        <f>SUMIFS([1]JEVtbl!$G:$G,[1]JEVtbl!$C:$C,[1]ADADJ!$C16,[1]JEVtbl!$D:$D,[1]ADADJ!O$11)</f>
        <v>31897.14</v>
      </c>
      <c r="P16" s="78">
        <f>SUMIFS([1]JEVtbl!$G:$G,[1]JEVtbl!$C:$C,[1]ADADJ!$C16,[1]JEVtbl!$D:$D,[1]ADADJ!P$11)</f>
        <v>5560.61</v>
      </c>
      <c r="Q16" s="78">
        <f>SUMIFS([1]JEVtbl!$G:$G,[1]JEVtbl!$C:$C,[1]ADADJ!$C16,[1]JEVtbl!$D:$D,[1]ADADJ!Q$11)</f>
        <v>38852.47</v>
      </c>
      <c r="R16" s="78">
        <f>SUMIFS([1]JEVtbl!$G:$G,[1]JEVtbl!$C:$C,[1]ADADJ!$C16,[1]JEVtbl!$D:$D,[1]ADADJ!R$11)</f>
        <v>0</v>
      </c>
      <c r="S16" s="78">
        <f>SUMIFS([1]JEVtbl!$G:$G,[1]JEVtbl!$C:$C,[1]ADADJ!$C16,[1]JEVtbl!$D:$D,[1]ADADJ!S$11)</f>
        <v>0</v>
      </c>
      <c r="T16" s="79">
        <f t="shared" si="1"/>
        <v>399575</v>
      </c>
      <c r="U16" s="79"/>
      <c r="V16" s="79"/>
      <c r="W16" s="80"/>
      <c r="X16" s="78" t="e">
        <f>SUMIFS([2]JEVtbl!F:F,[2]JEVtbl!C:C,[1]ADADJ!C16,[2]JEVtbl!D:D,$X$11)</f>
        <v>#VALUE!</v>
      </c>
      <c r="Y16" s="81">
        <f>SUMIFS([1]JEVtbl!$F:$F,[1]JEVtbl!$C:$C,[1]ADADJ!$C16,[1]JEVtbl!$D:$D,[1]ADADJ!Y$11)</f>
        <v>0</v>
      </c>
      <c r="Z16" s="81">
        <f>SUMIFS([1]JEVtbl!$F:$F,[1]JEVtbl!$C:$C,[1]ADADJ!$C16,[1]JEVtbl!$D:$D,[1]ADADJ!Z$11)</f>
        <v>0</v>
      </c>
      <c r="AA16" s="81">
        <f>SUMIFS([1]JEVtbl!$F:$F,[1]JEVtbl!$C:$C,[1]ADADJ!$C16,[1]JEVtbl!$D:$D,[1]ADADJ!AA$11)</f>
        <v>0</v>
      </c>
      <c r="AB16" s="81">
        <f>SUMIFS([1]JEVtbl!$F:$F,[1]JEVtbl!$C:$C,[1]ADADJ!$C16,[1]JEVtbl!$D:$D,[1]ADADJ!AB$11)</f>
        <v>0</v>
      </c>
      <c r="AC16" s="81">
        <f>SUMIFS([1]JEVtbl!$F:$F,[1]JEVtbl!$C:$C,[1]ADADJ!$C16,[1]JEVtbl!$D:$D,[1]ADADJ!AC$11)</f>
        <v>377575</v>
      </c>
      <c r="AD16" s="81">
        <f>SUMIFS([1]JEVtbl!$F:$F,[1]JEVtbl!$C:$C,[1]ADADJ!$C16,[1]JEVtbl!$D:$D,[1]ADADJ!AD$11)</f>
        <v>22000</v>
      </c>
      <c r="AE16" s="81">
        <f>SUMIFS([1]JEVtbl!$F:$F,[1]JEVtbl!$C:$C,[1]ADADJ!$C16,[1]JEVtbl!$D:$D,[1]ADADJ!AE$11)</f>
        <v>0</v>
      </c>
      <c r="AF16" s="81">
        <f>SUMIFS([1]JEVtbl!$F:$F,[1]JEVtbl!$C:$C,[1]ADADJ!$C16,[1]JEVtbl!$D:$D,[1]ADADJ!AF$11)</f>
        <v>0</v>
      </c>
      <c r="AG16" s="81">
        <f>SUMIFS([1]JEVtbl!$F:$F,[1]JEVtbl!$C:$C,[1]ADADJ!$C16,[1]JEVtbl!$D:$D,[1]ADADJ!AG$11)</f>
        <v>0</v>
      </c>
      <c r="AH16" s="81">
        <f>SUMIFS([1]JEVtbl!$F:$F,[1]JEVtbl!$C:$C,[1]ADADJ!$C16,[1]JEVtbl!$D:$D,[1]ADADJ!AH$11)</f>
        <v>0</v>
      </c>
      <c r="AI16" s="81">
        <f>SUMIFS([1]JEVtbl!$F:$F,[1]JEVtbl!$C:$C,[1]ADADJ!$C16,[1]JEVtbl!$D:$D,[1]ADADJ!AI$11)</f>
        <v>0</v>
      </c>
      <c r="AJ16" s="81">
        <f>SUMIFS([1]JEVtbl!$F:$F,[1]JEVtbl!$C:$C,[1]ADADJ!$C16,[1]JEVtbl!$D:$D,[1]ADADJ!AJ$11)</f>
        <v>0</v>
      </c>
      <c r="AK16" s="81">
        <f>SUMIFS([1]JEVtbl!$F:$F,[1]JEVtbl!$C:$C,[1]ADADJ!$C16,[1]JEVtbl!$D:$D,[1]ADADJ!AK$11)</f>
        <v>0</v>
      </c>
      <c r="AL16" s="81">
        <f>SUMIFS([1]JEVtbl!$F:$F,[1]JEVtbl!$C:$C,[1]ADADJ!$C16,[1]JEVtbl!$D:$D,[1]ADADJ!AL$11)</f>
        <v>0</v>
      </c>
      <c r="AM16" s="81">
        <f>SUMIFS([1]JEVtbl!$F:$F,[1]JEVtbl!$C:$C,[1]ADADJ!$C16,[1]JEVtbl!$D:$D,[1]ADADJ!AM$11)</f>
        <v>0</v>
      </c>
      <c r="AN16" s="81">
        <f>SUMIFS([1]JEVtbl!$F:$F,[1]JEVtbl!$C:$C,[1]ADADJ!$C16,[1]JEVtbl!$D:$D,[1]ADADJ!AN$11)</f>
        <v>0</v>
      </c>
      <c r="AO16" s="81">
        <f>SUMIFS([1]JEVtbl!$F:$F,[1]JEVtbl!$C:$C,[1]ADADJ!$C16,[1]JEVtbl!$D:$D,[1]ADADJ!AO$11)</f>
        <v>0</v>
      </c>
      <c r="AP16" s="81">
        <f>SUMIFS([1]JEVtbl!$F:$F,[1]JEVtbl!$C:$C,[1]ADADJ!$C16,[1]JEVtbl!$D:$D,[1]ADADJ!AP$11)</f>
        <v>0</v>
      </c>
      <c r="AQ16" s="81">
        <f>SUMIFS([1]JEVtbl!$F:$F,[1]JEVtbl!$C:$C,[1]ADADJ!$C16,[1]JEVtbl!$D:$D,[1]ADADJ!AQ$11)</f>
        <v>0</v>
      </c>
      <c r="AR16" s="81">
        <f>SUMIFS([1]JEVtbl!$F:$F,[1]JEVtbl!$C:$C,[1]ADADJ!$C16,[1]JEVtbl!$D:$D,[1]ADADJ!AR$11)</f>
        <v>0</v>
      </c>
      <c r="AS16" s="81">
        <f>SUMIFS([1]JEVtbl!$F:$F,[1]JEVtbl!$C:$C,[1]ADADJ!$C16,[1]JEVtbl!$D:$D,[1]ADADJ!AS$11)</f>
        <v>0</v>
      </c>
      <c r="AT16" s="81">
        <f>SUMIFS([1]JEVtbl!$F:$F,[1]JEVtbl!$C:$C,[1]ADADJ!$C16,[1]JEVtbl!$D:$D,[1]ADADJ!AT$11)</f>
        <v>0</v>
      </c>
      <c r="AU16" s="81">
        <f>SUMIFS([1]JEVtbl!$F:$F,[1]JEVtbl!$C:$C,[1]ADADJ!$C16,[1]JEVtbl!$D:$D,[1]ADADJ!AU$11)</f>
        <v>0</v>
      </c>
      <c r="AV16" s="81">
        <f>SUMIFS([1]JEVtbl!$F:$F,[1]JEVtbl!$C:$C,[1]ADADJ!$C16,[1]JEVtbl!$D:$D,[1]ADADJ!AV$11)</f>
        <v>0</v>
      </c>
      <c r="AW16" s="81">
        <f>SUMIFS([1]JEVtbl!$F:$F,[1]JEVtbl!$C:$C,[1]ADADJ!$C16,[1]JEVtbl!$D:$D,[1]ADADJ!AW$11)</f>
        <v>0</v>
      </c>
      <c r="AX16" s="79">
        <f t="shared" si="2"/>
        <v>399575</v>
      </c>
      <c r="AY16" s="79"/>
      <c r="AZ16" s="79"/>
      <c r="BA16" s="80"/>
      <c r="BC16" s="25">
        <f t="shared" si="0"/>
        <v>0</v>
      </c>
    </row>
    <row r="17" spans="1:55" s="25" customFormat="1" ht="15" customHeight="1" x14ac:dyDescent="0.25">
      <c r="A17" s="1"/>
      <c r="B17" s="73">
        <v>44168</v>
      </c>
      <c r="C17" s="74" t="s">
        <v>35</v>
      </c>
      <c r="D17" s="75" t="s">
        <v>36</v>
      </c>
      <c r="E17" s="75" t="s">
        <v>22</v>
      </c>
      <c r="F17" s="76"/>
      <c r="G17" t="s">
        <v>30</v>
      </c>
      <c r="H17" s="77" t="s">
        <v>37</v>
      </c>
      <c r="I17" s="78">
        <f>SUMIFS([1]JEVtbl!$G:$G,[1]JEVtbl!$C:$C,[1]ADADJ!$C17,[1]JEVtbl!$D:$D,[1]ADADJ!I$11)</f>
        <v>346509.31</v>
      </c>
      <c r="J17" s="78">
        <f>SUMIFS([1]JEVtbl!$G:$G,[1]JEVtbl!$C:$C,[1]ADADJ!$C17,[1]JEVtbl!$D:$D,[1]ADADJ!J$11)</f>
        <v>2000</v>
      </c>
      <c r="K17" s="78">
        <f>SUMIFS([1]JEVtbl!$G:$G,[1]JEVtbl!$C:$C,[1]ADADJ!$C17,[1]JEVtbl!$D:$D,[1]ADADJ!K$11)</f>
        <v>0</v>
      </c>
      <c r="L17" s="78">
        <f>SUMIFS([1]JEVtbl!$G:$G,[1]JEVtbl!$C:$C,[1]ADADJ!$C17,[1]JEVtbl!$D:$D,[1]ADADJ!L$11)</f>
        <v>0</v>
      </c>
      <c r="M17" s="78">
        <f>SUMIFS([1]JEVtbl!$G:$G,[1]JEVtbl!$C:$C,[1]ADADJ!$C17,[1]JEVtbl!$D:$D,[1]ADADJ!M$11)</f>
        <v>62948.95</v>
      </c>
      <c r="N17" s="78">
        <f>SUMIFS([1]JEVtbl!$G:$G,[1]JEVtbl!$C:$C,[1]ADADJ!$C17,[1]JEVtbl!$D:$D,[1]ADADJ!N$11)</f>
        <v>60670.86</v>
      </c>
      <c r="O17" s="78">
        <f>SUMIFS([1]JEVtbl!$G:$G,[1]JEVtbl!$C:$C,[1]ADADJ!$C17,[1]JEVtbl!$D:$D,[1]ADADJ!O$11)</f>
        <v>46841.1</v>
      </c>
      <c r="P17" s="78">
        <f>SUMIFS([1]JEVtbl!$G:$G,[1]JEVtbl!$C:$C,[1]ADADJ!$C17,[1]JEVtbl!$D:$D,[1]ADADJ!P$11)</f>
        <v>7357.85</v>
      </c>
      <c r="Q17" s="78">
        <f>SUMIFS([1]JEVtbl!$G:$G,[1]JEVtbl!$C:$C,[1]ADADJ!$C17,[1]JEVtbl!$D:$D,[1]ADADJ!Q$11)</f>
        <v>62864.93</v>
      </c>
      <c r="R17" s="78">
        <f>SUMIFS([1]JEVtbl!$G:$G,[1]JEVtbl!$C:$C,[1]ADADJ!$C17,[1]JEVtbl!$D:$D,[1]ADADJ!R$11)</f>
        <v>0</v>
      </c>
      <c r="S17" s="78">
        <f>SUMIFS([1]JEVtbl!$G:$G,[1]JEVtbl!$C:$C,[1]ADADJ!$C17,[1]JEVtbl!$D:$D,[1]ADADJ!S$11)</f>
        <v>0</v>
      </c>
      <c r="T17" s="79">
        <f t="shared" si="1"/>
        <v>589193</v>
      </c>
      <c r="U17" s="79"/>
      <c r="V17" s="79"/>
      <c r="W17" s="80"/>
      <c r="X17" s="78" t="e">
        <f>SUMIFS([2]JEVtbl!F:F,[2]JEVtbl!C:C,[1]ADADJ!C17,[2]JEVtbl!D:D,$X$11)</f>
        <v>#VALUE!</v>
      </c>
      <c r="Y17" s="81">
        <f>SUMIFS([1]JEVtbl!$F:$F,[1]JEVtbl!$C:$C,[1]ADADJ!$C17,[1]JEVtbl!$D:$D,[1]ADADJ!Y$11)</f>
        <v>0</v>
      </c>
      <c r="Z17" s="81">
        <f>SUMIFS([1]JEVtbl!$F:$F,[1]JEVtbl!$C:$C,[1]ADADJ!$C17,[1]JEVtbl!$D:$D,[1]ADADJ!Z$11)</f>
        <v>0</v>
      </c>
      <c r="AA17" s="81">
        <f>SUMIFS([1]JEVtbl!$F:$F,[1]JEVtbl!$C:$C,[1]ADADJ!$C17,[1]JEVtbl!$D:$D,[1]ADADJ!AA$11)</f>
        <v>0</v>
      </c>
      <c r="AB17" s="81">
        <f>SUMIFS([1]JEVtbl!$F:$F,[1]JEVtbl!$C:$C,[1]ADADJ!$C17,[1]JEVtbl!$D:$D,[1]ADADJ!AB$11)</f>
        <v>0</v>
      </c>
      <c r="AC17" s="81">
        <f>SUMIFS([1]JEVtbl!$F:$F,[1]JEVtbl!$C:$C,[1]ADADJ!$C17,[1]JEVtbl!$D:$D,[1]ADADJ!AC$11)</f>
        <v>565193</v>
      </c>
      <c r="AD17" s="81">
        <f>SUMIFS([1]JEVtbl!$F:$F,[1]JEVtbl!$C:$C,[1]ADADJ!$C17,[1]JEVtbl!$D:$D,[1]ADADJ!AD$11)</f>
        <v>24000</v>
      </c>
      <c r="AE17" s="81">
        <f>SUMIFS([1]JEVtbl!$F:$F,[1]JEVtbl!$C:$C,[1]ADADJ!$C17,[1]JEVtbl!$D:$D,[1]ADADJ!AE$11)</f>
        <v>0</v>
      </c>
      <c r="AF17" s="81">
        <f>SUMIFS([1]JEVtbl!$F:$F,[1]JEVtbl!$C:$C,[1]ADADJ!$C17,[1]JEVtbl!$D:$D,[1]ADADJ!AF$11)</f>
        <v>0</v>
      </c>
      <c r="AG17" s="81">
        <f>SUMIFS([1]JEVtbl!$F:$F,[1]JEVtbl!$C:$C,[1]ADADJ!$C17,[1]JEVtbl!$D:$D,[1]ADADJ!AG$11)</f>
        <v>0</v>
      </c>
      <c r="AH17" s="81">
        <f>SUMIFS([1]JEVtbl!$F:$F,[1]JEVtbl!$C:$C,[1]ADADJ!$C17,[1]JEVtbl!$D:$D,[1]ADADJ!AH$11)</f>
        <v>0</v>
      </c>
      <c r="AI17" s="81">
        <f>SUMIFS([1]JEVtbl!$F:$F,[1]JEVtbl!$C:$C,[1]ADADJ!$C17,[1]JEVtbl!$D:$D,[1]ADADJ!AI$11)</f>
        <v>0</v>
      </c>
      <c r="AJ17" s="81">
        <f>SUMIFS([1]JEVtbl!$F:$F,[1]JEVtbl!$C:$C,[1]ADADJ!$C17,[1]JEVtbl!$D:$D,[1]ADADJ!AJ$11)</f>
        <v>0</v>
      </c>
      <c r="AK17" s="81">
        <f>SUMIFS([1]JEVtbl!$F:$F,[1]JEVtbl!$C:$C,[1]ADADJ!$C17,[1]JEVtbl!$D:$D,[1]ADADJ!AK$11)</f>
        <v>0</v>
      </c>
      <c r="AL17" s="81">
        <f>SUMIFS([1]JEVtbl!$F:$F,[1]JEVtbl!$C:$C,[1]ADADJ!$C17,[1]JEVtbl!$D:$D,[1]ADADJ!AL$11)</f>
        <v>0</v>
      </c>
      <c r="AM17" s="81">
        <f>SUMIFS([1]JEVtbl!$F:$F,[1]JEVtbl!$C:$C,[1]ADADJ!$C17,[1]JEVtbl!$D:$D,[1]ADADJ!AM$11)</f>
        <v>0</v>
      </c>
      <c r="AN17" s="81">
        <f>SUMIFS([1]JEVtbl!$F:$F,[1]JEVtbl!$C:$C,[1]ADADJ!$C17,[1]JEVtbl!$D:$D,[1]ADADJ!AN$11)</f>
        <v>0</v>
      </c>
      <c r="AO17" s="81">
        <f>SUMIFS([1]JEVtbl!$F:$F,[1]JEVtbl!$C:$C,[1]ADADJ!$C17,[1]JEVtbl!$D:$D,[1]ADADJ!AO$11)</f>
        <v>0</v>
      </c>
      <c r="AP17" s="81">
        <f>SUMIFS([1]JEVtbl!$F:$F,[1]JEVtbl!$C:$C,[1]ADADJ!$C17,[1]JEVtbl!$D:$D,[1]ADADJ!AP$11)</f>
        <v>0</v>
      </c>
      <c r="AQ17" s="81">
        <f>SUMIFS([1]JEVtbl!$F:$F,[1]JEVtbl!$C:$C,[1]ADADJ!$C17,[1]JEVtbl!$D:$D,[1]ADADJ!AQ$11)</f>
        <v>0</v>
      </c>
      <c r="AR17" s="81">
        <f>SUMIFS([1]JEVtbl!$F:$F,[1]JEVtbl!$C:$C,[1]ADADJ!$C17,[1]JEVtbl!$D:$D,[1]ADADJ!AR$11)</f>
        <v>0</v>
      </c>
      <c r="AS17" s="81">
        <f>SUMIFS([1]JEVtbl!$F:$F,[1]JEVtbl!$C:$C,[1]ADADJ!$C17,[1]JEVtbl!$D:$D,[1]ADADJ!AS$11)</f>
        <v>0</v>
      </c>
      <c r="AT17" s="81">
        <f>SUMIFS([1]JEVtbl!$F:$F,[1]JEVtbl!$C:$C,[1]ADADJ!$C17,[1]JEVtbl!$D:$D,[1]ADADJ!AT$11)</f>
        <v>0</v>
      </c>
      <c r="AU17" s="81">
        <f>SUMIFS([1]JEVtbl!$F:$F,[1]JEVtbl!$C:$C,[1]ADADJ!$C17,[1]JEVtbl!$D:$D,[1]ADADJ!AU$11)</f>
        <v>0</v>
      </c>
      <c r="AV17" s="81">
        <f>SUMIFS([1]JEVtbl!$F:$F,[1]JEVtbl!$C:$C,[1]ADADJ!$C17,[1]JEVtbl!$D:$D,[1]ADADJ!AV$11)</f>
        <v>0</v>
      </c>
      <c r="AW17" s="81">
        <f>SUMIFS([1]JEVtbl!$F:$F,[1]JEVtbl!$C:$C,[1]ADADJ!$C17,[1]JEVtbl!$D:$D,[1]ADADJ!AW$11)</f>
        <v>0</v>
      </c>
      <c r="AX17" s="79">
        <f t="shared" si="2"/>
        <v>589193</v>
      </c>
      <c r="AY17" s="79"/>
      <c r="AZ17" s="79"/>
      <c r="BA17" s="80"/>
      <c r="BB17" s="82"/>
      <c r="BC17" s="25">
        <f t="shared" si="0"/>
        <v>0</v>
      </c>
    </row>
    <row r="18" spans="1:55" s="25" customFormat="1" ht="15" customHeight="1" x14ac:dyDescent="0.25">
      <c r="A18" s="1"/>
      <c r="B18" s="73">
        <v>44168</v>
      </c>
      <c r="C18" s="74" t="s">
        <v>38</v>
      </c>
      <c r="D18" s="75" t="s">
        <v>39</v>
      </c>
      <c r="E18" s="75" t="s">
        <v>22</v>
      </c>
      <c r="F18" s="76"/>
      <c r="G18" t="s">
        <v>30</v>
      </c>
      <c r="H18" s="77" t="s">
        <v>40</v>
      </c>
      <c r="I18" s="78">
        <f>SUMIFS([1]JEVtbl!$G:$G,[1]JEVtbl!$C:$C,[1]ADADJ!$C18,[1]JEVtbl!$D:$D,[1]ADADJ!I$11)</f>
        <v>213584.43</v>
      </c>
      <c r="J18" s="78">
        <f>SUMIFS([1]JEVtbl!$G:$G,[1]JEVtbl!$C:$C,[1]ADADJ!$C18,[1]JEVtbl!$D:$D,[1]ADADJ!J$11)</f>
        <v>0</v>
      </c>
      <c r="K18" s="78">
        <f>SUMIFS([1]JEVtbl!$G:$G,[1]JEVtbl!$C:$C,[1]ADADJ!$C18,[1]JEVtbl!$D:$D,[1]ADADJ!K$11)</f>
        <v>0</v>
      </c>
      <c r="L18" s="78">
        <f>SUMIFS([1]JEVtbl!$G:$G,[1]JEVtbl!$C:$C,[1]ADADJ!$C18,[1]JEVtbl!$D:$D,[1]ADADJ!L$11)</f>
        <v>0</v>
      </c>
      <c r="M18" s="78">
        <f>SUMIFS([1]JEVtbl!$G:$G,[1]JEVtbl!$C:$C,[1]ADADJ!$C18,[1]JEVtbl!$D:$D,[1]ADADJ!M$11)</f>
        <v>30350.69</v>
      </c>
      <c r="N18" s="78">
        <f>SUMIFS([1]JEVtbl!$G:$G,[1]JEVtbl!$C:$C,[1]ADADJ!$C18,[1]JEVtbl!$D:$D,[1]ADADJ!N$11)</f>
        <v>43619.23</v>
      </c>
      <c r="O18" s="78">
        <f>SUMIFS([1]JEVtbl!$G:$G,[1]JEVtbl!$C:$C,[1]ADADJ!$C18,[1]JEVtbl!$D:$D,[1]ADADJ!O$11)</f>
        <v>13755.78</v>
      </c>
      <c r="P18" s="78">
        <f>SUMIFS([1]JEVtbl!$G:$G,[1]JEVtbl!$C:$C,[1]ADADJ!$C18,[1]JEVtbl!$D:$D,[1]ADADJ!P$11)</f>
        <v>3990.39</v>
      </c>
      <c r="Q18" s="78">
        <f>SUMIFS([1]JEVtbl!$G:$G,[1]JEVtbl!$C:$C,[1]ADADJ!$C18,[1]JEVtbl!$D:$D,[1]ADADJ!Q$11)</f>
        <v>26319.48</v>
      </c>
      <c r="R18" s="78">
        <f>SUMIFS([1]JEVtbl!$G:$G,[1]JEVtbl!$C:$C,[1]ADADJ!$C18,[1]JEVtbl!$D:$D,[1]ADADJ!R$11)</f>
        <v>0</v>
      </c>
      <c r="S18" s="78">
        <f>SUMIFS([1]JEVtbl!$G:$G,[1]JEVtbl!$C:$C,[1]ADADJ!$C18,[1]JEVtbl!$D:$D,[1]ADADJ!S$11)</f>
        <v>0</v>
      </c>
      <c r="T18" s="79">
        <f t="shared" si="1"/>
        <v>331620</v>
      </c>
      <c r="U18" s="79"/>
      <c r="V18" s="79"/>
      <c r="W18" s="80"/>
      <c r="X18" s="78" t="e">
        <f>SUMIFS([2]JEVtbl!F:F,[2]JEVtbl!C:C,[1]ADADJ!C18,[2]JEVtbl!D:D,$X$11)</f>
        <v>#VALUE!</v>
      </c>
      <c r="Y18" s="81">
        <f>SUMIFS([1]JEVtbl!$F:$F,[1]JEVtbl!$C:$C,[1]ADADJ!$C18,[1]JEVtbl!$D:$D,[1]ADADJ!Y$11)</f>
        <v>0</v>
      </c>
      <c r="Z18" s="81">
        <f>SUMIFS([1]JEVtbl!$F:$F,[1]JEVtbl!$C:$C,[1]ADADJ!$C18,[1]JEVtbl!$D:$D,[1]ADADJ!Z$11)</f>
        <v>0</v>
      </c>
      <c r="AA18" s="81">
        <f>SUMIFS([1]JEVtbl!$F:$F,[1]JEVtbl!$C:$C,[1]ADADJ!$C18,[1]JEVtbl!$D:$D,[1]ADADJ!AA$11)</f>
        <v>0</v>
      </c>
      <c r="AB18" s="81">
        <f>SUMIFS([1]JEVtbl!$F:$F,[1]JEVtbl!$C:$C,[1]ADADJ!$C18,[1]JEVtbl!$D:$D,[1]ADADJ!AB$11)</f>
        <v>0</v>
      </c>
      <c r="AC18" s="81">
        <f>SUMIFS([1]JEVtbl!$F:$F,[1]JEVtbl!$C:$C,[1]ADADJ!$C18,[1]JEVtbl!$D:$D,[1]ADADJ!AC$11)</f>
        <v>315620</v>
      </c>
      <c r="AD18" s="81">
        <f>SUMIFS([1]JEVtbl!$F:$F,[1]JEVtbl!$C:$C,[1]ADADJ!$C18,[1]JEVtbl!$D:$D,[1]ADADJ!AD$11)</f>
        <v>16000</v>
      </c>
      <c r="AE18" s="81">
        <f>SUMIFS([1]JEVtbl!$F:$F,[1]JEVtbl!$C:$C,[1]ADADJ!$C18,[1]JEVtbl!$D:$D,[1]ADADJ!AE$11)</f>
        <v>0</v>
      </c>
      <c r="AF18" s="81">
        <f>SUMIFS([1]JEVtbl!$F:$F,[1]JEVtbl!$C:$C,[1]ADADJ!$C18,[1]JEVtbl!$D:$D,[1]ADADJ!AF$11)</f>
        <v>0</v>
      </c>
      <c r="AG18" s="81">
        <f>SUMIFS([1]JEVtbl!$F:$F,[1]JEVtbl!$C:$C,[1]ADADJ!$C18,[1]JEVtbl!$D:$D,[1]ADADJ!AG$11)</f>
        <v>0</v>
      </c>
      <c r="AH18" s="81">
        <f>SUMIFS([1]JEVtbl!$F:$F,[1]JEVtbl!$C:$C,[1]ADADJ!$C18,[1]JEVtbl!$D:$D,[1]ADADJ!AH$11)</f>
        <v>0</v>
      </c>
      <c r="AI18" s="81">
        <f>SUMIFS([1]JEVtbl!$F:$F,[1]JEVtbl!$C:$C,[1]ADADJ!$C18,[1]JEVtbl!$D:$D,[1]ADADJ!AI$11)</f>
        <v>0</v>
      </c>
      <c r="AJ18" s="81">
        <f>SUMIFS([1]JEVtbl!$F:$F,[1]JEVtbl!$C:$C,[1]ADADJ!$C18,[1]JEVtbl!$D:$D,[1]ADADJ!AJ$11)</f>
        <v>0</v>
      </c>
      <c r="AK18" s="81">
        <f>SUMIFS([1]JEVtbl!$F:$F,[1]JEVtbl!$C:$C,[1]ADADJ!$C18,[1]JEVtbl!$D:$D,[1]ADADJ!AK$11)</f>
        <v>0</v>
      </c>
      <c r="AL18" s="81">
        <f>SUMIFS([1]JEVtbl!$F:$F,[1]JEVtbl!$C:$C,[1]ADADJ!$C18,[1]JEVtbl!$D:$D,[1]ADADJ!AL$11)</f>
        <v>0</v>
      </c>
      <c r="AM18" s="81">
        <f>SUMIFS([1]JEVtbl!$F:$F,[1]JEVtbl!$C:$C,[1]ADADJ!$C18,[1]JEVtbl!$D:$D,[1]ADADJ!AM$11)</f>
        <v>0</v>
      </c>
      <c r="AN18" s="81">
        <f>SUMIFS([1]JEVtbl!$F:$F,[1]JEVtbl!$C:$C,[1]ADADJ!$C18,[1]JEVtbl!$D:$D,[1]ADADJ!AN$11)</f>
        <v>0</v>
      </c>
      <c r="AO18" s="81">
        <f>SUMIFS([1]JEVtbl!$F:$F,[1]JEVtbl!$C:$C,[1]ADADJ!$C18,[1]JEVtbl!$D:$D,[1]ADADJ!AO$11)</f>
        <v>0</v>
      </c>
      <c r="AP18" s="81">
        <f>SUMIFS([1]JEVtbl!$F:$F,[1]JEVtbl!$C:$C,[1]ADADJ!$C18,[1]JEVtbl!$D:$D,[1]ADADJ!AP$11)</f>
        <v>0</v>
      </c>
      <c r="AQ18" s="81">
        <f>SUMIFS([1]JEVtbl!$F:$F,[1]JEVtbl!$C:$C,[1]ADADJ!$C18,[1]JEVtbl!$D:$D,[1]ADADJ!AQ$11)</f>
        <v>0</v>
      </c>
      <c r="AR18" s="81">
        <f>SUMIFS([1]JEVtbl!$F:$F,[1]JEVtbl!$C:$C,[1]ADADJ!$C18,[1]JEVtbl!$D:$D,[1]ADADJ!AR$11)</f>
        <v>0</v>
      </c>
      <c r="AS18" s="81">
        <f>SUMIFS([1]JEVtbl!$F:$F,[1]JEVtbl!$C:$C,[1]ADADJ!$C18,[1]JEVtbl!$D:$D,[1]ADADJ!AS$11)</f>
        <v>0</v>
      </c>
      <c r="AT18" s="81">
        <f>SUMIFS([1]JEVtbl!$F:$F,[1]JEVtbl!$C:$C,[1]ADADJ!$C18,[1]JEVtbl!$D:$D,[1]ADADJ!AT$11)</f>
        <v>0</v>
      </c>
      <c r="AU18" s="81">
        <f>SUMIFS([1]JEVtbl!$F:$F,[1]JEVtbl!$C:$C,[1]ADADJ!$C18,[1]JEVtbl!$D:$D,[1]ADADJ!AU$11)</f>
        <v>0</v>
      </c>
      <c r="AV18" s="81">
        <f>SUMIFS([1]JEVtbl!$F:$F,[1]JEVtbl!$C:$C,[1]ADADJ!$C18,[1]JEVtbl!$D:$D,[1]ADADJ!AV$11)</f>
        <v>0</v>
      </c>
      <c r="AW18" s="81">
        <f>SUMIFS([1]JEVtbl!$F:$F,[1]JEVtbl!$C:$C,[1]ADADJ!$C18,[1]JEVtbl!$D:$D,[1]ADADJ!AW$11)</f>
        <v>0</v>
      </c>
      <c r="AX18" s="79">
        <f t="shared" si="2"/>
        <v>331620</v>
      </c>
      <c r="AY18" s="79"/>
      <c r="AZ18" s="79"/>
      <c r="BA18" s="80"/>
      <c r="BB18" s="82"/>
      <c r="BC18" s="25">
        <f t="shared" si="0"/>
        <v>0</v>
      </c>
    </row>
    <row r="19" spans="1:55" s="25" customFormat="1" ht="15" customHeight="1" x14ac:dyDescent="0.25">
      <c r="A19" s="1"/>
      <c r="B19" s="73">
        <v>44168</v>
      </c>
      <c r="C19" s="74" t="s">
        <v>41</v>
      </c>
      <c r="D19" s="75" t="s">
        <v>42</v>
      </c>
      <c r="E19" s="75" t="s">
        <v>22</v>
      </c>
      <c r="F19" s="76"/>
      <c r="G19" t="s">
        <v>30</v>
      </c>
      <c r="H19" s="77" t="s">
        <v>43</v>
      </c>
      <c r="I19" s="78">
        <f>SUMIFS([1]JEVtbl!$G:$G,[1]JEVtbl!$C:$C,[1]ADADJ!$C19,[1]JEVtbl!$D:$D,[1]ADADJ!I$11)</f>
        <v>208843.81</v>
      </c>
      <c r="J19" s="78">
        <f>SUMIFS([1]JEVtbl!$G:$G,[1]JEVtbl!$C:$C,[1]ADADJ!$C19,[1]JEVtbl!$D:$D,[1]ADADJ!J$11)</f>
        <v>0</v>
      </c>
      <c r="K19" s="78">
        <f>SUMIFS([1]JEVtbl!$G:$G,[1]JEVtbl!$C:$C,[1]ADADJ!$C19,[1]JEVtbl!$D:$D,[1]ADADJ!K$11)</f>
        <v>0</v>
      </c>
      <c r="L19" s="78">
        <f>SUMIFS([1]JEVtbl!$G:$G,[1]JEVtbl!$C:$C,[1]ADADJ!$C19,[1]JEVtbl!$D:$D,[1]ADADJ!L$11)</f>
        <v>0</v>
      </c>
      <c r="M19" s="78">
        <f>SUMIFS([1]JEVtbl!$G:$G,[1]JEVtbl!$C:$C,[1]ADADJ!$C19,[1]JEVtbl!$D:$D,[1]ADADJ!M$11)</f>
        <v>0</v>
      </c>
      <c r="N19" s="78">
        <f>SUMIFS([1]JEVtbl!$G:$G,[1]JEVtbl!$C:$C,[1]ADADJ!$C19,[1]JEVtbl!$D:$D,[1]ADADJ!N$11)</f>
        <v>0</v>
      </c>
      <c r="O19" s="78">
        <f>SUMIFS([1]JEVtbl!$G:$G,[1]JEVtbl!$C:$C,[1]ADADJ!$C19,[1]JEVtbl!$D:$D,[1]ADADJ!O$11)</f>
        <v>0</v>
      </c>
      <c r="P19" s="78">
        <f>SUMIFS([1]JEVtbl!$G:$G,[1]JEVtbl!$C:$C,[1]ADADJ!$C19,[1]JEVtbl!$D:$D,[1]ADADJ!P$11)</f>
        <v>0</v>
      </c>
      <c r="Q19" s="78">
        <f>SUMIFS([1]JEVtbl!$G:$G,[1]JEVtbl!$C:$C,[1]ADADJ!$C19,[1]JEVtbl!$D:$D,[1]ADADJ!Q$11)</f>
        <v>0</v>
      </c>
      <c r="R19" s="78">
        <f>SUMIFS([1]JEVtbl!$G:$G,[1]JEVtbl!$C:$C,[1]ADADJ!$C19,[1]JEVtbl!$D:$D,[1]ADADJ!R$11)</f>
        <v>0</v>
      </c>
      <c r="S19" s="78">
        <f>SUMIFS([1]JEVtbl!$G:$G,[1]JEVtbl!$C:$C,[1]ADADJ!$C19,[1]JEVtbl!$D:$D,[1]ADADJ!S$11)</f>
        <v>0</v>
      </c>
      <c r="T19" s="79">
        <f t="shared" si="1"/>
        <v>208843.81</v>
      </c>
      <c r="U19" s="79"/>
      <c r="V19" s="79"/>
      <c r="W19" s="80"/>
      <c r="X19" s="78" t="e">
        <f>SUMIFS([2]JEVtbl!F:F,[2]JEVtbl!C:C,[1]ADADJ!C19,[2]JEVtbl!D:D,$X$11)</f>
        <v>#VALUE!</v>
      </c>
      <c r="Y19" s="81">
        <f>SUMIFS([1]JEVtbl!$F:$F,[1]JEVtbl!$C:$C,[1]ADADJ!$C19,[1]JEVtbl!$D:$D,[1]ADADJ!Y$11)</f>
        <v>0</v>
      </c>
      <c r="Z19" s="81">
        <f>SUMIFS([1]JEVtbl!$F:$F,[1]JEVtbl!$C:$C,[1]ADADJ!$C19,[1]JEVtbl!$D:$D,[1]ADADJ!Z$11)</f>
        <v>0</v>
      </c>
      <c r="AA19" s="81">
        <f>SUMIFS([1]JEVtbl!$F:$F,[1]JEVtbl!$C:$C,[1]ADADJ!$C19,[1]JEVtbl!$D:$D,[1]ADADJ!AA$11)</f>
        <v>0</v>
      </c>
      <c r="AB19" s="81">
        <f>SUMIFS([1]JEVtbl!$F:$F,[1]JEVtbl!$C:$C,[1]ADADJ!$C19,[1]JEVtbl!$D:$D,[1]ADADJ!AB$11)</f>
        <v>208843.81</v>
      </c>
      <c r="AC19" s="81">
        <f>SUMIFS([1]JEVtbl!$F:$F,[1]JEVtbl!$C:$C,[1]ADADJ!$C19,[1]JEVtbl!$D:$D,[1]ADADJ!AC$11)</f>
        <v>0</v>
      </c>
      <c r="AD19" s="81">
        <f>SUMIFS([1]JEVtbl!$F:$F,[1]JEVtbl!$C:$C,[1]ADADJ!$C19,[1]JEVtbl!$D:$D,[1]ADADJ!AD$11)</f>
        <v>0</v>
      </c>
      <c r="AE19" s="81">
        <f>SUMIFS([1]JEVtbl!$F:$F,[1]JEVtbl!$C:$C,[1]ADADJ!$C19,[1]JEVtbl!$D:$D,[1]ADADJ!AE$11)</f>
        <v>0</v>
      </c>
      <c r="AF19" s="81">
        <f>SUMIFS([1]JEVtbl!$F:$F,[1]JEVtbl!$C:$C,[1]ADADJ!$C19,[1]JEVtbl!$D:$D,[1]ADADJ!AF$11)</f>
        <v>0</v>
      </c>
      <c r="AG19" s="81">
        <f>SUMIFS([1]JEVtbl!$F:$F,[1]JEVtbl!$C:$C,[1]ADADJ!$C19,[1]JEVtbl!$D:$D,[1]ADADJ!AG$11)</f>
        <v>0</v>
      </c>
      <c r="AH19" s="81">
        <f>SUMIFS([1]JEVtbl!$F:$F,[1]JEVtbl!$C:$C,[1]ADADJ!$C19,[1]JEVtbl!$D:$D,[1]ADADJ!AH$11)</f>
        <v>0</v>
      </c>
      <c r="AI19" s="81">
        <f>SUMIFS([1]JEVtbl!$F:$F,[1]JEVtbl!$C:$C,[1]ADADJ!$C19,[1]JEVtbl!$D:$D,[1]ADADJ!AI$11)</f>
        <v>0</v>
      </c>
      <c r="AJ19" s="81">
        <f>SUMIFS([1]JEVtbl!$F:$F,[1]JEVtbl!$C:$C,[1]ADADJ!$C19,[1]JEVtbl!$D:$D,[1]ADADJ!AJ$11)</f>
        <v>0</v>
      </c>
      <c r="AK19" s="81">
        <f>SUMIFS([1]JEVtbl!$F:$F,[1]JEVtbl!$C:$C,[1]ADADJ!$C19,[1]JEVtbl!$D:$D,[1]ADADJ!AK$11)</f>
        <v>0</v>
      </c>
      <c r="AL19" s="81">
        <f>SUMIFS([1]JEVtbl!$F:$F,[1]JEVtbl!$C:$C,[1]ADADJ!$C19,[1]JEVtbl!$D:$D,[1]ADADJ!AL$11)</f>
        <v>0</v>
      </c>
      <c r="AM19" s="81">
        <f>SUMIFS([1]JEVtbl!$F:$F,[1]JEVtbl!$C:$C,[1]ADADJ!$C19,[1]JEVtbl!$D:$D,[1]ADADJ!AM$11)</f>
        <v>0</v>
      </c>
      <c r="AN19" s="81">
        <f>SUMIFS([1]JEVtbl!$F:$F,[1]JEVtbl!$C:$C,[1]ADADJ!$C19,[1]JEVtbl!$D:$D,[1]ADADJ!AN$11)</f>
        <v>0</v>
      </c>
      <c r="AO19" s="81">
        <f>SUMIFS([1]JEVtbl!$F:$F,[1]JEVtbl!$C:$C,[1]ADADJ!$C19,[1]JEVtbl!$D:$D,[1]ADADJ!AO$11)</f>
        <v>0</v>
      </c>
      <c r="AP19" s="81">
        <f>SUMIFS([1]JEVtbl!$F:$F,[1]JEVtbl!$C:$C,[1]ADADJ!$C19,[1]JEVtbl!$D:$D,[1]ADADJ!AP$11)</f>
        <v>0</v>
      </c>
      <c r="AQ19" s="81">
        <f>SUMIFS([1]JEVtbl!$F:$F,[1]JEVtbl!$C:$C,[1]ADADJ!$C19,[1]JEVtbl!$D:$D,[1]ADADJ!AQ$11)</f>
        <v>0</v>
      </c>
      <c r="AR19" s="81">
        <f>SUMIFS([1]JEVtbl!$F:$F,[1]JEVtbl!$C:$C,[1]ADADJ!$C19,[1]JEVtbl!$D:$D,[1]ADADJ!AR$11)</f>
        <v>0</v>
      </c>
      <c r="AS19" s="81">
        <f>SUMIFS([1]JEVtbl!$F:$F,[1]JEVtbl!$C:$C,[1]ADADJ!$C19,[1]JEVtbl!$D:$D,[1]ADADJ!AS$11)</f>
        <v>0</v>
      </c>
      <c r="AT19" s="81">
        <f>SUMIFS([1]JEVtbl!$F:$F,[1]JEVtbl!$C:$C,[1]ADADJ!$C19,[1]JEVtbl!$D:$D,[1]ADADJ!AT$11)</f>
        <v>0</v>
      </c>
      <c r="AU19" s="81">
        <f>SUMIFS([1]JEVtbl!$F:$F,[1]JEVtbl!$C:$C,[1]ADADJ!$C19,[1]JEVtbl!$D:$D,[1]ADADJ!AU$11)</f>
        <v>0</v>
      </c>
      <c r="AV19" s="81">
        <f>SUMIFS([1]JEVtbl!$F:$F,[1]JEVtbl!$C:$C,[1]ADADJ!$C19,[1]JEVtbl!$D:$D,[1]ADADJ!AV$11)</f>
        <v>0</v>
      </c>
      <c r="AW19" s="81">
        <f>SUMIFS([1]JEVtbl!$F:$F,[1]JEVtbl!$C:$C,[1]ADADJ!$C19,[1]JEVtbl!$D:$D,[1]ADADJ!AW$11)</f>
        <v>0</v>
      </c>
      <c r="AX19" s="79">
        <f t="shared" si="2"/>
        <v>208843.81</v>
      </c>
      <c r="AY19" s="79"/>
      <c r="AZ19" s="79"/>
      <c r="BA19" s="80"/>
      <c r="BB19" s="82"/>
      <c r="BC19" s="25">
        <f t="shared" si="0"/>
        <v>0</v>
      </c>
    </row>
    <row r="20" spans="1:55" s="25" customFormat="1" ht="15" customHeight="1" x14ac:dyDescent="0.25">
      <c r="A20" s="1"/>
      <c r="B20" s="73">
        <v>44172</v>
      </c>
      <c r="C20" s="74" t="s">
        <v>44</v>
      </c>
      <c r="D20" s="75" t="s">
        <v>45</v>
      </c>
      <c r="E20" s="75" t="s">
        <v>46</v>
      </c>
      <c r="F20" s="76"/>
      <c r="G20" t="s">
        <v>30</v>
      </c>
      <c r="H20" s="77" t="s">
        <v>47</v>
      </c>
      <c r="I20" s="78">
        <f>SUMIFS([1]JEVtbl!$G:$G,[1]JEVtbl!$C:$C,[1]ADADJ!$C20,[1]JEVtbl!$D:$D,[1]ADADJ!I$11)</f>
        <v>18000</v>
      </c>
      <c r="J20" s="78">
        <f>SUMIFS([1]JEVtbl!$G:$G,[1]JEVtbl!$C:$C,[1]ADADJ!$C20,[1]JEVtbl!$D:$D,[1]ADADJ!J$11)</f>
        <v>0</v>
      </c>
      <c r="K20" s="78">
        <f>SUMIFS([1]JEVtbl!$G:$G,[1]JEVtbl!$C:$C,[1]ADADJ!$C20,[1]JEVtbl!$D:$D,[1]ADADJ!K$11)</f>
        <v>0</v>
      </c>
      <c r="L20" s="78">
        <f>SUMIFS([1]JEVtbl!$G:$G,[1]JEVtbl!$C:$C,[1]ADADJ!$C20,[1]JEVtbl!$D:$D,[1]ADADJ!L$11)</f>
        <v>0</v>
      </c>
      <c r="M20" s="78">
        <f>SUMIFS([1]JEVtbl!$G:$G,[1]JEVtbl!$C:$C,[1]ADADJ!$C20,[1]JEVtbl!$D:$D,[1]ADADJ!M$11)</f>
        <v>0</v>
      </c>
      <c r="N20" s="78">
        <f>SUMIFS([1]JEVtbl!$G:$G,[1]JEVtbl!$C:$C,[1]ADADJ!$C20,[1]JEVtbl!$D:$D,[1]ADADJ!N$11)</f>
        <v>0</v>
      </c>
      <c r="O20" s="78">
        <f>SUMIFS([1]JEVtbl!$G:$G,[1]JEVtbl!$C:$C,[1]ADADJ!$C20,[1]JEVtbl!$D:$D,[1]ADADJ!O$11)</f>
        <v>0</v>
      </c>
      <c r="P20" s="78">
        <f>SUMIFS([1]JEVtbl!$G:$G,[1]JEVtbl!$C:$C,[1]ADADJ!$C20,[1]JEVtbl!$D:$D,[1]ADADJ!P$11)</f>
        <v>0</v>
      </c>
      <c r="Q20" s="78">
        <f>SUMIFS([1]JEVtbl!$G:$G,[1]JEVtbl!$C:$C,[1]ADADJ!$C20,[1]JEVtbl!$D:$D,[1]ADADJ!Q$11)</f>
        <v>0</v>
      </c>
      <c r="R20" s="78">
        <f>SUMIFS([1]JEVtbl!$G:$G,[1]JEVtbl!$C:$C,[1]ADADJ!$C20,[1]JEVtbl!$D:$D,[1]ADADJ!R$11)</f>
        <v>0</v>
      </c>
      <c r="S20" s="78">
        <f>SUMIFS([1]JEVtbl!$G:$G,[1]JEVtbl!$C:$C,[1]ADADJ!$C20,[1]JEVtbl!$D:$D,[1]ADADJ!S$11)</f>
        <v>0</v>
      </c>
      <c r="T20" s="79">
        <f t="shared" si="1"/>
        <v>18000</v>
      </c>
      <c r="U20" s="79"/>
      <c r="V20" s="79"/>
      <c r="W20" s="80"/>
      <c r="X20" s="78" t="e">
        <f>SUMIFS([2]JEVtbl!F:F,[2]JEVtbl!C:C,[1]ADADJ!C20,[2]JEVtbl!D:D,$X$11)</f>
        <v>#VALUE!</v>
      </c>
      <c r="Y20" s="81">
        <f>SUMIFS([1]JEVtbl!$F:$F,[1]JEVtbl!$C:$C,[1]ADADJ!$C20,[1]JEVtbl!$D:$D,[1]ADADJ!Y$11)</f>
        <v>0</v>
      </c>
      <c r="Z20" s="81">
        <f>SUMIFS([1]JEVtbl!$F:$F,[1]JEVtbl!$C:$C,[1]ADADJ!$C20,[1]JEVtbl!$D:$D,[1]ADADJ!Z$11)</f>
        <v>0</v>
      </c>
      <c r="AA20" s="81">
        <f>SUMIFS([1]JEVtbl!$F:$F,[1]JEVtbl!$C:$C,[1]ADADJ!$C20,[1]JEVtbl!$D:$D,[1]ADADJ!AA$11)</f>
        <v>0</v>
      </c>
      <c r="AB20" s="81">
        <f>SUMIFS([1]JEVtbl!$F:$F,[1]JEVtbl!$C:$C,[1]ADADJ!$C20,[1]JEVtbl!$D:$D,[1]ADADJ!AB$11)</f>
        <v>0</v>
      </c>
      <c r="AC20" s="81">
        <f>SUMIFS([1]JEVtbl!$F:$F,[1]JEVtbl!$C:$C,[1]ADADJ!$C20,[1]JEVtbl!$D:$D,[1]ADADJ!AC$11)</f>
        <v>0</v>
      </c>
      <c r="AD20" s="81">
        <f>SUMIFS([1]JEVtbl!$F:$F,[1]JEVtbl!$C:$C,[1]ADADJ!$C20,[1]JEVtbl!$D:$D,[1]ADADJ!AD$11)</f>
        <v>0</v>
      </c>
      <c r="AE20" s="81">
        <f>SUMIFS([1]JEVtbl!$F:$F,[1]JEVtbl!$C:$C,[1]ADADJ!$C20,[1]JEVtbl!$D:$D,[1]ADADJ!AE$11)</f>
        <v>9000</v>
      </c>
      <c r="AF20" s="81">
        <f>SUMIFS([1]JEVtbl!$F:$F,[1]JEVtbl!$C:$C,[1]ADADJ!$C20,[1]JEVtbl!$D:$D,[1]ADADJ!AF$11)</f>
        <v>9000</v>
      </c>
      <c r="AG20" s="81">
        <f>SUMIFS([1]JEVtbl!$F:$F,[1]JEVtbl!$C:$C,[1]ADADJ!$C20,[1]JEVtbl!$D:$D,[1]ADADJ!AG$11)</f>
        <v>0</v>
      </c>
      <c r="AH20" s="81">
        <f>SUMIFS([1]JEVtbl!$F:$F,[1]JEVtbl!$C:$C,[1]ADADJ!$C20,[1]JEVtbl!$D:$D,[1]ADADJ!AH$11)</f>
        <v>0</v>
      </c>
      <c r="AI20" s="81">
        <f>SUMIFS([1]JEVtbl!$F:$F,[1]JEVtbl!$C:$C,[1]ADADJ!$C20,[1]JEVtbl!$D:$D,[1]ADADJ!AI$11)</f>
        <v>0</v>
      </c>
      <c r="AJ20" s="81">
        <f>SUMIFS([1]JEVtbl!$F:$F,[1]JEVtbl!$C:$C,[1]ADADJ!$C20,[1]JEVtbl!$D:$D,[1]ADADJ!AJ$11)</f>
        <v>0</v>
      </c>
      <c r="AK20" s="81">
        <f>SUMIFS([1]JEVtbl!$F:$F,[1]JEVtbl!$C:$C,[1]ADADJ!$C20,[1]JEVtbl!$D:$D,[1]ADADJ!AK$11)</f>
        <v>0</v>
      </c>
      <c r="AL20" s="81">
        <f>SUMIFS([1]JEVtbl!$F:$F,[1]JEVtbl!$C:$C,[1]ADADJ!$C20,[1]JEVtbl!$D:$D,[1]ADADJ!AL$11)</f>
        <v>0</v>
      </c>
      <c r="AM20" s="81">
        <f>SUMIFS([1]JEVtbl!$F:$F,[1]JEVtbl!$C:$C,[1]ADADJ!$C20,[1]JEVtbl!$D:$D,[1]ADADJ!AM$11)</f>
        <v>0</v>
      </c>
      <c r="AN20" s="81">
        <f>SUMIFS([1]JEVtbl!$F:$F,[1]JEVtbl!$C:$C,[1]ADADJ!$C20,[1]JEVtbl!$D:$D,[1]ADADJ!AN$11)</f>
        <v>0</v>
      </c>
      <c r="AO20" s="81">
        <f>SUMIFS([1]JEVtbl!$F:$F,[1]JEVtbl!$C:$C,[1]ADADJ!$C20,[1]JEVtbl!$D:$D,[1]ADADJ!AO$11)</f>
        <v>0</v>
      </c>
      <c r="AP20" s="81">
        <f>SUMIFS([1]JEVtbl!$F:$F,[1]JEVtbl!$C:$C,[1]ADADJ!$C20,[1]JEVtbl!$D:$D,[1]ADADJ!AP$11)</f>
        <v>0</v>
      </c>
      <c r="AQ20" s="81">
        <f>SUMIFS([1]JEVtbl!$F:$F,[1]JEVtbl!$C:$C,[1]ADADJ!$C20,[1]JEVtbl!$D:$D,[1]ADADJ!AQ$11)</f>
        <v>0</v>
      </c>
      <c r="AR20" s="81">
        <f>SUMIFS([1]JEVtbl!$F:$F,[1]JEVtbl!$C:$C,[1]ADADJ!$C20,[1]JEVtbl!$D:$D,[1]ADADJ!AR$11)</f>
        <v>0</v>
      </c>
      <c r="AS20" s="81">
        <f>SUMIFS([1]JEVtbl!$F:$F,[1]JEVtbl!$C:$C,[1]ADADJ!$C20,[1]JEVtbl!$D:$D,[1]ADADJ!AS$11)</f>
        <v>0</v>
      </c>
      <c r="AT20" s="81">
        <f>SUMIFS([1]JEVtbl!$F:$F,[1]JEVtbl!$C:$C,[1]ADADJ!$C20,[1]JEVtbl!$D:$D,[1]ADADJ!AT$11)</f>
        <v>0</v>
      </c>
      <c r="AU20" s="81">
        <f>SUMIFS([1]JEVtbl!$F:$F,[1]JEVtbl!$C:$C,[1]ADADJ!$C20,[1]JEVtbl!$D:$D,[1]ADADJ!AU$11)</f>
        <v>0</v>
      </c>
      <c r="AV20" s="81">
        <f>SUMIFS([1]JEVtbl!$F:$F,[1]JEVtbl!$C:$C,[1]ADADJ!$C20,[1]JEVtbl!$D:$D,[1]ADADJ!AV$11)</f>
        <v>0</v>
      </c>
      <c r="AW20" s="81">
        <f>SUMIFS([1]JEVtbl!$F:$F,[1]JEVtbl!$C:$C,[1]ADADJ!$C20,[1]JEVtbl!$D:$D,[1]ADADJ!AW$11)</f>
        <v>0</v>
      </c>
      <c r="AX20" s="79">
        <f t="shared" si="2"/>
        <v>18000</v>
      </c>
      <c r="AY20" s="79"/>
      <c r="AZ20" s="79"/>
      <c r="BA20" s="80"/>
      <c r="BB20" s="82"/>
      <c r="BC20" s="25">
        <f t="shared" si="0"/>
        <v>0</v>
      </c>
    </row>
    <row r="21" spans="1:55" s="25" customFormat="1" ht="15" customHeight="1" x14ac:dyDescent="0.25">
      <c r="A21" s="1"/>
      <c r="B21" s="73">
        <v>44172</v>
      </c>
      <c r="C21" s="74" t="s">
        <v>48</v>
      </c>
      <c r="D21" s="75" t="s">
        <v>49</v>
      </c>
      <c r="E21" s="75" t="s">
        <v>46</v>
      </c>
      <c r="F21" s="76"/>
      <c r="G21" t="s">
        <v>30</v>
      </c>
      <c r="H21" s="77" t="s">
        <v>50</v>
      </c>
      <c r="I21" s="78">
        <f>SUMIFS([1]JEVtbl!$G:$G,[1]JEVtbl!$C:$C,[1]ADADJ!$C21,[1]JEVtbl!$D:$D,[1]ADADJ!I$11)</f>
        <v>10000</v>
      </c>
      <c r="J21" s="78">
        <f>SUMIFS([1]JEVtbl!$G:$G,[1]JEVtbl!$C:$C,[1]ADADJ!$C21,[1]JEVtbl!$D:$D,[1]ADADJ!J$11)</f>
        <v>0</v>
      </c>
      <c r="K21" s="78">
        <f>SUMIFS([1]JEVtbl!$G:$G,[1]JEVtbl!$C:$C,[1]ADADJ!$C21,[1]JEVtbl!$D:$D,[1]ADADJ!K$11)</f>
        <v>0</v>
      </c>
      <c r="L21" s="78">
        <f>SUMIFS([1]JEVtbl!$G:$G,[1]JEVtbl!$C:$C,[1]ADADJ!$C21,[1]JEVtbl!$D:$D,[1]ADADJ!L$11)</f>
        <v>0</v>
      </c>
      <c r="M21" s="78">
        <f>SUMIFS([1]JEVtbl!$G:$G,[1]JEVtbl!$C:$C,[1]ADADJ!$C21,[1]JEVtbl!$D:$D,[1]ADADJ!M$11)</f>
        <v>0</v>
      </c>
      <c r="N21" s="78">
        <f>SUMIFS([1]JEVtbl!$G:$G,[1]JEVtbl!$C:$C,[1]ADADJ!$C21,[1]JEVtbl!$D:$D,[1]ADADJ!N$11)</f>
        <v>0</v>
      </c>
      <c r="O21" s="78">
        <f>SUMIFS([1]JEVtbl!$G:$G,[1]JEVtbl!$C:$C,[1]ADADJ!$C21,[1]JEVtbl!$D:$D,[1]ADADJ!O$11)</f>
        <v>0</v>
      </c>
      <c r="P21" s="78">
        <f>SUMIFS([1]JEVtbl!$G:$G,[1]JEVtbl!$C:$C,[1]ADADJ!$C21,[1]JEVtbl!$D:$D,[1]ADADJ!P$11)</f>
        <v>0</v>
      </c>
      <c r="Q21" s="78">
        <f>SUMIFS([1]JEVtbl!$G:$G,[1]JEVtbl!$C:$C,[1]ADADJ!$C21,[1]JEVtbl!$D:$D,[1]ADADJ!Q$11)</f>
        <v>0</v>
      </c>
      <c r="R21" s="78">
        <f>SUMIFS([1]JEVtbl!$G:$G,[1]JEVtbl!$C:$C,[1]ADADJ!$C21,[1]JEVtbl!$D:$D,[1]ADADJ!R$11)</f>
        <v>0</v>
      </c>
      <c r="S21" s="78">
        <f>SUMIFS([1]JEVtbl!$G:$G,[1]JEVtbl!$C:$C,[1]ADADJ!$C21,[1]JEVtbl!$D:$D,[1]ADADJ!S$11)</f>
        <v>0</v>
      </c>
      <c r="T21" s="79">
        <f t="shared" si="1"/>
        <v>10000</v>
      </c>
      <c r="U21" s="79"/>
      <c r="V21" s="79"/>
      <c r="W21" s="80"/>
      <c r="X21" s="78" t="e">
        <f>SUMIFS([2]JEVtbl!F:F,[2]JEVtbl!C:C,[1]ADADJ!C21,[2]JEVtbl!D:D,$X$11)</f>
        <v>#VALUE!</v>
      </c>
      <c r="Y21" s="81">
        <f>SUMIFS([1]JEVtbl!$F:$F,[1]JEVtbl!$C:$C,[1]ADADJ!$C21,[1]JEVtbl!$D:$D,[1]ADADJ!Y$11)</f>
        <v>0</v>
      </c>
      <c r="Z21" s="81">
        <f>SUMIFS([1]JEVtbl!$F:$F,[1]JEVtbl!$C:$C,[1]ADADJ!$C21,[1]JEVtbl!$D:$D,[1]ADADJ!Z$11)</f>
        <v>0</v>
      </c>
      <c r="AA21" s="81">
        <f>SUMIFS([1]JEVtbl!$F:$F,[1]JEVtbl!$C:$C,[1]ADADJ!$C21,[1]JEVtbl!$D:$D,[1]ADADJ!AA$11)</f>
        <v>0</v>
      </c>
      <c r="AB21" s="81">
        <f>SUMIFS([1]JEVtbl!$F:$F,[1]JEVtbl!$C:$C,[1]ADADJ!$C21,[1]JEVtbl!$D:$D,[1]ADADJ!AB$11)</f>
        <v>0</v>
      </c>
      <c r="AC21" s="81">
        <f>SUMIFS([1]JEVtbl!$F:$F,[1]JEVtbl!$C:$C,[1]ADADJ!$C21,[1]JEVtbl!$D:$D,[1]ADADJ!AC$11)</f>
        <v>0</v>
      </c>
      <c r="AD21" s="81">
        <f>SUMIFS([1]JEVtbl!$F:$F,[1]JEVtbl!$C:$C,[1]ADADJ!$C21,[1]JEVtbl!$D:$D,[1]ADADJ!AD$11)</f>
        <v>0</v>
      </c>
      <c r="AE21" s="81">
        <f>SUMIFS([1]JEVtbl!$F:$F,[1]JEVtbl!$C:$C,[1]ADADJ!$C21,[1]JEVtbl!$D:$D,[1]ADADJ!AE$11)</f>
        <v>5000</v>
      </c>
      <c r="AF21" s="81">
        <f>SUMIFS([1]JEVtbl!$F:$F,[1]JEVtbl!$C:$C,[1]ADADJ!$C21,[1]JEVtbl!$D:$D,[1]ADADJ!AF$11)</f>
        <v>5000</v>
      </c>
      <c r="AG21" s="81">
        <f>SUMIFS([1]JEVtbl!$F:$F,[1]JEVtbl!$C:$C,[1]ADADJ!$C21,[1]JEVtbl!$D:$D,[1]ADADJ!AG$11)</f>
        <v>0</v>
      </c>
      <c r="AH21" s="81">
        <f>SUMIFS([1]JEVtbl!$F:$F,[1]JEVtbl!$C:$C,[1]ADADJ!$C21,[1]JEVtbl!$D:$D,[1]ADADJ!AH$11)</f>
        <v>0</v>
      </c>
      <c r="AI21" s="81">
        <f>SUMIFS([1]JEVtbl!$F:$F,[1]JEVtbl!$C:$C,[1]ADADJ!$C21,[1]JEVtbl!$D:$D,[1]ADADJ!AI$11)</f>
        <v>0</v>
      </c>
      <c r="AJ21" s="81">
        <f>SUMIFS([1]JEVtbl!$F:$F,[1]JEVtbl!$C:$C,[1]ADADJ!$C21,[1]JEVtbl!$D:$D,[1]ADADJ!AJ$11)</f>
        <v>0</v>
      </c>
      <c r="AK21" s="81">
        <f>SUMIFS([1]JEVtbl!$F:$F,[1]JEVtbl!$C:$C,[1]ADADJ!$C21,[1]JEVtbl!$D:$D,[1]ADADJ!AK$11)</f>
        <v>0</v>
      </c>
      <c r="AL21" s="81">
        <f>SUMIFS([1]JEVtbl!$F:$F,[1]JEVtbl!$C:$C,[1]ADADJ!$C21,[1]JEVtbl!$D:$D,[1]ADADJ!AL$11)</f>
        <v>0</v>
      </c>
      <c r="AM21" s="81">
        <f>SUMIFS([1]JEVtbl!$F:$F,[1]JEVtbl!$C:$C,[1]ADADJ!$C21,[1]JEVtbl!$D:$D,[1]ADADJ!AM$11)</f>
        <v>0</v>
      </c>
      <c r="AN21" s="81">
        <f>SUMIFS([1]JEVtbl!$F:$F,[1]JEVtbl!$C:$C,[1]ADADJ!$C21,[1]JEVtbl!$D:$D,[1]ADADJ!AN$11)</f>
        <v>0</v>
      </c>
      <c r="AO21" s="81">
        <f>SUMIFS([1]JEVtbl!$F:$F,[1]JEVtbl!$C:$C,[1]ADADJ!$C21,[1]JEVtbl!$D:$D,[1]ADADJ!AO$11)</f>
        <v>0</v>
      </c>
      <c r="AP21" s="81">
        <f>SUMIFS([1]JEVtbl!$F:$F,[1]JEVtbl!$C:$C,[1]ADADJ!$C21,[1]JEVtbl!$D:$D,[1]ADADJ!AP$11)</f>
        <v>0</v>
      </c>
      <c r="AQ21" s="81">
        <f>SUMIFS([1]JEVtbl!$F:$F,[1]JEVtbl!$C:$C,[1]ADADJ!$C21,[1]JEVtbl!$D:$D,[1]ADADJ!AQ$11)</f>
        <v>0</v>
      </c>
      <c r="AR21" s="81">
        <f>SUMIFS([1]JEVtbl!$F:$F,[1]JEVtbl!$C:$C,[1]ADADJ!$C21,[1]JEVtbl!$D:$D,[1]ADADJ!AR$11)</f>
        <v>0</v>
      </c>
      <c r="AS21" s="81">
        <f>SUMIFS([1]JEVtbl!$F:$F,[1]JEVtbl!$C:$C,[1]ADADJ!$C21,[1]JEVtbl!$D:$D,[1]ADADJ!AS$11)</f>
        <v>0</v>
      </c>
      <c r="AT21" s="81">
        <f>SUMIFS([1]JEVtbl!$F:$F,[1]JEVtbl!$C:$C,[1]ADADJ!$C21,[1]JEVtbl!$D:$D,[1]ADADJ!AT$11)</f>
        <v>0</v>
      </c>
      <c r="AU21" s="81">
        <f>SUMIFS([1]JEVtbl!$F:$F,[1]JEVtbl!$C:$C,[1]ADADJ!$C21,[1]JEVtbl!$D:$D,[1]ADADJ!AU$11)</f>
        <v>0</v>
      </c>
      <c r="AV21" s="81">
        <f>SUMIFS([1]JEVtbl!$F:$F,[1]JEVtbl!$C:$C,[1]ADADJ!$C21,[1]JEVtbl!$D:$D,[1]ADADJ!AV$11)</f>
        <v>0</v>
      </c>
      <c r="AW21" s="81">
        <f>SUMIFS([1]JEVtbl!$F:$F,[1]JEVtbl!$C:$C,[1]ADADJ!$C21,[1]JEVtbl!$D:$D,[1]ADADJ!AW$11)</f>
        <v>0</v>
      </c>
      <c r="AX21" s="79">
        <f t="shared" si="2"/>
        <v>10000</v>
      </c>
      <c r="AY21" s="79"/>
      <c r="AZ21" s="79"/>
      <c r="BA21" s="80"/>
      <c r="BB21" s="82"/>
      <c r="BC21" s="25">
        <f t="shared" si="0"/>
        <v>0</v>
      </c>
    </row>
    <row r="22" spans="1:55" s="25" customFormat="1" ht="15" customHeight="1" x14ac:dyDescent="0.25">
      <c r="A22" s="1"/>
      <c r="B22" s="73">
        <v>44172</v>
      </c>
      <c r="C22" s="74" t="s">
        <v>51</v>
      </c>
      <c r="D22" s="75" t="s">
        <v>52</v>
      </c>
      <c r="E22" s="75" t="s">
        <v>46</v>
      </c>
      <c r="F22" s="76"/>
      <c r="G22" t="s">
        <v>30</v>
      </c>
      <c r="H22" s="77" t="s">
        <v>53</v>
      </c>
      <c r="I22" s="78">
        <f>SUMIFS([1]JEVtbl!$G:$G,[1]JEVtbl!$C:$C,[1]ADADJ!$C22,[1]JEVtbl!$D:$D,[1]ADADJ!I$11)</f>
        <v>10000</v>
      </c>
      <c r="J22" s="78">
        <f>SUMIFS([1]JEVtbl!$G:$G,[1]JEVtbl!$C:$C,[1]ADADJ!$C22,[1]JEVtbl!$D:$D,[1]ADADJ!J$11)</f>
        <v>0</v>
      </c>
      <c r="K22" s="78">
        <f>SUMIFS([1]JEVtbl!$G:$G,[1]JEVtbl!$C:$C,[1]ADADJ!$C22,[1]JEVtbl!$D:$D,[1]ADADJ!K$11)</f>
        <v>0</v>
      </c>
      <c r="L22" s="78">
        <f>SUMIFS([1]JEVtbl!$G:$G,[1]JEVtbl!$C:$C,[1]ADADJ!$C22,[1]JEVtbl!$D:$D,[1]ADADJ!L$11)</f>
        <v>0</v>
      </c>
      <c r="M22" s="78">
        <f>SUMIFS([1]JEVtbl!$G:$G,[1]JEVtbl!$C:$C,[1]ADADJ!$C22,[1]JEVtbl!$D:$D,[1]ADADJ!M$11)</f>
        <v>0</v>
      </c>
      <c r="N22" s="78">
        <f>SUMIFS([1]JEVtbl!$G:$G,[1]JEVtbl!$C:$C,[1]ADADJ!$C22,[1]JEVtbl!$D:$D,[1]ADADJ!N$11)</f>
        <v>0</v>
      </c>
      <c r="O22" s="78">
        <f>SUMIFS([1]JEVtbl!$G:$G,[1]JEVtbl!$C:$C,[1]ADADJ!$C22,[1]JEVtbl!$D:$D,[1]ADADJ!O$11)</f>
        <v>0</v>
      </c>
      <c r="P22" s="78">
        <f>SUMIFS([1]JEVtbl!$G:$G,[1]JEVtbl!$C:$C,[1]ADADJ!$C22,[1]JEVtbl!$D:$D,[1]ADADJ!P$11)</f>
        <v>0</v>
      </c>
      <c r="Q22" s="78">
        <f>SUMIFS([1]JEVtbl!$G:$G,[1]JEVtbl!$C:$C,[1]ADADJ!$C22,[1]JEVtbl!$D:$D,[1]ADADJ!Q$11)</f>
        <v>0</v>
      </c>
      <c r="R22" s="78">
        <f>SUMIFS([1]JEVtbl!$G:$G,[1]JEVtbl!$C:$C,[1]ADADJ!$C22,[1]JEVtbl!$D:$D,[1]ADADJ!R$11)</f>
        <v>0</v>
      </c>
      <c r="S22" s="78">
        <f>SUMIFS([1]JEVtbl!$G:$G,[1]JEVtbl!$C:$C,[1]ADADJ!$C22,[1]JEVtbl!$D:$D,[1]ADADJ!S$11)</f>
        <v>0</v>
      </c>
      <c r="T22" s="79">
        <f t="shared" si="1"/>
        <v>10000</v>
      </c>
      <c r="U22" s="79"/>
      <c r="V22" s="79"/>
      <c r="W22" s="80"/>
      <c r="X22" s="78" t="e">
        <f>SUMIFS([2]JEVtbl!F:F,[2]JEVtbl!C:C,[1]ADADJ!C22,[2]JEVtbl!D:D,$X$11)</f>
        <v>#VALUE!</v>
      </c>
      <c r="Y22" s="81">
        <f>SUMIFS([1]JEVtbl!$F:$F,[1]JEVtbl!$C:$C,[1]ADADJ!$C22,[1]JEVtbl!$D:$D,[1]ADADJ!Y$11)</f>
        <v>0</v>
      </c>
      <c r="Z22" s="81">
        <f>SUMIFS([1]JEVtbl!$F:$F,[1]JEVtbl!$C:$C,[1]ADADJ!$C22,[1]JEVtbl!$D:$D,[1]ADADJ!Z$11)</f>
        <v>0</v>
      </c>
      <c r="AA22" s="81">
        <f>SUMIFS([1]JEVtbl!$F:$F,[1]JEVtbl!$C:$C,[1]ADADJ!$C22,[1]JEVtbl!$D:$D,[1]ADADJ!AA$11)</f>
        <v>0</v>
      </c>
      <c r="AB22" s="81">
        <f>SUMIFS([1]JEVtbl!$F:$F,[1]JEVtbl!$C:$C,[1]ADADJ!$C22,[1]JEVtbl!$D:$D,[1]ADADJ!AB$11)</f>
        <v>0</v>
      </c>
      <c r="AC22" s="81">
        <f>SUMIFS([1]JEVtbl!$F:$F,[1]JEVtbl!$C:$C,[1]ADADJ!$C22,[1]JEVtbl!$D:$D,[1]ADADJ!AC$11)</f>
        <v>0</v>
      </c>
      <c r="AD22" s="81">
        <f>SUMIFS([1]JEVtbl!$F:$F,[1]JEVtbl!$C:$C,[1]ADADJ!$C22,[1]JEVtbl!$D:$D,[1]ADADJ!AD$11)</f>
        <v>0</v>
      </c>
      <c r="AE22" s="81">
        <f>SUMIFS([1]JEVtbl!$F:$F,[1]JEVtbl!$C:$C,[1]ADADJ!$C22,[1]JEVtbl!$D:$D,[1]ADADJ!AE$11)</f>
        <v>5000</v>
      </c>
      <c r="AF22" s="81">
        <f>SUMIFS([1]JEVtbl!$F:$F,[1]JEVtbl!$C:$C,[1]ADADJ!$C22,[1]JEVtbl!$D:$D,[1]ADADJ!AF$11)</f>
        <v>5000</v>
      </c>
      <c r="AG22" s="81">
        <f>SUMIFS([1]JEVtbl!$F:$F,[1]JEVtbl!$C:$C,[1]ADADJ!$C22,[1]JEVtbl!$D:$D,[1]ADADJ!AG$11)</f>
        <v>0</v>
      </c>
      <c r="AH22" s="81">
        <f>SUMIFS([1]JEVtbl!$F:$F,[1]JEVtbl!$C:$C,[1]ADADJ!$C22,[1]JEVtbl!$D:$D,[1]ADADJ!AH$11)</f>
        <v>0</v>
      </c>
      <c r="AI22" s="81">
        <f>SUMIFS([1]JEVtbl!$F:$F,[1]JEVtbl!$C:$C,[1]ADADJ!$C22,[1]JEVtbl!$D:$D,[1]ADADJ!AI$11)</f>
        <v>0</v>
      </c>
      <c r="AJ22" s="81">
        <f>SUMIFS([1]JEVtbl!$F:$F,[1]JEVtbl!$C:$C,[1]ADADJ!$C22,[1]JEVtbl!$D:$D,[1]ADADJ!AJ$11)</f>
        <v>0</v>
      </c>
      <c r="AK22" s="81">
        <f>SUMIFS([1]JEVtbl!$F:$F,[1]JEVtbl!$C:$C,[1]ADADJ!$C22,[1]JEVtbl!$D:$D,[1]ADADJ!AK$11)</f>
        <v>0</v>
      </c>
      <c r="AL22" s="81">
        <f>SUMIFS([1]JEVtbl!$F:$F,[1]JEVtbl!$C:$C,[1]ADADJ!$C22,[1]JEVtbl!$D:$D,[1]ADADJ!AL$11)</f>
        <v>0</v>
      </c>
      <c r="AM22" s="81">
        <f>SUMIFS([1]JEVtbl!$F:$F,[1]JEVtbl!$C:$C,[1]ADADJ!$C22,[1]JEVtbl!$D:$D,[1]ADADJ!AM$11)</f>
        <v>0</v>
      </c>
      <c r="AN22" s="81">
        <f>SUMIFS([1]JEVtbl!$F:$F,[1]JEVtbl!$C:$C,[1]ADADJ!$C22,[1]JEVtbl!$D:$D,[1]ADADJ!AN$11)</f>
        <v>0</v>
      </c>
      <c r="AO22" s="81">
        <f>SUMIFS([1]JEVtbl!$F:$F,[1]JEVtbl!$C:$C,[1]ADADJ!$C22,[1]JEVtbl!$D:$D,[1]ADADJ!AO$11)</f>
        <v>0</v>
      </c>
      <c r="AP22" s="81">
        <f>SUMIFS([1]JEVtbl!$F:$F,[1]JEVtbl!$C:$C,[1]ADADJ!$C22,[1]JEVtbl!$D:$D,[1]ADADJ!AP$11)</f>
        <v>0</v>
      </c>
      <c r="AQ22" s="81">
        <f>SUMIFS([1]JEVtbl!$F:$F,[1]JEVtbl!$C:$C,[1]ADADJ!$C22,[1]JEVtbl!$D:$D,[1]ADADJ!AQ$11)</f>
        <v>0</v>
      </c>
      <c r="AR22" s="81">
        <f>SUMIFS([1]JEVtbl!$F:$F,[1]JEVtbl!$C:$C,[1]ADADJ!$C22,[1]JEVtbl!$D:$D,[1]ADADJ!AR$11)</f>
        <v>0</v>
      </c>
      <c r="AS22" s="81">
        <f>SUMIFS([1]JEVtbl!$F:$F,[1]JEVtbl!$C:$C,[1]ADADJ!$C22,[1]JEVtbl!$D:$D,[1]ADADJ!AS$11)</f>
        <v>0</v>
      </c>
      <c r="AT22" s="81">
        <f>SUMIFS([1]JEVtbl!$F:$F,[1]JEVtbl!$C:$C,[1]ADADJ!$C22,[1]JEVtbl!$D:$D,[1]ADADJ!AT$11)</f>
        <v>0</v>
      </c>
      <c r="AU22" s="81">
        <f>SUMIFS([1]JEVtbl!$F:$F,[1]JEVtbl!$C:$C,[1]ADADJ!$C22,[1]JEVtbl!$D:$D,[1]ADADJ!AU$11)</f>
        <v>0</v>
      </c>
      <c r="AV22" s="81">
        <f>SUMIFS([1]JEVtbl!$F:$F,[1]JEVtbl!$C:$C,[1]ADADJ!$C22,[1]JEVtbl!$D:$D,[1]ADADJ!AV$11)</f>
        <v>0</v>
      </c>
      <c r="AW22" s="81">
        <f>SUMIFS([1]JEVtbl!$F:$F,[1]JEVtbl!$C:$C,[1]ADADJ!$C22,[1]JEVtbl!$D:$D,[1]ADADJ!AW$11)</f>
        <v>0</v>
      </c>
      <c r="AX22" s="79">
        <f t="shared" si="2"/>
        <v>10000</v>
      </c>
      <c r="AY22" s="79"/>
      <c r="AZ22" s="79"/>
      <c r="BA22" s="80"/>
      <c r="BB22" s="82"/>
      <c r="BC22" s="25">
        <f t="shared" si="0"/>
        <v>0</v>
      </c>
    </row>
    <row r="23" spans="1:55" s="25" customFormat="1" ht="15" customHeight="1" x14ac:dyDescent="0.25">
      <c r="A23" s="1"/>
      <c r="B23" s="73">
        <v>44172</v>
      </c>
      <c r="C23" s="74" t="s">
        <v>54</v>
      </c>
      <c r="D23" s="75" t="s">
        <v>55</v>
      </c>
      <c r="E23" s="75" t="s">
        <v>46</v>
      </c>
      <c r="F23" s="76"/>
      <c r="G23" t="s">
        <v>30</v>
      </c>
      <c r="H23" s="77" t="s">
        <v>56</v>
      </c>
      <c r="I23" s="78">
        <f>SUMIFS([1]JEVtbl!$G:$G,[1]JEVtbl!$C:$C,[1]ADADJ!$C23,[1]JEVtbl!$D:$D,[1]ADADJ!I$11)</f>
        <v>10000</v>
      </c>
      <c r="J23" s="78">
        <f>SUMIFS([1]JEVtbl!$G:$G,[1]JEVtbl!$C:$C,[1]ADADJ!$C23,[1]JEVtbl!$D:$D,[1]ADADJ!J$11)</f>
        <v>0</v>
      </c>
      <c r="K23" s="78">
        <f>SUMIFS([1]JEVtbl!$G:$G,[1]JEVtbl!$C:$C,[1]ADADJ!$C23,[1]JEVtbl!$D:$D,[1]ADADJ!K$11)</f>
        <v>0</v>
      </c>
      <c r="L23" s="78">
        <f>SUMIFS([1]JEVtbl!$G:$G,[1]JEVtbl!$C:$C,[1]ADADJ!$C23,[1]JEVtbl!$D:$D,[1]ADADJ!L$11)</f>
        <v>0</v>
      </c>
      <c r="M23" s="78">
        <f>SUMIFS([1]JEVtbl!$G:$G,[1]JEVtbl!$C:$C,[1]ADADJ!$C23,[1]JEVtbl!$D:$D,[1]ADADJ!M$11)</f>
        <v>0</v>
      </c>
      <c r="N23" s="78">
        <f>SUMIFS([1]JEVtbl!$G:$G,[1]JEVtbl!$C:$C,[1]ADADJ!$C23,[1]JEVtbl!$D:$D,[1]ADADJ!N$11)</f>
        <v>0</v>
      </c>
      <c r="O23" s="78">
        <f>SUMIFS([1]JEVtbl!$G:$G,[1]JEVtbl!$C:$C,[1]ADADJ!$C23,[1]JEVtbl!$D:$D,[1]ADADJ!O$11)</f>
        <v>0</v>
      </c>
      <c r="P23" s="78">
        <f>SUMIFS([1]JEVtbl!$G:$G,[1]JEVtbl!$C:$C,[1]ADADJ!$C23,[1]JEVtbl!$D:$D,[1]ADADJ!P$11)</f>
        <v>0</v>
      </c>
      <c r="Q23" s="78">
        <f>SUMIFS([1]JEVtbl!$G:$G,[1]JEVtbl!$C:$C,[1]ADADJ!$C23,[1]JEVtbl!$D:$D,[1]ADADJ!Q$11)</f>
        <v>0</v>
      </c>
      <c r="R23" s="78">
        <f>SUMIFS([1]JEVtbl!$G:$G,[1]JEVtbl!$C:$C,[1]ADADJ!$C23,[1]JEVtbl!$D:$D,[1]ADADJ!R$11)</f>
        <v>0</v>
      </c>
      <c r="S23" s="78">
        <f>SUMIFS([1]JEVtbl!$G:$G,[1]JEVtbl!$C:$C,[1]ADADJ!$C23,[1]JEVtbl!$D:$D,[1]ADADJ!S$11)</f>
        <v>0</v>
      </c>
      <c r="T23" s="79">
        <f t="shared" si="1"/>
        <v>10000</v>
      </c>
      <c r="U23" s="79"/>
      <c r="V23" s="79"/>
      <c r="W23" s="80"/>
      <c r="X23" s="78" t="e">
        <f>SUMIFS([2]JEVtbl!F:F,[2]JEVtbl!C:C,[1]ADADJ!C23,[2]JEVtbl!D:D,$X$11)</f>
        <v>#VALUE!</v>
      </c>
      <c r="Y23" s="81">
        <f>SUMIFS([1]JEVtbl!$F:$F,[1]JEVtbl!$C:$C,[1]ADADJ!$C23,[1]JEVtbl!$D:$D,[1]ADADJ!Y$11)</f>
        <v>0</v>
      </c>
      <c r="Z23" s="81">
        <f>SUMIFS([1]JEVtbl!$F:$F,[1]JEVtbl!$C:$C,[1]ADADJ!$C23,[1]JEVtbl!$D:$D,[1]ADADJ!Z$11)</f>
        <v>0</v>
      </c>
      <c r="AA23" s="81">
        <f>SUMIFS([1]JEVtbl!$F:$F,[1]JEVtbl!$C:$C,[1]ADADJ!$C23,[1]JEVtbl!$D:$D,[1]ADADJ!AA$11)</f>
        <v>0</v>
      </c>
      <c r="AB23" s="81">
        <f>SUMIFS([1]JEVtbl!$F:$F,[1]JEVtbl!$C:$C,[1]ADADJ!$C23,[1]JEVtbl!$D:$D,[1]ADADJ!AB$11)</f>
        <v>0</v>
      </c>
      <c r="AC23" s="81">
        <f>SUMIFS([1]JEVtbl!$F:$F,[1]JEVtbl!$C:$C,[1]ADADJ!$C23,[1]JEVtbl!$D:$D,[1]ADADJ!AC$11)</f>
        <v>0</v>
      </c>
      <c r="AD23" s="81">
        <f>SUMIFS([1]JEVtbl!$F:$F,[1]JEVtbl!$C:$C,[1]ADADJ!$C23,[1]JEVtbl!$D:$D,[1]ADADJ!AD$11)</f>
        <v>0</v>
      </c>
      <c r="AE23" s="81">
        <f>SUMIFS([1]JEVtbl!$F:$F,[1]JEVtbl!$C:$C,[1]ADADJ!$C23,[1]JEVtbl!$D:$D,[1]ADADJ!AE$11)</f>
        <v>5000</v>
      </c>
      <c r="AF23" s="81">
        <f>SUMIFS([1]JEVtbl!$F:$F,[1]JEVtbl!$C:$C,[1]ADADJ!$C23,[1]JEVtbl!$D:$D,[1]ADADJ!AF$11)</f>
        <v>5000</v>
      </c>
      <c r="AG23" s="81">
        <f>SUMIFS([1]JEVtbl!$F:$F,[1]JEVtbl!$C:$C,[1]ADADJ!$C23,[1]JEVtbl!$D:$D,[1]ADADJ!AG$11)</f>
        <v>0</v>
      </c>
      <c r="AH23" s="81">
        <f>SUMIFS([1]JEVtbl!$F:$F,[1]JEVtbl!$C:$C,[1]ADADJ!$C23,[1]JEVtbl!$D:$D,[1]ADADJ!AH$11)</f>
        <v>0</v>
      </c>
      <c r="AI23" s="81">
        <f>SUMIFS([1]JEVtbl!$F:$F,[1]JEVtbl!$C:$C,[1]ADADJ!$C23,[1]JEVtbl!$D:$D,[1]ADADJ!AI$11)</f>
        <v>0</v>
      </c>
      <c r="AJ23" s="81">
        <f>SUMIFS([1]JEVtbl!$F:$F,[1]JEVtbl!$C:$C,[1]ADADJ!$C23,[1]JEVtbl!$D:$D,[1]ADADJ!AJ$11)</f>
        <v>0</v>
      </c>
      <c r="AK23" s="81">
        <f>SUMIFS([1]JEVtbl!$F:$F,[1]JEVtbl!$C:$C,[1]ADADJ!$C23,[1]JEVtbl!$D:$D,[1]ADADJ!AK$11)</f>
        <v>0</v>
      </c>
      <c r="AL23" s="81">
        <f>SUMIFS([1]JEVtbl!$F:$F,[1]JEVtbl!$C:$C,[1]ADADJ!$C23,[1]JEVtbl!$D:$D,[1]ADADJ!AL$11)</f>
        <v>0</v>
      </c>
      <c r="AM23" s="81">
        <f>SUMIFS([1]JEVtbl!$F:$F,[1]JEVtbl!$C:$C,[1]ADADJ!$C23,[1]JEVtbl!$D:$D,[1]ADADJ!AM$11)</f>
        <v>0</v>
      </c>
      <c r="AN23" s="81">
        <f>SUMIFS([1]JEVtbl!$F:$F,[1]JEVtbl!$C:$C,[1]ADADJ!$C23,[1]JEVtbl!$D:$D,[1]ADADJ!AN$11)</f>
        <v>0</v>
      </c>
      <c r="AO23" s="81">
        <f>SUMIFS([1]JEVtbl!$F:$F,[1]JEVtbl!$C:$C,[1]ADADJ!$C23,[1]JEVtbl!$D:$D,[1]ADADJ!AO$11)</f>
        <v>0</v>
      </c>
      <c r="AP23" s="81">
        <f>SUMIFS([1]JEVtbl!$F:$F,[1]JEVtbl!$C:$C,[1]ADADJ!$C23,[1]JEVtbl!$D:$D,[1]ADADJ!AP$11)</f>
        <v>0</v>
      </c>
      <c r="AQ23" s="81">
        <f>SUMIFS([1]JEVtbl!$F:$F,[1]JEVtbl!$C:$C,[1]ADADJ!$C23,[1]JEVtbl!$D:$D,[1]ADADJ!AQ$11)</f>
        <v>0</v>
      </c>
      <c r="AR23" s="81">
        <f>SUMIFS([1]JEVtbl!$F:$F,[1]JEVtbl!$C:$C,[1]ADADJ!$C23,[1]JEVtbl!$D:$D,[1]ADADJ!AR$11)</f>
        <v>0</v>
      </c>
      <c r="AS23" s="81">
        <f>SUMIFS([1]JEVtbl!$F:$F,[1]JEVtbl!$C:$C,[1]ADADJ!$C23,[1]JEVtbl!$D:$D,[1]ADADJ!AS$11)</f>
        <v>0</v>
      </c>
      <c r="AT23" s="81">
        <f>SUMIFS([1]JEVtbl!$F:$F,[1]JEVtbl!$C:$C,[1]ADADJ!$C23,[1]JEVtbl!$D:$D,[1]ADADJ!AT$11)</f>
        <v>0</v>
      </c>
      <c r="AU23" s="81">
        <f>SUMIFS([1]JEVtbl!$F:$F,[1]JEVtbl!$C:$C,[1]ADADJ!$C23,[1]JEVtbl!$D:$D,[1]ADADJ!AU$11)</f>
        <v>0</v>
      </c>
      <c r="AV23" s="81">
        <f>SUMIFS([1]JEVtbl!$F:$F,[1]JEVtbl!$C:$C,[1]ADADJ!$C23,[1]JEVtbl!$D:$D,[1]ADADJ!AV$11)</f>
        <v>0</v>
      </c>
      <c r="AW23" s="81">
        <f>SUMIFS([1]JEVtbl!$F:$F,[1]JEVtbl!$C:$C,[1]ADADJ!$C23,[1]JEVtbl!$D:$D,[1]ADADJ!AW$11)</f>
        <v>0</v>
      </c>
      <c r="AX23" s="79">
        <f t="shared" si="2"/>
        <v>10000</v>
      </c>
      <c r="AY23" s="79"/>
      <c r="AZ23" s="79"/>
      <c r="BA23" s="80"/>
      <c r="BB23" s="82"/>
      <c r="BC23" s="25">
        <f t="shared" si="0"/>
        <v>0</v>
      </c>
    </row>
    <row r="24" spans="1:55" s="25" customFormat="1" ht="15" customHeight="1" x14ac:dyDescent="0.25">
      <c r="A24" s="1"/>
      <c r="B24" s="73">
        <v>44172</v>
      </c>
      <c r="C24" s="74" t="s">
        <v>57</v>
      </c>
      <c r="D24" s="75" t="s">
        <v>58</v>
      </c>
      <c r="E24" s="75" t="s">
        <v>46</v>
      </c>
      <c r="F24" s="76"/>
      <c r="G24" t="s">
        <v>30</v>
      </c>
      <c r="H24" s="77" t="s">
        <v>59</v>
      </c>
      <c r="I24" s="78">
        <f>SUMIFS([1]JEVtbl!$G:$G,[1]JEVtbl!$C:$C,[1]ADADJ!$C24,[1]JEVtbl!$D:$D,[1]ADADJ!I$11)</f>
        <v>15000</v>
      </c>
      <c r="J24" s="78">
        <f>SUMIFS([1]JEVtbl!$G:$G,[1]JEVtbl!$C:$C,[1]ADADJ!$C24,[1]JEVtbl!$D:$D,[1]ADADJ!J$11)</f>
        <v>0</v>
      </c>
      <c r="K24" s="78">
        <f>SUMIFS([1]JEVtbl!$G:$G,[1]JEVtbl!$C:$C,[1]ADADJ!$C24,[1]JEVtbl!$D:$D,[1]ADADJ!K$11)</f>
        <v>0</v>
      </c>
      <c r="L24" s="78">
        <f>SUMIFS([1]JEVtbl!$G:$G,[1]JEVtbl!$C:$C,[1]ADADJ!$C24,[1]JEVtbl!$D:$D,[1]ADADJ!L$11)</f>
        <v>0</v>
      </c>
      <c r="M24" s="78">
        <f>SUMIFS([1]JEVtbl!$G:$G,[1]JEVtbl!$C:$C,[1]ADADJ!$C24,[1]JEVtbl!$D:$D,[1]ADADJ!M$11)</f>
        <v>0</v>
      </c>
      <c r="N24" s="78">
        <f>SUMIFS([1]JEVtbl!$G:$G,[1]JEVtbl!$C:$C,[1]ADADJ!$C24,[1]JEVtbl!$D:$D,[1]ADADJ!N$11)</f>
        <v>0</v>
      </c>
      <c r="O24" s="78">
        <f>SUMIFS([1]JEVtbl!$G:$G,[1]JEVtbl!$C:$C,[1]ADADJ!$C24,[1]JEVtbl!$D:$D,[1]ADADJ!O$11)</f>
        <v>0</v>
      </c>
      <c r="P24" s="78">
        <f>SUMIFS([1]JEVtbl!$G:$G,[1]JEVtbl!$C:$C,[1]ADADJ!$C24,[1]JEVtbl!$D:$D,[1]ADADJ!P$11)</f>
        <v>0</v>
      </c>
      <c r="Q24" s="78">
        <f>SUMIFS([1]JEVtbl!$G:$G,[1]JEVtbl!$C:$C,[1]ADADJ!$C24,[1]JEVtbl!$D:$D,[1]ADADJ!Q$11)</f>
        <v>0</v>
      </c>
      <c r="R24" s="78">
        <f>SUMIFS([1]JEVtbl!$G:$G,[1]JEVtbl!$C:$C,[1]ADADJ!$C24,[1]JEVtbl!$D:$D,[1]ADADJ!R$11)</f>
        <v>0</v>
      </c>
      <c r="S24" s="78">
        <f>SUMIFS([1]JEVtbl!$G:$G,[1]JEVtbl!$C:$C,[1]ADADJ!$C24,[1]JEVtbl!$D:$D,[1]ADADJ!S$11)</f>
        <v>0</v>
      </c>
      <c r="T24" s="79">
        <f t="shared" si="1"/>
        <v>15000</v>
      </c>
      <c r="U24" s="79"/>
      <c r="V24" s="79"/>
      <c r="W24" s="80"/>
      <c r="X24" s="78"/>
      <c r="Y24" s="81">
        <f>SUMIFS([1]JEVtbl!$F:$F,[1]JEVtbl!$C:$C,[1]ADADJ!$C24,[1]JEVtbl!$D:$D,[1]ADADJ!Y$11)</f>
        <v>0</v>
      </c>
      <c r="Z24" s="81">
        <f>SUMIFS([1]JEVtbl!$F:$F,[1]JEVtbl!$C:$C,[1]ADADJ!$C24,[1]JEVtbl!$D:$D,[1]ADADJ!Z$11)</f>
        <v>0</v>
      </c>
      <c r="AA24" s="81">
        <f>SUMIFS([1]JEVtbl!$F:$F,[1]JEVtbl!$C:$C,[1]ADADJ!$C24,[1]JEVtbl!$D:$D,[1]ADADJ!AA$11)</f>
        <v>0</v>
      </c>
      <c r="AB24" s="81">
        <f>SUMIFS([1]JEVtbl!$F:$F,[1]JEVtbl!$C:$C,[1]ADADJ!$C24,[1]JEVtbl!$D:$D,[1]ADADJ!AB$11)</f>
        <v>0</v>
      </c>
      <c r="AC24" s="81">
        <f>SUMIFS([1]JEVtbl!$F:$F,[1]JEVtbl!$C:$C,[1]ADADJ!$C24,[1]JEVtbl!$D:$D,[1]ADADJ!AC$11)</f>
        <v>0</v>
      </c>
      <c r="AD24" s="81">
        <f>SUMIFS([1]JEVtbl!$F:$F,[1]JEVtbl!$C:$C,[1]ADADJ!$C24,[1]JEVtbl!$D:$D,[1]ADADJ!AD$11)</f>
        <v>0</v>
      </c>
      <c r="AE24" s="81">
        <f>SUMIFS([1]JEVtbl!$F:$F,[1]JEVtbl!$C:$C,[1]ADADJ!$C24,[1]JEVtbl!$D:$D,[1]ADADJ!AE$11)</f>
        <v>7500</v>
      </c>
      <c r="AF24" s="81">
        <f>SUMIFS([1]JEVtbl!$F:$F,[1]JEVtbl!$C:$C,[1]ADADJ!$C24,[1]JEVtbl!$D:$D,[1]ADADJ!AF$11)</f>
        <v>7500</v>
      </c>
      <c r="AG24" s="81">
        <f>SUMIFS([1]JEVtbl!$F:$F,[1]JEVtbl!$C:$C,[1]ADADJ!$C24,[1]JEVtbl!$D:$D,[1]ADADJ!AG$11)</f>
        <v>0</v>
      </c>
      <c r="AH24" s="81">
        <f>SUMIFS([1]JEVtbl!$F:$F,[1]JEVtbl!$C:$C,[1]ADADJ!$C24,[1]JEVtbl!$D:$D,[1]ADADJ!AH$11)</f>
        <v>0</v>
      </c>
      <c r="AI24" s="81">
        <f>SUMIFS([1]JEVtbl!$F:$F,[1]JEVtbl!$C:$C,[1]ADADJ!$C24,[1]JEVtbl!$D:$D,[1]ADADJ!AI$11)</f>
        <v>0</v>
      </c>
      <c r="AJ24" s="81">
        <f>SUMIFS([1]JEVtbl!$F:$F,[1]JEVtbl!$C:$C,[1]ADADJ!$C24,[1]JEVtbl!$D:$D,[1]ADADJ!AJ$11)</f>
        <v>0</v>
      </c>
      <c r="AK24" s="81">
        <f>SUMIFS([1]JEVtbl!$F:$F,[1]JEVtbl!$C:$C,[1]ADADJ!$C24,[1]JEVtbl!$D:$D,[1]ADADJ!AK$11)</f>
        <v>0</v>
      </c>
      <c r="AL24" s="81">
        <f>SUMIFS([1]JEVtbl!$F:$F,[1]JEVtbl!$C:$C,[1]ADADJ!$C24,[1]JEVtbl!$D:$D,[1]ADADJ!AL$11)</f>
        <v>0</v>
      </c>
      <c r="AM24" s="81">
        <f>SUMIFS([1]JEVtbl!$F:$F,[1]JEVtbl!$C:$C,[1]ADADJ!$C24,[1]JEVtbl!$D:$D,[1]ADADJ!AM$11)</f>
        <v>0</v>
      </c>
      <c r="AN24" s="81">
        <f>SUMIFS([1]JEVtbl!$F:$F,[1]JEVtbl!$C:$C,[1]ADADJ!$C24,[1]JEVtbl!$D:$D,[1]ADADJ!AN$11)</f>
        <v>0</v>
      </c>
      <c r="AO24" s="81">
        <f>SUMIFS([1]JEVtbl!$F:$F,[1]JEVtbl!$C:$C,[1]ADADJ!$C24,[1]JEVtbl!$D:$D,[1]ADADJ!AO$11)</f>
        <v>0</v>
      </c>
      <c r="AP24" s="81">
        <f>SUMIFS([1]JEVtbl!$F:$F,[1]JEVtbl!$C:$C,[1]ADADJ!$C24,[1]JEVtbl!$D:$D,[1]ADADJ!AP$11)</f>
        <v>0</v>
      </c>
      <c r="AQ24" s="81">
        <f>SUMIFS([1]JEVtbl!$F:$F,[1]JEVtbl!$C:$C,[1]ADADJ!$C24,[1]JEVtbl!$D:$D,[1]ADADJ!AQ$11)</f>
        <v>0</v>
      </c>
      <c r="AR24" s="81">
        <f>SUMIFS([1]JEVtbl!$F:$F,[1]JEVtbl!$C:$C,[1]ADADJ!$C24,[1]JEVtbl!$D:$D,[1]ADADJ!AR$11)</f>
        <v>0</v>
      </c>
      <c r="AS24" s="81">
        <f>SUMIFS([1]JEVtbl!$F:$F,[1]JEVtbl!$C:$C,[1]ADADJ!$C24,[1]JEVtbl!$D:$D,[1]ADADJ!AS$11)</f>
        <v>0</v>
      </c>
      <c r="AT24" s="81">
        <f>SUMIFS([1]JEVtbl!$F:$F,[1]JEVtbl!$C:$C,[1]ADADJ!$C24,[1]JEVtbl!$D:$D,[1]ADADJ!AT$11)</f>
        <v>0</v>
      </c>
      <c r="AU24" s="81">
        <f>SUMIFS([1]JEVtbl!$F:$F,[1]JEVtbl!$C:$C,[1]ADADJ!$C24,[1]JEVtbl!$D:$D,[1]ADADJ!AU$11)</f>
        <v>0</v>
      </c>
      <c r="AV24" s="81">
        <f>SUMIFS([1]JEVtbl!$F:$F,[1]JEVtbl!$C:$C,[1]ADADJ!$C24,[1]JEVtbl!$D:$D,[1]ADADJ!AV$11)</f>
        <v>0</v>
      </c>
      <c r="AW24" s="81">
        <f>SUMIFS([1]JEVtbl!$F:$F,[1]JEVtbl!$C:$C,[1]ADADJ!$C24,[1]JEVtbl!$D:$D,[1]ADADJ!AW$11)</f>
        <v>0</v>
      </c>
      <c r="AX24" s="79">
        <f t="shared" si="2"/>
        <v>15000</v>
      </c>
      <c r="AY24" s="79"/>
      <c r="AZ24" s="79"/>
      <c r="BA24" s="80"/>
      <c r="BB24" s="82"/>
    </row>
    <row r="25" spans="1:55" s="25" customFormat="1" ht="15" customHeight="1" x14ac:dyDescent="0.25">
      <c r="A25" s="1"/>
      <c r="B25" s="73">
        <v>44172</v>
      </c>
      <c r="C25" s="74" t="s">
        <v>60</v>
      </c>
      <c r="D25" s="75" t="s">
        <v>61</v>
      </c>
      <c r="E25" s="75" t="s">
        <v>46</v>
      </c>
      <c r="F25" s="76"/>
      <c r="G25" t="s">
        <v>30</v>
      </c>
      <c r="H25" s="77" t="s">
        <v>62</v>
      </c>
      <c r="I25" s="78">
        <f>SUMIFS([1]JEVtbl!$G:$G,[1]JEVtbl!$C:$C,[1]ADADJ!$C25,[1]JEVtbl!$D:$D,[1]ADADJ!I$11)</f>
        <v>10000</v>
      </c>
      <c r="J25" s="78">
        <f>SUMIFS([1]JEVtbl!$G:$G,[1]JEVtbl!$C:$C,[1]ADADJ!$C25,[1]JEVtbl!$D:$D,[1]ADADJ!J$11)</f>
        <v>0</v>
      </c>
      <c r="K25" s="78">
        <f>SUMIFS([1]JEVtbl!$G:$G,[1]JEVtbl!$C:$C,[1]ADADJ!$C25,[1]JEVtbl!$D:$D,[1]ADADJ!K$11)</f>
        <v>0</v>
      </c>
      <c r="L25" s="78">
        <f>SUMIFS([1]JEVtbl!$G:$G,[1]JEVtbl!$C:$C,[1]ADADJ!$C25,[1]JEVtbl!$D:$D,[1]ADADJ!L$11)</f>
        <v>0</v>
      </c>
      <c r="M25" s="78">
        <f>SUMIFS([1]JEVtbl!$G:$G,[1]JEVtbl!$C:$C,[1]ADADJ!$C25,[1]JEVtbl!$D:$D,[1]ADADJ!M$11)</f>
        <v>0</v>
      </c>
      <c r="N25" s="78">
        <f>SUMIFS([1]JEVtbl!$G:$G,[1]JEVtbl!$C:$C,[1]ADADJ!$C25,[1]JEVtbl!$D:$D,[1]ADADJ!N$11)</f>
        <v>0</v>
      </c>
      <c r="O25" s="78">
        <f>SUMIFS([1]JEVtbl!$G:$G,[1]JEVtbl!$C:$C,[1]ADADJ!$C25,[1]JEVtbl!$D:$D,[1]ADADJ!O$11)</f>
        <v>0</v>
      </c>
      <c r="P25" s="78">
        <f>SUMIFS([1]JEVtbl!$G:$G,[1]JEVtbl!$C:$C,[1]ADADJ!$C25,[1]JEVtbl!$D:$D,[1]ADADJ!P$11)</f>
        <v>0</v>
      </c>
      <c r="Q25" s="78">
        <f>SUMIFS([1]JEVtbl!$G:$G,[1]JEVtbl!$C:$C,[1]ADADJ!$C25,[1]JEVtbl!$D:$D,[1]ADADJ!Q$11)</f>
        <v>0</v>
      </c>
      <c r="R25" s="78">
        <f>SUMIFS([1]JEVtbl!$G:$G,[1]JEVtbl!$C:$C,[1]ADADJ!$C25,[1]JEVtbl!$D:$D,[1]ADADJ!R$11)</f>
        <v>0</v>
      </c>
      <c r="S25" s="78">
        <f>SUMIFS([1]JEVtbl!$G:$G,[1]JEVtbl!$C:$C,[1]ADADJ!$C25,[1]JEVtbl!$D:$D,[1]ADADJ!S$11)</f>
        <v>0</v>
      </c>
      <c r="T25" s="79">
        <f t="shared" si="1"/>
        <v>10000</v>
      </c>
      <c r="U25" s="79"/>
      <c r="V25" s="79"/>
      <c r="W25" s="80"/>
      <c r="X25" s="78"/>
      <c r="Y25" s="81">
        <f>SUMIFS([1]JEVtbl!$F:$F,[1]JEVtbl!$C:$C,[1]ADADJ!$C25,[1]JEVtbl!$D:$D,[1]ADADJ!Y$11)</f>
        <v>0</v>
      </c>
      <c r="Z25" s="81">
        <f>SUMIFS([1]JEVtbl!$F:$F,[1]JEVtbl!$C:$C,[1]ADADJ!$C25,[1]JEVtbl!$D:$D,[1]ADADJ!Z$11)</f>
        <v>0</v>
      </c>
      <c r="AA25" s="81">
        <f>SUMIFS([1]JEVtbl!$F:$F,[1]JEVtbl!$C:$C,[1]ADADJ!$C25,[1]JEVtbl!$D:$D,[1]ADADJ!AA$11)</f>
        <v>0</v>
      </c>
      <c r="AB25" s="81">
        <f>SUMIFS([1]JEVtbl!$F:$F,[1]JEVtbl!$C:$C,[1]ADADJ!$C25,[1]JEVtbl!$D:$D,[1]ADADJ!AB$11)</f>
        <v>0</v>
      </c>
      <c r="AC25" s="81">
        <f>SUMIFS([1]JEVtbl!$F:$F,[1]JEVtbl!$C:$C,[1]ADADJ!$C25,[1]JEVtbl!$D:$D,[1]ADADJ!AC$11)</f>
        <v>0</v>
      </c>
      <c r="AD25" s="81">
        <f>SUMIFS([1]JEVtbl!$F:$F,[1]JEVtbl!$C:$C,[1]ADADJ!$C25,[1]JEVtbl!$D:$D,[1]ADADJ!AD$11)</f>
        <v>0</v>
      </c>
      <c r="AE25" s="81">
        <f>SUMIFS([1]JEVtbl!$F:$F,[1]JEVtbl!$C:$C,[1]ADADJ!$C25,[1]JEVtbl!$D:$D,[1]ADADJ!AE$11)</f>
        <v>5000</v>
      </c>
      <c r="AF25" s="81">
        <f>SUMIFS([1]JEVtbl!$F:$F,[1]JEVtbl!$C:$C,[1]ADADJ!$C25,[1]JEVtbl!$D:$D,[1]ADADJ!AF$11)</f>
        <v>5000</v>
      </c>
      <c r="AG25" s="81">
        <f>SUMIFS([1]JEVtbl!$F:$F,[1]JEVtbl!$C:$C,[1]ADADJ!$C25,[1]JEVtbl!$D:$D,[1]ADADJ!AG$11)</f>
        <v>0</v>
      </c>
      <c r="AH25" s="81">
        <f>SUMIFS([1]JEVtbl!$F:$F,[1]JEVtbl!$C:$C,[1]ADADJ!$C25,[1]JEVtbl!$D:$D,[1]ADADJ!AH$11)</f>
        <v>0</v>
      </c>
      <c r="AI25" s="81">
        <f>SUMIFS([1]JEVtbl!$F:$F,[1]JEVtbl!$C:$C,[1]ADADJ!$C25,[1]JEVtbl!$D:$D,[1]ADADJ!AI$11)</f>
        <v>0</v>
      </c>
      <c r="AJ25" s="81">
        <f>SUMIFS([1]JEVtbl!$F:$F,[1]JEVtbl!$C:$C,[1]ADADJ!$C25,[1]JEVtbl!$D:$D,[1]ADADJ!AJ$11)</f>
        <v>0</v>
      </c>
      <c r="AK25" s="81">
        <f>SUMIFS([1]JEVtbl!$F:$F,[1]JEVtbl!$C:$C,[1]ADADJ!$C25,[1]JEVtbl!$D:$D,[1]ADADJ!AK$11)</f>
        <v>0</v>
      </c>
      <c r="AL25" s="81">
        <f>SUMIFS([1]JEVtbl!$F:$F,[1]JEVtbl!$C:$C,[1]ADADJ!$C25,[1]JEVtbl!$D:$D,[1]ADADJ!AL$11)</f>
        <v>0</v>
      </c>
      <c r="AM25" s="81">
        <f>SUMIFS([1]JEVtbl!$F:$F,[1]JEVtbl!$C:$C,[1]ADADJ!$C25,[1]JEVtbl!$D:$D,[1]ADADJ!AM$11)</f>
        <v>0</v>
      </c>
      <c r="AN25" s="81">
        <f>SUMIFS([1]JEVtbl!$F:$F,[1]JEVtbl!$C:$C,[1]ADADJ!$C25,[1]JEVtbl!$D:$D,[1]ADADJ!AN$11)</f>
        <v>0</v>
      </c>
      <c r="AO25" s="81">
        <f>SUMIFS([1]JEVtbl!$F:$F,[1]JEVtbl!$C:$C,[1]ADADJ!$C25,[1]JEVtbl!$D:$D,[1]ADADJ!AO$11)</f>
        <v>0</v>
      </c>
      <c r="AP25" s="81">
        <f>SUMIFS([1]JEVtbl!$F:$F,[1]JEVtbl!$C:$C,[1]ADADJ!$C25,[1]JEVtbl!$D:$D,[1]ADADJ!AP$11)</f>
        <v>0</v>
      </c>
      <c r="AQ25" s="81">
        <f>SUMIFS([1]JEVtbl!$F:$F,[1]JEVtbl!$C:$C,[1]ADADJ!$C25,[1]JEVtbl!$D:$D,[1]ADADJ!AQ$11)</f>
        <v>0</v>
      </c>
      <c r="AR25" s="81">
        <f>SUMIFS([1]JEVtbl!$F:$F,[1]JEVtbl!$C:$C,[1]ADADJ!$C25,[1]JEVtbl!$D:$D,[1]ADADJ!AR$11)</f>
        <v>0</v>
      </c>
      <c r="AS25" s="81">
        <f>SUMIFS([1]JEVtbl!$F:$F,[1]JEVtbl!$C:$C,[1]ADADJ!$C25,[1]JEVtbl!$D:$D,[1]ADADJ!AS$11)</f>
        <v>0</v>
      </c>
      <c r="AT25" s="81">
        <f>SUMIFS([1]JEVtbl!$F:$F,[1]JEVtbl!$C:$C,[1]ADADJ!$C25,[1]JEVtbl!$D:$D,[1]ADADJ!AT$11)</f>
        <v>0</v>
      </c>
      <c r="AU25" s="81">
        <f>SUMIFS([1]JEVtbl!$F:$F,[1]JEVtbl!$C:$C,[1]ADADJ!$C25,[1]JEVtbl!$D:$D,[1]ADADJ!AU$11)</f>
        <v>0</v>
      </c>
      <c r="AV25" s="81">
        <f>SUMIFS([1]JEVtbl!$F:$F,[1]JEVtbl!$C:$C,[1]ADADJ!$C25,[1]JEVtbl!$D:$D,[1]ADADJ!AV$11)</f>
        <v>0</v>
      </c>
      <c r="AW25" s="81">
        <f>SUMIFS([1]JEVtbl!$F:$F,[1]JEVtbl!$C:$C,[1]ADADJ!$C25,[1]JEVtbl!$D:$D,[1]ADADJ!AW$11)</f>
        <v>0</v>
      </c>
      <c r="AX25" s="79">
        <f t="shared" si="2"/>
        <v>10000</v>
      </c>
      <c r="AY25" s="79"/>
      <c r="AZ25" s="79"/>
      <c r="BA25" s="80"/>
      <c r="BB25" s="82"/>
    </row>
    <row r="26" spans="1:55" s="25" customFormat="1" ht="15" customHeight="1" x14ac:dyDescent="0.25">
      <c r="A26" s="1"/>
      <c r="B26" s="73">
        <v>44172</v>
      </c>
      <c r="C26" s="74" t="s">
        <v>63</v>
      </c>
      <c r="D26" s="75" t="s">
        <v>64</v>
      </c>
      <c r="E26" s="75" t="s">
        <v>46</v>
      </c>
      <c r="F26" s="76"/>
      <c r="G26" t="s">
        <v>30</v>
      </c>
      <c r="H26" s="77" t="s">
        <v>65</v>
      </c>
      <c r="I26" s="78">
        <f>SUMIFS([1]JEVtbl!$G:$G,[1]JEVtbl!$C:$C,[1]ADADJ!$C26,[1]JEVtbl!$D:$D,[1]ADADJ!I$11)</f>
        <v>11881.5</v>
      </c>
      <c r="J26" s="78">
        <f>SUMIFS([1]JEVtbl!$G:$G,[1]JEVtbl!$C:$C,[1]ADADJ!$C26,[1]JEVtbl!$D:$D,[1]ADADJ!J$11)</f>
        <v>0</v>
      </c>
      <c r="K26" s="78">
        <f>SUMIFS([1]JEVtbl!$G:$G,[1]JEVtbl!$C:$C,[1]ADADJ!$C26,[1]JEVtbl!$D:$D,[1]ADADJ!K$11)</f>
        <v>0</v>
      </c>
      <c r="L26" s="78">
        <f>SUMIFS([1]JEVtbl!$G:$G,[1]JEVtbl!$C:$C,[1]ADADJ!$C26,[1]JEVtbl!$D:$D,[1]ADADJ!L$11)</f>
        <v>0</v>
      </c>
      <c r="M26" s="78">
        <f>SUMIFS([1]JEVtbl!$G:$G,[1]JEVtbl!$C:$C,[1]ADADJ!$C26,[1]JEVtbl!$D:$D,[1]ADADJ!M$11)</f>
        <v>0</v>
      </c>
      <c r="N26" s="78">
        <f>SUMIFS([1]JEVtbl!$G:$G,[1]JEVtbl!$C:$C,[1]ADADJ!$C26,[1]JEVtbl!$D:$D,[1]ADADJ!N$11)</f>
        <v>0</v>
      </c>
      <c r="O26" s="78">
        <f>SUMIFS([1]JEVtbl!$G:$G,[1]JEVtbl!$C:$C,[1]ADADJ!$C26,[1]JEVtbl!$D:$D,[1]ADADJ!O$11)</f>
        <v>0</v>
      </c>
      <c r="P26" s="78">
        <f>SUMIFS([1]JEVtbl!$G:$G,[1]JEVtbl!$C:$C,[1]ADADJ!$C26,[1]JEVtbl!$D:$D,[1]ADADJ!P$11)</f>
        <v>0</v>
      </c>
      <c r="Q26" s="78">
        <f>SUMIFS([1]JEVtbl!$G:$G,[1]JEVtbl!$C:$C,[1]ADADJ!$C26,[1]JEVtbl!$D:$D,[1]ADADJ!Q$11)</f>
        <v>0</v>
      </c>
      <c r="R26" s="78">
        <f>SUMIFS([1]JEVtbl!$G:$G,[1]JEVtbl!$C:$C,[1]ADADJ!$C26,[1]JEVtbl!$D:$D,[1]ADADJ!R$11)</f>
        <v>0</v>
      </c>
      <c r="S26" s="78">
        <f>SUMIFS([1]JEVtbl!$G:$G,[1]JEVtbl!$C:$C,[1]ADADJ!$C26,[1]JEVtbl!$D:$D,[1]ADADJ!S$11)</f>
        <v>0</v>
      </c>
      <c r="T26" s="79">
        <f t="shared" si="1"/>
        <v>11881.5</v>
      </c>
      <c r="U26" s="79"/>
      <c r="V26" s="79"/>
      <c r="W26" s="80"/>
      <c r="X26" s="78"/>
      <c r="Y26" s="81">
        <f>SUMIFS([1]JEVtbl!$F:$F,[1]JEVtbl!$C:$C,[1]ADADJ!$C26,[1]JEVtbl!$D:$D,[1]ADADJ!Y$11)</f>
        <v>0</v>
      </c>
      <c r="Z26" s="81">
        <f>SUMIFS([1]JEVtbl!$F:$F,[1]JEVtbl!$C:$C,[1]ADADJ!$C26,[1]JEVtbl!$D:$D,[1]ADADJ!Z$11)</f>
        <v>0</v>
      </c>
      <c r="AA26" s="81">
        <f>SUMIFS([1]JEVtbl!$F:$F,[1]JEVtbl!$C:$C,[1]ADADJ!$C26,[1]JEVtbl!$D:$D,[1]ADADJ!AA$11)</f>
        <v>0</v>
      </c>
      <c r="AB26" s="81">
        <f>SUMIFS([1]JEVtbl!$F:$F,[1]JEVtbl!$C:$C,[1]ADADJ!$C26,[1]JEVtbl!$D:$D,[1]ADADJ!AB$11)</f>
        <v>0</v>
      </c>
      <c r="AC26" s="81">
        <f>SUMIFS([1]JEVtbl!$F:$F,[1]JEVtbl!$C:$C,[1]ADADJ!$C26,[1]JEVtbl!$D:$D,[1]ADADJ!AC$11)</f>
        <v>0</v>
      </c>
      <c r="AD26" s="81">
        <f>SUMIFS([1]JEVtbl!$F:$F,[1]JEVtbl!$C:$C,[1]ADADJ!$C26,[1]JEVtbl!$D:$D,[1]ADADJ!AD$11)</f>
        <v>0</v>
      </c>
      <c r="AE26" s="81">
        <f>SUMIFS([1]JEVtbl!$F:$F,[1]JEVtbl!$C:$C,[1]ADADJ!$C26,[1]JEVtbl!$D:$D,[1]ADADJ!AE$11)</f>
        <v>0</v>
      </c>
      <c r="AF26" s="81">
        <f>SUMIFS([1]JEVtbl!$F:$F,[1]JEVtbl!$C:$C,[1]ADADJ!$C26,[1]JEVtbl!$D:$D,[1]ADADJ!AF$11)</f>
        <v>0</v>
      </c>
      <c r="AG26" s="81">
        <f>SUMIFS([1]JEVtbl!$F:$F,[1]JEVtbl!$C:$C,[1]ADADJ!$C26,[1]JEVtbl!$D:$D,[1]ADADJ!AG$11)</f>
        <v>0</v>
      </c>
      <c r="AH26" s="81">
        <f>SUMIFS([1]JEVtbl!$F:$F,[1]JEVtbl!$C:$C,[1]ADADJ!$C26,[1]JEVtbl!$D:$D,[1]ADADJ!AH$11)</f>
        <v>0</v>
      </c>
      <c r="AI26" s="81">
        <f>SUMIFS([1]JEVtbl!$F:$F,[1]JEVtbl!$C:$C,[1]ADADJ!$C26,[1]JEVtbl!$D:$D,[1]ADADJ!AI$11)</f>
        <v>9381.5</v>
      </c>
      <c r="AJ26" s="81">
        <f>SUMIFS([1]JEVtbl!$F:$F,[1]JEVtbl!$C:$C,[1]ADADJ!$C26,[1]JEVtbl!$D:$D,[1]ADADJ!AJ$11)</f>
        <v>2500</v>
      </c>
      <c r="AK26" s="81">
        <f>SUMIFS([1]JEVtbl!$F:$F,[1]JEVtbl!$C:$C,[1]ADADJ!$C26,[1]JEVtbl!$D:$D,[1]ADADJ!AK$11)</f>
        <v>0</v>
      </c>
      <c r="AL26" s="81">
        <f>SUMIFS([1]JEVtbl!$F:$F,[1]JEVtbl!$C:$C,[1]ADADJ!$C26,[1]JEVtbl!$D:$D,[1]ADADJ!AL$11)</f>
        <v>0</v>
      </c>
      <c r="AM26" s="81">
        <f>SUMIFS([1]JEVtbl!$F:$F,[1]JEVtbl!$C:$C,[1]ADADJ!$C26,[1]JEVtbl!$D:$D,[1]ADADJ!AM$11)</f>
        <v>0</v>
      </c>
      <c r="AN26" s="81">
        <f>SUMIFS([1]JEVtbl!$F:$F,[1]JEVtbl!$C:$C,[1]ADADJ!$C26,[1]JEVtbl!$D:$D,[1]ADADJ!AN$11)</f>
        <v>0</v>
      </c>
      <c r="AO26" s="81">
        <f>SUMIFS([1]JEVtbl!$F:$F,[1]JEVtbl!$C:$C,[1]ADADJ!$C26,[1]JEVtbl!$D:$D,[1]ADADJ!AO$11)</f>
        <v>0</v>
      </c>
      <c r="AP26" s="81">
        <f>SUMIFS([1]JEVtbl!$F:$F,[1]JEVtbl!$C:$C,[1]ADADJ!$C26,[1]JEVtbl!$D:$D,[1]ADADJ!AP$11)</f>
        <v>0</v>
      </c>
      <c r="AQ26" s="81">
        <f>SUMIFS([1]JEVtbl!$F:$F,[1]JEVtbl!$C:$C,[1]ADADJ!$C26,[1]JEVtbl!$D:$D,[1]ADADJ!AQ$11)</f>
        <v>0</v>
      </c>
      <c r="AR26" s="81">
        <f>SUMIFS([1]JEVtbl!$F:$F,[1]JEVtbl!$C:$C,[1]ADADJ!$C26,[1]JEVtbl!$D:$D,[1]ADADJ!AR$11)</f>
        <v>0</v>
      </c>
      <c r="AS26" s="81">
        <f>SUMIFS([1]JEVtbl!$F:$F,[1]JEVtbl!$C:$C,[1]ADADJ!$C26,[1]JEVtbl!$D:$D,[1]ADADJ!AS$11)</f>
        <v>0</v>
      </c>
      <c r="AT26" s="81">
        <f>SUMIFS([1]JEVtbl!$F:$F,[1]JEVtbl!$C:$C,[1]ADADJ!$C26,[1]JEVtbl!$D:$D,[1]ADADJ!AT$11)</f>
        <v>0</v>
      </c>
      <c r="AU26" s="81">
        <f>SUMIFS([1]JEVtbl!$F:$F,[1]JEVtbl!$C:$C,[1]ADADJ!$C26,[1]JEVtbl!$D:$D,[1]ADADJ!AU$11)</f>
        <v>0</v>
      </c>
      <c r="AV26" s="81">
        <f>SUMIFS([1]JEVtbl!$F:$F,[1]JEVtbl!$C:$C,[1]ADADJ!$C26,[1]JEVtbl!$D:$D,[1]ADADJ!AV$11)</f>
        <v>0</v>
      </c>
      <c r="AW26" s="81">
        <f>SUMIFS([1]JEVtbl!$F:$F,[1]JEVtbl!$C:$C,[1]ADADJ!$C26,[1]JEVtbl!$D:$D,[1]ADADJ!AW$11)</f>
        <v>0</v>
      </c>
      <c r="AX26" s="79">
        <f t="shared" si="2"/>
        <v>11881.5</v>
      </c>
      <c r="AY26" s="79"/>
      <c r="AZ26" s="79"/>
      <c r="BA26" s="80"/>
      <c r="BB26" s="82"/>
    </row>
    <row r="27" spans="1:55" s="25" customFormat="1" ht="15" customHeight="1" x14ac:dyDescent="0.25">
      <c r="A27" s="1"/>
      <c r="B27" s="73">
        <v>44172</v>
      </c>
      <c r="C27" s="74" t="s">
        <v>66</v>
      </c>
      <c r="D27" s="75" t="s">
        <v>67</v>
      </c>
      <c r="E27" s="75" t="s">
        <v>46</v>
      </c>
      <c r="F27" s="76"/>
      <c r="G27" t="s">
        <v>30</v>
      </c>
      <c r="H27" s="77" t="s">
        <v>68</v>
      </c>
      <c r="I27" s="78">
        <f>SUMIFS([1]JEVtbl!$G:$G,[1]JEVtbl!$C:$C,[1]ADADJ!$C27,[1]JEVtbl!$D:$D,[1]ADADJ!I$11)</f>
        <v>5000</v>
      </c>
      <c r="J27" s="78">
        <f>SUMIFS([1]JEVtbl!$G:$G,[1]JEVtbl!$C:$C,[1]ADADJ!$C27,[1]JEVtbl!$D:$D,[1]ADADJ!J$11)</f>
        <v>0</v>
      </c>
      <c r="K27" s="78">
        <f>SUMIFS([1]JEVtbl!$G:$G,[1]JEVtbl!$C:$C,[1]ADADJ!$C27,[1]JEVtbl!$D:$D,[1]ADADJ!K$11)</f>
        <v>0</v>
      </c>
      <c r="L27" s="78">
        <f>SUMIFS([1]JEVtbl!$G:$G,[1]JEVtbl!$C:$C,[1]ADADJ!$C27,[1]JEVtbl!$D:$D,[1]ADADJ!L$11)</f>
        <v>0</v>
      </c>
      <c r="M27" s="78">
        <f>SUMIFS([1]JEVtbl!$G:$G,[1]JEVtbl!$C:$C,[1]ADADJ!$C27,[1]JEVtbl!$D:$D,[1]ADADJ!M$11)</f>
        <v>0</v>
      </c>
      <c r="N27" s="78">
        <f>SUMIFS([1]JEVtbl!$G:$G,[1]JEVtbl!$C:$C,[1]ADADJ!$C27,[1]JEVtbl!$D:$D,[1]ADADJ!N$11)</f>
        <v>0</v>
      </c>
      <c r="O27" s="78">
        <f>SUMIFS([1]JEVtbl!$G:$G,[1]JEVtbl!$C:$C,[1]ADADJ!$C27,[1]JEVtbl!$D:$D,[1]ADADJ!O$11)</f>
        <v>0</v>
      </c>
      <c r="P27" s="78">
        <f>SUMIFS([1]JEVtbl!$G:$G,[1]JEVtbl!$C:$C,[1]ADADJ!$C27,[1]JEVtbl!$D:$D,[1]ADADJ!P$11)</f>
        <v>0</v>
      </c>
      <c r="Q27" s="78">
        <f>SUMIFS([1]JEVtbl!$G:$G,[1]JEVtbl!$C:$C,[1]ADADJ!$C27,[1]JEVtbl!$D:$D,[1]ADADJ!Q$11)</f>
        <v>0</v>
      </c>
      <c r="R27" s="78">
        <f>SUMIFS([1]JEVtbl!$G:$G,[1]JEVtbl!$C:$C,[1]ADADJ!$C27,[1]JEVtbl!$D:$D,[1]ADADJ!R$11)</f>
        <v>0</v>
      </c>
      <c r="S27" s="78">
        <f>SUMIFS([1]JEVtbl!$G:$G,[1]JEVtbl!$C:$C,[1]ADADJ!$C27,[1]JEVtbl!$D:$D,[1]ADADJ!S$11)</f>
        <v>0</v>
      </c>
      <c r="T27" s="79">
        <f t="shared" si="1"/>
        <v>5000</v>
      </c>
      <c r="U27" s="79"/>
      <c r="V27" s="79"/>
      <c r="W27" s="80"/>
      <c r="X27" s="78"/>
      <c r="Y27" s="81">
        <f>SUMIFS([1]JEVtbl!$F:$F,[1]JEVtbl!$C:$C,[1]ADADJ!$C27,[1]JEVtbl!$D:$D,[1]ADADJ!Y$11)</f>
        <v>0</v>
      </c>
      <c r="Z27" s="81">
        <f>SUMIFS([1]JEVtbl!$F:$F,[1]JEVtbl!$C:$C,[1]ADADJ!$C27,[1]JEVtbl!$D:$D,[1]ADADJ!Z$11)</f>
        <v>0</v>
      </c>
      <c r="AA27" s="81">
        <f>SUMIFS([1]JEVtbl!$F:$F,[1]JEVtbl!$C:$C,[1]ADADJ!$C27,[1]JEVtbl!$D:$D,[1]ADADJ!AA$11)</f>
        <v>0</v>
      </c>
      <c r="AB27" s="81">
        <f>SUMIFS([1]JEVtbl!$F:$F,[1]JEVtbl!$C:$C,[1]ADADJ!$C27,[1]JEVtbl!$D:$D,[1]ADADJ!AB$11)</f>
        <v>0</v>
      </c>
      <c r="AC27" s="81">
        <f>SUMIFS([1]JEVtbl!$F:$F,[1]JEVtbl!$C:$C,[1]ADADJ!$C27,[1]JEVtbl!$D:$D,[1]ADADJ!AC$11)</f>
        <v>0</v>
      </c>
      <c r="AD27" s="81">
        <f>SUMIFS([1]JEVtbl!$F:$F,[1]JEVtbl!$C:$C,[1]ADADJ!$C27,[1]JEVtbl!$D:$D,[1]ADADJ!AD$11)</f>
        <v>0</v>
      </c>
      <c r="AE27" s="81">
        <f>SUMIFS([1]JEVtbl!$F:$F,[1]JEVtbl!$C:$C,[1]ADADJ!$C27,[1]JEVtbl!$D:$D,[1]ADADJ!AE$11)</f>
        <v>0</v>
      </c>
      <c r="AF27" s="81">
        <f>SUMIFS([1]JEVtbl!$F:$F,[1]JEVtbl!$C:$C,[1]ADADJ!$C27,[1]JEVtbl!$D:$D,[1]ADADJ!AF$11)</f>
        <v>0</v>
      </c>
      <c r="AG27" s="81">
        <f>SUMIFS([1]JEVtbl!$F:$F,[1]JEVtbl!$C:$C,[1]ADADJ!$C27,[1]JEVtbl!$D:$D,[1]ADADJ!AG$11)</f>
        <v>0</v>
      </c>
      <c r="AH27" s="81">
        <f>SUMIFS([1]JEVtbl!$F:$F,[1]JEVtbl!$C:$C,[1]ADADJ!$C27,[1]JEVtbl!$D:$D,[1]ADADJ!AH$11)</f>
        <v>5000</v>
      </c>
      <c r="AI27" s="81">
        <f>SUMIFS([1]JEVtbl!$F:$F,[1]JEVtbl!$C:$C,[1]ADADJ!$C27,[1]JEVtbl!$D:$D,[1]ADADJ!AI$11)</f>
        <v>0</v>
      </c>
      <c r="AJ27" s="81">
        <f>SUMIFS([1]JEVtbl!$F:$F,[1]JEVtbl!$C:$C,[1]ADADJ!$C27,[1]JEVtbl!$D:$D,[1]ADADJ!AJ$11)</f>
        <v>0</v>
      </c>
      <c r="AK27" s="81">
        <f>SUMIFS([1]JEVtbl!$F:$F,[1]JEVtbl!$C:$C,[1]ADADJ!$C27,[1]JEVtbl!$D:$D,[1]ADADJ!AK$11)</f>
        <v>0</v>
      </c>
      <c r="AL27" s="81">
        <f>SUMIFS([1]JEVtbl!$F:$F,[1]JEVtbl!$C:$C,[1]ADADJ!$C27,[1]JEVtbl!$D:$D,[1]ADADJ!AL$11)</f>
        <v>0</v>
      </c>
      <c r="AM27" s="81">
        <f>SUMIFS([1]JEVtbl!$F:$F,[1]JEVtbl!$C:$C,[1]ADADJ!$C27,[1]JEVtbl!$D:$D,[1]ADADJ!AM$11)</f>
        <v>0</v>
      </c>
      <c r="AN27" s="81">
        <f>SUMIFS([1]JEVtbl!$F:$F,[1]JEVtbl!$C:$C,[1]ADADJ!$C27,[1]JEVtbl!$D:$D,[1]ADADJ!AN$11)</f>
        <v>0</v>
      </c>
      <c r="AO27" s="81">
        <f>SUMIFS([1]JEVtbl!$F:$F,[1]JEVtbl!$C:$C,[1]ADADJ!$C27,[1]JEVtbl!$D:$D,[1]ADADJ!AO$11)</f>
        <v>0</v>
      </c>
      <c r="AP27" s="81">
        <f>SUMIFS([1]JEVtbl!$F:$F,[1]JEVtbl!$C:$C,[1]ADADJ!$C27,[1]JEVtbl!$D:$D,[1]ADADJ!AP$11)</f>
        <v>0</v>
      </c>
      <c r="AQ27" s="81">
        <f>SUMIFS([1]JEVtbl!$F:$F,[1]JEVtbl!$C:$C,[1]ADADJ!$C27,[1]JEVtbl!$D:$D,[1]ADADJ!AQ$11)</f>
        <v>0</v>
      </c>
      <c r="AR27" s="81">
        <f>SUMIFS([1]JEVtbl!$F:$F,[1]JEVtbl!$C:$C,[1]ADADJ!$C27,[1]JEVtbl!$D:$D,[1]ADADJ!AR$11)</f>
        <v>0</v>
      </c>
      <c r="AS27" s="81">
        <f>SUMIFS([1]JEVtbl!$F:$F,[1]JEVtbl!$C:$C,[1]ADADJ!$C27,[1]JEVtbl!$D:$D,[1]ADADJ!AS$11)</f>
        <v>0</v>
      </c>
      <c r="AT27" s="81">
        <f>SUMIFS([1]JEVtbl!$F:$F,[1]JEVtbl!$C:$C,[1]ADADJ!$C27,[1]JEVtbl!$D:$D,[1]ADADJ!AT$11)</f>
        <v>0</v>
      </c>
      <c r="AU27" s="81">
        <f>SUMIFS([1]JEVtbl!$F:$F,[1]JEVtbl!$C:$C,[1]ADADJ!$C27,[1]JEVtbl!$D:$D,[1]ADADJ!AU$11)</f>
        <v>0</v>
      </c>
      <c r="AV27" s="81">
        <f>SUMIFS([1]JEVtbl!$F:$F,[1]JEVtbl!$C:$C,[1]ADADJ!$C27,[1]JEVtbl!$D:$D,[1]ADADJ!AV$11)</f>
        <v>0</v>
      </c>
      <c r="AW27" s="81">
        <f>SUMIFS([1]JEVtbl!$F:$F,[1]JEVtbl!$C:$C,[1]ADADJ!$C27,[1]JEVtbl!$D:$D,[1]ADADJ!AW$11)</f>
        <v>0</v>
      </c>
      <c r="AX27" s="79">
        <f t="shared" si="2"/>
        <v>5000</v>
      </c>
      <c r="AY27" s="79"/>
      <c r="AZ27" s="79"/>
      <c r="BA27" s="80"/>
      <c r="BB27" s="82"/>
    </row>
    <row r="28" spans="1:55" s="25" customFormat="1" ht="15" customHeight="1" x14ac:dyDescent="0.25">
      <c r="A28" s="1"/>
      <c r="B28" s="73">
        <v>44175</v>
      </c>
      <c r="C28" s="74" t="s">
        <v>69</v>
      </c>
      <c r="D28" s="75" t="s">
        <v>70</v>
      </c>
      <c r="E28" s="75" t="s">
        <v>71</v>
      </c>
      <c r="F28" s="76"/>
      <c r="G28" t="s">
        <v>30</v>
      </c>
      <c r="H28" s="77" t="s">
        <v>72</v>
      </c>
      <c r="I28" s="78">
        <f>SUMIFS([1]JEVtbl!$G:$G,[1]JEVtbl!$C:$C,[1]ADADJ!$C28,[1]JEVtbl!$D:$D,[1]ADADJ!I$11)</f>
        <v>3750</v>
      </c>
      <c r="J28" s="78">
        <f>SUMIFS([1]JEVtbl!$G:$G,[1]JEVtbl!$C:$C,[1]ADADJ!$C28,[1]JEVtbl!$D:$D,[1]ADADJ!J$11)</f>
        <v>0</v>
      </c>
      <c r="K28" s="78">
        <f>SUMIFS([1]JEVtbl!$G:$G,[1]JEVtbl!$C:$C,[1]ADADJ!$C28,[1]JEVtbl!$D:$D,[1]ADADJ!K$11)</f>
        <v>0</v>
      </c>
      <c r="L28" s="78">
        <f>SUMIFS([1]JEVtbl!$G:$G,[1]JEVtbl!$C:$C,[1]ADADJ!$C28,[1]JEVtbl!$D:$D,[1]ADADJ!L$11)</f>
        <v>0</v>
      </c>
      <c r="M28" s="78">
        <f>SUMIFS([1]JEVtbl!$G:$G,[1]JEVtbl!$C:$C,[1]ADADJ!$C28,[1]JEVtbl!$D:$D,[1]ADADJ!M$11)</f>
        <v>0</v>
      </c>
      <c r="N28" s="78">
        <f>SUMIFS([1]JEVtbl!$G:$G,[1]JEVtbl!$C:$C,[1]ADADJ!$C28,[1]JEVtbl!$D:$D,[1]ADADJ!N$11)</f>
        <v>0</v>
      </c>
      <c r="O28" s="78">
        <f>SUMIFS([1]JEVtbl!$G:$G,[1]JEVtbl!$C:$C,[1]ADADJ!$C28,[1]JEVtbl!$D:$D,[1]ADADJ!O$11)</f>
        <v>0</v>
      </c>
      <c r="P28" s="78">
        <f>SUMIFS([1]JEVtbl!$G:$G,[1]JEVtbl!$C:$C,[1]ADADJ!$C28,[1]JEVtbl!$D:$D,[1]ADADJ!P$11)</f>
        <v>0</v>
      </c>
      <c r="Q28" s="78">
        <f>SUMIFS([1]JEVtbl!$G:$G,[1]JEVtbl!$C:$C,[1]ADADJ!$C28,[1]JEVtbl!$D:$D,[1]ADADJ!Q$11)</f>
        <v>0</v>
      </c>
      <c r="R28" s="78">
        <f>SUMIFS([1]JEVtbl!$G:$G,[1]JEVtbl!$C:$C,[1]ADADJ!$C28,[1]JEVtbl!$D:$D,[1]ADADJ!R$11)</f>
        <v>0</v>
      </c>
      <c r="S28" s="78">
        <f>SUMIFS([1]JEVtbl!$G:$G,[1]JEVtbl!$C:$C,[1]ADADJ!$C28,[1]JEVtbl!$D:$D,[1]ADADJ!S$11)</f>
        <v>0</v>
      </c>
      <c r="T28" s="79">
        <f t="shared" si="1"/>
        <v>3750</v>
      </c>
      <c r="U28" s="79"/>
      <c r="V28" s="79"/>
      <c r="W28" s="80"/>
      <c r="X28" s="78"/>
      <c r="Y28" s="81">
        <f>SUMIFS([1]JEVtbl!$F:$F,[1]JEVtbl!$C:$C,[1]ADADJ!$C28,[1]JEVtbl!$D:$D,[1]ADADJ!Y$11)</f>
        <v>0</v>
      </c>
      <c r="Z28" s="81">
        <f>SUMIFS([1]JEVtbl!$F:$F,[1]JEVtbl!$C:$C,[1]ADADJ!$C28,[1]JEVtbl!$D:$D,[1]ADADJ!Z$11)</f>
        <v>0</v>
      </c>
      <c r="AA28" s="81">
        <f>SUMIFS([1]JEVtbl!$F:$F,[1]JEVtbl!$C:$C,[1]ADADJ!$C28,[1]JEVtbl!$D:$D,[1]ADADJ!AA$11)</f>
        <v>0</v>
      </c>
      <c r="AB28" s="81">
        <f>SUMIFS([1]JEVtbl!$F:$F,[1]JEVtbl!$C:$C,[1]ADADJ!$C28,[1]JEVtbl!$D:$D,[1]ADADJ!AB$11)</f>
        <v>0</v>
      </c>
      <c r="AC28" s="81">
        <f>SUMIFS([1]JEVtbl!$F:$F,[1]JEVtbl!$C:$C,[1]ADADJ!$C28,[1]JEVtbl!$D:$D,[1]ADADJ!AC$11)</f>
        <v>0</v>
      </c>
      <c r="AD28" s="81">
        <f>SUMIFS([1]JEVtbl!$F:$F,[1]JEVtbl!$C:$C,[1]ADADJ!$C28,[1]JEVtbl!$D:$D,[1]ADADJ!AD$11)</f>
        <v>0</v>
      </c>
      <c r="AE28" s="81">
        <f>SUMIFS([1]JEVtbl!$F:$F,[1]JEVtbl!$C:$C,[1]ADADJ!$C28,[1]JEVtbl!$D:$D,[1]ADADJ!AE$11)</f>
        <v>0</v>
      </c>
      <c r="AF28" s="81">
        <f>SUMIFS([1]JEVtbl!$F:$F,[1]JEVtbl!$C:$C,[1]ADADJ!$C28,[1]JEVtbl!$D:$D,[1]ADADJ!AF$11)</f>
        <v>0</v>
      </c>
      <c r="AG28" s="81">
        <f>SUMIFS([1]JEVtbl!$F:$F,[1]JEVtbl!$C:$C,[1]ADADJ!$C28,[1]JEVtbl!$D:$D,[1]ADADJ!AG$11)</f>
        <v>0</v>
      </c>
      <c r="AH28" s="81">
        <f>SUMIFS([1]JEVtbl!$F:$F,[1]JEVtbl!$C:$C,[1]ADADJ!$C28,[1]JEVtbl!$D:$D,[1]ADADJ!AH$11)</f>
        <v>0</v>
      </c>
      <c r="AI28" s="81">
        <f>SUMIFS([1]JEVtbl!$F:$F,[1]JEVtbl!$C:$C,[1]ADADJ!$C28,[1]JEVtbl!$D:$D,[1]ADADJ!AI$11)</f>
        <v>0</v>
      </c>
      <c r="AJ28" s="81">
        <f>SUMIFS([1]JEVtbl!$F:$F,[1]JEVtbl!$C:$C,[1]ADADJ!$C28,[1]JEVtbl!$D:$D,[1]ADADJ!AJ$11)</f>
        <v>0</v>
      </c>
      <c r="AK28" s="81">
        <f>SUMIFS([1]JEVtbl!$F:$F,[1]JEVtbl!$C:$C,[1]ADADJ!$C28,[1]JEVtbl!$D:$D,[1]ADADJ!AK$11)</f>
        <v>0</v>
      </c>
      <c r="AL28" s="81">
        <f>SUMIFS([1]JEVtbl!$F:$F,[1]JEVtbl!$C:$C,[1]ADADJ!$C28,[1]JEVtbl!$D:$D,[1]ADADJ!AL$11)</f>
        <v>0</v>
      </c>
      <c r="AM28" s="81">
        <f>SUMIFS([1]JEVtbl!$F:$F,[1]JEVtbl!$C:$C,[1]ADADJ!$C28,[1]JEVtbl!$D:$D,[1]ADADJ!AM$11)</f>
        <v>0</v>
      </c>
      <c r="AN28" s="81">
        <f>SUMIFS([1]JEVtbl!$F:$F,[1]JEVtbl!$C:$C,[1]ADADJ!$C28,[1]JEVtbl!$D:$D,[1]ADADJ!AN$11)</f>
        <v>0</v>
      </c>
      <c r="AO28" s="81">
        <f>SUMIFS([1]JEVtbl!$F:$F,[1]JEVtbl!$C:$C,[1]ADADJ!$C28,[1]JEVtbl!$D:$D,[1]ADADJ!AO$11)</f>
        <v>3750</v>
      </c>
      <c r="AP28" s="81">
        <f>SUMIFS([1]JEVtbl!$F:$F,[1]JEVtbl!$C:$C,[1]ADADJ!$C28,[1]JEVtbl!$D:$D,[1]ADADJ!AP$11)</f>
        <v>0</v>
      </c>
      <c r="AQ28" s="81">
        <f>SUMIFS([1]JEVtbl!$F:$F,[1]JEVtbl!$C:$C,[1]ADADJ!$C28,[1]JEVtbl!$D:$D,[1]ADADJ!AQ$11)</f>
        <v>0</v>
      </c>
      <c r="AR28" s="81">
        <f>SUMIFS([1]JEVtbl!$F:$F,[1]JEVtbl!$C:$C,[1]ADADJ!$C28,[1]JEVtbl!$D:$D,[1]ADADJ!AR$11)</f>
        <v>0</v>
      </c>
      <c r="AS28" s="81">
        <f>SUMIFS([1]JEVtbl!$F:$F,[1]JEVtbl!$C:$C,[1]ADADJ!$C28,[1]JEVtbl!$D:$D,[1]ADADJ!AS$11)</f>
        <v>0</v>
      </c>
      <c r="AT28" s="81">
        <f>SUMIFS([1]JEVtbl!$F:$F,[1]JEVtbl!$C:$C,[1]ADADJ!$C28,[1]JEVtbl!$D:$D,[1]ADADJ!AT$11)</f>
        <v>0</v>
      </c>
      <c r="AU28" s="81">
        <f>SUMIFS([1]JEVtbl!$F:$F,[1]JEVtbl!$C:$C,[1]ADADJ!$C28,[1]JEVtbl!$D:$D,[1]ADADJ!AU$11)</f>
        <v>0</v>
      </c>
      <c r="AV28" s="81">
        <f>SUMIFS([1]JEVtbl!$F:$F,[1]JEVtbl!$C:$C,[1]ADADJ!$C28,[1]JEVtbl!$D:$D,[1]ADADJ!AV$11)</f>
        <v>0</v>
      </c>
      <c r="AW28" s="81">
        <f>SUMIFS([1]JEVtbl!$F:$F,[1]JEVtbl!$C:$C,[1]ADADJ!$C28,[1]JEVtbl!$D:$D,[1]ADADJ!AW$11)</f>
        <v>0</v>
      </c>
      <c r="AX28" s="79">
        <f t="shared" si="2"/>
        <v>3750</v>
      </c>
      <c r="AY28" s="79"/>
      <c r="AZ28" s="79"/>
      <c r="BA28" s="80"/>
      <c r="BB28" s="82"/>
    </row>
    <row r="29" spans="1:55" s="25" customFormat="1" ht="15" customHeight="1" x14ac:dyDescent="0.25">
      <c r="A29" s="1"/>
      <c r="B29" s="73">
        <v>44175</v>
      </c>
      <c r="C29" s="74" t="s">
        <v>73</v>
      </c>
      <c r="D29" s="75" t="s">
        <v>74</v>
      </c>
      <c r="E29" s="75" t="s">
        <v>71</v>
      </c>
      <c r="F29" s="76"/>
      <c r="G29" t="s">
        <v>30</v>
      </c>
      <c r="H29" s="77" t="s">
        <v>75</v>
      </c>
      <c r="I29" s="78">
        <f>SUMIFS([1]JEVtbl!$G:$G,[1]JEVtbl!$C:$C,[1]ADADJ!$C29,[1]JEVtbl!$D:$D,[1]ADADJ!I$11)</f>
        <v>17533.62</v>
      </c>
      <c r="J29" s="78">
        <f>SUMIFS([1]JEVtbl!$G:$G,[1]JEVtbl!$C:$C,[1]ADADJ!$C29,[1]JEVtbl!$D:$D,[1]ADADJ!J$11)</f>
        <v>0</v>
      </c>
      <c r="K29" s="78">
        <f>SUMIFS([1]JEVtbl!$G:$G,[1]JEVtbl!$C:$C,[1]ADADJ!$C29,[1]JEVtbl!$D:$D,[1]ADADJ!K$11)</f>
        <v>0</v>
      </c>
      <c r="L29" s="78">
        <f>SUMIFS([1]JEVtbl!$G:$G,[1]JEVtbl!$C:$C,[1]ADADJ!$C29,[1]JEVtbl!$D:$D,[1]ADADJ!L$11)</f>
        <v>0</v>
      </c>
      <c r="M29" s="78">
        <f>SUMIFS([1]JEVtbl!$G:$G,[1]JEVtbl!$C:$C,[1]ADADJ!$C29,[1]JEVtbl!$D:$D,[1]ADADJ!M$11)</f>
        <v>0</v>
      </c>
      <c r="N29" s="78">
        <f>SUMIFS([1]JEVtbl!$G:$G,[1]JEVtbl!$C:$C,[1]ADADJ!$C29,[1]JEVtbl!$D:$D,[1]ADADJ!N$11)</f>
        <v>0</v>
      </c>
      <c r="O29" s="78">
        <f>SUMIFS([1]JEVtbl!$G:$G,[1]JEVtbl!$C:$C,[1]ADADJ!$C29,[1]JEVtbl!$D:$D,[1]ADADJ!O$11)</f>
        <v>0</v>
      </c>
      <c r="P29" s="78">
        <f>SUMIFS([1]JEVtbl!$G:$G,[1]JEVtbl!$C:$C,[1]ADADJ!$C29,[1]JEVtbl!$D:$D,[1]ADADJ!P$11)</f>
        <v>0</v>
      </c>
      <c r="Q29" s="78">
        <f>SUMIFS([1]JEVtbl!$G:$G,[1]JEVtbl!$C:$C,[1]ADADJ!$C29,[1]JEVtbl!$D:$D,[1]ADADJ!Q$11)</f>
        <v>0</v>
      </c>
      <c r="R29" s="78">
        <f>SUMIFS([1]JEVtbl!$G:$G,[1]JEVtbl!$C:$C,[1]ADADJ!$C29,[1]JEVtbl!$D:$D,[1]ADADJ!R$11)</f>
        <v>0</v>
      </c>
      <c r="S29" s="78">
        <f>SUMIFS([1]JEVtbl!$G:$G,[1]JEVtbl!$C:$C,[1]ADADJ!$C29,[1]JEVtbl!$D:$D,[1]ADADJ!S$11)</f>
        <v>0</v>
      </c>
      <c r="T29" s="79">
        <f t="shared" si="1"/>
        <v>17533.62</v>
      </c>
      <c r="U29" s="79"/>
      <c r="V29" s="79"/>
      <c r="W29" s="80"/>
      <c r="X29" s="78"/>
      <c r="Y29" s="81">
        <f>SUMIFS([1]JEVtbl!$F:$F,[1]JEVtbl!$C:$C,[1]ADADJ!$C29,[1]JEVtbl!$D:$D,[1]ADADJ!Y$11)</f>
        <v>17533.62</v>
      </c>
      <c r="Z29" s="81">
        <f>SUMIFS([1]JEVtbl!$F:$F,[1]JEVtbl!$C:$C,[1]ADADJ!$C29,[1]JEVtbl!$D:$D,[1]ADADJ!Z$11)</f>
        <v>0</v>
      </c>
      <c r="AA29" s="81">
        <f>SUMIFS([1]JEVtbl!$F:$F,[1]JEVtbl!$C:$C,[1]ADADJ!$C29,[1]JEVtbl!$D:$D,[1]ADADJ!AA$11)</f>
        <v>0</v>
      </c>
      <c r="AB29" s="81">
        <f>SUMIFS([1]JEVtbl!$F:$F,[1]JEVtbl!$C:$C,[1]ADADJ!$C29,[1]JEVtbl!$D:$D,[1]ADADJ!AB$11)</f>
        <v>0</v>
      </c>
      <c r="AC29" s="81">
        <f>SUMIFS([1]JEVtbl!$F:$F,[1]JEVtbl!$C:$C,[1]ADADJ!$C29,[1]JEVtbl!$D:$D,[1]ADADJ!AC$11)</f>
        <v>0</v>
      </c>
      <c r="AD29" s="81">
        <f>SUMIFS([1]JEVtbl!$F:$F,[1]JEVtbl!$C:$C,[1]ADADJ!$C29,[1]JEVtbl!$D:$D,[1]ADADJ!AD$11)</f>
        <v>0</v>
      </c>
      <c r="AE29" s="81">
        <f>SUMIFS([1]JEVtbl!$F:$F,[1]JEVtbl!$C:$C,[1]ADADJ!$C29,[1]JEVtbl!$D:$D,[1]ADADJ!AE$11)</f>
        <v>0</v>
      </c>
      <c r="AF29" s="81">
        <f>SUMIFS([1]JEVtbl!$F:$F,[1]JEVtbl!$C:$C,[1]ADADJ!$C29,[1]JEVtbl!$D:$D,[1]ADADJ!AF$11)</f>
        <v>0</v>
      </c>
      <c r="AG29" s="81">
        <f>SUMIFS([1]JEVtbl!$F:$F,[1]JEVtbl!$C:$C,[1]ADADJ!$C29,[1]JEVtbl!$D:$D,[1]ADADJ!AG$11)</f>
        <v>0</v>
      </c>
      <c r="AH29" s="81">
        <f>SUMIFS([1]JEVtbl!$F:$F,[1]JEVtbl!$C:$C,[1]ADADJ!$C29,[1]JEVtbl!$D:$D,[1]ADADJ!AH$11)</f>
        <v>0</v>
      </c>
      <c r="AI29" s="81">
        <f>SUMIFS([1]JEVtbl!$F:$F,[1]JEVtbl!$C:$C,[1]ADADJ!$C29,[1]JEVtbl!$D:$D,[1]ADADJ!AI$11)</f>
        <v>0</v>
      </c>
      <c r="AJ29" s="81">
        <f>SUMIFS([1]JEVtbl!$F:$F,[1]JEVtbl!$C:$C,[1]ADADJ!$C29,[1]JEVtbl!$D:$D,[1]ADADJ!AJ$11)</f>
        <v>0</v>
      </c>
      <c r="AK29" s="81">
        <f>SUMIFS([1]JEVtbl!$F:$F,[1]JEVtbl!$C:$C,[1]ADADJ!$C29,[1]JEVtbl!$D:$D,[1]ADADJ!AK$11)</f>
        <v>0</v>
      </c>
      <c r="AL29" s="81">
        <f>SUMIFS([1]JEVtbl!$F:$F,[1]JEVtbl!$C:$C,[1]ADADJ!$C29,[1]JEVtbl!$D:$D,[1]ADADJ!AL$11)</f>
        <v>0</v>
      </c>
      <c r="AM29" s="81">
        <f>SUMIFS([1]JEVtbl!$F:$F,[1]JEVtbl!$C:$C,[1]ADADJ!$C29,[1]JEVtbl!$D:$D,[1]ADADJ!AM$11)</f>
        <v>0</v>
      </c>
      <c r="AN29" s="81">
        <f>SUMIFS([1]JEVtbl!$F:$F,[1]JEVtbl!$C:$C,[1]ADADJ!$C29,[1]JEVtbl!$D:$D,[1]ADADJ!AN$11)</f>
        <v>0</v>
      </c>
      <c r="AO29" s="81">
        <f>SUMIFS([1]JEVtbl!$F:$F,[1]JEVtbl!$C:$C,[1]ADADJ!$C29,[1]JEVtbl!$D:$D,[1]ADADJ!AO$11)</f>
        <v>0</v>
      </c>
      <c r="AP29" s="81">
        <f>SUMIFS([1]JEVtbl!$F:$F,[1]JEVtbl!$C:$C,[1]ADADJ!$C29,[1]JEVtbl!$D:$D,[1]ADADJ!AP$11)</f>
        <v>0</v>
      </c>
      <c r="AQ29" s="81">
        <f>SUMIFS([1]JEVtbl!$F:$F,[1]JEVtbl!$C:$C,[1]ADADJ!$C29,[1]JEVtbl!$D:$D,[1]ADADJ!AQ$11)</f>
        <v>0</v>
      </c>
      <c r="AR29" s="81">
        <f>SUMIFS([1]JEVtbl!$F:$F,[1]JEVtbl!$C:$C,[1]ADADJ!$C29,[1]JEVtbl!$D:$D,[1]ADADJ!AR$11)</f>
        <v>0</v>
      </c>
      <c r="AS29" s="81">
        <f>SUMIFS([1]JEVtbl!$F:$F,[1]JEVtbl!$C:$C,[1]ADADJ!$C29,[1]JEVtbl!$D:$D,[1]ADADJ!AS$11)</f>
        <v>0</v>
      </c>
      <c r="AT29" s="81">
        <f>SUMIFS([1]JEVtbl!$F:$F,[1]JEVtbl!$C:$C,[1]ADADJ!$C29,[1]JEVtbl!$D:$D,[1]ADADJ!AT$11)</f>
        <v>0</v>
      </c>
      <c r="AU29" s="81">
        <f>SUMIFS([1]JEVtbl!$F:$F,[1]JEVtbl!$C:$C,[1]ADADJ!$C29,[1]JEVtbl!$D:$D,[1]ADADJ!AU$11)</f>
        <v>0</v>
      </c>
      <c r="AV29" s="81">
        <f>SUMIFS([1]JEVtbl!$F:$F,[1]JEVtbl!$C:$C,[1]ADADJ!$C29,[1]JEVtbl!$D:$D,[1]ADADJ!AV$11)</f>
        <v>0</v>
      </c>
      <c r="AW29" s="81">
        <f>SUMIFS([1]JEVtbl!$F:$F,[1]JEVtbl!$C:$C,[1]ADADJ!$C29,[1]JEVtbl!$D:$D,[1]ADADJ!AW$11)</f>
        <v>0</v>
      </c>
      <c r="AX29" s="79">
        <f t="shared" si="2"/>
        <v>17533.62</v>
      </c>
      <c r="AY29" s="79"/>
      <c r="AZ29" s="79"/>
      <c r="BA29" s="80"/>
      <c r="BB29" s="82"/>
    </row>
    <row r="30" spans="1:55" s="25" customFormat="1" ht="15" customHeight="1" x14ac:dyDescent="0.25">
      <c r="A30" s="1"/>
      <c r="B30" s="73">
        <v>44175</v>
      </c>
      <c r="C30" s="74" t="s">
        <v>76</v>
      </c>
      <c r="D30" s="75" t="s">
        <v>77</v>
      </c>
      <c r="E30" s="75" t="s">
        <v>71</v>
      </c>
      <c r="F30" s="76"/>
      <c r="G30" t="s">
        <v>30</v>
      </c>
      <c r="H30" s="77" t="s">
        <v>78</v>
      </c>
      <c r="I30" s="78">
        <f>SUMIFS([1]JEVtbl!$G:$G,[1]JEVtbl!$C:$C,[1]ADADJ!$C30,[1]JEVtbl!$D:$D,[1]ADADJ!I$11)</f>
        <v>10000</v>
      </c>
      <c r="J30" s="78">
        <f>SUMIFS([1]JEVtbl!$G:$G,[1]JEVtbl!$C:$C,[1]ADADJ!$C30,[1]JEVtbl!$D:$D,[1]ADADJ!J$11)</f>
        <v>0</v>
      </c>
      <c r="K30" s="78">
        <f>SUMIFS([1]JEVtbl!$G:$G,[1]JEVtbl!$C:$C,[1]ADADJ!$C30,[1]JEVtbl!$D:$D,[1]ADADJ!K$11)</f>
        <v>0</v>
      </c>
      <c r="L30" s="78">
        <f>SUMIFS([1]JEVtbl!$G:$G,[1]JEVtbl!$C:$C,[1]ADADJ!$C30,[1]JEVtbl!$D:$D,[1]ADADJ!L$11)</f>
        <v>0</v>
      </c>
      <c r="M30" s="78">
        <f>SUMIFS([1]JEVtbl!$G:$G,[1]JEVtbl!$C:$C,[1]ADADJ!$C30,[1]JEVtbl!$D:$D,[1]ADADJ!M$11)</f>
        <v>0</v>
      </c>
      <c r="N30" s="78">
        <f>SUMIFS([1]JEVtbl!$G:$G,[1]JEVtbl!$C:$C,[1]ADADJ!$C30,[1]JEVtbl!$D:$D,[1]ADADJ!N$11)</f>
        <v>0</v>
      </c>
      <c r="O30" s="78">
        <f>SUMIFS([1]JEVtbl!$G:$G,[1]JEVtbl!$C:$C,[1]ADADJ!$C30,[1]JEVtbl!$D:$D,[1]ADADJ!O$11)</f>
        <v>0</v>
      </c>
      <c r="P30" s="78">
        <f>SUMIFS([1]JEVtbl!$G:$G,[1]JEVtbl!$C:$C,[1]ADADJ!$C30,[1]JEVtbl!$D:$D,[1]ADADJ!P$11)</f>
        <v>0</v>
      </c>
      <c r="Q30" s="78">
        <f>SUMIFS([1]JEVtbl!$G:$G,[1]JEVtbl!$C:$C,[1]ADADJ!$C30,[1]JEVtbl!$D:$D,[1]ADADJ!Q$11)</f>
        <v>0</v>
      </c>
      <c r="R30" s="78">
        <f>SUMIFS([1]JEVtbl!$G:$G,[1]JEVtbl!$C:$C,[1]ADADJ!$C30,[1]JEVtbl!$D:$D,[1]ADADJ!R$11)</f>
        <v>0</v>
      </c>
      <c r="S30" s="78">
        <f>SUMIFS([1]JEVtbl!$G:$G,[1]JEVtbl!$C:$C,[1]ADADJ!$C30,[1]JEVtbl!$D:$D,[1]ADADJ!S$11)</f>
        <v>0</v>
      </c>
      <c r="T30" s="79">
        <f t="shared" si="1"/>
        <v>10000</v>
      </c>
      <c r="U30" s="79"/>
      <c r="V30" s="79"/>
      <c r="W30" s="80"/>
      <c r="X30" s="78"/>
      <c r="Y30" s="81">
        <f>SUMIFS([1]JEVtbl!$F:$F,[1]JEVtbl!$C:$C,[1]ADADJ!$C30,[1]JEVtbl!$D:$D,[1]ADADJ!Y$11)</f>
        <v>0</v>
      </c>
      <c r="Z30" s="81">
        <f>SUMIFS([1]JEVtbl!$F:$F,[1]JEVtbl!$C:$C,[1]ADADJ!$C30,[1]JEVtbl!$D:$D,[1]ADADJ!Z$11)</f>
        <v>0</v>
      </c>
      <c r="AA30" s="81">
        <f>SUMIFS([1]JEVtbl!$F:$F,[1]JEVtbl!$C:$C,[1]ADADJ!$C30,[1]JEVtbl!$D:$D,[1]ADADJ!AA$11)</f>
        <v>0</v>
      </c>
      <c r="AB30" s="81">
        <f>SUMIFS([1]JEVtbl!$F:$F,[1]JEVtbl!$C:$C,[1]ADADJ!$C30,[1]JEVtbl!$D:$D,[1]ADADJ!AB$11)</f>
        <v>0</v>
      </c>
      <c r="AC30" s="81">
        <f>SUMIFS([1]JEVtbl!$F:$F,[1]JEVtbl!$C:$C,[1]ADADJ!$C30,[1]JEVtbl!$D:$D,[1]ADADJ!AC$11)</f>
        <v>0</v>
      </c>
      <c r="AD30" s="81">
        <f>SUMIFS([1]JEVtbl!$F:$F,[1]JEVtbl!$C:$C,[1]ADADJ!$C30,[1]JEVtbl!$D:$D,[1]ADADJ!AD$11)</f>
        <v>0</v>
      </c>
      <c r="AE30" s="81">
        <f>SUMIFS([1]JEVtbl!$F:$F,[1]JEVtbl!$C:$C,[1]ADADJ!$C30,[1]JEVtbl!$D:$D,[1]ADADJ!AE$11)</f>
        <v>5000</v>
      </c>
      <c r="AF30" s="81">
        <f>SUMIFS([1]JEVtbl!$F:$F,[1]JEVtbl!$C:$C,[1]ADADJ!$C30,[1]JEVtbl!$D:$D,[1]ADADJ!AF$11)</f>
        <v>5000</v>
      </c>
      <c r="AG30" s="81">
        <f>SUMIFS([1]JEVtbl!$F:$F,[1]JEVtbl!$C:$C,[1]ADADJ!$C30,[1]JEVtbl!$D:$D,[1]ADADJ!AG$11)</f>
        <v>0</v>
      </c>
      <c r="AH30" s="81">
        <f>SUMIFS([1]JEVtbl!$F:$F,[1]JEVtbl!$C:$C,[1]ADADJ!$C30,[1]JEVtbl!$D:$D,[1]ADADJ!AH$11)</f>
        <v>0</v>
      </c>
      <c r="AI30" s="81">
        <f>SUMIFS([1]JEVtbl!$F:$F,[1]JEVtbl!$C:$C,[1]ADADJ!$C30,[1]JEVtbl!$D:$D,[1]ADADJ!AI$11)</f>
        <v>0</v>
      </c>
      <c r="AJ30" s="81">
        <f>SUMIFS([1]JEVtbl!$F:$F,[1]JEVtbl!$C:$C,[1]ADADJ!$C30,[1]JEVtbl!$D:$D,[1]ADADJ!AJ$11)</f>
        <v>0</v>
      </c>
      <c r="AK30" s="81">
        <f>SUMIFS([1]JEVtbl!$F:$F,[1]JEVtbl!$C:$C,[1]ADADJ!$C30,[1]JEVtbl!$D:$D,[1]ADADJ!AK$11)</f>
        <v>0</v>
      </c>
      <c r="AL30" s="81">
        <f>SUMIFS([1]JEVtbl!$F:$F,[1]JEVtbl!$C:$C,[1]ADADJ!$C30,[1]JEVtbl!$D:$D,[1]ADADJ!AL$11)</f>
        <v>0</v>
      </c>
      <c r="AM30" s="81">
        <f>SUMIFS([1]JEVtbl!$F:$F,[1]JEVtbl!$C:$C,[1]ADADJ!$C30,[1]JEVtbl!$D:$D,[1]ADADJ!AM$11)</f>
        <v>0</v>
      </c>
      <c r="AN30" s="81">
        <f>SUMIFS([1]JEVtbl!$F:$F,[1]JEVtbl!$C:$C,[1]ADADJ!$C30,[1]JEVtbl!$D:$D,[1]ADADJ!AN$11)</f>
        <v>0</v>
      </c>
      <c r="AO30" s="81">
        <f>SUMIFS([1]JEVtbl!$F:$F,[1]JEVtbl!$C:$C,[1]ADADJ!$C30,[1]JEVtbl!$D:$D,[1]ADADJ!AO$11)</f>
        <v>0</v>
      </c>
      <c r="AP30" s="81">
        <f>SUMIFS([1]JEVtbl!$F:$F,[1]JEVtbl!$C:$C,[1]ADADJ!$C30,[1]JEVtbl!$D:$D,[1]ADADJ!AP$11)</f>
        <v>0</v>
      </c>
      <c r="AQ30" s="81">
        <f>SUMIFS([1]JEVtbl!$F:$F,[1]JEVtbl!$C:$C,[1]ADADJ!$C30,[1]JEVtbl!$D:$D,[1]ADADJ!AQ$11)</f>
        <v>0</v>
      </c>
      <c r="AR30" s="81">
        <f>SUMIFS([1]JEVtbl!$F:$F,[1]JEVtbl!$C:$C,[1]ADADJ!$C30,[1]JEVtbl!$D:$D,[1]ADADJ!AR$11)</f>
        <v>0</v>
      </c>
      <c r="AS30" s="81">
        <f>SUMIFS([1]JEVtbl!$F:$F,[1]JEVtbl!$C:$C,[1]ADADJ!$C30,[1]JEVtbl!$D:$D,[1]ADADJ!AS$11)</f>
        <v>0</v>
      </c>
      <c r="AT30" s="81">
        <f>SUMIFS([1]JEVtbl!$F:$F,[1]JEVtbl!$C:$C,[1]ADADJ!$C30,[1]JEVtbl!$D:$D,[1]ADADJ!AT$11)</f>
        <v>0</v>
      </c>
      <c r="AU30" s="81">
        <f>SUMIFS([1]JEVtbl!$F:$F,[1]JEVtbl!$C:$C,[1]ADADJ!$C30,[1]JEVtbl!$D:$D,[1]ADADJ!AU$11)</f>
        <v>0</v>
      </c>
      <c r="AV30" s="81">
        <f>SUMIFS([1]JEVtbl!$F:$F,[1]JEVtbl!$C:$C,[1]ADADJ!$C30,[1]JEVtbl!$D:$D,[1]ADADJ!AV$11)</f>
        <v>0</v>
      </c>
      <c r="AW30" s="81">
        <f>SUMIFS([1]JEVtbl!$F:$F,[1]JEVtbl!$C:$C,[1]ADADJ!$C30,[1]JEVtbl!$D:$D,[1]ADADJ!AW$11)</f>
        <v>0</v>
      </c>
      <c r="AX30" s="79">
        <f t="shared" si="2"/>
        <v>10000</v>
      </c>
      <c r="AY30" s="79"/>
      <c r="AZ30" s="79"/>
      <c r="BA30" s="80"/>
      <c r="BB30" s="82"/>
    </row>
    <row r="31" spans="1:55" s="25" customFormat="1" ht="15" customHeight="1" x14ac:dyDescent="0.25">
      <c r="A31" s="1"/>
      <c r="B31" s="73">
        <v>44175</v>
      </c>
      <c r="C31" s="74" t="s">
        <v>79</v>
      </c>
      <c r="D31" s="75" t="s">
        <v>80</v>
      </c>
      <c r="E31" s="75" t="s">
        <v>71</v>
      </c>
      <c r="F31" s="76"/>
      <c r="G31" t="s">
        <v>30</v>
      </c>
      <c r="H31" s="77" t="s">
        <v>81</v>
      </c>
      <c r="I31" s="78">
        <f>SUMIFS([1]JEVtbl!$G:$G,[1]JEVtbl!$C:$C,[1]ADADJ!$C31,[1]JEVtbl!$D:$D,[1]ADADJ!I$11)</f>
        <v>15000</v>
      </c>
      <c r="J31" s="78">
        <f>SUMIFS([1]JEVtbl!$G:$G,[1]JEVtbl!$C:$C,[1]ADADJ!$C31,[1]JEVtbl!$D:$D,[1]ADADJ!J$11)</f>
        <v>0</v>
      </c>
      <c r="K31" s="78">
        <f>SUMIFS([1]JEVtbl!$G:$G,[1]JEVtbl!$C:$C,[1]ADADJ!$C31,[1]JEVtbl!$D:$D,[1]ADADJ!K$11)</f>
        <v>0</v>
      </c>
      <c r="L31" s="78">
        <f>SUMIFS([1]JEVtbl!$G:$G,[1]JEVtbl!$C:$C,[1]ADADJ!$C31,[1]JEVtbl!$D:$D,[1]ADADJ!L$11)</f>
        <v>0</v>
      </c>
      <c r="M31" s="78">
        <f>SUMIFS([1]JEVtbl!$G:$G,[1]JEVtbl!$C:$C,[1]ADADJ!$C31,[1]JEVtbl!$D:$D,[1]ADADJ!M$11)</f>
        <v>0</v>
      </c>
      <c r="N31" s="78">
        <f>SUMIFS([1]JEVtbl!$G:$G,[1]JEVtbl!$C:$C,[1]ADADJ!$C31,[1]JEVtbl!$D:$D,[1]ADADJ!N$11)</f>
        <v>0</v>
      </c>
      <c r="O31" s="78">
        <f>SUMIFS([1]JEVtbl!$G:$G,[1]JEVtbl!$C:$C,[1]ADADJ!$C31,[1]JEVtbl!$D:$D,[1]ADADJ!O$11)</f>
        <v>0</v>
      </c>
      <c r="P31" s="78">
        <f>SUMIFS([1]JEVtbl!$G:$G,[1]JEVtbl!$C:$C,[1]ADADJ!$C31,[1]JEVtbl!$D:$D,[1]ADADJ!P$11)</f>
        <v>0</v>
      </c>
      <c r="Q31" s="78">
        <f>SUMIFS([1]JEVtbl!$G:$G,[1]JEVtbl!$C:$C,[1]ADADJ!$C31,[1]JEVtbl!$D:$D,[1]ADADJ!Q$11)</f>
        <v>0</v>
      </c>
      <c r="R31" s="78">
        <f>SUMIFS([1]JEVtbl!$G:$G,[1]JEVtbl!$C:$C,[1]ADADJ!$C31,[1]JEVtbl!$D:$D,[1]ADADJ!R$11)</f>
        <v>0</v>
      </c>
      <c r="S31" s="78">
        <f>SUMIFS([1]JEVtbl!$G:$G,[1]JEVtbl!$C:$C,[1]ADADJ!$C31,[1]JEVtbl!$D:$D,[1]ADADJ!S$11)</f>
        <v>0</v>
      </c>
      <c r="T31" s="79">
        <f t="shared" si="1"/>
        <v>15000</v>
      </c>
      <c r="U31" s="79"/>
      <c r="V31" s="79"/>
      <c r="W31" s="80"/>
      <c r="X31" s="78"/>
      <c r="Y31" s="81">
        <f>SUMIFS([1]JEVtbl!$F:$F,[1]JEVtbl!$C:$C,[1]ADADJ!$C31,[1]JEVtbl!$D:$D,[1]ADADJ!Y$11)</f>
        <v>0</v>
      </c>
      <c r="Z31" s="81">
        <f>SUMIFS([1]JEVtbl!$F:$F,[1]JEVtbl!$C:$C,[1]ADADJ!$C31,[1]JEVtbl!$D:$D,[1]ADADJ!Z$11)</f>
        <v>0</v>
      </c>
      <c r="AA31" s="81">
        <f>SUMIFS([1]JEVtbl!$F:$F,[1]JEVtbl!$C:$C,[1]ADADJ!$C31,[1]JEVtbl!$D:$D,[1]ADADJ!AA$11)</f>
        <v>0</v>
      </c>
      <c r="AB31" s="81">
        <f>SUMIFS([1]JEVtbl!$F:$F,[1]JEVtbl!$C:$C,[1]ADADJ!$C31,[1]JEVtbl!$D:$D,[1]ADADJ!AB$11)</f>
        <v>0</v>
      </c>
      <c r="AC31" s="81">
        <f>SUMIFS([1]JEVtbl!$F:$F,[1]JEVtbl!$C:$C,[1]ADADJ!$C31,[1]JEVtbl!$D:$D,[1]ADADJ!AC$11)</f>
        <v>0</v>
      </c>
      <c r="AD31" s="81">
        <f>SUMIFS([1]JEVtbl!$F:$F,[1]JEVtbl!$C:$C,[1]ADADJ!$C31,[1]JEVtbl!$D:$D,[1]ADADJ!AD$11)</f>
        <v>0</v>
      </c>
      <c r="AE31" s="81">
        <f>SUMIFS([1]JEVtbl!$F:$F,[1]JEVtbl!$C:$C,[1]ADADJ!$C31,[1]JEVtbl!$D:$D,[1]ADADJ!AE$11)</f>
        <v>7500</v>
      </c>
      <c r="AF31" s="81">
        <f>SUMIFS([1]JEVtbl!$F:$F,[1]JEVtbl!$C:$C,[1]ADADJ!$C31,[1]JEVtbl!$D:$D,[1]ADADJ!AF$11)</f>
        <v>7500</v>
      </c>
      <c r="AG31" s="81">
        <f>SUMIFS([1]JEVtbl!$F:$F,[1]JEVtbl!$C:$C,[1]ADADJ!$C31,[1]JEVtbl!$D:$D,[1]ADADJ!AG$11)</f>
        <v>0</v>
      </c>
      <c r="AH31" s="81">
        <f>SUMIFS([1]JEVtbl!$F:$F,[1]JEVtbl!$C:$C,[1]ADADJ!$C31,[1]JEVtbl!$D:$D,[1]ADADJ!AH$11)</f>
        <v>0</v>
      </c>
      <c r="AI31" s="81">
        <f>SUMIFS([1]JEVtbl!$F:$F,[1]JEVtbl!$C:$C,[1]ADADJ!$C31,[1]JEVtbl!$D:$D,[1]ADADJ!AI$11)</f>
        <v>0</v>
      </c>
      <c r="AJ31" s="81">
        <f>SUMIFS([1]JEVtbl!$F:$F,[1]JEVtbl!$C:$C,[1]ADADJ!$C31,[1]JEVtbl!$D:$D,[1]ADADJ!AJ$11)</f>
        <v>0</v>
      </c>
      <c r="AK31" s="81">
        <f>SUMIFS([1]JEVtbl!$F:$F,[1]JEVtbl!$C:$C,[1]ADADJ!$C31,[1]JEVtbl!$D:$D,[1]ADADJ!AK$11)</f>
        <v>0</v>
      </c>
      <c r="AL31" s="81">
        <f>SUMIFS([1]JEVtbl!$F:$F,[1]JEVtbl!$C:$C,[1]ADADJ!$C31,[1]JEVtbl!$D:$D,[1]ADADJ!AL$11)</f>
        <v>0</v>
      </c>
      <c r="AM31" s="81">
        <f>SUMIFS([1]JEVtbl!$F:$F,[1]JEVtbl!$C:$C,[1]ADADJ!$C31,[1]JEVtbl!$D:$D,[1]ADADJ!AM$11)</f>
        <v>0</v>
      </c>
      <c r="AN31" s="81">
        <f>SUMIFS([1]JEVtbl!$F:$F,[1]JEVtbl!$C:$C,[1]ADADJ!$C31,[1]JEVtbl!$D:$D,[1]ADADJ!AN$11)</f>
        <v>0</v>
      </c>
      <c r="AO31" s="81">
        <f>SUMIFS([1]JEVtbl!$F:$F,[1]JEVtbl!$C:$C,[1]ADADJ!$C31,[1]JEVtbl!$D:$D,[1]ADADJ!AO$11)</f>
        <v>0</v>
      </c>
      <c r="AP31" s="81">
        <f>SUMIFS([1]JEVtbl!$F:$F,[1]JEVtbl!$C:$C,[1]ADADJ!$C31,[1]JEVtbl!$D:$D,[1]ADADJ!AP$11)</f>
        <v>0</v>
      </c>
      <c r="AQ31" s="81">
        <f>SUMIFS([1]JEVtbl!$F:$F,[1]JEVtbl!$C:$C,[1]ADADJ!$C31,[1]JEVtbl!$D:$D,[1]ADADJ!AQ$11)</f>
        <v>0</v>
      </c>
      <c r="AR31" s="81">
        <f>SUMIFS([1]JEVtbl!$F:$F,[1]JEVtbl!$C:$C,[1]ADADJ!$C31,[1]JEVtbl!$D:$D,[1]ADADJ!AR$11)</f>
        <v>0</v>
      </c>
      <c r="AS31" s="81">
        <f>SUMIFS([1]JEVtbl!$F:$F,[1]JEVtbl!$C:$C,[1]ADADJ!$C31,[1]JEVtbl!$D:$D,[1]ADADJ!AS$11)</f>
        <v>0</v>
      </c>
      <c r="AT31" s="81">
        <f>SUMIFS([1]JEVtbl!$F:$F,[1]JEVtbl!$C:$C,[1]ADADJ!$C31,[1]JEVtbl!$D:$D,[1]ADADJ!AT$11)</f>
        <v>0</v>
      </c>
      <c r="AU31" s="81">
        <f>SUMIFS([1]JEVtbl!$F:$F,[1]JEVtbl!$C:$C,[1]ADADJ!$C31,[1]JEVtbl!$D:$D,[1]ADADJ!AU$11)</f>
        <v>0</v>
      </c>
      <c r="AV31" s="81">
        <f>SUMIFS([1]JEVtbl!$F:$F,[1]JEVtbl!$C:$C,[1]ADADJ!$C31,[1]JEVtbl!$D:$D,[1]ADADJ!AV$11)</f>
        <v>0</v>
      </c>
      <c r="AW31" s="81">
        <f>SUMIFS([1]JEVtbl!$F:$F,[1]JEVtbl!$C:$C,[1]ADADJ!$C31,[1]JEVtbl!$D:$D,[1]ADADJ!AW$11)</f>
        <v>0</v>
      </c>
      <c r="AX31" s="79">
        <f t="shared" si="2"/>
        <v>15000</v>
      </c>
      <c r="AY31" s="79"/>
      <c r="AZ31" s="79"/>
      <c r="BA31" s="80"/>
      <c r="BB31" s="82"/>
    </row>
    <row r="32" spans="1:55" s="25" customFormat="1" ht="15" customHeight="1" x14ac:dyDescent="0.25">
      <c r="A32" s="1"/>
      <c r="B32" s="73">
        <v>44175</v>
      </c>
      <c r="C32" s="74" t="s">
        <v>82</v>
      </c>
      <c r="D32" s="75" t="s">
        <v>83</v>
      </c>
      <c r="E32" s="75" t="s">
        <v>71</v>
      </c>
      <c r="F32" s="76"/>
      <c r="G32" t="s">
        <v>30</v>
      </c>
      <c r="H32" s="77" t="s">
        <v>84</v>
      </c>
      <c r="I32" s="78">
        <f>SUMIFS([1]JEVtbl!$G:$G,[1]JEVtbl!$C:$C,[1]ADADJ!$C32,[1]JEVtbl!$D:$D,[1]ADADJ!I$11)</f>
        <v>13636.36</v>
      </c>
      <c r="J32" s="78">
        <f>SUMIFS([1]JEVtbl!$G:$G,[1]JEVtbl!$C:$C,[1]ADADJ!$C32,[1]JEVtbl!$D:$D,[1]ADADJ!J$11)</f>
        <v>0</v>
      </c>
      <c r="K32" s="78">
        <f>SUMIFS([1]JEVtbl!$G:$G,[1]JEVtbl!$C:$C,[1]ADADJ!$C32,[1]JEVtbl!$D:$D,[1]ADADJ!K$11)</f>
        <v>0</v>
      </c>
      <c r="L32" s="78">
        <f>SUMIFS([1]JEVtbl!$G:$G,[1]JEVtbl!$C:$C,[1]ADADJ!$C32,[1]JEVtbl!$D:$D,[1]ADADJ!L$11)</f>
        <v>0</v>
      </c>
      <c r="M32" s="78">
        <f>SUMIFS([1]JEVtbl!$G:$G,[1]JEVtbl!$C:$C,[1]ADADJ!$C32,[1]JEVtbl!$D:$D,[1]ADADJ!M$11)</f>
        <v>0</v>
      </c>
      <c r="N32" s="78">
        <f>SUMIFS([1]JEVtbl!$G:$G,[1]JEVtbl!$C:$C,[1]ADADJ!$C32,[1]JEVtbl!$D:$D,[1]ADADJ!N$11)</f>
        <v>0</v>
      </c>
      <c r="O32" s="78">
        <f>SUMIFS([1]JEVtbl!$G:$G,[1]JEVtbl!$C:$C,[1]ADADJ!$C32,[1]JEVtbl!$D:$D,[1]ADADJ!O$11)</f>
        <v>0</v>
      </c>
      <c r="P32" s="78">
        <f>SUMIFS([1]JEVtbl!$G:$G,[1]JEVtbl!$C:$C,[1]ADADJ!$C32,[1]JEVtbl!$D:$D,[1]ADADJ!P$11)</f>
        <v>0</v>
      </c>
      <c r="Q32" s="78">
        <f>SUMIFS([1]JEVtbl!$G:$G,[1]JEVtbl!$C:$C,[1]ADADJ!$C32,[1]JEVtbl!$D:$D,[1]ADADJ!Q$11)</f>
        <v>0</v>
      </c>
      <c r="R32" s="78">
        <f>SUMIFS([1]JEVtbl!$G:$G,[1]JEVtbl!$C:$C,[1]ADADJ!$C32,[1]JEVtbl!$D:$D,[1]ADADJ!R$11)</f>
        <v>0</v>
      </c>
      <c r="S32" s="78">
        <f>SUMIFS([1]JEVtbl!$G:$G,[1]JEVtbl!$C:$C,[1]ADADJ!$C32,[1]JEVtbl!$D:$D,[1]ADADJ!S$11)</f>
        <v>0</v>
      </c>
      <c r="T32" s="79">
        <f t="shared" si="1"/>
        <v>13636.36</v>
      </c>
      <c r="U32" s="79"/>
      <c r="V32" s="79"/>
      <c r="W32" s="80"/>
      <c r="X32" s="78"/>
      <c r="Y32" s="81">
        <f>SUMIFS([1]JEVtbl!$F:$F,[1]JEVtbl!$C:$C,[1]ADADJ!$C32,[1]JEVtbl!$D:$D,[1]ADADJ!Y$11)</f>
        <v>0</v>
      </c>
      <c r="Z32" s="81">
        <f>SUMIFS([1]JEVtbl!$F:$F,[1]JEVtbl!$C:$C,[1]ADADJ!$C32,[1]JEVtbl!$D:$D,[1]ADADJ!Z$11)</f>
        <v>0</v>
      </c>
      <c r="AA32" s="81">
        <f>SUMIFS([1]JEVtbl!$F:$F,[1]JEVtbl!$C:$C,[1]ADADJ!$C32,[1]JEVtbl!$D:$D,[1]ADADJ!AA$11)</f>
        <v>0</v>
      </c>
      <c r="AB32" s="81">
        <f>SUMIFS([1]JEVtbl!$F:$F,[1]JEVtbl!$C:$C,[1]ADADJ!$C32,[1]JEVtbl!$D:$D,[1]ADADJ!AB$11)</f>
        <v>0</v>
      </c>
      <c r="AC32" s="81">
        <f>SUMIFS([1]JEVtbl!$F:$F,[1]JEVtbl!$C:$C,[1]ADADJ!$C32,[1]JEVtbl!$D:$D,[1]ADADJ!AC$11)</f>
        <v>0</v>
      </c>
      <c r="AD32" s="81">
        <f>SUMIFS([1]JEVtbl!$F:$F,[1]JEVtbl!$C:$C,[1]ADADJ!$C32,[1]JEVtbl!$D:$D,[1]ADADJ!AD$11)</f>
        <v>0</v>
      </c>
      <c r="AE32" s="81">
        <f>SUMIFS([1]JEVtbl!$F:$F,[1]JEVtbl!$C:$C,[1]ADADJ!$C32,[1]JEVtbl!$D:$D,[1]ADADJ!AE$11)</f>
        <v>7500</v>
      </c>
      <c r="AF32" s="81">
        <f>SUMIFS([1]JEVtbl!$F:$F,[1]JEVtbl!$C:$C,[1]ADADJ!$C32,[1]JEVtbl!$D:$D,[1]ADADJ!AF$11)</f>
        <v>6136.3600000000006</v>
      </c>
      <c r="AG32" s="81">
        <f>SUMIFS([1]JEVtbl!$F:$F,[1]JEVtbl!$C:$C,[1]ADADJ!$C32,[1]JEVtbl!$D:$D,[1]ADADJ!AG$11)</f>
        <v>0</v>
      </c>
      <c r="AH32" s="81">
        <f>SUMIFS([1]JEVtbl!$F:$F,[1]JEVtbl!$C:$C,[1]ADADJ!$C32,[1]JEVtbl!$D:$D,[1]ADADJ!AH$11)</f>
        <v>0</v>
      </c>
      <c r="AI32" s="81">
        <f>SUMIFS([1]JEVtbl!$F:$F,[1]JEVtbl!$C:$C,[1]ADADJ!$C32,[1]JEVtbl!$D:$D,[1]ADADJ!AI$11)</f>
        <v>0</v>
      </c>
      <c r="AJ32" s="81">
        <f>SUMIFS([1]JEVtbl!$F:$F,[1]JEVtbl!$C:$C,[1]ADADJ!$C32,[1]JEVtbl!$D:$D,[1]ADADJ!AJ$11)</f>
        <v>0</v>
      </c>
      <c r="AK32" s="81">
        <f>SUMIFS([1]JEVtbl!$F:$F,[1]JEVtbl!$C:$C,[1]ADADJ!$C32,[1]JEVtbl!$D:$D,[1]ADADJ!AK$11)</f>
        <v>0</v>
      </c>
      <c r="AL32" s="81">
        <f>SUMIFS([1]JEVtbl!$F:$F,[1]JEVtbl!$C:$C,[1]ADADJ!$C32,[1]JEVtbl!$D:$D,[1]ADADJ!AL$11)</f>
        <v>0</v>
      </c>
      <c r="AM32" s="81">
        <f>SUMIFS([1]JEVtbl!$F:$F,[1]JEVtbl!$C:$C,[1]ADADJ!$C32,[1]JEVtbl!$D:$D,[1]ADADJ!AM$11)</f>
        <v>0</v>
      </c>
      <c r="AN32" s="81">
        <f>SUMIFS([1]JEVtbl!$F:$F,[1]JEVtbl!$C:$C,[1]ADADJ!$C32,[1]JEVtbl!$D:$D,[1]ADADJ!AN$11)</f>
        <v>0</v>
      </c>
      <c r="AO32" s="81">
        <f>SUMIFS([1]JEVtbl!$F:$F,[1]JEVtbl!$C:$C,[1]ADADJ!$C32,[1]JEVtbl!$D:$D,[1]ADADJ!AO$11)</f>
        <v>0</v>
      </c>
      <c r="AP32" s="81">
        <f>SUMIFS([1]JEVtbl!$F:$F,[1]JEVtbl!$C:$C,[1]ADADJ!$C32,[1]JEVtbl!$D:$D,[1]ADADJ!AP$11)</f>
        <v>0</v>
      </c>
      <c r="AQ32" s="81">
        <f>SUMIFS([1]JEVtbl!$F:$F,[1]JEVtbl!$C:$C,[1]ADADJ!$C32,[1]JEVtbl!$D:$D,[1]ADADJ!AQ$11)</f>
        <v>0</v>
      </c>
      <c r="AR32" s="81">
        <f>SUMIFS([1]JEVtbl!$F:$F,[1]JEVtbl!$C:$C,[1]ADADJ!$C32,[1]JEVtbl!$D:$D,[1]ADADJ!AR$11)</f>
        <v>0</v>
      </c>
      <c r="AS32" s="81">
        <f>SUMIFS([1]JEVtbl!$F:$F,[1]JEVtbl!$C:$C,[1]ADADJ!$C32,[1]JEVtbl!$D:$D,[1]ADADJ!AS$11)</f>
        <v>0</v>
      </c>
      <c r="AT32" s="81">
        <f>SUMIFS([1]JEVtbl!$F:$F,[1]JEVtbl!$C:$C,[1]ADADJ!$C32,[1]JEVtbl!$D:$D,[1]ADADJ!AT$11)</f>
        <v>0</v>
      </c>
      <c r="AU32" s="81">
        <f>SUMIFS([1]JEVtbl!$F:$F,[1]JEVtbl!$C:$C,[1]ADADJ!$C32,[1]JEVtbl!$D:$D,[1]ADADJ!AU$11)</f>
        <v>0</v>
      </c>
      <c r="AV32" s="81">
        <f>SUMIFS([1]JEVtbl!$F:$F,[1]JEVtbl!$C:$C,[1]ADADJ!$C32,[1]JEVtbl!$D:$D,[1]ADADJ!AV$11)</f>
        <v>0</v>
      </c>
      <c r="AW32" s="81">
        <f>SUMIFS([1]JEVtbl!$F:$F,[1]JEVtbl!$C:$C,[1]ADADJ!$C32,[1]JEVtbl!$D:$D,[1]ADADJ!AW$11)</f>
        <v>0</v>
      </c>
      <c r="AX32" s="79">
        <f t="shared" si="2"/>
        <v>13636.36</v>
      </c>
      <c r="AY32" s="79"/>
      <c r="AZ32" s="79"/>
      <c r="BA32" s="80"/>
      <c r="BB32" s="82"/>
    </row>
    <row r="33" spans="1:54" s="25" customFormat="1" ht="15" customHeight="1" x14ac:dyDescent="0.25">
      <c r="A33" s="1"/>
      <c r="B33" s="73">
        <v>44175</v>
      </c>
      <c r="C33" s="74" t="s">
        <v>85</v>
      </c>
      <c r="D33" s="75" t="s">
        <v>86</v>
      </c>
      <c r="E33" s="75" t="s">
        <v>71</v>
      </c>
      <c r="F33" s="76"/>
      <c r="G33" t="s">
        <v>30</v>
      </c>
      <c r="H33" s="77" t="s">
        <v>87</v>
      </c>
      <c r="I33" s="78">
        <f>SUMIFS([1]JEVtbl!$G:$G,[1]JEVtbl!$C:$C,[1]ADADJ!$C33,[1]JEVtbl!$D:$D,[1]ADADJ!I$11)</f>
        <v>10000</v>
      </c>
      <c r="J33" s="78">
        <f>SUMIFS([1]JEVtbl!$G:$G,[1]JEVtbl!$C:$C,[1]ADADJ!$C33,[1]JEVtbl!$D:$D,[1]ADADJ!J$11)</f>
        <v>0</v>
      </c>
      <c r="K33" s="78">
        <f>SUMIFS([1]JEVtbl!$G:$G,[1]JEVtbl!$C:$C,[1]ADADJ!$C33,[1]JEVtbl!$D:$D,[1]ADADJ!K$11)</f>
        <v>0</v>
      </c>
      <c r="L33" s="78">
        <f>SUMIFS([1]JEVtbl!$G:$G,[1]JEVtbl!$C:$C,[1]ADADJ!$C33,[1]JEVtbl!$D:$D,[1]ADADJ!L$11)</f>
        <v>0</v>
      </c>
      <c r="M33" s="78">
        <f>SUMIFS([1]JEVtbl!$G:$G,[1]JEVtbl!$C:$C,[1]ADADJ!$C33,[1]JEVtbl!$D:$D,[1]ADADJ!M$11)</f>
        <v>0</v>
      </c>
      <c r="N33" s="78">
        <f>SUMIFS([1]JEVtbl!$G:$G,[1]JEVtbl!$C:$C,[1]ADADJ!$C33,[1]JEVtbl!$D:$D,[1]ADADJ!N$11)</f>
        <v>0</v>
      </c>
      <c r="O33" s="78">
        <f>SUMIFS([1]JEVtbl!$G:$G,[1]JEVtbl!$C:$C,[1]ADADJ!$C33,[1]JEVtbl!$D:$D,[1]ADADJ!O$11)</f>
        <v>0</v>
      </c>
      <c r="P33" s="78">
        <f>SUMIFS([1]JEVtbl!$G:$G,[1]JEVtbl!$C:$C,[1]ADADJ!$C33,[1]JEVtbl!$D:$D,[1]ADADJ!P$11)</f>
        <v>0</v>
      </c>
      <c r="Q33" s="78">
        <f>SUMIFS([1]JEVtbl!$G:$G,[1]JEVtbl!$C:$C,[1]ADADJ!$C33,[1]JEVtbl!$D:$D,[1]ADADJ!Q$11)</f>
        <v>0</v>
      </c>
      <c r="R33" s="78">
        <f>SUMIFS([1]JEVtbl!$G:$G,[1]JEVtbl!$C:$C,[1]ADADJ!$C33,[1]JEVtbl!$D:$D,[1]ADADJ!R$11)</f>
        <v>0</v>
      </c>
      <c r="S33" s="78">
        <f>SUMIFS([1]JEVtbl!$G:$G,[1]JEVtbl!$C:$C,[1]ADADJ!$C33,[1]JEVtbl!$D:$D,[1]ADADJ!S$11)</f>
        <v>0</v>
      </c>
      <c r="T33" s="79">
        <f t="shared" si="1"/>
        <v>10000</v>
      </c>
      <c r="U33" s="79"/>
      <c r="V33" s="79"/>
      <c r="W33" s="80"/>
      <c r="X33" s="78"/>
      <c r="Y33" s="81">
        <f>SUMIFS([1]JEVtbl!$F:$F,[1]JEVtbl!$C:$C,[1]ADADJ!$C33,[1]JEVtbl!$D:$D,[1]ADADJ!Y$11)</f>
        <v>0</v>
      </c>
      <c r="Z33" s="81">
        <f>SUMIFS([1]JEVtbl!$F:$F,[1]JEVtbl!$C:$C,[1]ADADJ!$C33,[1]JEVtbl!$D:$D,[1]ADADJ!Z$11)</f>
        <v>0</v>
      </c>
      <c r="AA33" s="81">
        <f>SUMIFS([1]JEVtbl!$F:$F,[1]JEVtbl!$C:$C,[1]ADADJ!$C33,[1]JEVtbl!$D:$D,[1]ADADJ!AA$11)</f>
        <v>0</v>
      </c>
      <c r="AB33" s="81">
        <f>SUMIFS([1]JEVtbl!$F:$F,[1]JEVtbl!$C:$C,[1]ADADJ!$C33,[1]JEVtbl!$D:$D,[1]ADADJ!AB$11)</f>
        <v>0</v>
      </c>
      <c r="AC33" s="81">
        <f>SUMIFS([1]JEVtbl!$F:$F,[1]JEVtbl!$C:$C,[1]ADADJ!$C33,[1]JEVtbl!$D:$D,[1]ADADJ!AC$11)</f>
        <v>0</v>
      </c>
      <c r="AD33" s="81">
        <f>SUMIFS([1]JEVtbl!$F:$F,[1]JEVtbl!$C:$C,[1]ADADJ!$C33,[1]JEVtbl!$D:$D,[1]ADADJ!AD$11)</f>
        <v>0</v>
      </c>
      <c r="AE33" s="81">
        <f>SUMIFS([1]JEVtbl!$F:$F,[1]JEVtbl!$C:$C,[1]ADADJ!$C33,[1]JEVtbl!$D:$D,[1]ADADJ!AE$11)</f>
        <v>5000</v>
      </c>
      <c r="AF33" s="81">
        <f>SUMIFS([1]JEVtbl!$F:$F,[1]JEVtbl!$C:$C,[1]ADADJ!$C33,[1]JEVtbl!$D:$D,[1]ADADJ!AF$11)</f>
        <v>5000</v>
      </c>
      <c r="AG33" s="81">
        <f>SUMIFS([1]JEVtbl!$F:$F,[1]JEVtbl!$C:$C,[1]ADADJ!$C33,[1]JEVtbl!$D:$D,[1]ADADJ!AG$11)</f>
        <v>0</v>
      </c>
      <c r="AH33" s="81">
        <f>SUMIFS([1]JEVtbl!$F:$F,[1]JEVtbl!$C:$C,[1]ADADJ!$C33,[1]JEVtbl!$D:$D,[1]ADADJ!AH$11)</f>
        <v>0</v>
      </c>
      <c r="AI33" s="81">
        <f>SUMIFS([1]JEVtbl!$F:$F,[1]JEVtbl!$C:$C,[1]ADADJ!$C33,[1]JEVtbl!$D:$D,[1]ADADJ!AI$11)</f>
        <v>0</v>
      </c>
      <c r="AJ33" s="81">
        <f>SUMIFS([1]JEVtbl!$F:$F,[1]JEVtbl!$C:$C,[1]ADADJ!$C33,[1]JEVtbl!$D:$D,[1]ADADJ!AJ$11)</f>
        <v>0</v>
      </c>
      <c r="AK33" s="81">
        <f>SUMIFS([1]JEVtbl!$F:$F,[1]JEVtbl!$C:$C,[1]ADADJ!$C33,[1]JEVtbl!$D:$D,[1]ADADJ!AK$11)</f>
        <v>0</v>
      </c>
      <c r="AL33" s="81">
        <f>SUMIFS([1]JEVtbl!$F:$F,[1]JEVtbl!$C:$C,[1]ADADJ!$C33,[1]JEVtbl!$D:$D,[1]ADADJ!AL$11)</f>
        <v>0</v>
      </c>
      <c r="AM33" s="81">
        <f>SUMIFS([1]JEVtbl!$F:$F,[1]JEVtbl!$C:$C,[1]ADADJ!$C33,[1]JEVtbl!$D:$D,[1]ADADJ!AM$11)</f>
        <v>0</v>
      </c>
      <c r="AN33" s="81">
        <f>SUMIFS([1]JEVtbl!$F:$F,[1]JEVtbl!$C:$C,[1]ADADJ!$C33,[1]JEVtbl!$D:$D,[1]ADADJ!AN$11)</f>
        <v>0</v>
      </c>
      <c r="AO33" s="81">
        <f>SUMIFS([1]JEVtbl!$F:$F,[1]JEVtbl!$C:$C,[1]ADADJ!$C33,[1]JEVtbl!$D:$D,[1]ADADJ!AO$11)</f>
        <v>0</v>
      </c>
      <c r="AP33" s="81">
        <f>SUMIFS([1]JEVtbl!$F:$F,[1]JEVtbl!$C:$C,[1]ADADJ!$C33,[1]JEVtbl!$D:$D,[1]ADADJ!AP$11)</f>
        <v>0</v>
      </c>
      <c r="AQ33" s="81">
        <f>SUMIFS([1]JEVtbl!$F:$F,[1]JEVtbl!$C:$C,[1]ADADJ!$C33,[1]JEVtbl!$D:$D,[1]ADADJ!AQ$11)</f>
        <v>0</v>
      </c>
      <c r="AR33" s="81">
        <f>SUMIFS([1]JEVtbl!$F:$F,[1]JEVtbl!$C:$C,[1]ADADJ!$C33,[1]JEVtbl!$D:$D,[1]ADADJ!AR$11)</f>
        <v>0</v>
      </c>
      <c r="AS33" s="81">
        <f>SUMIFS([1]JEVtbl!$F:$F,[1]JEVtbl!$C:$C,[1]ADADJ!$C33,[1]JEVtbl!$D:$D,[1]ADADJ!AS$11)</f>
        <v>0</v>
      </c>
      <c r="AT33" s="81">
        <f>SUMIFS([1]JEVtbl!$F:$F,[1]JEVtbl!$C:$C,[1]ADADJ!$C33,[1]JEVtbl!$D:$D,[1]ADADJ!AT$11)</f>
        <v>0</v>
      </c>
      <c r="AU33" s="81">
        <f>SUMIFS([1]JEVtbl!$F:$F,[1]JEVtbl!$C:$C,[1]ADADJ!$C33,[1]JEVtbl!$D:$D,[1]ADADJ!AU$11)</f>
        <v>0</v>
      </c>
      <c r="AV33" s="81">
        <f>SUMIFS([1]JEVtbl!$F:$F,[1]JEVtbl!$C:$C,[1]ADADJ!$C33,[1]JEVtbl!$D:$D,[1]ADADJ!AV$11)</f>
        <v>0</v>
      </c>
      <c r="AW33" s="81">
        <f>SUMIFS([1]JEVtbl!$F:$F,[1]JEVtbl!$C:$C,[1]ADADJ!$C33,[1]JEVtbl!$D:$D,[1]ADADJ!AW$11)</f>
        <v>0</v>
      </c>
      <c r="AX33" s="79">
        <f t="shared" si="2"/>
        <v>10000</v>
      </c>
      <c r="AY33" s="79"/>
      <c r="AZ33" s="79"/>
      <c r="BA33" s="80"/>
      <c r="BB33" s="82"/>
    </row>
    <row r="34" spans="1:54" s="25" customFormat="1" ht="15" customHeight="1" x14ac:dyDescent="0.25">
      <c r="A34" s="1"/>
      <c r="B34" s="73">
        <v>44175</v>
      </c>
      <c r="C34" s="74" t="s">
        <v>88</v>
      </c>
      <c r="D34" s="75" t="s">
        <v>89</v>
      </c>
      <c r="E34" s="75" t="s">
        <v>71</v>
      </c>
      <c r="F34" s="76"/>
      <c r="G34" t="s">
        <v>30</v>
      </c>
      <c r="H34" s="77" t="s">
        <v>90</v>
      </c>
      <c r="I34" s="78">
        <f>SUMIFS([1]JEVtbl!$G:$G,[1]JEVtbl!$C:$C,[1]ADADJ!$C34,[1]JEVtbl!$D:$D,[1]ADADJ!I$11)</f>
        <v>6223.84</v>
      </c>
      <c r="J34" s="78">
        <f>SUMIFS([1]JEVtbl!$G:$G,[1]JEVtbl!$C:$C,[1]ADADJ!$C34,[1]JEVtbl!$D:$D,[1]ADADJ!J$11)</f>
        <v>0</v>
      </c>
      <c r="K34" s="78">
        <f>SUMIFS([1]JEVtbl!$G:$G,[1]JEVtbl!$C:$C,[1]ADADJ!$C34,[1]JEVtbl!$D:$D,[1]ADADJ!K$11)</f>
        <v>0</v>
      </c>
      <c r="L34" s="78">
        <f>SUMIFS([1]JEVtbl!$G:$G,[1]JEVtbl!$C:$C,[1]ADADJ!$C34,[1]JEVtbl!$D:$D,[1]ADADJ!L$11)</f>
        <v>0</v>
      </c>
      <c r="M34" s="78">
        <f>SUMIFS([1]JEVtbl!$G:$G,[1]JEVtbl!$C:$C,[1]ADADJ!$C34,[1]JEVtbl!$D:$D,[1]ADADJ!M$11)</f>
        <v>0</v>
      </c>
      <c r="N34" s="78">
        <f>SUMIFS([1]JEVtbl!$G:$G,[1]JEVtbl!$C:$C,[1]ADADJ!$C34,[1]JEVtbl!$D:$D,[1]ADADJ!N$11)</f>
        <v>0</v>
      </c>
      <c r="O34" s="78">
        <f>SUMIFS([1]JEVtbl!$G:$G,[1]JEVtbl!$C:$C,[1]ADADJ!$C34,[1]JEVtbl!$D:$D,[1]ADADJ!O$11)</f>
        <v>0</v>
      </c>
      <c r="P34" s="78">
        <f>SUMIFS([1]JEVtbl!$G:$G,[1]JEVtbl!$C:$C,[1]ADADJ!$C34,[1]JEVtbl!$D:$D,[1]ADADJ!P$11)</f>
        <v>0</v>
      </c>
      <c r="Q34" s="78">
        <f>SUMIFS([1]JEVtbl!$G:$G,[1]JEVtbl!$C:$C,[1]ADADJ!$C34,[1]JEVtbl!$D:$D,[1]ADADJ!Q$11)</f>
        <v>8776.16</v>
      </c>
      <c r="R34" s="78">
        <f>SUMIFS([1]JEVtbl!$G:$G,[1]JEVtbl!$C:$C,[1]ADADJ!$C34,[1]JEVtbl!$D:$D,[1]ADADJ!R$11)</f>
        <v>0</v>
      </c>
      <c r="S34" s="78">
        <f>SUMIFS([1]JEVtbl!$G:$G,[1]JEVtbl!$C:$C,[1]ADADJ!$C34,[1]JEVtbl!$D:$D,[1]ADADJ!S$11)</f>
        <v>0</v>
      </c>
      <c r="T34" s="79">
        <f t="shared" si="1"/>
        <v>15000</v>
      </c>
      <c r="U34" s="79"/>
      <c r="V34" s="79"/>
      <c r="W34" s="80"/>
      <c r="X34" s="78"/>
      <c r="Y34" s="81">
        <f>SUMIFS([1]JEVtbl!$F:$F,[1]JEVtbl!$C:$C,[1]ADADJ!$C34,[1]JEVtbl!$D:$D,[1]ADADJ!Y$11)</f>
        <v>0</v>
      </c>
      <c r="Z34" s="81">
        <f>SUMIFS([1]JEVtbl!$F:$F,[1]JEVtbl!$C:$C,[1]ADADJ!$C34,[1]JEVtbl!$D:$D,[1]ADADJ!Z$11)</f>
        <v>0</v>
      </c>
      <c r="AA34" s="81">
        <f>SUMIFS([1]JEVtbl!$F:$F,[1]JEVtbl!$C:$C,[1]ADADJ!$C34,[1]JEVtbl!$D:$D,[1]ADADJ!AA$11)</f>
        <v>0</v>
      </c>
      <c r="AB34" s="81">
        <f>SUMIFS([1]JEVtbl!$F:$F,[1]JEVtbl!$C:$C,[1]ADADJ!$C34,[1]JEVtbl!$D:$D,[1]ADADJ!AB$11)</f>
        <v>0</v>
      </c>
      <c r="AC34" s="81">
        <f>SUMIFS([1]JEVtbl!$F:$F,[1]JEVtbl!$C:$C,[1]ADADJ!$C34,[1]JEVtbl!$D:$D,[1]ADADJ!AC$11)</f>
        <v>0</v>
      </c>
      <c r="AD34" s="81">
        <f>SUMIFS([1]JEVtbl!$F:$F,[1]JEVtbl!$C:$C,[1]ADADJ!$C34,[1]JEVtbl!$D:$D,[1]ADADJ!AD$11)</f>
        <v>0</v>
      </c>
      <c r="AE34" s="81">
        <f>SUMIFS([1]JEVtbl!$F:$F,[1]JEVtbl!$C:$C,[1]ADADJ!$C34,[1]JEVtbl!$D:$D,[1]ADADJ!AE$11)</f>
        <v>7500</v>
      </c>
      <c r="AF34" s="81">
        <f>SUMIFS([1]JEVtbl!$F:$F,[1]JEVtbl!$C:$C,[1]ADADJ!$C34,[1]JEVtbl!$D:$D,[1]ADADJ!AF$11)</f>
        <v>7500</v>
      </c>
      <c r="AG34" s="81">
        <f>SUMIFS([1]JEVtbl!$F:$F,[1]JEVtbl!$C:$C,[1]ADADJ!$C34,[1]JEVtbl!$D:$D,[1]ADADJ!AG$11)</f>
        <v>0</v>
      </c>
      <c r="AH34" s="81">
        <f>SUMIFS([1]JEVtbl!$F:$F,[1]JEVtbl!$C:$C,[1]ADADJ!$C34,[1]JEVtbl!$D:$D,[1]ADADJ!AH$11)</f>
        <v>0</v>
      </c>
      <c r="AI34" s="81">
        <f>SUMIFS([1]JEVtbl!$F:$F,[1]JEVtbl!$C:$C,[1]ADADJ!$C34,[1]JEVtbl!$D:$D,[1]ADADJ!AI$11)</f>
        <v>0</v>
      </c>
      <c r="AJ34" s="81">
        <f>SUMIFS([1]JEVtbl!$F:$F,[1]JEVtbl!$C:$C,[1]ADADJ!$C34,[1]JEVtbl!$D:$D,[1]ADADJ!AJ$11)</f>
        <v>0</v>
      </c>
      <c r="AK34" s="81">
        <f>SUMIFS([1]JEVtbl!$F:$F,[1]JEVtbl!$C:$C,[1]ADADJ!$C34,[1]JEVtbl!$D:$D,[1]ADADJ!AK$11)</f>
        <v>0</v>
      </c>
      <c r="AL34" s="81">
        <f>SUMIFS([1]JEVtbl!$F:$F,[1]JEVtbl!$C:$C,[1]ADADJ!$C34,[1]JEVtbl!$D:$D,[1]ADADJ!AL$11)</f>
        <v>0</v>
      </c>
      <c r="AM34" s="81">
        <f>SUMIFS([1]JEVtbl!$F:$F,[1]JEVtbl!$C:$C,[1]ADADJ!$C34,[1]JEVtbl!$D:$D,[1]ADADJ!AM$11)</f>
        <v>0</v>
      </c>
      <c r="AN34" s="81">
        <f>SUMIFS([1]JEVtbl!$F:$F,[1]JEVtbl!$C:$C,[1]ADADJ!$C34,[1]JEVtbl!$D:$D,[1]ADADJ!AN$11)</f>
        <v>0</v>
      </c>
      <c r="AO34" s="81">
        <f>SUMIFS([1]JEVtbl!$F:$F,[1]JEVtbl!$C:$C,[1]ADADJ!$C34,[1]JEVtbl!$D:$D,[1]ADADJ!AO$11)</f>
        <v>0</v>
      </c>
      <c r="AP34" s="81">
        <f>SUMIFS([1]JEVtbl!$F:$F,[1]JEVtbl!$C:$C,[1]ADADJ!$C34,[1]JEVtbl!$D:$D,[1]ADADJ!AP$11)</f>
        <v>0</v>
      </c>
      <c r="AQ34" s="81">
        <f>SUMIFS([1]JEVtbl!$F:$F,[1]JEVtbl!$C:$C,[1]ADADJ!$C34,[1]JEVtbl!$D:$D,[1]ADADJ!AQ$11)</f>
        <v>0</v>
      </c>
      <c r="AR34" s="81">
        <f>SUMIFS([1]JEVtbl!$F:$F,[1]JEVtbl!$C:$C,[1]ADADJ!$C34,[1]JEVtbl!$D:$D,[1]ADADJ!AR$11)</f>
        <v>0</v>
      </c>
      <c r="AS34" s="81">
        <f>SUMIFS([1]JEVtbl!$F:$F,[1]JEVtbl!$C:$C,[1]ADADJ!$C34,[1]JEVtbl!$D:$D,[1]ADADJ!AS$11)</f>
        <v>0</v>
      </c>
      <c r="AT34" s="81">
        <f>SUMIFS([1]JEVtbl!$F:$F,[1]JEVtbl!$C:$C,[1]ADADJ!$C34,[1]JEVtbl!$D:$D,[1]ADADJ!AT$11)</f>
        <v>0</v>
      </c>
      <c r="AU34" s="81">
        <f>SUMIFS([1]JEVtbl!$F:$F,[1]JEVtbl!$C:$C,[1]ADADJ!$C34,[1]JEVtbl!$D:$D,[1]ADADJ!AU$11)</f>
        <v>0</v>
      </c>
      <c r="AV34" s="81">
        <f>SUMIFS([1]JEVtbl!$F:$F,[1]JEVtbl!$C:$C,[1]ADADJ!$C34,[1]JEVtbl!$D:$D,[1]ADADJ!AV$11)</f>
        <v>0</v>
      </c>
      <c r="AW34" s="81">
        <f>SUMIFS([1]JEVtbl!$F:$F,[1]JEVtbl!$C:$C,[1]ADADJ!$C34,[1]JEVtbl!$D:$D,[1]ADADJ!AW$11)</f>
        <v>0</v>
      </c>
      <c r="AX34" s="79">
        <f t="shared" si="2"/>
        <v>15000</v>
      </c>
      <c r="AY34" s="79"/>
      <c r="AZ34" s="79"/>
      <c r="BA34" s="80"/>
      <c r="BB34" s="82"/>
    </row>
    <row r="35" spans="1:54" s="25" customFormat="1" ht="15" customHeight="1" x14ac:dyDescent="0.25">
      <c r="A35" s="1"/>
      <c r="B35" s="73">
        <v>44175</v>
      </c>
      <c r="C35" s="74" t="s">
        <v>91</v>
      </c>
      <c r="D35" s="75" t="s">
        <v>92</v>
      </c>
      <c r="E35" s="75" t="s">
        <v>71</v>
      </c>
      <c r="F35" s="76"/>
      <c r="G35" t="s">
        <v>30</v>
      </c>
      <c r="H35" s="77" t="s">
        <v>93</v>
      </c>
      <c r="I35" s="78">
        <f>SUMIFS([1]JEVtbl!$G:$G,[1]JEVtbl!$C:$C,[1]ADADJ!$C35,[1]JEVtbl!$D:$D,[1]ADADJ!I$11)</f>
        <v>10000</v>
      </c>
      <c r="J35" s="78">
        <f>SUMIFS([1]JEVtbl!$G:$G,[1]JEVtbl!$C:$C,[1]ADADJ!$C35,[1]JEVtbl!$D:$D,[1]ADADJ!J$11)</f>
        <v>0</v>
      </c>
      <c r="K35" s="78">
        <f>SUMIFS([1]JEVtbl!$G:$G,[1]JEVtbl!$C:$C,[1]ADADJ!$C35,[1]JEVtbl!$D:$D,[1]ADADJ!K$11)</f>
        <v>0</v>
      </c>
      <c r="L35" s="78">
        <f>SUMIFS([1]JEVtbl!$G:$G,[1]JEVtbl!$C:$C,[1]ADADJ!$C35,[1]JEVtbl!$D:$D,[1]ADADJ!L$11)</f>
        <v>0</v>
      </c>
      <c r="M35" s="78">
        <f>SUMIFS([1]JEVtbl!$G:$G,[1]JEVtbl!$C:$C,[1]ADADJ!$C35,[1]JEVtbl!$D:$D,[1]ADADJ!M$11)</f>
        <v>0</v>
      </c>
      <c r="N35" s="78">
        <f>SUMIFS([1]JEVtbl!$G:$G,[1]JEVtbl!$C:$C,[1]ADADJ!$C35,[1]JEVtbl!$D:$D,[1]ADADJ!N$11)</f>
        <v>0</v>
      </c>
      <c r="O35" s="78">
        <f>SUMIFS([1]JEVtbl!$G:$G,[1]JEVtbl!$C:$C,[1]ADADJ!$C35,[1]JEVtbl!$D:$D,[1]ADADJ!O$11)</f>
        <v>0</v>
      </c>
      <c r="P35" s="78">
        <f>SUMIFS([1]JEVtbl!$G:$G,[1]JEVtbl!$C:$C,[1]ADADJ!$C35,[1]JEVtbl!$D:$D,[1]ADADJ!P$11)</f>
        <v>0</v>
      </c>
      <c r="Q35" s="78">
        <f>SUMIFS([1]JEVtbl!$G:$G,[1]JEVtbl!$C:$C,[1]ADADJ!$C35,[1]JEVtbl!$D:$D,[1]ADADJ!Q$11)</f>
        <v>0</v>
      </c>
      <c r="R35" s="78">
        <f>SUMIFS([1]JEVtbl!$G:$G,[1]JEVtbl!$C:$C,[1]ADADJ!$C35,[1]JEVtbl!$D:$D,[1]ADADJ!R$11)</f>
        <v>0</v>
      </c>
      <c r="S35" s="78">
        <f>SUMIFS([1]JEVtbl!$G:$G,[1]JEVtbl!$C:$C,[1]ADADJ!$C35,[1]JEVtbl!$D:$D,[1]ADADJ!S$11)</f>
        <v>0</v>
      </c>
      <c r="T35" s="79">
        <f t="shared" si="1"/>
        <v>10000</v>
      </c>
      <c r="U35" s="79"/>
      <c r="V35" s="79"/>
      <c r="W35" s="80"/>
      <c r="X35" s="78"/>
      <c r="Y35" s="81">
        <f>SUMIFS([1]JEVtbl!$F:$F,[1]JEVtbl!$C:$C,[1]ADADJ!$C35,[1]JEVtbl!$D:$D,[1]ADADJ!Y$11)</f>
        <v>0</v>
      </c>
      <c r="Z35" s="81">
        <f>SUMIFS([1]JEVtbl!$F:$F,[1]JEVtbl!$C:$C,[1]ADADJ!$C35,[1]JEVtbl!$D:$D,[1]ADADJ!Z$11)</f>
        <v>0</v>
      </c>
      <c r="AA35" s="81">
        <f>SUMIFS([1]JEVtbl!$F:$F,[1]JEVtbl!$C:$C,[1]ADADJ!$C35,[1]JEVtbl!$D:$D,[1]ADADJ!AA$11)</f>
        <v>0</v>
      </c>
      <c r="AB35" s="81">
        <f>SUMIFS([1]JEVtbl!$F:$F,[1]JEVtbl!$C:$C,[1]ADADJ!$C35,[1]JEVtbl!$D:$D,[1]ADADJ!AB$11)</f>
        <v>0</v>
      </c>
      <c r="AC35" s="81">
        <f>SUMIFS([1]JEVtbl!$F:$F,[1]JEVtbl!$C:$C,[1]ADADJ!$C35,[1]JEVtbl!$D:$D,[1]ADADJ!AC$11)</f>
        <v>0</v>
      </c>
      <c r="AD35" s="81">
        <f>SUMIFS([1]JEVtbl!$F:$F,[1]JEVtbl!$C:$C,[1]ADADJ!$C35,[1]JEVtbl!$D:$D,[1]ADADJ!AD$11)</f>
        <v>0</v>
      </c>
      <c r="AE35" s="81">
        <f>SUMIFS([1]JEVtbl!$F:$F,[1]JEVtbl!$C:$C,[1]ADADJ!$C35,[1]JEVtbl!$D:$D,[1]ADADJ!AE$11)</f>
        <v>5000</v>
      </c>
      <c r="AF35" s="81">
        <f>SUMIFS([1]JEVtbl!$F:$F,[1]JEVtbl!$C:$C,[1]ADADJ!$C35,[1]JEVtbl!$D:$D,[1]ADADJ!AF$11)</f>
        <v>5000</v>
      </c>
      <c r="AG35" s="81">
        <f>SUMIFS([1]JEVtbl!$F:$F,[1]JEVtbl!$C:$C,[1]ADADJ!$C35,[1]JEVtbl!$D:$D,[1]ADADJ!AG$11)</f>
        <v>0</v>
      </c>
      <c r="AH35" s="81">
        <f>SUMIFS([1]JEVtbl!$F:$F,[1]JEVtbl!$C:$C,[1]ADADJ!$C35,[1]JEVtbl!$D:$D,[1]ADADJ!AH$11)</f>
        <v>0</v>
      </c>
      <c r="AI35" s="81">
        <f>SUMIFS([1]JEVtbl!$F:$F,[1]JEVtbl!$C:$C,[1]ADADJ!$C35,[1]JEVtbl!$D:$D,[1]ADADJ!AI$11)</f>
        <v>0</v>
      </c>
      <c r="AJ35" s="81">
        <f>SUMIFS([1]JEVtbl!$F:$F,[1]JEVtbl!$C:$C,[1]ADADJ!$C35,[1]JEVtbl!$D:$D,[1]ADADJ!AJ$11)</f>
        <v>0</v>
      </c>
      <c r="AK35" s="81">
        <f>SUMIFS([1]JEVtbl!$F:$F,[1]JEVtbl!$C:$C,[1]ADADJ!$C35,[1]JEVtbl!$D:$D,[1]ADADJ!AK$11)</f>
        <v>0</v>
      </c>
      <c r="AL35" s="81">
        <f>SUMIFS([1]JEVtbl!$F:$F,[1]JEVtbl!$C:$C,[1]ADADJ!$C35,[1]JEVtbl!$D:$D,[1]ADADJ!AL$11)</f>
        <v>0</v>
      </c>
      <c r="AM35" s="81">
        <f>SUMIFS([1]JEVtbl!$F:$F,[1]JEVtbl!$C:$C,[1]ADADJ!$C35,[1]JEVtbl!$D:$D,[1]ADADJ!AM$11)</f>
        <v>0</v>
      </c>
      <c r="AN35" s="81">
        <f>SUMIFS([1]JEVtbl!$F:$F,[1]JEVtbl!$C:$C,[1]ADADJ!$C35,[1]JEVtbl!$D:$D,[1]ADADJ!AN$11)</f>
        <v>0</v>
      </c>
      <c r="AO35" s="81">
        <f>SUMIFS([1]JEVtbl!$F:$F,[1]JEVtbl!$C:$C,[1]ADADJ!$C35,[1]JEVtbl!$D:$D,[1]ADADJ!AO$11)</f>
        <v>0</v>
      </c>
      <c r="AP35" s="81">
        <f>SUMIFS([1]JEVtbl!$F:$F,[1]JEVtbl!$C:$C,[1]ADADJ!$C35,[1]JEVtbl!$D:$D,[1]ADADJ!AP$11)</f>
        <v>0</v>
      </c>
      <c r="AQ35" s="81">
        <f>SUMIFS([1]JEVtbl!$F:$F,[1]JEVtbl!$C:$C,[1]ADADJ!$C35,[1]JEVtbl!$D:$D,[1]ADADJ!AQ$11)</f>
        <v>0</v>
      </c>
      <c r="AR35" s="81">
        <f>SUMIFS([1]JEVtbl!$F:$F,[1]JEVtbl!$C:$C,[1]ADADJ!$C35,[1]JEVtbl!$D:$D,[1]ADADJ!AR$11)</f>
        <v>0</v>
      </c>
      <c r="AS35" s="81">
        <f>SUMIFS([1]JEVtbl!$F:$F,[1]JEVtbl!$C:$C,[1]ADADJ!$C35,[1]JEVtbl!$D:$D,[1]ADADJ!AS$11)</f>
        <v>0</v>
      </c>
      <c r="AT35" s="81">
        <f>SUMIFS([1]JEVtbl!$F:$F,[1]JEVtbl!$C:$C,[1]ADADJ!$C35,[1]JEVtbl!$D:$D,[1]ADADJ!AT$11)</f>
        <v>0</v>
      </c>
      <c r="AU35" s="81">
        <f>SUMIFS([1]JEVtbl!$F:$F,[1]JEVtbl!$C:$C,[1]ADADJ!$C35,[1]JEVtbl!$D:$D,[1]ADADJ!AU$11)</f>
        <v>0</v>
      </c>
      <c r="AV35" s="81">
        <f>SUMIFS([1]JEVtbl!$F:$F,[1]JEVtbl!$C:$C,[1]ADADJ!$C35,[1]JEVtbl!$D:$D,[1]ADADJ!AV$11)</f>
        <v>0</v>
      </c>
      <c r="AW35" s="81">
        <f>SUMIFS([1]JEVtbl!$F:$F,[1]JEVtbl!$C:$C,[1]ADADJ!$C35,[1]JEVtbl!$D:$D,[1]ADADJ!AW$11)</f>
        <v>0</v>
      </c>
      <c r="AX35" s="79">
        <f t="shared" si="2"/>
        <v>10000</v>
      </c>
      <c r="AY35" s="79"/>
      <c r="AZ35" s="79"/>
      <c r="BA35" s="80"/>
      <c r="BB35" s="82"/>
    </row>
    <row r="36" spans="1:54" s="25" customFormat="1" ht="15" customHeight="1" x14ac:dyDescent="0.25">
      <c r="A36" s="1"/>
      <c r="B36" s="73">
        <v>44175</v>
      </c>
      <c r="C36" s="74" t="s">
        <v>94</v>
      </c>
      <c r="D36" s="75" t="s">
        <v>95</v>
      </c>
      <c r="E36" s="75" t="s">
        <v>71</v>
      </c>
      <c r="F36" s="76"/>
      <c r="G36" t="s">
        <v>30</v>
      </c>
      <c r="H36" s="77" t="s">
        <v>96</v>
      </c>
      <c r="I36" s="78">
        <f>SUMIFS([1]JEVtbl!$G:$G,[1]JEVtbl!$C:$C,[1]ADADJ!$C36,[1]JEVtbl!$D:$D,[1]ADADJ!I$11)</f>
        <v>17000</v>
      </c>
      <c r="J36" s="78">
        <f>SUMIFS([1]JEVtbl!$G:$G,[1]JEVtbl!$C:$C,[1]ADADJ!$C36,[1]JEVtbl!$D:$D,[1]ADADJ!J$11)</f>
        <v>0</v>
      </c>
      <c r="K36" s="78">
        <f>SUMIFS([1]JEVtbl!$G:$G,[1]JEVtbl!$C:$C,[1]ADADJ!$C36,[1]JEVtbl!$D:$D,[1]ADADJ!K$11)</f>
        <v>0</v>
      </c>
      <c r="L36" s="78">
        <f>SUMIFS([1]JEVtbl!$G:$G,[1]JEVtbl!$C:$C,[1]ADADJ!$C36,[1]JEVtbl!$D:$D,[1]ADADJ!L$11)</f>
        <v>0</v>
      </c>
      <c r="M36" s="78">
        <f>SUMIFS([1]JEVtbl!$G:$G,[1]JEVtbl!$C:$C,[1]ADADJ!$C36,[1]JEVtbl!$D:$D,[1]ADADJ!M$11)</f>
        <v>0</v>
      </c>
      <c r="N36" s="78">
        <f>SUMIFS([1]JEVtbl!$G:$G,[1]JEVtbl!$C:$C,[1]ADADJ!$C36,[1]JEVtbl!$D:$D,[1]ADADJ!N$11)</f>
        <v>0</v>
      </c>
      <c r="O36" s="78">
        <f>SUMIFS([1]JEVtbl!$G:$G,[1]JEVtbl!$C:$C,[1]ADADJ!$C36,[1]JEVtbl!$D:$D,[1]ADADJ!O$11)</f>
        <v>0</v>
      </c>
      <c r="P36" s="78">
        <f>SUMIFS([1]JEVtbl!$G:$G,[1]JEVtbl!$C:$C,[1]ADADJ!$C36,[1]JEVtbl!$D:$D,[1]ADADJ!P$11)</f>
        <v>0</v>
      </c>
      <c r="Q36" s="78">
        <f>SUMIFS([1]JEVtbl!$G:$G,[1]JEVtbl!$C:$C,[1]ADADJ!$C36,[1]JEVtbl!$D:$D,[1]ADADJ!Q$11)</f>
        <v>0</v>
      </c>
      <c r="R36" s="78">
        <f>SUMIFS([1]JEVtbl!$G:$G,[1]JEVtbl!$C:$C,[1]ADADJ!$C36,[1]JEVtbl!$D:$D,[1]ADADJ!R$11)</f>
        <v>0</v>
      </c>
      <c r="S36" s="78">
        <f>SUMIFS([1]JEVtbl!$G:$G,[1]JEVtbl!$C:$C,[1]ADADJ!$C36,[1]JEVtbl!$D:$D,[1]ADADJ!S$11)</f>
        <v>0</v>
      </c>
      <c r="T36" s="79">
        <f t="shared" si="1"/>
        <v>17000</v>
      </c>
      <c r="U36" s="79"/>
      <c r="V36" s="79"/>
      <c r="W36" s="80"/>
      <c r="X36" s="78"/>
      <c r="Y36" s="81">
        <f>SUMIFS([1]JEVtbl!$F:$F,[1]JEVtbl!$C:$C,[1]ADADJ!$C36,[1]JEVtbl!$D:$D,[1]ADADJ!Y$11)</f>
        <v>0</v>
      </c>
      <c r="Z36" s="81">
        <f>SUMIFS([1]JEVtbl!$F:$F,[1]JEVtbl!$C:$C,[1]ADADJ!$C36,[1]JEVtbl!$D:$D,[1]ADADJ!Z$11)</f>
        <v>0</v>
      </c>
      <c r="AA36" s="81">
        <f>SUMIFS([1]JEVtbl!$F:$F,[1]JEVtbl!$C:$C,[1]ADADJ!$C36,[1]JEVtbl!$D:$D,[1]ADADJ!AA$11)</f>
        <v>0</v>
      </c>
      <c r="AB36" s="81">
        <f>SUMIFS([1]JEVtbl!$F:$F,[1]JEVtbl!$C:$C,[1]ADADJ!$C36,[1]JEVtbl!$D:$D,[1]ADADJ!AB$11)</f>
        <v>0</v>
      </c>
      <c r="AC36" s="81">
        <f>SUMIFS([1]JEVtbl!$F:$F,[1]JEVtbl!$C:$C,[1]ADADJ!$C36,[1]JEVtbl!$D:$D,[1]ADADJ!AC$11)</f>
        <v>0</v>
      </c>
      <c r="AD36" s="81">
        <f>SUMIFS([1]JEVtbl!$F:$F,[1]JEVtbl!$C:$C,[1]ADADJ!$C36,[1]JEVtbl!$D:$D,[1]ADADJ!AD$11)</f>
        <v>0</v>
      </c>
      <c r="AE36" s="81">
        <f>SUMIFS([1]JEVtbl!$F:$F,[1]JEVtbl!$C:$C,[1]ADADJ!$C36,[1]JEVtbl!$D:$D,[1]ADADJ!AE$11)</f>
        <v>8500</v>
      </c>
      <c r="AF36" s="81">
        <f>SUMIFS([1]JEVtbl!$F:$F,[1]JEVtbl!$C:$C,[1]ADADJ!$C36,[1]JEVtbl!$D:$D,[1]ADADJ!AF$11)</f>
        <v>8500</v>
      </c>
      <c r="AG36" s="81">
        <f>SUMIFS([1]JEVtbl!$F:$F,[1]JEVtbl!$C:$C,[1]ADADJ!$C36,[1]JEVtbl!$D:$D,[1]ADADJ!AG$11)</f>
        <v>0</v>
      </c>
      <c r="AH36" s="81">
        <f>SUMIFS([1]JEVtbl!$F:$F,[1]JEVtbl!$C:$C,[1]ADADJ!$C36,[1]JEVtbl!$D:$D,[1]ADADJ!AH$11)</f>
        <v>0</v>
      </c>
      <c r="AI36" s="81">
        <f>SUMIFS([1]JEVtbl!$F:$F,[1]JEVtbl!$C:$C,[1]ADADJ!$C36,[1]JEVtbl!$D:$D,[1]ADADJ!AI$11)</f>
        <v>0</v>
      </c>
      <c r="AJ36" s="81">
        <f>SUMIFS([1]JEVtbl!$F:$F,[1]JEVtbl!$C:$C,[1]ADADJ!$C36,[1]JEVtbl!$D:$D,[1]ADADJ!AJ$11)</f>
        <v>0</v>
      </c>
      <c r="AK36" s="81">
        <f>SUMIFS([1]JEVtbl!$F:$F,[1]JEVtbl!$C:$C,[1]ADADJ!$C36,[1]JEVtbl!$D:$D,[1]ADADJ!AK$11)</f>
        <v>0</v>
      </c>
      <c r="AL36" s="81">
        <f>SUMIFS([1]JEVtbl!$F:$F,[1]JEVtbl!$C:$C,[1]ADADJ!$C36,[1]JEVtbl!$D:$D,[1]ADADJ!AL$11)</f>
        <v>0</v>
      </c>
      <c r="AM36" s="81">
        <f>SUMIFS([1]JEVtbl!$F:$F,[1]JEVtbl!$C:$C,[1]ADADJ!$C36,[1]JEVtbl!$D:$D,[1]ADADJ!AM$11)</f>
        <v>0</v>
      </c>
      <c r="AN36" s="81">
        <f>SUMIFS([1]JEVtbl!$F:$F,[1]JEVtbl!$C:$C,[1]ADADJ!$C36,[1]JEVtbl!$D:$D,[1]ADADJ!AN$11)</f>
        <v>0</v>
      </c>
      <c r="AO36" s="81">
        <f>SUMIFS([1]JEVtbl!$F:$F,[1]JEVtbl!$C:$C,[1]ADADJ!$C36,[1]JEVtbl!$D:$D,[1]ADADJ!AO$11)</f>
        <v>0</v>
      </c>
      <c r="AP36" s="81">
        <f>SUMIFS([1]JEVtbl!$F:$F,[1]JEVtbl!$C:$C,[1]ADADJ!$C36,[1]JEVtbl!$D:$D,[1]ADADJ!AP$11)</f>
        <v>0</v>
      </c>
      <c r="AQ36" s="81">
        <f>SUMIFS([1]JEVtbl!$F:$F,[1]JEVtbl!$C:$C,[1]ADADJ!$C36,[1]JEVtbl!$D:$D,[1]ADADJ!AQ$11)</f>
        <v>0</v>
      </c>
      <c r="AR36" s="81">
        <f>SUMIFS([1]JEVtbl!$F:$F,[1]JEVtbl!$C:$C,[1]ADADJ!$C36,[1]JEVtbl!$D:$D,[1]ADADJ!AR$11)</f>
        <v>0</v>
      </c>
      <c r="AS36" s="81">
        <f>SUMIFS([1]JEVtbl!$F:$F,[1]JEVtbl!$C:$C,[1]ADADJ!$C36,[1]JEVtbl!$D:$D,[1]ADADJ!AS$11)</f>
        <v>0</v>
      </c>
      <c r="AT36" s="81">
        <f>SUMIFS([1]JEVtbl!$F:$F,[1]JEVtbl!$C:$C,[1]ADADJ!$C36,[1]JEVtbl!$D:$D,[1]ADADJ!AT$11)</f>
        <v>0</v>
      </c>
      <c r="AU36" s="81">
        <f>SUMIFS([1]JEVtbl!$F:$F,[1]JEVtbl!$C:$C,[1]ADADJ!$C36,[1]JEVtbl!$D:$D,[1]ADADJ!AU$11)</f>
        <v>0</v>
      </c>
      <c r="AV36" s="81">
        <f>SUMIFS([1]JEVtbl!$F:$F,[1]JEVtbl!$C:$C,[1]ADADJ!$C36,[1]JEVtbl!$D:$D,[1]ADADJ!AV$11)</f>
        <v>0</v>
      </c>
      <c r="AW36" s="81">
        <f>SUMIFS([1]JEVtbl!$F:$F,[1]JEVtbl!$C:$C,[1]ADADJ!$C36,[1]JEVtbl!$D:$D,[1]ADADJ!AW$11)</f>
        <v>0</v>
      </c>
      <c r="AX36" s="79">
        <f t="shared" si="2"/>
        <v>17000</v>
      </c>
      <c r="AY36" s="79"/>
      <c r="AZ36" s="79"/>
      <c r="BA36" s="80"/>
      <c r="BB36" s="82"/>
    </row>
    <row r="37" spans="1:54" s="25" customFormat="1" ht="15" customHeight="1" x14ac:dyDescent="0.25">
      <c r="A37" s="1"/>
      <c r="B37" s="73">
        <v>44175</v>
      </c>
      <c r="C37" s="74" t="s">
        <v>97</v>
      </c>
      <c r="D37" s="75" t="s">
        <v>98</v>
      </c>
      <c r="E37" s="75" t="s">
        <v>71</v>
      </c>
      <c r="F37" s="76"/>
      <c r="G37" t="s">
        <v>30</v>
      </c>
      <c r="H37" s="77" t="s">
        <v>99</v>
      </c>
      <c r="I37" s="78">
        <f>SUMIFS([1]JEVtbl!$G:$G,[1]JEVtbl!$C:$C,[1]ADADJ!$C37,[1]JEVtbl!$D:$D,[1]ADADJ!I$11)</f>
        <v>0</v>
      </c>
      <c r="J37" s="78">
        <f>SUMIFS([1]JEVtbl!$G:$G,[1]JEVtbl!$C:$C,[1]ADADJ!$C37,[1]JEVtbl!$D:$D,[1]ADADJ!J$11)</f>
        <v>0</v>
      </c>
      <c r="K37" s="78">
        <f>SUMIFS([1]JEVtbl!$G:$G,[1]JEVtbl!$C:$C,[1]ADADJ!$C37,[1]JEVtbl!$D:$D,[1]ADADJ!K$11)</f>
        <v>0</v>
      </c>
      <c r="L37" s="78">
        <f>SUMIFS([1]JEVtbl!$G:$G,[1]JEVtbl!$C:$C,[1]ADADJ!$C37,[1]JEVtbl!$D:$D,[1]ADADJ!L$11)</f>
        <v>0</v>
      </c>
      <c r="M37" s="78">
        <f>SUMIFS([1]JEVtbl!$G:$G,[1]JEVtbl!$C:$C,[1]ADADJ!$C37,[1]JEVtbl!$D:$D,[1]ADADJ!M$11)</f>
        <v>0</v>
      </c>
      <c r="N37" s="78">
        <f>SUMIFS([1]JEVtbl!$G:$G,[1]JEVtbl!$C:$C,[1]ADADJ!$C37,[1]JEVtbl!$D:$D,[1]ADADJ!N$11)</f>
        <v>0</v>
      </c>
      <c r="O37" s="78">
        <f>SUMIFS([1]JEVtbl!$G:$G,[1]JEVtbl!$C:$C,[1]ADADJ!$C37,[1]JEVtbl!$D:$D,[1]ADADJ!O$11)</f>
        <v>0</v>
      </c>
      <c r="P37" s="78">
        <f>SUMIFS([1]JEVtbl!$G:$G,[1]JEVtbl!$C:$C,[1]ADADJ!$C37,[1]JEVtbl!$D:$D,[1]ADADJ!P$11)</f>
        <v>0</v>
      </c>
      <c r="Q37" s="78">
        <f>SUMIFS([1]JEVtbl!$G:$G,[1]JEVtbl!$C:$C,[1]ADADJ!$C37,[1]JEVtbl!$D:$D,[1]ADADJ!Q$11)</f>
        <v>15000</v>
      </c>
      <c r="R37" s="78">
        <f>SUMIFS([1]JEVtbl!$G:$G,[1]JEVtbl!$C:$C,[1]ADADJ!$C37,[1]JEVtbl!$D:$D,[1]ADADJ!R$11)</f>
        <v>0</v>
      </c>
      <c r="S37" s="78">
        <f>SUMIFS([1]JEVtbl!$G:$G,[1]JEVtbl!$C:$C,[1]ADADJ!$C37,[1]JEVtbl!$D:$D,[1]ADADJ!S$11)</f>
        <v>0</v>
      </c>
      <c r="T37" s="79">
        <f t="shared" si="1"/>
        <v>15000</v>
      </c>
      <c r="U37" s="79"/>
      <c r="V37" s="79"/>
      <c r="W37" s="80"/>
      <c r="X37" s="78"/>
      <c r="Y37" s="81">
        <f>SUMIFS([1]JEVtbl!$F:$F,[1]JEVtbl!$C:$C,[1]ADADJ!$C37,[1]JEVtbl!$D:$D,[1]ADADJ!Y$11)</f>
        <v>0</v>
      </c>
      <c r="Z37" s="81">
        <f>SUMIFS([1]JEVtbl!$F:$F,[1]JEVtbl!$C:$C,[1]ADADJ!$C37,[1]JEVtbl!$D:$D,[1]ADADJ!Z$11)</f>
        <v>0</v>
      </c>
      <c r="AA37" s="81">
        <f>SUMIFS([1]JEVtbl!$F:$F,[1]JEVtbl!$C:$C,[1]ADADJ!$C37,[1]JEVtbl!$D:$D,[1]ADADJ!AA$11)</f>
        <v>0</v>
      </c>
      <c r="AB37" s="81">
        <f>SUMIFS([1]JEVtbl!$F:$F,[1]JEVtbl!$C:$C,[1]ADADJ!$C37,[1]JEVtbl!$D:$D,[1]ADADJ!AB$11)</f>
        <v>0</v>
      </c>
      <c r="AC37" s="81">
        <f>SUMIFS([1]JEVtbl!$F:$F,[1]JEVtbl!$C:$C,[1]ADADJ!$C37,[1]JEVtbl!$D:$D,[1]ADADJ!AC$11)</f>
        <v>0</v>
      </c>
      <c r="AD37" s="81">
        <f>SUMIFS([1]JEVtbl!$F:$F,[1]JEVtbl!$C:$C,[1]ADADJ!$C37,[1]JEVtbl!$D:$D,[1]ADADJ!AD$11)</f>
        <v>0</v>
      </c>
      <c r="AE37" s="81">
        <f>SUMIFS([1]JEVtbl!$F:$F,[1]JEVtbl!$C:$C,[1]ADADJ!$C37,[1]JEVtbl!$D:$D,[1]ADADJ!AE$11)</f>
        <v>7500</v>
      </c>
      <c r="AF37" s="81">
        <f>SUMIFS([1]JEVtbl!$F:$F,[1]JEVtbl!$C:$C,[1]ADADJ!$C37,[1]JEVtbl!$D:$D,[1]ADADJ!AF$11)</f>
        <v>7500</v>
      </c>
      <c r="AG37" s="81">
        <f>SUMIFS([1]JEVtbl!$F:$F,[1]JEVtbl!$C:$C,[1]ADADJ!$C37,[1]JEVtbl!$D:$D,[1]ADADJ!AG$11)</f>
        <v>0</v>
      </c>
      <c r="AH37" s="81">
        <f>SUMIFS([1]JEVtbl!$F:$F,[1]JEVtbl!$C:$C,[1]ADADJ!$C37,[1]JEVtbl!$D:$D,[1]ADADJ!AH$11)</f>
        <v>0</v>
      </c>
      <c r="AI37" s="81">
        <f>SUMIFS([1]JEVtbl!$F:$F,[1]JEVtbl!$C:$C,[1]ADADJ!$C37,[1]JEVtbl!$D:$D,[1]ADADJ!AI$11)</f>
        <v>0</v>
      </c>
      <c r="AJ37" s="81">
        <f>SUMIFS([1]JEVtbl!$F:$F,[1]JEVtbl!$C:$C,[1]ADADJ!$C37,[1]JEVtbl!$D:$D,[1]ADADJ!AJ$11)</f>
        <v>0</v>
      </c>
      <c r="AK37" s="81">
        <f>SUMIFS([1]JEVtbl!$F:$F,[1]JEVtbl!$C:$C,[1]ADADJ!$C37,[1]JEVtbl!$D:$D,[1]ADADJ!AK$11)</f>
        <v>0</v>
      </c>
      <c r="AL37" s="81">
        <f>SUMIFS([1]JEVtbl!$F:$F,[1]JEVtbl!$C:$C,[1]ADADJ!$C37,[1]JEVtbl!$D:$D,[1]ADADJ!AL$11)</f>
        <v>0</v>
      </c>
      <c r="AM37" s="81">
        <f>SUMIFS([1]JEVtbl!$F:$F,[1]JEVtbl!$C:$C,[1]ADADJ!$C37,[1]JEVtbl!$D:$D,[1]ADADJ!AM$11)</f>
        <v>0</v>
      </c>
      <c r="AN37" s="81">
        <f>SUMIFS([1]JEVtbl!$F:$F,[1]JEVtbl!$C:$C,[1]ADADJ!$C37,[1]JEVtbl!$D:$D,[1]ADADJ!AN$11)</f>
        <v>0</v>
      </c>
      <c r="AO37" s="81">
        <f>SUMIFS([1]JEVtbl!$F:$F,[1]JEVtbl!$C:$C,[1]ADADJ!$C37,[1]JEVtbl!$D:$D,[1]ADADJ!AO$11)</f>
        <v>0</v>
      </c>
      <c r="AP37" s="81">
        <f>SUMIFS([1]JEVtbl!$F:$F,[1]JEVtbl!$C:$C,[1]ADADJ!$C37,[1]JEVtbl!$D:$D,[1]ADADJ!AP$11)</f>
        <v>0</v>
      </c>
      <c r="AQ37" s="81">
        <f>SUMIFS([1]JEVtbl!$F:$F,[1]JEVtbl!$C:$C,[1]ADADJ!$C37,[1]JEVtbl!$D:$D,[1]ADADJ!AQ$11)</f>
        <v>0</v>
      </c>
      <c r="AR37" s="81">
        <f>SUMIFS([1]JEVtbl!$F:$F,[1]JEVtbl!$C:$C,[1]ADADJ!$C37,[1]JEVtbl!$D:$D,[1]ADADJ!AR$11)</f>
        <v>0</v>
      </c>
      <c r="AS37" s="81">
        <f>SUMIFS([1]JEVtbl!$F:$F,[1]JEVtbl!$C:$C,[1]ADADJ!$C37,[1]JEVtbl!$D:$D,[1]ADADJ!AS$11)</f>
        <v>0</v>
      </c>
      <c r="AT37" s="81">
        <f>SUMIFS([1]JEVtbl!$F:$F,[1]JEVtbl!$C:$C,[1]ADADJ!$C37,[1]JEVtbl!$D:$D,[1]ADADJ!AT$11)</f>
        <v>0</v>
      </c>
      <c r="AU37" s="81">
        <f>SUMIFS([1]JEVtbl!$F:$F,[1]JEVtbl!$C:$C,[1]ADADJ!$C37,[1]JEVtbl!$D:$D,[1]ADADJ!AU$11)</f>
        <v>0</v>
      </c>
      <c r="AV37" s="81">
        <f>SUMIFS([1]JEVtbl!$F:$F,[1]JEVtbl!$C:$C,[1]ADADJ!$C37,[1]JEVtbl!$D:$D,[1]ADADJ!AV$11)</f>
        <v>0</v>
      </c>
      <c r="AW37" s="81">
        <f>SUMIFS([1]JEVtbl!$F:$F,[1]JEVtbl!$C:$C,[1]ADADJ!$C37,[1]JEVtbl!$D:$D,[1]ADADJ!AW$11)</f>
        <v>0</v>
      </c>
      <c r="AX37" s="79">
        <f t="shared" si="2"/>
        <v>15000</v>
      </c>
      <c r="AY37" s="79"/>
      <c r="AZ37" s="79"/>
      <c r="BA37" s="80"/>
      <c r="BB37" s="82"/>
    </row>
    <row r="38" spans="1:54" s="25" customFormat="1" ht="15" customHeight="1" x14ac:dyDescent="0.25">
      <c r="A38" s="1"/>
      <c r="B38" s="73">
        <v>44175</v>
      </c>
      <c r="C38" s="74" t="s">
        <v>100</v>
      </c>
      <c r="D38" s="75" t="s">
        <v>101</v>
      </c>
      <c r="E38" s="75" t="s">
        <v>102</v>
      </c>
      <c r="F38" s="76"/>
      <c r="G38" t="s">
        <v>30</v>
      </c>
      <c r="H38" s="77" t="s">
        <v>103</v>
      </c>
      <c r="I38" s="78">
        <f>SUMIFS([1]JEVtbl!$G:$G,[1]JEVtbl!$C:$C,[1]ADADJ!$C38,[1]JEVtbl!$D:$D,[1]ADADJ!I$11)</f>
        <v>16090</v>
      </c>
      <c r="J38" s="78">
        <f>SUMIFS([1]JEVtbl!$G:$G,[1]JEVtbl!$C:$C,[1]ADADJ!$C38,[1]JEVtbl!$D:$D,[1]ADADJ!J$11)</f>
        <v>0</v>
      </c>
      <c r="K38" s="78">
        <f>SUMIFS([1]JEVtbl!$G:$G,[1]JEVtbl!$C:$C,[1]ADADJ!$C38,[1]JEVtbl!$D:$D,[1]ADADJ!K$11)</f>
        <v>0</v>
      </c>
      <c r="L38" s="78">
        <f>SUMIFS([1]JEVtbl!$G:$G,[1]JEVtbl!$C:$C,[1]ADADJ!$C38,[1]JEVtbl!$D:$D,[1]ADADJ!L$11)</f>
        <v>0</v>
      </c>
      <c r="M38" s="78">
        <f>SUMIFS([1]JEVtbl!$G:$G,[1]JEVtbl!$C:$C,[1]ADADJ!$C38,[1]JEVtbl!$D:$D,[1]ADADJ!M$11)</f>
        <v>0</v>
      </c>
      <c r="N38" s="78">
        <f>SUMIFS([1]JEVtbl!$G:$G,[1]JEVtbl!$C:$C,[1]ADADJ!$C38,[1]JEVtbl!$D:$D,[1]ADADJ!N$11)</f>
        <v>0</v>
      </c>
      <c r="O38" s="78">
        <f>SUMIFS([1]JEVtbl!$G:$G,[1]JEVtbl!$C:$C,[1]ADADJ!$C38,[1]JEVtbl!$D:$D,[1]ADADJ!O$11)</f>
        <v>0</v>
      </c>
      <c r="P38" s="78">
        <f>SUMIFS([1]JEVtbl!$G:$G,[1]JEVtbl!$C:$C,[1]ADADJ!$C38,[1]JEVtbl!$D:$D,[1]ADADJ!P$11)</f>
        <v>0</v>
      </c>
      <c r="Q38" s="78">
        <f>SUMIFS([1]JEVtbl!$G:$G,[1]JEVtbl!$C:$C,[1]ADADJ!$C38,[1]JEVtbl!$D:$D,[1]ADADJ!Q$11)</f>
        <v>0</v>
      </c>
      <c r="R38" s="78">
        <f>SUMIFS([1]JEVtbl!$G:$G,[1]JEVtbl!$C:$C,[1]ADADJ!$C38,[1]JEVtbl!$D:$D,[1]ADADJ!R$11)</f>
        <v>0</v>
      </c>
      <c r="S38" s="78">
        <f>SUMIFS([1]JEVtbl!$G:$G,[1]JEVtbl!$C:$C,[1]ADADJ!$C38,[1]JEVtbl!$D:$D,[1]ADADJ!S$11)</f>
        <v>0</v>
      </c>
      <c r="T38" s="79">
        <f t="shared" si="1"/>
        <v>16090</v>
      </c>
      <c r="U38" s="79"/>
      <c r="V38" s="79"/>
      <c r="W38" s="80"/>
      <c r="X38" s="78"/>
      <c r="Y38" s="81">
        <f>SUMIFS([1]JEVtbl!$F:$F,[1]JEVtbl!$C:$C,[1]ADADJ!$C38,[1]JEVtbl!$D:$D,[1]ADADJ!Y$11)</f>
        <v>0</v>
      </c>
      <c r="Z38" s="81">
        <f>SUMIFS([1]JEVtbl!$F:$F,[1]JEVtbl!$C:$C,[1]ADADJ!$C38,[1]JEVtbl!$D:$D,[1]ADADJ!Z$11)</f>
        <v>0</v>
      </c>
      <c r="AA38" s="81">
        <f>SUMIFS([1]JEVtbl!$F:$F,[1]JEVtbl!$C:$C,[1]ADADJ!$C38,[1]JEVtbl!$D:$D,[1]ADADJ!AA$11)</f>
        <v>0</v>
      </c>
      <c r="AB38" s="81">
        <f>SUMIFS([1]JEVtbl!$F:$F,[1]JEVtbl!$C:$C,[1]ADADJ!$C38,[1]JEVtbl!$D:$D,[1]ADADJ!AB$11)</f>
        <v>0</v>
      </c>
      <c r="AC38" s="81">
        <f>SUMIFS([1]JEVtbl!$F:$F,[1]JEVtbl!$C:$C,[1]ADADJ!$C38,[1]JEVtbl!$D:$D,[1]ADADJ!AC$11)</f>
        <v>0</v>
      </c>
      <c r="AD38" s="81">
        <f>SUMIFS([1]JEVtbl!$F:$F,[1]JEVtbl!$C:$C,[1]ADADJ!$C38,[1]JEVtbl!$D:$D,[1]ADADJ!AD$11)</f>
        <v>0</v>
      </c>
      <c r="AE38" s="81">
        <f>SUMIFS([1]JEVtbl!$F:$F,[1]JEVtbl!$C:$C,[1]ADADJ!$C38,[1]JEVtbl!$D:$D,[1]ADADJ!AE$11)</f>
        <v>0</v>
      </c>
      <c r="AF38" s="81">
        <f>SUMIFS([1]JEVtbl!$F:$F,[1]JEVtbl!$C:$C,[1]ADADJ!$C38,[1]JEVtbl!$D:$D,[1]ADADJ!AF$11)</f>
        <v>0</v>
      </c>
      <c r="AG38" s="81">
        <f>SUMIFS([1]JEVtbl!$F:$F,[1]JEVtbl!$C:$C,[1]ADADJ!$C38,[1]JEVtbl!$D:$D,[1]ADADJ!AG$11)</f>
        <v>0</v>
      </c>
      <c r="AH38" s="81">
        <f>SUMIFS([1]JEVtbl!$F:$F,[1]JEVtbl!$C:$C,[1]ADADJ!$C38,[1]JEVtbl!$D:$D,[1]ADADJ!AH$11)</f>
        <v>0</v>
      </c>
      <c r="AI38" s="81">
        <f>SUMIFS([1]JEVtbl!$F:$F,[1]JEVtbl!$C:$C,[1]ADADJ!$C38,[1]JEVtbl!$D:$D,[1]ADADJ!AI$11)</f>
        <v>0</v>
      </c>
      <c r="AJ38" s="81">
        <f>SUMIFS([1]JEVtbl!$F:$F,[1]JEVtbl!$C:$C,[1]ADADJ!$C38,[1]JEVtbl!$D:$D,[1]ADADJ!AJ$11)</f>
        <v>0</v>
      </c>
      <c r="AK38" s="81">
        <f>SUMIFS([1]JEVtbl!$F:$F,[1]JEVtbl!$C:$C,[1]ADADJ!$C38,[1]JEVtbl!$D:$D,[1]ADADJ!AK$11)</f>
        <v>0</v>
      </c>
      <c r="AL38" s="81">
        <f>SUMIFS([1]JEVtbl!$F:$F,[1]JEVtbl!$C:$C,[1]ADADJ!$C38,[1]JEVtbl!$D:$D,[1]ADADJ!AL$11)</f>
        <v>0</v>
      </c>
      <c r="AM38" s="81">
        <f>SUMIFS([1]JEVtbl!$F:$F,[1]JEVtbl!$C:$C,[1]ADADJ!$C38,[1]JEVtbl!$D:$D,[1]ADADJ!AM$11)</f>
        <v>0</v>
      </c>
      <c r="AN38" s="81">
        <f>SUMIFS([1]JEVtbl!$F:$F,[1]JEVtbl!$C:$C,[1]ADADJ!$C38,[1]JEVtbl!$D:$D,[1]ADADJ!AN$11)</f>
        <v>0</v>
      </c>
      <c r="AO38" s="81">
        <f>SUMIFS([1]JEVtbl!$F:$F,[1]JEVtbl!$C:$C,[1]ADADJ!$C38,[1]JEVtbl!$D:$D,[1]ADADJ!AO$11)</f>
        <v>0</v>
      </c>
      <c r="AP38" s="81">
        <f>SUMIFS([1]JEVtbl!$F:$F,[1]JEVtbl!$C:$C,[1]ADADJ!$C38,[1]JEVtbl!$D:$D,[1]ADADJ!AP$11)</f>
        <v>0</v>
      </c>
      <c r="AQ38" s="81">
        <f>SUMIFS([1]JEVtbl!$F:$F,[1]JEVtbl!$C:$C,[1]ADADJ!$C38,[1]JEVtbl!$D:$D,[1]ADADJ!AQ$11)</f>
        <v>0</v>
      </c>
      <c r="AR38" s="81">
        <f>SUMIFS([1]JEVtbl!$F:$F,[1]JEVtbl!$C:$C,[1]ADADJ!$C38,[1]JEVtbl!$D:$D,[1]ADADJ!AR$11)</f>
        <v>0</v>
      </c>
      <c r="AS38" s="81">
        <f>SUMIFS([1]JEVtbl!$F:$F,[1]JEVtbl!$C:$C,[1]ADADJ!$C38,[1]JEVtbl!$D:$D,[1]ADADJ!AS$11)</f>
        <v>0</v>
      </c>
      <c r="AT38" s="81">
        <f>SUMIFS([1]JEVtbl!$F:$F,[1]JEVtbl!$C:$C,[1]ADADJ!$C38,[1]JEVtbl!$D:$D,[1]ADADJ!AT$11)</f>
        <v>8920</v>
      </c>
      <c r="AU38" s="81">
        <f>SUMIFS([1]JEVtbl!$F:$F,[1]JEVtbl!$C:$C,[1]ADADJ!$C38,[1]JEVtbl!$D:$D,[1]ADADJ!AU$11)</f>
        <v>7170</v>
      </c>
      <c r="AV38" s="81">
        <f>SUMIFS([1]JEVtbl!$F:$F,[1]JEVtbl!$C:$C,[1]ADADJ!$C38,[1]JEVtbl!$D:$D,[1]ADADJ!AV$11)</f>
        <v>0</v>
      </c>
      <c r="AW38" s="81">
        <f>SUMIFS([1]JEVtbl!$F:$F,[1]JEVtbl!$C:$C,[1]ADADJ!$C38,[1]JEVtbl!$D:$D,[1]ADADJ!AW$11)</f>
        <v>0</v>
      </c>
      <c r="AX38" s="79">
        <f t="shared" si="2"/>
        <v>16090</v>
      </c>
      <c r="AY38" s="79"/>
      <c r="AZ38" s="79"/>
      <c r="BA38" s="80"/>
      <c r="BB38" s="82"/>
    </row>
    <row r="39" spans="1:54" s="25" customFormat="1" ht="15" customHeight="1" x14ac:dyDescent="0.25">
      <c r="A39" s="1"/>
      <c r="B39" s="73">
        <v>44175</v>
      </c>
      <c r="C39" s="74" t="s">
        <v>104</v>
      </c>
      <c r="D39" s="75" t="s">
        <v>105</v>
      </c>
      <c r="E39" s="75" t="s">
        <v>102</v>
      </c>
      <c r="F39" s="76"/>
      <c r="G39" t="s">
        <v>30</v>
      </c>
      <c r="H39" s="77" t="s">
        <v>103</v>
      </c>
      <c r="I39" s="78">
        <f>SUMIFS([1]JEVtbl!$G:$G,[1]JEVtbl!$C:$C,[1]ADADJ!$C39,[1]JEVtbl!$D:$D,[1]ADADJ!I$11)</f>
        <v>44716</v>
      </c>
      <c r="J39" s="78">
        <f>SUMIFS([1]JEVtbl!$G:$G,[1]JEVtbl!$C:$C,[1]ADADJ!$C39,[1]JEVtbl!$D:$D,[1]ADADJ!J$11)</f>
        <v>0</v>
      </c>
      <c r="K39" s="78">
        <f>SUMIFS([1]JEVtbl!$G:$G,[1]JEVtbl!$C:$C,[1]ADADJ!$C39,[1]JEVtbl!$D:$D,[1]ADADJ!K$11)</f>
        <v>0</v>
      </c>
      <c r="L39" s="78">
        <f>SUMIFS([1]JEVtbl!$G:$G,[1]JEVtbl!$C:$C,[1]ADADJ!$C39,[1]JEVtbl!$D:$D,[1]ADADJ!L$11)</f>
        <v>0</v>
      </c>
      <c r="M39" s="78">
        <f>SUMIFS([1]JEVtbl!$G:$G,[1]JEVtbl!$C:$C,[1]ADADJ!$C39,[1]JEVtbl!$D:$D,[1]ADADJ!M$11)</f>
        <v>0</v>
      </c>
      <c r="N39" s="78">
        <f>SUMIFS([1]JEVtbl!$G:$G,[1]JEVtbl!$C:$C,[1]ADADJ!$C39,[1]JEVtbl!$D:$D,[1]ADADJ!N$11)</f>
        <v>0</v>
      </c>
      <c r="O39" s="78">
        <f>SUMIFS([1]JEVtbl!$G:$G,[1]JEVtbl!$C:$C,[1]ADADJ!$C39,[1]JEVtbl!$D:$D,[1]ADADJ!O$11)</f>
        <v>0</v>
      </c>
      <c r="P39" s="78">
        <f>SUMIFS([1]JEVtbl!$G:$G,[1]JEVtbl!$C:$C,[1]ADADJ!$C39,[1]JEVtbl!$D:$D,[1]ADADJ!P$11)</f>
        <v>0</v>
      </c>
      <c r="Q39" s="78">
        <f>SUMIFS([1]JEVtbl!$G:$G,[1]JEVtbl!$C:$C,[1]ADADJ!$C39,[1]JEVtbl!$D:$D,[1]ADADJ!Q$11)</f>
        <v>2600</v>
      </c>
      <c r="R39" s="78">
        <f>SUMIFS([1]JEVtbl!$G:$G,[1]JEVtbl!$C:$C,[1]ADADJ!$C39,[1]JEVtbl!$D:$D,[1]ADADJ!R$11)</f>
        <v>0</v>
      </c>
      <c r="S39" s="78">
        <f>SUMIFS([1]JEVtbl!$G:$G,[1]JEVtbl!$C:$C,[1]ADADJ!$C39,[1]JEVtbl!$D:$D,[1]ADADJ!S$11)</f>
        <v>0</v>
      </c>
      <c r="T39" s="79">
        <f t="shared" si="1"/>
        <v>47316</v>
      </c>
      <c r="U39" s="79"/>
      <c r="V39" s="79"/>
      <c r="W39" s="80"/>
      <c r="X39" s="78"/>
      <c r="Y39" s="81">
        <f>SUMIFS([1]JEVtbl!$F:$F,[1]JEVtbl!$C:$C,[1]ADADJ!$C39,[1]JEVtbl!$D:$D,[1]ADADJ!Y$11)</f>
        <v>0</v>
      </c>
      <c r="Z39" s="81">
        <f>SUMIFS([1]JEVtbl!$F:$F,[1]JEVtbl!$C:$C,[1]ADADJ!$C39,[1]JEVtbl!$D:$D,[1]ADADJ!Z$11)</f>
        <v>0</v>
      </c>
      <c r="AA39" s="81">
        <f>SUMIFS([1]JEVtbl!$F:$F,[1]JEVtbl!$C:$C,[1]ADADJ!$C39,[1]JEVtbl!$D:$D,[1]ADADJ!AA$11)</f>
        <v>0</v>
      </c>
      <c r="AB39" s="81">
        <f>SUMIFS([1]JEVtbl!$F:$F,[1]JEVtbl!$C:$C,[1]ADADJ!$C39,[1]JEVtbl!$D:$D,[1]ADADJ!AB$11)</f>
        <v>0</v>
      </c>
      <c r="AC39" s="81">
        <f>SUMIFS([1]JEVtbl!$F:$F,[1]JEVtbl!$C:$C,[1]ADADJ!$C39,[1]JEVtbl!$D:$D,[1]ADADJ!AC$11)</f>
        <v>0</v>
      </c>
      <c r="AD39" s="81">
        <f>SUMIFS([1]JEVtbl!$F:$F,[1]JEVtbl!$C:$C,[1]ADADJ!$C39,[1]JEVtbl!$D:$D,[1]ADADJ!AD$11)</f>
        <v>0</v>
      </c>
      <c r="AE39" s="81">
        <f>SUMIFS([1]JEVtbl!$F:$F,[1]JEVtbl!$C:$C,[1]ADADJ!$C39,[1]JEVtbl!$D:$D,[1]ADADJ!AE$11)</f>
        <v>0</v>
      </c>
      <c r="AF39" s="81">
        <f>SUMIFS([1]JEVtbl!$F:$F,[1]JEVtbl!$C:$C,[1]ADADJ!$C39,[1]JEVtbl!$D:$D,[1]ADADJ!AF$11)</f>
        <v>0</v>
      </c>
      <c r="AG39" s="81">
        <f>SUMIFS([1]JEVtbl!$F:$F,[1]JEVtbl!$C:$C,[1]ADADJ!$C39,[1]JEVtbl!$D:$D,[1]ADADJ!AG$11)</f>
        <v>0</v>
      </c>
      <c r="AH39" s="81">
        <f>SUMIFS([1]JEVtbl!$F:$F,[1]JEVtbl!$C:$C,[1]ADADJ!$C39,[1]JEVtbl!$D:$D,[1]ADADJ!AH$11)</f>
        <v>0</v>
      </c>
      <c r="AI39" s="81">
        <f>SUMIFS([1]JEVtbl!$F:$F,[1]JEVtbl!$C:$C,[1]ADADJ!$C39,[1]JEVtbl!$D:$D,[1]ADADJ!AI$11)</f>
        <v>0</v>
      </c>
      <c r="AJ39" s="81">
        <f>SUMIFS([1]JEVtbl!$F:$F,[1]JEVtbl!$C:$C,[1]ADADJ!$C39,[1]JEVtbl!$D:$D,[1]ADADJ!AJ$11)</f>
        <v>0</v>
      </c>
      <c r="AK39" s="81">
        <f>SUMIFS([1]JEVtbl!$F:$F,[1]JEVtbl!$C:$C,[1]ADADJ!$C39,[1]JEVtbl!$D:$D,[1]ADADJ!AK$11)</f>
        <v>0</v>
      </c>
      <c r="AL39" s="81">
        <f>SUMIFS([1]JEVtbl!$F:$F,[1]JEVtbl!$C:$C,[1]ADADJ!$C39,[1]JEVtbl!$D:$D,[1]ADADJ!AL$11)</f>
        <v>0</v>
      </c>
      <c r="AM39" s="81">
        <f>SUMIFS([1]JEVtbl!$F:$F,[1]JEVtbl!$C:$C,[1]ADADJ!$C39,[1]JEVtbl!$D:$D,[1]ADADJ!AM$11)</f>
        <v>0</v>
      </c>
      <c r="AN39" s="81">
        <f>SUMIFS([1]JEVtbl!$F:$F,[1]JEVtbl!$C:$C,[1]ADADJ!$C39,[1]JEVtbl!$D:$D,[1]ADADJ!AN$11)</f>
        <v>0</v>
      </c>
      <c r="AO39" s="81">
        <f>SUMIFS([1]JEVtbl!$F:$F,[1]JEVtbl!$C:$C,[1]ADADJ!$C39,[1]JEVtbl!$D:$D,[1]ADADJ!AO$11)</f>
        <v>0</v>
      </c>
      <c r="AP39" s="81">
        <f>SUMIFS([1]JEVtbl!$F:$F,[1]JEVtbl!$C:$C,[1]ADADJ!$C39,[1]JEVtbl!$D:$D,[1]ADADJ!AP$11)</f>
        <v>0</v>
      </c>
      <c r="AQ39" s="81">
        <f>SUMIFS([1]JEVtbl!$F:$F,[1]JEVtbl!$C:$C,[1]ADADJ!$C39,[1]JEVtbl!$D:$D,[1]ADADJ!AQ$11)</f>
        <v>0</v>
      </c>
      <c r="AR39" s="81">
        <f>SUMIFS([1]JEVtbl!$F:$F,[1]JEVtbl!$C:$C,[1]ADADJ!$C39,[1]JEVtbl!$D:$D,[1]ADADJ!AR$11)</f>
        <v>0</v>
      </c>
      <c r="AS39" s="81">
        <f>SUMIFS([1]JEVtbl!$F:$F,[1]JEVtbl!$C:$C,[1]ADADJ!$C39,[1]JEVtbl!$D:$D,[1]ADADJ!AS$11)</f>
        <v>32316</v>
      </c>
      <c r="AT39" s="81">
        <f>SUMIFS([1]JEVtbl!$F:$F,[1]JEVtbl!$C:$C,[1]ADADJ!$C39,[1]JEVtbl!$D:$D,[1]ADADJ!AT$11)</f>
        <v>0</v>
      </c>
      <c r="AU39" s="81">
        <f>SUMIFS([1]JEVtbl!$F:$F,[1]JEVtbl!$C:$C,[1]ADADJ!$C39,[1]JEVtbl!$D:$D,[1]ADADJ!AU$11)</f>
        <v>15000</v>
      </c>
      <c r="AV39" s="81">
        <f>SUMIFS([1]JEVtbl!$F:$F,[1]JEVtbl!$C:$C,[1]ADADJ!$C39,[1]JEVtbl!$D:$D,[1]ADADJ!AV$11)</f>
        <v>0</v>
      </c>
      <c r="AW39" s="81">
        <f>SUMIFS([1]JEVtbl!$F:$F,[1]JEVtbl!$C:$C,[1]ADADJ!$C39,[1]JEVtbl!$D:$D,[1]ADADJ!AW$11)</f>
        <v>0</v>
      </c>
      <c r="AX39" s="79">
        <f t="shared" si="2"/>
        <v>47316</v>
      </c>
      <c r="AY39" s="79"/>
      <c r="AZ39" s="79"/>
      <c r="BA39" s="80"/>
      <c r="BB39" s="82"/>
    </row>
    <row r="40" spans="1:54" s="25" customFormat="1" ht="15" customHeight="1" x14ac:dyDescent="0.25">
      <c r="A40" s="1"/>
      <c r="B40" s="73">
        <v>44175</v>
      </c>
      <c r="C40" s="74" t="s">
        <v>106</v>
      </c>
      <c r="D40" s="75" t="s">
        <v>107</v>
      </c>
      <c r="E40" s="75" t="s">
        <v>102</v>
      </c>
      <c r="F40" s="76"/>
      <c r="G40" t="s">
        <v>30</v>
      </c>
      <c r="H40" s="77" t="s">
        <v>103</v>
      </c>
      <c r="I40" s="78">
        <f>SUMIFS([1]JEVtbl!$G:$G,[1]JEVtbl!$C:$C,[1]ADADJ!$C40,[1]JEVtbl!$D:$D,[1]ADADJ!I$11)</f>
        <v>35796.31</v>
      </c>
      <c r="J40" s="78">
        <f>SUMIFS([1]JEVtbl!$G:$G,[1]JEVtbl!$C:$C,[1]ADADJ!$C40,[1]JEVtbl!$D:$D,[1]ADADJ!J$11)</f>
        <v>0</v>
      </c>
      <c r="K40" s="78">
        <f>SUMIFS([1]JEVtbl!$G:$G,[1]JEVtbl!$C:$C,[1]ADADJ!$C40,[1]JEVtbl!$D:$D,[1]ADADJ!K$11)</f>
        <v>0</v>
      </c>
      <c r="L40" s="78">
        <f>SUMIFS([1]JEVtbl!$G:$G,[1]JEVtbl!$C:$C,[1]ADADJ!$C40,[1]JEVtbl!$D:$D,[1]ADADJ!L$11)</f>
        <v>0</v>
      </c>
      <c r="M40" s="78">
        <f>SUMIFS([1]JEVtbl!$G:$G,[1]JEVtbl!$C:$C,[1]ADADJ!$C40,[1]JEVtbl!$D:$D,[1]ADADJ!M$11)</f>
        <v>0</v>
      </c>
      <c r="N40" s="78">
        <f>SUMIFS([1]JEVtbl!$G:$G,[1]JEVtbl!$C:$C,[1]ADADJ!$C40,[1]JEVtbl!$D:$D,[1]ADADJ!N$11)</f>
        <v>0</v>
      </c>
      <c r="O40" s="78">
        <f>SUMIFS([1]JEVtbl!$G:$G,[1]JEVtbl!$C:$C,[1]ADADJ!$C40,[1]JEVtbl!$D:$D,[1]ADADJ!O$11)</f>
        <v>0</v>
      </c>
      <c r="P40" s="78">
        <f>SUMIFS([1]JEVtbl!$G:$G,[1]JEVtbl!$C:$C,[1]ADADJ!$C40,[1]JEVtbl!$D:$D,[1]ADADJ!P$11)</f>
        <v>0</v>
      </c>
      <c r="Q40" s="78">
        <f>SUMIFS([1]JEVtbl!$G:$G,[1]JEVtbl!$C:$C,[1]ADADJ!$C40,[1]JEVtbl!$D:$D,[1]ADADJ!Q$11)</f>
        <v>6483.33</v>
      </c>
      <c r="R40" s="78">
        <f>SUMIFS([1]JEVtbl!$G:$G,[1]JEVtbl!$C:$C,[1]ADADJ!$C40,[1]JEVtbl!$D:$D,[1]ADADJ!R$11)</f>
        <v>0</v>
      </c>
      <c r="S40" s="78">
        <f>SUMIFS([1]JEVtbl!$G:$G,[1]JEVtbl!$C:$C,[1]ADADJ!$C40,[1]JEVtbl!$D:$D,[1]ADADJ!S$11)</f>
        <v>0</v>
      </c>
      <c r="T40" s="79">
        <f t="shared" si="1"/>
        <v>42279.64</v>
      </c>
      <c r="U40" s="79"/>
      <c r="V40" s="79"/>
      <c r="W40" s="80"/>
      <c r="X40" s="78"/>
      <c r="Y40" s="81">
        <f>SUMIFS([1]JEVtbl!$F:$F,[1]JEVtbl!$C:$C,[1]ADADJ!$C40,[1]JEVtbl!$D:$D,[1]ADADJ!Y$11)</f>
        <v>0</v>
      </c>
      <c r="Z40" s="81">
        <f>SUMIFS([1]JEVtbl!$F:$F,[1]JEVtbl!$C:$C,[1]ADADJ!$C40,[1]JEVtbl!$D:$D,[1]ADADJ!Z$11)</f>
        <v>0</v>
      </c>
      <c r="AA40" s="81">
        <f>SUMIFS([1]JEVtbl!$F:$F,[1]JEVtbl!$C:$C,[1]ADADJ!$C40,[1]JEVtbl!$D:$D,[1]ADADJ!AA$11)</f>
        <v>0</v>
      </c>
      <c r="AB40" s="81">
        <f>SUMIFS([1]JEVtbl!$F:$F,[1]JEVtbl!$C:$C,[1]ADADJ!$C40,[1]JEVtbl!$D:$D,[1]ADADJ!AB$11)</f>
        <v>0</v>
      </c>
      <c r="AC40" s="81">
        <f>SUMIFS([1]JEVtbl!$F:$F,[1]JEVtbl!$C:$C,[1]ADADJ!$C40,[1]JEVtbl!$D:$D,[1]ADADJ!AC$11)</f>
        <v>0</v>
      </c>
      <c r="AD40" s="81">
        <f>SUMIFS([1]JEVtbl!$F:$F,[1]JEVtbl!$C:$C,[1]ADADJ!$C40,[1]JEVtbl!$D:$D,[1]ADADJ!AD$11)</f>
        <v>0</v>
      </c>
      <c r="AE40" s="81">
        <f>SUMIFS([1]JEVtbl!$F:$F,[1]JEVtbl!$C:$C,[1]ADADJ!$C40,[1]JEVtbl!$D:$D,[1]ADADJ!AE$11)</f>
        <v>0</v>
      </c>
      <c r="AF40" s="81">
        <f>SUMIFS([1]JEVtbl!$F:$F,[1]JEVtbl!$C:$C,[1]ADADJ!$C40,[1]JEVtbl!$D:$D,[1]ADADJ!AF$11)</f>
        <v>0</v>
      </c>
      <c r="AG40" s="81">
        <f>SUMIFS([1]JEVtbl!$F:$F,[1]JEVtbl!$C:$C,[1]ADADJ!$C40,[1]JEVtbl!$D:$D,[1]ADADJ!AG$11)</f>
        <v>0</v>
      </c>
      <c r="AH40" s="81">
        <f>SUMIFS([1]JEVtbl!$F:$F,[1]JEVtbl!$C:$C,[1]ADADJ!$C40,[1]JEVtbl!$D:$D,[1]ADADJ!AH$11)</f>
        <v>0</v>
      </c>
      <c r="AI40" s="81">
        <f>SUMIFS([1]JEVtbl!$F:$F,[1]JEVtbl!$C:$C,[1]ADADJ!$C40,[1]JEVtbl!$D:$D,[1]ADADJ!AI$11)</f>
        <v>0</v>
      </c>
      <c r="AJ40" s="81">
        <f>SUMIFS([1]JEVtbl!$F:$F,[1]JEVtbl!$C:$C,[1]ADADJ!$C40,[1]JEVtbl!$D:$D,[1]ADADJ!AJ$11)</f>
        <v>0</v>
      </c>
      <c r="AK40" s="81">
        <f>SUMIFS([1]JEVtbl!$F:$F,[1]JEVtbl!$C:$C,[1]ADADJ!$C40,[1]JEVtbl!$D:$D,[1]ADADJ!AK$11)</f>
        <v>0</v>
      </c>
      <c r="AL40" s="81">
        <f>SUMIFS([1]JEVtbl!$F:$F,[1]JEVtbl!$C:$C,[1]ADADJ!$C40,[1]JEVtbl!$D:$D,[1]ADADJ!AL$11)</f>
        <v>0</v>
      </c>
      <c r="AM40" s="81">
        <f>SUMIFS([1]JEVtbl!$F:$F,[1]JEVtbl!$C:$C,[1]ADADJ!$C40,[1]JEVtbl!$D:$D,[1]ADADJ!AM$11)</f>
        <v>0</v>
      </c>
      <c r="AN40" s="81">
        <f>SUMIFS([1]JEVtbl!$F:$F,[1]JEVtbl!$C:$C,[1]ADADJ!$C40,[1]JEVtbl!$D:$D,[1]ADADJ!AN$11)</f>
        <v>0</v>
      </c>
      <c r="AO40" s="81">
        <f>SUMIFS([1]JEVtbl!$F:$F,[1]JEVtbl!$C:$C,[1]ADADJ!$C40,[1]JEVtbl!$D:$D,[1]ADADJ!AO$11)</f>
        <v>0</v>
      </c>
      <c r="AP40" s="81">
        <f>SUMIFS([1]JEVtbl!$F:$F,[1]JEVtbl!$C:$C,[1]ADADJ!$C40,[1]JEVtbl!$D:$D,[1]ADADJ!AP$11)</f>
        <v>0</v>
      </c>
      <c r="AQ40" s="81">
        <f>SUMIFS([1]JEVtbl!$F:$F,[1]JEVtbl!$C:$C,[1]ADADJ!$C40,[1]JEVtbl!$D:$D,[1]ADADJ!AQ$11)</f>
        <v>0</v>
      </c>
      <c r="AR40" s="81">
        <f>SUMIFS([1]JEVtbl!$F:$F,[1]JEVtbl!$C:$C,[1]ADADJ!$C40,[1]JEVtbl!$D:$D,[1]ADADJ!AR$11)</f>
        <v>5534</v>
      </c>
      <c r="AS40" s="81">
        <f>SUMIFS([1]JEVtbl!$F:$F,[1]JEVtbl!$C:$C,[1]ADADJ!$C40,[1]JEVtbl!$D:$D,[1]ADADJ!AS$11)</f>
        <v>10000</v>
      </c>
      <c r="AT40" s="81">
        <f>SUMIFS([1]JEVtbl!$F:$F,[1]JEVtbl!$C:$C,[1]ADADJ!$C40,[1]JEVtbl!$D:$D,[1]ADADJ!AT$11)</f>
        <v>0</v>
      </c>
      <c r="AU40" s="81">
        <f>SUMIFS([1]JEVtbl!$F:$F,[1]JEVtbl!$C:$C,[1]ADADJ!$C40,[1]JEVtbl!$D:$D,[1]ADADJ!AU$11)</f>
        <v>26745.64</v>
      </c>
      <c r="AV40" s="81">
        <f>SUMIFS([1]JEVtbl!$F:$F,[1]JEVtbl!$C:$C,[1]ADADJ!$C40,[1]JEVtbl!$D:$D,[1]ADADJ!AV$11)</f>
        <v>0</v>
      </c>
      <c r="AW40" s="81">
        <f>SUMIFS([1]JEVtbl!$F:$F,[1]JEVtbl!$C:$C,[1]ADADJ!$C40,[1]JEVtbl!$D:$D,[1]ADADJ!AW$11)</f>
        <v>0</v>
      </c>
      <c r="AX40" s="79">
        <f t="shared" si="2"/>
        <v>42279.64</v>
      </c>
      <c r="AY40" s="79"/>
      <c r="AZ40" s="79"/>
      <c r="BA40" s="80"/>
      <c r="BB40" s="82"/>
    </row>
    <row r="41" spans="1:54" s="25" customFormat="1" ht="15" customHeight="1" x14ac:dyDescent="0.25">
      <c r="A41" s="1"/>
      <c r="B41" s="73">
        <v>44175</v>
      </c>
      <c r="C41" s="74" t="s">
        <v>108</v>
      </c>
      <c r="D41" s="75" t="s">
        <v>109</v>
      </c>
      <c r="E41" s="75" t="s">
        <v>102</v>
      </c>
      <c r="F41" s="76"/>
      <c r="G41" t="s">
        <v>30</v>
      </c>
      <c r="H41" s="77" t="s">
        <v>110</v>
      </c>
      <c r="I41" s="78">
        <f>SUMIFS([1]JEVtbl!$G:$G,[1]JEVtbl!$C:$C,[1]ADADJ!$C41,[1]JEVtbl!$D:$D,[1]ADADJ!I$11)</f>
        <v>0</v>
      </c>
      <c r="J41" s="78">
        <f>SUMIFS([1]JEVtbl!$G:$G,[1]JEVtbl!$C:$C,[1]ADADJ!$C41,[1]JEVtbl!$D:$D,[1]ADADJ!J$11)</f>
        <v>0</v>
      </c>
      <c r="K41" s="78">
        <f>SUMIFS([1]JEVtbl!$G:$G,[1]JEVtbl!$C:$C,[1]ADADJ!$C41,[1]JEVtbl!$D:$D,[1]ADADJ!K$11)</f>
        <v>0</v>
      </c>
      <c r="L41" s="78">
        <f>SUMIFS([1]JEVtbl!$G:$G,[1]JEVtbl!$C:$C,[1]ADADJ!$C41,[1]JEVtbl!$D:$D,[1]ADADJ!L$11)</f>
        <v>0</v>
      </c>
      <c r="M41" s="78">
        <f>SUMIFS([1]JEVtbl!$G:$G,[1]JEVtbl!$C:$C,[1]ADADJ!$C41,[1]JEVtbl!$D:$D,[1]ADADJ!M$11)</f>
        <v>0</v>
      </c>
      <c r="N41" s="78">
        <f>SUMIFS([1]JEVtbl!$G:$G,[1]JEVtbl!$C:$C,[1]ADADJ!$C41,[1]JEVtbl!$D:$D,[1]ADADJ!N$11)</f>
        <v>54763.55</v>
      </c>
      <c r="O41" s="78">
        <f>SUMIFS([1]JEVtbl!$G:$G,[1]JEVtbl!$C:$C,[1]ADADJ!$C41,[1]JEVtbl!$D:$D,[1]ADADJ!O$11)</f>
        <v>0</v>
      </c>
      <c r="P41" s="78">
        <f>SUMIFS([1]JEVtbl!$G:$G,[1]JEVtbl!$C:$C,[1]ADADJ!$C41,[1]JEVtbl!$D:$D,[1]ADADJ!P$11)</f>
        <v>0</v>
      </c>
      <c r="Q41" s="78">
        <f>SUMIFS([1]JEVtbl!$G:$G,[1]JEVtbl!$C:$C,[1]ADADJ!$C41,[1]JEVtbl!$D:$D,[1]ADADJ!Q$11)</f>
        <v>0</v>
      </c>
      <c r="R41" s="78">
        <f>SUMIFS([1]JEVtbl!$G:$G,[1]JEVtbl!$C:$C,[1]ADADJ!$C41,[1]JEVtbl!$D:$D,[1]ADADJ!R$11)</f>
        <v>0</v>
      </c>
      <c r="S41" s="78">
        <f>SUMIFS([1]JEVtbl!$G:$G,[1]JEVtbl!$C:$C,[1]ADADJ!$C41,[1]JEVtbl!$D:$D,[1]ADADJ!S$11)</f>
        <v>0</v>
      </c>
      <c r="T41" s="79">
        <f t="shared" si="1"/>
        <v>54763.55</v>
      </c>
      <c r="U41" s="79"/>
      <c r="V41" s="79"/>
      <c r="W41" s="80"/>
      <c r="X41" s="78"/>
      <c r="Y41" s="81">
        <f>SUMIFS([1]JEVtbl!$F:$F,[1]JEVtbl!$C:$C,[1]ADADJ!$C41,[1]JEVtbl!$D:$D,[1]ADADJ!Y$11)</f>
        <v>0</v>
      </c>
      <c r="Z41" s="81">
        <f>SUMIFS([1]JEVtbl!$F:$F,[1]JEVtbl!$C:$C,[1]ADADJ!$C41,[1]JEVtbl!$D:$D,[1]ADADJ!Z$11)</f>
        <v>0</v>
      </c>
      <c r="AA41" s="81">
        <f>SUMIFS([1]JEVtbl!$F:$F,[1]JEVtbl!$C:$C,[1]ADADJ!$C41,[1]JEVtbl!$D:$D,[1]ADADJ!AA$11)</f>
        <v>0</v>
      </c>
      <c r="AB41" s="81">
        <f>SUMIFS([1]JEVtbl!$F:$F,[1]JEVtbl!$C:$C,[1]ADADJ!$C41,[1]JEVtbl!$D:$D,[1]ADADJ!AB$11)</f>
        <v>0</v>
      </c>
      <c r="AC41" s="81">
        <f>SUMIFS([1]JEVtbl!$F:$F,[1]JEVtbl!$C:$C,[1]ADADJ!$C41,[1]JEVtbl!$D:$D,[1]ADADJ!AC$11)</f>
        <v>0</v>
      </c>
      <c r="AD41" s="81">
        <f>SUMIFS([1]JEVtbl!$F:$F,[1]JEVtbl!$C:$C,[1]ADADJ!$C41,[1]JEVtbl!$D:$D,[1]ADADJ!AD$11)</f>
        <v>0</v>
      </c>
      <c r="AE41" s="81">
        <f>SUMIFS([1]JEVtbl!$F:$F,[1]JEVtbl!$C:$C,[1]ADADJ!$C41,[1]JEVtbl!$D:$D,[1]ADADJ!AE$11)</f>
        <v>0</v>
      </c>
      <c r="AF41" s="81">
        <f>SUMIFS([1]JEVtbl!$F:$F,[1]JEVtbl!$C:$C,[1]ADADJ!$C41,[1]JEVtbl!$D:$D,[1]ADADJ!AF$11)</f>
        <v>0</v>
      </c>
      <c r="AG41" s="81">
        <f>SUMIFS([1]JEVtbl!$F:$F,[1]JEVtbl!$C:$C,[1]ADADJ!$C41,[1]JEVtbl!$D:$D,[1]ADADJ!AG$11)</f>
        <v>0</v>
      </c>
      <c r="AH41" s="81">
        <f>SUMIFS([1]JEVtbl!$F:$F,[1]JEVtbl!$C:$C,[1]ADADJ!$C41,[1]JEVtbl!$D:$D,[1]ADADJ!AH$11)</f>
        <v>0</v>
      </c>
      <c r="AI41" s="81">
        <f>SUMIFS([1]JEVtbl!$F:$F,[1]JEVtbl!$C:$C,[1]ADADJ!$C41,[1]JEVtbl!$D:$D,[1]ADADJ!AI$11)</f>
        <v>0</v>
      </c>
      <c r="AJ41" s="81">
        <f>SUMIFS([1]JEVtbl!$F:$F,[1]JEVtbl!$C:$C,[1]ADADJ!$C41,[1]JEVtbl!$D:$D,[1]ADADJ!AJ$11)</f>
        <v>0</v>
      </c>
      <c r="AK41" s="81">
        <f>SUMIFS([1]JEVtbl!$F:$F,[1]JEVtbl!$C:$C,[1]ADADJ!$C41,[1]JEVtbl!$D:$D,[1]ADADJ!AK$11)</f>
        <v>0</v>
      </c>
      <c r="AL41" s="81">
        <f>SUMIFS([1]JEVtbl!$F:$F,[1]JEVtbl!$C:$C,[1]ADADJ!$C41,[1]JEVtbl!$D:$D,[1]ADADJ!AL$11)</f>
        <v>0</v>
      </c>
      <c r="AM41" s="81">
        <f>SUMIFS([1]JEVtbl!$F:$F,[1]JEVtbl!$C:$C,[1]ADADJ!$C41,[1]JEVtbl!$D:$D,[1]ADADJ!AM$11)</f>
        <v>0</v>
      </c>
      <c r="AN41" s="81">
        <f>SUMIFS([1]JEVtbl!$F:$F,[1]JEVtbl!$C:$C,[1]ADADJ!$C41,[1]JEVtbl!$D:$D,[1]ADADJ!AN$11)</f>
        <v>54763.55</v>
      </c>
      <c r="AO41" s="81">
        <f>SUMIFS([1]JEVtbl!$F:$F,[1]JEVtbl!$C:$C,[1]ADADJ!$C41,[1]JEVtbl!$D:$D,[1]ADADJ!AO$11)</f>
        <v>0</v>
      </c>
      <c r="AP41" s="81">
        <f>SUMIFS([1]JEVtbl!$F:$F,[1]JEVtbl!$C:$C,[1]ADADJ!$C41,[1]JEVtbl!$D:$D,[1]ADADJ!AP$11)</f>
        <v>0</v>
      </c>
      <c r="AQ41" s="81">
        <f>SUMIFS([1]JEVtbl!$F:$F,[1]JEVtbl!$C:$C,[1]ADADJ!$C41,[1]JEVtbl!$D:$D,[1]ADADJ!AQ$11)</f>
        <v>0</v>
      </c>
      <c r="AR41" s="81">
        <f>SUMIFS([1]JEVtbl!$F:$F,[1]JEVtbl!$C:$C,[1]ADADJ!$C41,[1]JEVtbl!$D:$D,[1]ADADJ!AR$11)</f>
        <v>0</v>
      </c>
      <c r="AS41" s="81">
        <f>SUMIFS([1]JEVtbl!$F:$F,[1]JEVtbl!$C:$C,[1]ADADJ!$C41,[1]JEVtbl!$D:$D,[1]ADADJ!AS$11)</f>
        <v>0</v>
      </c>
      <c r="AT41" s="81">
        <f>SUMIFS([1]JEVtbl!$F:$F,[1]JEVtbl!$C:$C,[1]ADADJ!$C41,[1]JEVtbl!$D:$D,[1]ADADJ!AT$11)</f>
        <v>0</v>
      </c>
      <c r="AU41" s="81">
        <f>SUMIFS([1]JEVtbl!$F:$F,[1]JEVtbl!$C:$C,[1]ADADJ!$C41,[1]JEVtbl!$D:$D,[1]ADADJ!AU$11)</f>
        <v>0</v>
      </c>
      <c r="AV41" s="81">
        <f>SUMIFS([1]JEVtbl!$F:$F,[1]JEVtbl!$C:$C,[1]ADADJ!$C41,[1]JEVtbl!$D:$D,[1]ADADJ!AV$11)</f>
        <v>0</v>
      </c>
      <c r="AW41" s="81">
        <f>SUMIFS([1]JEVtbl!$F:$F,[1]JEVtbl!$C:$C,[1]ADADJ!$C41,[1]JEVtbl!$D:$D,[1]ADADJ!AW$11)</f>
        <v>0</v>
      </c>
      <c r="AX41" s="79">
        <f t="shared" si="2"/>
        <v>54763.55</v>
      </c>
      <c r="AY41" s="79"/>
      <c r="AZ41" s="79"/>
      <c r="BA41" s="80"/>
      <c r="BB41" s="82"/>
    </row>
    <row r="42" spans="1:54" s="25" customFormat="1" ht="15" customHeight="1" x14ac:dyDescent="0.25">
      <c r="A42" s="1"/>
      <c r="B42" s="73">
        <v>44181</v>
      </c>
      <c r="C42" s="74" t="s">
        <v>111</v>
      </c>
      <c r="D42" s="75" t="s">
        <v>112</v>
      </c>
      <c r="E42" s="75" t="s">
        <v>113</v>
      </c>
      <c r="F42" s="76"/>
      <c r="G42" t="s">
        <v>30</v>
      </c>
      <c r="H42" s="77" t="s">
        <v>114</v>
      </c>
      <c r="I42" s="78">
        <f>SUMIFS([1]JEVtbl!$G:$G,[1]JEVtbl!$C:$C,[1]ADADJ!$C42,[1]JEVtbl!$D:$D,[1]ADADJ!I$11)</f>
        <v>291921.34999999998</v>
      </c>
      <c r="J42" s="78">
        <f>SUMIFS([1]JEVtbl!$G:$G,[1]JEVtbl!$C:$C,[1]ADADJ!$C42,[1]JEVtbl!$D:$D,[1]ADADJ!J$11)</f>
        <v>0</v>
      </c>
      <c r="K42" s="78">
        <f>SUMIFS([1]JEVtbl!$G:$G,[1]JEVtbl!$C:$C,[1]ADADJ!$C42,[1]JEVtbl!$D:$D,[1]ADADJ!K$11)</f>
        <v>0</v>
      </c>
      <c r="L42" s="78">
        <f>SUMIFS([1]JEVtbl!$G:$G,[1]JEVtbl!$C:$C,[1]ADADJ!$C42,[1]JEVtbl!$D:$D,[1]ADADJ!L$11)</f>
        <v>0</v>
      </c>
      <c r="M42" s="78">
        <f>SUMIFS([1]JEVtbl!$G:$G,[1]JEVtbl!$C:$C,[1]ADADJ!$C42,[1]JEVtbl!$D:$D,[1]ADADJ!M$11)</f>
        <v>0</v>
      </c>
      <c r="N42" s="78">
        <f>SUMIFS([1]JEVtbl!$G:$G,[1]JEVtbl!$C:$C,[1]ADADJ!$C42,[1]JEVtbl!$D:$D,[1]ADADJ!N$11)</f>
        <v>0</v>
      </c>
      <c r="O42" s="78">
        <f>SUMIFS([1]JEVtbl!$G:$G,[1]JEVtbl!$C:$C,[1]ADADJ!$C42,[1]JEVtbl!$D:$D,[1]ADADJ!O$11)</f>
        <v>0</v>
      </c>
      <c r="P42" s="78">
        <f>SUMIFS([1]JEVtbl!$G:$G,[1]JEVtbl!$C:$C,[1]ADADJ!$C42,[1]JEVtbl!$D:$D,[1]ADADJ!P$11)</f>
        <v>0</v>
      </c>
      <c r="Q42" s="78">
        <f>SUMIFS([1]JEVtbl!$G:$G,[1]JEVtbl!$C:$C,[1]ADADJ!$C42,[1]JEVtbl!$D:$D,[1]ADADJ!Q$11)</f>
        <v>0</v>
      </c>
      <c r="R42" s="78">
        <f>SUMIFS([1]JEVtbl!$G:$G,[1]JEVtbl!$C:$C,[1]ADADJ!$C42,[1]JEVtbl!$D:$D,[1]ADADJ!R$11)</f>
        <v>0</v>
      </c>
      <c r="S42" s="78">
        <f>SUMIFS([1]JEVtbl!$G:$G,[1]JEVtbl!$C:$C,[1]ADADJ!$C42,[1]JEVtbl!$D:$D,[1]ADADJ!S$11)</f>
        <v>0</v>
      </c>
      <c r="T42" s="79">
        <f t="shared" si="1"/>
        <v>291921.34999999998</v>
      </c>
      <c r="U42" s="79"/>
      <c r="V42" s="79"/>
      <c r="W42" s="80"/>
      <c r="X42" s="78"/>
      <c r="Y42" s="81">
        <f>SUMIFS([1]JEVtbl!$F:$F,[1]JEVtbl!$C:$C,[1]ADADJ!$C42,[1]JEVtbl!$D:$D,[1]ADADJ!Y$11)</f>
        <v>0</v>
      </c>
      <c r="Z42" s="81">
        <f>SUMIFS([1]JEVtbl!$F:$F,[1]JEVtbl!$C:$C,[1]ADADJ!$C42,[1]JEVtbl!$D:$D,[1]ADADJ!Z$11)</f>
        <v>0</v>
      </c>
      <c r="AA42" s="81">
        <f>SUMIFS([1]JEVtbl!$F:$F,[1]JEVtbl!$C:$C,[1]ADADJ!$C42,[1]JEVtbl!$D:$D,[1]ADADJ!AA$11)</f>
        <v>0</v>
      </c>
      <c r="AB42" s="81">
        <f>SUMIFS([1]JEVtbl!$F:$F,[1]JEVtbl!$C:$C,[1]ADADJ!$C42,[1]JEVtbl!$D:$D,[1]ADADJ!AB$11)</f>
        <v>0</v>
      </c>
      <c r="AC42" s="81">
        <f>SUMIFS([1]JEVtbl!$F:$F,[1]JEVtbl!$C:$C,[1]ADADJ!$C42,[1]JEVtbl!$D:$D,[1]ADADJ!AC$11)</f>
        <v>0</v>
      </c>
      <c r="AD42" s="81">
        <f>SUMIFS([1]JEVtbl!$F:$F,[1]JEVtbl!$C:$C,[1]ADADJ!$C42,[1]JEVtbl!$D:$D,[1]ADADJ!AD$11)</f>
        <v>0</v>
      </c>
      <c r="AE42" s="81">
        <f>SUMIFS([1]JEVtbl!$F:$F,[1]JEVtbl!$C:$C,[1]ADADJ!$C42,[1]JEVtbl!$D:$D,[1]ADADJ!AE$11)</f>
        <v>0</v>
      </c>
      <c r="AF42" s="81">
        <f>SUMIFS([1]JEVtbl!$F:$F,[1]JEVtbl!$C:$C,[1]ADADJ!$C42,[1]JEVtbl!$D:$D,[1]ADADJ!AF$11)</f>
        <v>0</v>
      </c>
      <c r="AG42" s="81">
        <f>SUMIFS([1]JEVtbl!$F:$F,[1]JEVtbl!$C:$C,[1]ADADJ!$C42,[1]JEVtbl!$D:$D,[1]ADADJ!AG$11)</f>
        <v>0</v>
      </c>
      <c r="AH42" s="81">
        <f>SUMIFS([1]JEVtbl!$F:$F,[1]JEVtbl!$C:$C,[1]ADADJ!$C42,[1]JEVtbl!$D:$D,[1]ADADJ!AH$11)</f>
        <v>0</v>
      </c>
      <c r="AI42" s="81">
        <f>SUMIFS([1]JEVtbl!$F:$F,[1]JEVtbl!$C:$C,[1]ADADJ!$C42,[1]JEVtbl!$D:$D,[1]ADADJ!AI$11)</f>
        <v>0</v>
      </c>
      <c r="AJ42" s="81">
        <f>SUMIFS([1]JEVtbl!$F:$F,[1]JEVtbl!$C:$C,[1]ADADJ!$C42,[1]JEVtbl!$D:$D,[1]ADADJ!AJ$11)</f>
        <v>0</v>
      </c>
      <c r="AK42" s="81">
        <f>SUMIFS([1]JEVtbl!$F:$F,[1]JEVtbl!$C:$C,[1]ADADJ!$C42,[1]JEVtbl!$D:$D,[1]ADADJ!AK$11)</f>
        <v>0</v>
      </c>
      <c r="AL42" s="81">
        <f>SUMIFS([1]JEVtbl!$F:$F,[1]JEVtbl!$C:$C,[1]ADADJ!$C42,[1]JEVtbl!$D:$D,[1]ADADJ!AL$11)</f>
        <v>0</v>
      </c>
      <c r="AM42" s="81">
        <f>SUMIFS([1]JEVtbl!$F:$F,[1]JEVtbl!$C:$C,[1]ADADJ!$C42,[1]JEVtbl!$D:$D,[1]ADADJ!AM$11)</f>
        <v>0</v>
      </c>
      <c r="AN42" s="81">
        <f>SUMIFS([1]JEVtbl!$F:$F,[1]JEVtbl!$C:$C,[1]ADADJ!$C42,[1]JEVtbl!$D:$D,[1]ADADJ!AN$11)</f>
        <v>291921.34999999998</v>
      </c>
      <c r="AO42" s="81">
        <f>SUMIFS([1]JEVtbl!$F:$F,[1]JEVtbl!$C:$C,[1]ADADJ!$C42,[1]JEVtbl!$D:$D,[1]ADADJ!AO$11)</f>
        <v>0</v>
      </c>
      <c r="AP42" s="81">
        <f>SUMIFS([1]JEVtbl!$F:$F,[1]JEVtbl!$C:$C,[1]ADADJ!$C42,[1]JEVtbl!$D:$D,[1]ADADJ!AP$11)</f>
        <v>0</v>
      </c>
      <c r="AQ42" s="81">
        <f>SUMIFS([1]JEVtbl!$F:$F,[1]JEVtbl!$C:$C,[1]ADADJ!$C42,[1]JEVtbl!$D:$D,[1]ADADJ!AQ$11)</f>
        <v>0</v>
      </c>
      <c r="AR42" s="81">
        <f>SUMIFS([1]JEVtbl!$F:$F,[1]JEVtbl!$C:$C,[1]ADADJ!$C42,[1]JEVtbl!$D:$D,[1]ADADJ!AR$11)</f>
        <v>0</v>
      </c>
      <c r="AS42" s="81">
        <f>SUMIFS([1]JEVtbl!$F:$F,[1]JEVtbl!$C:$C,[1]ADADJ!$C42,[1]JEVtbl!$D:$D,[1]ADADJ!AS$11)</f>
        <v>0</v>
      </c>
      <c r="AT42" s="81">
        <f>SUMIFS([1]JEVtbl!$F:$F,[1]JEVtbl!$C:$C,[1]ADADJ!$C42,[1]JEVtbl!$D:$D,[1]ADADJ!AT$11)</f>
        <v>0</v>
      </c>
      <c r="AU42" s="81">
        <f>SUMIFS([1]JEVtbl!$F:$F,[1]JEVtbl!$C:$C,[1]ADADJ!$C42,[1]JEVtbl!$D:$D,[1]ADADJ!AU$11)</f>
        <v>0</v>
      </c>
      <c r="AV42" s="81">
        <f>SUMIFS([1]JEVtbl!$F:$F,[1]JEVtbl!$C:$C,[1]ADADJ!$C42,[1]JEVtbl!$D:$D,[1]ADADJ!AV$11)</f>
        <v>0</v>
      </c>
      <c r="AW42" s="81">
        <f>SUMIFS([1]JEVtbl!$F:$F,[1]JEVtbl!$C:$C,[1]ADADJ!$C42,[1]JEVtbl!$D:$D,[1]ADADJ!AW$11)</f>
        <v>0</v>
      </c>
      <c r="AX42" s="79">
        <f t="shared" si="2"/>
        <v>291921.34999999998</v>
      </c>
      <c r="AY42" s="79"/>
      <c r="AZ42" s="79"/>
      <c r="BA42" s="80"/>
      <c r="BB42" s="82"/>
    </row>
    <row r="43" spans="1:54" s="25" customFormat="1" ht="15" customHeight="1" x14ac:dyDescent="0.25">
      <c r="A43" s="1"/>
      <c r="B43" s="73">
        <v>44181</v>
      </c>
      <c r="C43" s="74" t="s">
        <v>115</v>
      </c>
      <c r="D43" s="75" t="s">
        <v>116</v>
      </c>
      <c r="E43" s="75" t="s">
        <v>113</v>
      </c>
      <c r="F43" s="76"/>
      <c r="G43" t="s">
        <v>30</v>
      </c>
      <c r="H43" s="77" t="s">
        <v>117</v>
      </c>
      <c r="I43" s="78">
        <f>SUMIFS([1]JEVtbl!$G:$G,[1]JEVtbl!$C:$C,[1]ADADJ!$C43,[1]JEVtbl!$D:$D,[1]ADADJ!I$11)</f>
        <v>5030.91</v>
      </c>
      <c r="J43" s="78">
        <f>SUMIFS([1]JEVtbl!$G:$G,[1]JEVtbl!$C:$C,[1]ADADJ!$C43,[1]JEVtbl!$D:$D,[1]ADADJ!J$11)</f>
        <v>0</v>
      </c>
      <c r="K43" s="78">
        <f>SUMIFS([1]JEVtbl!$G:$G,[1]JEVtbl!$C:$C,[1]ADADJ!$C43,[1]JEVtbl!$D:$D,[1]ADADJ!K$11)</f>
        <v>0</v>
      </c>
      <c r="L43" s="78">
        <f>SUMIFS([1]JEVtbl!$G:$G,[1]JEVtbl!$C:$C,[1]ADADJ!$C43,[1]JEVtbl!$D:$D,[1]ADADJ!L$11)</f>
        <v>0</v>
      </c>
      <c r="M43" s="78">
        <f>SUMIFS([1]JEVtbl!$G:$G,[1]JEVtbl!$C:$C,[1]ADADJ!$C43,[1]JEVtbl!$D:$D,[1]ADADJ!M$11)</f>
        <v>0</v>
      </c>
      <c r="N43" s="78">
        <f>SUMIFS([1]JEVtbl!$G:$G,[1]JEVtbl!$C:$C,[1]ADADJ!$C43,[1]JEVtbl!$D:$D,[1]ADADJ!N$11)</f>
        <v>0</v>
      </c>
      <c r="O43" s="78">
        <f>SUMIFS([1]JEVtbl!$G:$G,[1]JEVtbl!$C:$C,[1]ADADJ!$C43,[1]JEVtbl!$D:$D,[1]ADADJ!O$11)</f>
        <v>0</v>
      </c>
      <c r="P43" s="78">
        <f>SUMIFS([1]JEVtbl!$G:$G,[1]JEVtbl!$C:$C,[1]ADADJ!$C43,[1]JEVtbl!$D:$D,[1]ADADJ!P$11)</f>
        <v>0</v>
      </c>
      <c r="Q43" s="78">
        <f>SUMIFS([1]JEVtbl!$G:$G,[1]JEVtbl!$C:$C,[1]ADADJ!$C43,[1]JEVtbl!$D:$D,[1]ADADJ!Q$11)</f>
        <v>0</v>
      </c>
      <c r="R43" s="78">
        <f>SUMIFS([1]JEVtbl!$G:$G,[1]JEVtbl!$C:$C,[1]ADADJ!$C43,[1]JEVtbl!$D:$D,[1]ADADJ!R$11)</f>
        <v>0</v>
      </c>
      <c r="S43" s="78">
        <f>SUMIFS([1]JEVtbl!$G:$G,[1]JEVtbl!$C:$C,[1]ADADJ!$C43,[1]JEVtbl!$D:$D,[1]ADADJ!S$11)</f>
        <v>0</v>
      </c>
      <c r="T43" s="79">
        <f t="shared" si="1"/>
        <v>5030.91</v>
      </c>
      <c r="U43" s="79"/>
      <c r="V43" s="79"/>
      <c r="W43" s="80"/>
      <c r="X43" s="78"/>
      <c r="Y43" s="81">
        <f>SUMIFS([1]JEVtbl!$F:$F,[1]JEVtbl!$C:$C,[1]ADADJ!$C43,[1]JEVtbl!$D:$D,[1]ADADJ!Y$11)</f>
        <v>0</v>
      </c>
      <c r="Z43" s="81">
        <f>SUMIFS([1]JEVtbl!$F:$F,[1]JEVtbl!$C:$C,[1]ADADJ!$C43,[1]JEVtbl!$D:$D,[1]ADADJ!Z$11)</f>
        <v>0</v>
      </c>
      <c r="AA43" s="81">
        <f>SUMIFS([1]JEVtbl!$F:$F,[1]JEVtbl!$C:$C,[1]ADADJ!$C43,[1]JEVtbl!$D:$D,[1]ADADJ!AA$11)</f>
        <v>0</v>
      </c>
      <c r="AB43" s="81">
        <f>SUMIFS([1]JEVtbl!$F:$F,[1]JEVtbl!$C:$C,[1]ADADJ!$C43,[1]JEVtbl!$D:$D,[1]ADADJ!AB$11)</f>
        <v>0</v>
      </c>
      <c r="AC43" s="81">
        <f>SUMIFS([1]JEVtbl!$F:$F,[1]JEVtbl!$C:$C,[1]ADADJ!$C43,[1]JEVtbl!$D:$D,[1]ADADJ!AC$11)</f>
        <v>0</v>
      </c>
      <c r="AD43" s="81">
        <f>SUMIFS([1]JEVtbl!$F:$F,[1]JEVtbl!$C:$C,[1]ADADJ!$C43,[1]JEVtbl!$D:$D,[1]ADADJ!AD$11)</f>
        <v>0</v>
      </c>
      <c r="AE43" s="81">
        <f>SUMIFS([1]JEVtbl!$F:$F,[1]JEVtbl!$C:$C,[1]ADADJ!$C43,[1]JEVtbl!$D:$D,[1]ADADJ!AE$11)</f>
        <v>0</v>
      </c>
      <c r="AF43" s="81">
        <f>SUMIFS([1]JEVtbl!$F:$F,[1]JEVtbl!$C:$C,[1]ADADJ!$C43,[1]JEVtbl!$D:$D,[1]ADADJ!AF$11)</f>
        <v>0</v>
      </c>
      <c r="AG43" s="81">
        <f>SUMIFS([1]JEVtbl!$F:$F,[1]JEVtbl!$C:$C,[1]ADADJ!$C43,[1]JEVtbl!$D:$D,[1]ADADJ!AG$11)</f>
        <v>0</v>
      </c>
      <c r="AH43" s="81">
        <f>SUMIFS([1]JEVtbl!$F:$F,[1]JEVtbl!$C:$C,[1]ADADJ!$C43,[1]JEVtbl!$D:$D,[1]ADADJ!AH$11)</f>
        <v>0</v>
      </c>
      <c r="AI43" s="81">
        <f>SUMIFS([1]JEVtbl!$F:$F,[1]JEVtbl!$C:$C,[1]ADADJ!$C43,[1]JEVtbl!$D:$D,[1]ADADJ!AI$11)</f>
        <v>0</v>
      </c>
      <c r="AJ43" s="81">
        <f>SUMIFS([1]JEVtbl!$F:$F,[1]JEVtbl!$C:$C,[1]ADADJ!$C43,[1]JEVtbl!$D:$D,[1]ADADJ!AJ$11)</f>
        <v>0</v>
      </c>
      <c r="AK43" s="81">
        <f>SUMIFS([1]JEVtbl!$F:$F,[1]JEVtbl!$C:$C,[1]ADADJ!$C43,[1]JEVtbl!$D:$D,[1]ADADJ!AK$11)</f>
        <v>0</v>
      </c>
      <c r="AL43" s="81">
        <f>SUMIFS([1]JEVtbl!$F:$F,[1]JEVtbl!$C:$C,[1]ADADJ!$C43,[1]JEVtbl!$D:$D,[1]ADADJ!AL$11)</f>
        <v>0</v>
      </c>
      <c r="AM43" s="81">
        <f>SUMIFS([1]JEVtbl!$F:$F,[1]JEVtbl!$C:$C,[1]ADADJ!$C43,[1]JEVtbl!$D:$D,[1]ADADJ!AM$11)</f>
        <v>0</v>
      </c>
      <c r="AN43" s="81">
        <f>SUMIFS([1]JEVtbl!$F:$F,[1]JEVtbl!$C:$C,[1]ADADJ!$C43,[1]JEVtbl!$D:$D,[1]ADADJ!AN$11)</f>
        <v>0</v>
      </c>
      <c r="AO43" s="81">
        <f>SUMIFS([1]JEVtbl!$F:$F,[1]JEVtbl!$C:$C,[1]ADADJ!$C43,[1]JEVtbl!$D:$D,[1]ADADJ!AO$11)</f>
        <v>0</v>
      </c>
      <c r="AP43" s="81">
        <f>SUMIFS([1]JEVtbl!$F:$F,[1]JEVtbl!$C:$C,[1]ADADJ!$C43,[1]JEVtbl!$D:$D,[1]ADADJ!AP$11)</f>
        <v>0</v>
      </c>
      <c r="AQ43" s="81">
        <f>SUMIFS([1]JEVtbl!$F:$F,[1]JEVtbl!$C:$C,[1]ADADJ!$C43,[1]JEVtbl!$D:$D,[1]ADADJ!AQ$11)</f>
        <v>0</v>
      </c>
      <c r="AR43" s="81">
        <f>SUMIFS([1]JEVtbl!$F:$F,[1]JEVtbl!$C:$C,[1]ADADJ!$C43,[1]JEVtbl!$D:$D,[1]ADADJ!AR$11)</f>
        <v>0</v>
      </c>
      <c r="AS43" s="81">
        <f>SUMIFS([1]JEVtbl!$F:$F,[1]JEVtbl!$C:$C,[1]ADADJ!$C43,[1]JEVtbl!$D:$D,[1]ADADJ!AS$11)</f>
        <v>0</v>
      </c>
      <c r="AT43" s="81">
        <f>SUMIFS([1]JEVtbl!$F:$F,[1]JEVtbl!$C:$C,[1]ADADJ!$C43,[1]JEVtbl!$D:$D,[1]ADADJ!AT$11)</f>
        <v>0</v>
      </c>
      <c r="AU43" s="81">
        <f>SUMIFS([1]JEVtbl!$F:$F,[1]JEVtbl!$C:$C,[1]ADADJ!$C43,[1]JEVtbl!$D:$D,[1]ADADJ!AU$11)</f>
        <v>5030.91</v>
      </c>
      <c r="AV43" s="81">
        <f>SUMIFS([1]JEVtbl!$F:$F,[1]JEVtbl!$C:$C,[1]ADADJ!$C43,[1]JEVtbl!$D:$D,[1]ADADJ!AV$11)</f>
        <v>0</v>
      </c>
      <c r="AW43" s="81">
        <f>SUMIFS([1]JEVtbl!$F:$F,[1]JEVtbl!$C:$C,[1]ADADJ!$C43,[1]JEVtbl!$D:$D,[1]ADADJ!AW$11)</f>
        <v>0</v>
      </c>
      <c r="AX43" s="79">
        <f t="shared" si="2"/>
        <v>5030.91</v>
      </c>
      <c r="AY43" s="79"/>
      <c r="AZ43" s="79"/>
      <c r="BA43" s="80"/>
      <c r="BB43" s="82"/>
    </row>
    <row r="44" spans="1:54" s="25" customFormat="1" ht="15" customHeight="1" x14ac:dyDescent="0.25">
      <c r="A44" s="1"/>
      <c r="B44" s="73">
        <v>44181</v>
      </c>
      <c r="C44" s="74" t="s">
        <v>118</v>
      </c>
      <c r="D44" s="75" t="s">
        <v>119</v>
      </c>
      <c r="E44" s="75" t="s">
        <v>113</v>
      </c>
      <c r="F44" s="76"/>
      <c r="G44" t="s">
        <v>30</v>
      </c>
      <c r="H44" s="77" t="s">
        <v>120</v>
      </c>
      <c r="I44" s="78">
        <f>SUMIFS([1]JEVtbl!$G:$G,[1]JEVtbl!$C:$C,[1]ADADJ!$C44,[1]JEVtbl!$D:$D,[1]ADADJ!I$11)</f>
        <v>800.75</v>
      </c>
      <c r="J44" s="78">
        <f>SUMIFS([1]JEVtbl!$G:$G,[1]JEVtbl!$C:$C,[1]ADADJ!$C44,[1]JEVtbl!$D:$D,[1]ADADJ!J$11)</f>
        <v>0</v>
      </c>
      <c r="K44" s="78">
        <f>SUMIFS([1]JEVtbl!$G:$G,[1]JEVtbl!$C:$C,[1]ADADJ!$C44,[1]JEVtbl!$D:$D,[1]ADADJ!K$11)</f>
        <v>0</v>
      </c>
      <c r="L44" s="78">
        <f>SUMIFS([1]JEVtbl!$G:$G,[1]JEVtbl!$C:$C,[1]ADADJ!$C44,[1]JEVtbl!$D:$D,[1]ADADJ!L$11)</f>
        <v>0</v>
      </c>
      <c r="M44" s="78">
        <f>SUMIFS([1]JEVtbl!$G:$G,[1]JEVtbl!$C:$C,[1]ADADJ!$C44,[1]JEVtbl!$D:$D,[1]ADADJ!M$11)</f>
        <v>0</v>
      </c>
      <c r="N44" s="78">
        <f>SUMIFS([1]JEVtbl!$G:$G,[1]JEVtbl!$C:$C,[1]ADADJ!$C44,[1]JEVtbl!$D:$D,[1]ADADJ!N$11)</f>
        <v>0</v>
      </c>
      <c r="O44" s="78">
        <f>SUMIFS([1]JEVtbl!$G:$G,[1]JEVtbl!$C:$C,[1]ADADJ!$C44,[1]JEVtbl!$D:$D,[1]ADADJ!O$11)</f>
        <v>0</v>
      </c>
      <c r="P44" s="78">
        <f>SUMIFS([1]JEVtbl!$G:$G,[1]JEVtbl!$C:$C,[1]ADADJ!$C44,[1]JEVtbl!$D:$D,[1]ADADJ!P$11)</f>
        <v>0</v>
      </c>
      <c r="Q44" s="78">
        <f>SUMIFS([1]JEVtbl!$G:$G,[1]JEVtbl!$C:$C,[1]ADADJ!$C44,[1]JEVtbl!$D:$D,[1]ADADJ!Q$11)</f>
        <v>0</v>
      </c>
      <c r="R44" s="78">
        <f>SUMIFS([1]JEVtbl!$G:$G,[1]JEVtbl!$C:$C,[1]ADADJ!$C44,[1]JEVtbl!$D:$D,[1]ADADJ!R$11)</f>
        <v>0</v>
      </c>
      <c r="S44" s="78">
        <f>SUMIFS([1]JEVtbl!$G:$G,[1]JEVtbl!$C:$C,[1]ADADJ!$C44,[1]JEVtbl!$D:$D,[1]ADADJ!S$11)</f>
        <v>0</v>
      </c>
      <c r="T44" s="79">
        <f t="shared" si="1"/>
        <v>800.75</v>
      </c>
      <c r="U44" s="79"/>
      <c r="V44" s="79"/>
      <c r="W44" s="80"/>
      <c r="X44" s="78"/>
      <c r="Y44" s="81">
        <f>SUMIFS([1]JEVtbl!$F:$F,[1]JEVtbl!$C:$C,[1]ADADJ!$C44,[1]JEVtbl!$D:$D,[1]ADADJ!Y$11)</f>
        <v>0</v>
      </c>
      <c r="Z44" s="81">
        <f>SUMIFS([1]JEVtbl!$F:$F,[1]JEVtbl!$C:$C,[1]ADADJ!$C44,[1]JEVtbl!$D:$D,[1]ADADJ!Z$11)</f>
        <v>0</v>
      </c>
      <c r="AA44" s="81">
        <f>SUMIFS([1]JEVtbl!$F:$F,[1]JEVtbl!$C:$C,[1]ADADJ!$C44,[1]JEVtbl!$D:$D,[1]ADADJ!AA$11)</f>
        <v>0</v>
      </c>
      <c r="AB44" s="81">
        <f>SUMIFS([1]JEVtbl!$F:$F,[1]JEVtbl!$C:$C,[1]ADADJ!$C44,[1]JEVtbl!$D:$D,[1]ADADJ!AB$11)</f>
        <v>0</v>
      </c>
      <c r="AC44" s="81">
        <f>SUMIFS([1]JEVtbl!$F:$F,[1]JEVtbl!$C:$C,[1]ADADJ!$C44,[1]JEVtbl!$D:$D,[1]ADADJ!AC$11)</f>
        <v>0</v>
      </c>
      <c r="AD44" s="81">
        <f>SUMIFS([1]JEVtbl!$F:$F,[1]JEVtbl!$C:$C,[1]ADADJ!$C44,[1]JEVtbl!$D:$D,[1]ADADJ!AD$11)</f>
        <v>0</v>
      </c>
      <c r="AE44" s="81">
        <f>SUMIFS([1]JEVtbl!$F:$F,[1]JEVtbl!$C:$C,[1]ADADJ!$C44,[1]JEVtbl!$D:$D,[1]ADADJ!AE$11)</f>
        <v>0</v>
      </c>
      <c r="AF44" s="81">
        <f>SUMIFS([1]JEVtbl!$F:$F,[1]JEVtbl!$C:$C,[1]ADADJ!$C44,[1]JEVtbl!$D:$D,[1]ADADJ!AF$11)</f>
        <v>0</v>
      </c>
      <c r="AG44" s="81">
        <f>SUMIFS([1]JEVtbl!$F:$F,[1]JEVtbl!$C:$C,[1]ADADJ!$C44,[1]JEVtbl!$D:$D,[1]ADADJ!AG$11)</f>
        <v>0</v>
      </c>
      <c r="AH44" s="81">
        <f>SUMIFS([1]JEVtbl!$F:$F,[1]JEVtbl!$C:$C,[1]ADADJ!$C44,[1]JEVtbl!$D:$D,[1]ADADJ!AH$11)</f>
        <v>0</v>
      </c>
      <c r="AI44" s="81">
        <f>SUMIFS([1]JEVtbl!$F:$F,[1]JEVtbl!$C:$C,[1]ADADJ!$C44,[1]JEVtbl!$D:$D,[1]ADADJ!AI$11)</f>
        <v>0</v>
      </c>
      <c r="AJ44" s="81">
        <f>SUMIFS([1]JEVtbl!$F:$F,[1]JEVtbl!$C:$C,[1]ADADJ!$C44,[1]JEVtbl!$D:$D,[1]ADADJ!AJ$11)</f>
        <v>0</v>
      </c>
      <c r="AK44" s="81">
        <f>SUMIFS([1]JEVtbl!$F:$F,[1]JEVtbl!$C:$C,[1]ADADJ!$C44,[1]JEVtbl!$D:$D,[1]ADADJ!AK$11)</f>
        <v>0</v>
      </c>
      <c r="AL44" s="81">
        <f>SUMIFS([1]JEVtbl!$F:$F,[1]JEVtbl!$C:$C,[1]ADADJ!$C44,[1]JEVtbl!$D:$D,[1]ADADJ!AL$11)</f>
        <v>0</v>
      </c>
      <c r="AM44" s="81">
        <f>SUMIFS([1]JEVtbl!$F:$F,[1]JEVtbl!$C:$C,[1]ADADJ!$C44,[1]JEVtbl!$D:$D,[1]ADADJ!AM$11)</f>
        <v>0</v>
      </c>
      <c r="AN44" s="81">
        <f>SUMIFS([1]JEVtbl!$F:$F,[1]JEVtbl!$C:$C,[1]ADADJ!$C44,[1]JEVtbl!$D:$D,[1]ADADJ!AN$11)</f>
        <v>0</v>
      </c>
      <c r="AO44" s="81">
        <f>SUMIFS([1]JEVtbl!$F:$F,[1]JEVtbl!$C:$C,[1]ADADJ!$C44,[1]JEVtbl!$D:$D,[1]ADADJ!AO$11)</f>
        <v>0</v>
      </c>
      <c r="AP44" s="81">
        <f>SUMIFS([1]JEVtbl!$F:$F,[1]JEVtbl!$C:$C,[1]ADADJ!$C44,[1]JEVtbl!$D:$D,[1]ADADJ!AP$11)</f>
        <v>0</v>
      </c>
      <c r="AQ44" s="81">
        <f>SUMIFS([1]JEVtbl!$F:$F,[1]JEVtbl!$C:$C,[1]ADADJ!$C44,[1]JEVtbl!$D:$D,[1]ADADJ!AQ$11)</f>
        <v>0</v>
      </c>
      <c r="AR44" s="81">
        <f>SUMIFS([1]JEVtbl!$F:$F,[1]JEVtbl!$C:$C,[1]ADADJ!$C44,[1]JEVtbl!$D:$D,[1]ADADJ!AR$11)</f>
        <v>0</v>
      </c>
      <c r="AS44" s="81">
        <f>SUMIFS([1]JEVtbl!$F:$F,[1]JEVtbl!$C:$C,[1]ADADJ!$C44,[1]JEVtbl!$D:$D,[1]ADADJ!AS$11)</f>
        <v>0</v>
      </c>
      <c r="AT44" s="81">
        <f>SUMIFS([1]JEVtbl!$F:$F,[1]JEVtbl!$C:$C,[1]ADADJ!$C44,[1]JEVtbl!$D:$D,[1]ADADJ!AT$11)</f>
        <v>0</v>
      </c>
      <c r="AU44" s="81">
        <f>SUMIFS([1]JEVtbl!$F:$F,[1]JEVtbl!$C:$C,[1]ADADJ!$C44,[1]JEVtbl!$D:$D,[1]ADADJ!AU$11)</f>
        <v>0</v>
      </c>
      <c r="AV44" s="81">
        <f>SUMIFS([1]JEVtbl!$F:$F,[1]JEVtbl!$C:$C,[1]ADADJ!$C44,[1]JEVtbl!$D:$D,[1]ADADJ!AV$11)</f>
        <v>800.75</v>
      </c>
      <c r="AW44" s="81">
        <f>SUMIFS([1]JEVtbl!$F:$F,[1]JEVtbl!$C:$C,[1]ADADJ!$C44,[1]JEVtbl!$D:$D,[1]ADADJ!AW$11)</f>
        <v>0</v>
      </c>
      <c r="AX44" s="79">
        <f t="shared" si="2"/>
        <v>800.75</v>
      </c>
      <c r="AY44" s="79"/>
      <c r="AZ44" s="79"/>
      <c r="BA44" s="80"/>
      <c r="BB44" s="82"/>
    </row>
    <row r="45" spans="1:54" s="25" customFormat="1" ht="15" customHeight="1" x14ac:dyDescent="0.25">
      <c r="A45" s="1"/>
      <c r="B45" s="73">
        <v>44181</v>
      </c>
      <c r="C45" s="74" t="s">
        <v>121</v>
      </c>
      <c r="D45" s="75" t="s">
        <v>122</v>
      </c>
      <c r="E45" s="75" t="s">
        <v>113</v>
      </c>
      <c r="F45" s="76"/>
      <c r="G45" t="s">
        <v>30</v>
      </c>
      <c r="H45" s="77" t="s">
        <v>123</v>
      </c>
      <c r="I45" s="78">
        <f>SUMIFS([1]JEVtbl!$G:$G,[1]JEVtbl!$C:$C,[1]ADADJ!$C45,[1]JEVtbl!$D:$D,[1]ADADJ!I$11)</f>
        <v>811.95</v>
      </c>
      <c r="J45" s="78">
        <f>SUMIFS([1]JEVtbl!$G:$G,[1]JEVtbl!$C:$C,[1]ADADJ!$C45,[1]JEVtbl!$D:$D,[1]ADADJ!J$11)</f>
        <v>0</v>
      </c>
      <c r="K45" s="78">
        <f>SUMIFS([1]JEVtbl!$G:$G,[1]JEVtbl!$C:$C,[1]ADADJ!$C45,[1]JEVtbl!$D:$D,[1]ADADJ!K$11)</f>
        <v>0</v>
      </c>
      <c r="L45" s="78">
        <f>SUMIFS([1]JEVtbl!$G:$G,[1]JEVtbl!$C:$C,[1]ADADJ!$C45,[1]JEVtbl!$D:$D,[1]ADADJ!L$11)</f>
        <v>0</v>
      </c>
      <c r="M45" s="78">
        <f>SUMIFS([1]JEVtbl!$G:$G,[1]JEVtbl!$C:$C,[1]ADADJ!$C45,[1]JEVtbl!$D:$D,[1]ADADJ!M$11)</f>
        <v>0</v>
      </c>
      <c r="N45" s="78">
        <f>SUMIFS([1]JEVtbl!$G:$G,[1]JEVtbl!$C:$C,[1]ADADJ!$C45,[1]JEVtbl!$D:$D,[1]ADADJ!N$11)</f>
        <v>0</v>
      </c>
      <c r="O45" s="78">
        <f>SUMIFS([1]JEVtbl!$G:$G,[1]JEVtbl!$C:$C,[1]ADADJ!$C45,[1]JEVtbl!$D:$D,[1]ADADJ!O$11)</f>
        <v>0</v>
      </c>
      <c r="P45" s="78">
        <f>SUMIFS([1]JEVtbl!$G:$G,[1]JEVtbl!$C:$C,[1]ADADJ!$C45,[1]JEVtbl!$D:$D,[1]ADADJ!P$11)</f>
        <v>0</v>
      </c>
      <c r="Q45" s="78">
        <f>SUMIFS([1]JEVtbl!$G:$G,[1]JEVtbl!$C:$C,[1]ADADJ!$C45,[1]JEVtbl!$D:$D,[1]ADADJ!Q$11)</f>
        <v>0</v>
      </c>
      <c r="R45" s="78">
        <f>SUMIFS([1]JEVtbl!$G:$G,[1]JEVtbl!$C:$C,[1]ADADJ!$C45,[1]JEVtbl!$D:$D,[1]ADADJ!R$11)</f>
        <v>0</v>
      </c>
      <c r="S45" s="78">
        <f>SUMIFS([1]JEVtbl!$G:$G,[1]JEVtbl!$C:$C,[1]ADADJ!$C45,[1]JEVtbl!$D:$D,[1]ADADJ!S$11)</f>
        <v>0</v>
      </c>
      <c r="T45" s="79">
        <f t="shared" si="1"/>
        <v>811.95</v>
      </c>
      <c r="U45" s="79"/>
      <c r="V45" s="79"/>
      <c r="W45" s="80"/>
      <c r="X45" s="78"/>
      <c r="Y45" s="81">
        <f>SUMIFS([1]JEVtbl!$F:$F,[1]JEVtbl!$C:$C,[1]ADADJ!$C45,[1]JEVtbl!$D:$D,[1]ADADJ!Y$11)</f>
        <v>0</v>
      </c>
      <c r="Z45" s="81">
        <f>SUMIFS([1]JEVtbl!$F:$F,[1]JEVtbl!$C:$C,[1]ADADJ!$C45,[1]JEVtbl!$D:$D,[1]ADADJ!Z$11)</f>
        <v>0</v>
      </c>
      <c r="AA45" s="81">
        <f>SUMIFS([1]JEVtbl!$F:$F,[1]JEVtbl!$C:$C,[1]ADADJ!$C45,[1]JEVtbl!$D:$D,[1]ADADJ!AA$11)</f>
        <v>0</v>
      </c>
      <c r="AB45" s="81">
        <f>SUMIFS([1]JEVtbl!$F:$F,[1]JEVtbl!$C:$C,[1]ADADJ!$C45,[1]JEVtbl!$D:$D,[1]ADADJ!AB$11)</f>
        <v>0</v>
      </c>
      <c r="AC45" s="81">
        <f>SUMIFS([1]JEVtbl!$F:$F,[1]JEVtbl!$C:$C,[1]ADADJ!$C45,[1]JEVtbl!$D:$D,[1]ADADJ!AC$11)</f>
        <v>0</v>
      </c>
      <c r="AD45" s="81">
        <f>SUMIFS([1]JEVtbl!$F:$F,[1]JEVtbl!$C:$C,[1]ADADJ!$C45,[1]JEVtbl!$D:$D,[1]ADADJ!AD$11)</f>
        <v>0</v>
      </c>
      <c r="AE45" s="81">
        <f>SUMIFS([1]JEVtbl!$F:$F,[1]JEVtbl!$C:$C,[1]ADADJ!$C45,[1]JEVtbl!$D:$D,[1]ADADJ!AE$11)</f>
        <v>0</v>
      </c>
      <c r="AF45" s="81">
        <f>SUMIFS([1]JEVtbl!$F:$F,[1]JEVtbl!$C:$C,[1]ADADJ!$C45,[1]JEVtbl!$D:$D,[1]ADADJ!AF$11)</f>
        <v>0</v>
      </c>
      <c r="AG45" s="81">
        <f>SUMIFS([1]JEVtbl!$F:$F,[1]JEVtbl!$C:$C,[1]ADADJ!$C45,[1]JEVtbl!$D:$D,[1]ADADJ!AG$11)</f>
        <v>0</v>
      </c>
      <c r="AH45" s="81">
        <f>SUMIFS([1]JEVtbl!$F:$F,[1]JEVtbl!$C:$C,[1]ADADJ!$C45,[1]JEVtbl!$D:$D,[1]ADADJ!AH$11)</f>
        <v>0</v>
      </c>
      <c r="AI45" s="81">
        <f>SUMIFS([1]JEVtbl!$F:$F,[1]JEVtbl!$C:$C,[1]ADADJ!$C45,[1]JEVtbl!$D:$D,[1]ADADJ!AI$11)</f>
        <v>0</v>
      </c>
      <c r="AJ45" s="81">
        <f>SUMIFS([1]JEVtbl!$F:$F,[1]JEVtbl!$C:$C,[1]ADADJ!$C45,[1]JEVtbl!$D:$D,[1]ADADJ!AJ$11)</f>
        <v>0</v>
      </c>
      <c r="AK45" s="81">
        <f>SUMIFS([1]JEVtbl!$F:$F,[1]JEVtbl!$C:$C,[1]ADADJ!$C45,[1]JEVtbl!$D:$D,[1]ADADJ!AK$11)</f>
        <v>0</v>
      </c>
      <c r="AL45" s="81">
        <f>SUMIFS([1]JEVtbl!$F:$F,[1]JEVtbl!$C:$C,[1]ADADJ!$C45,[1]JEVtbl!$D:$D,[1]ADADJ!AL$11)</f>
        <v>0</v>
      </c>
      <c r="AM45" s="81">
        <f>SUMIFS([1]JEVtbl!$F:$F,[1]JEVtbl!$C:$C,[1]ADADJ!$C45,[1]JEVtbl!$D:$D,[1]ADADJ!AM$11)</f>
        <v>0</v>
      </c>
      <c r="AN45" s="81">
        <f>SUMIFS([1]JEVtbl!$F:$F,[1]JEVtbl!$C:$C,[1]ADADJ!$C45,[1]JEVtbl!$D:$D,[1]ADADJ!AN$11)</f>
        <v>0</v>
      </c>
      <c r="AO45" s="81">
        <f>SUMIFS([1]JEVtbl!$F:$F,[1]JEVtbl!$C:$C,[1]ADADJ!$C45,[1]JEVtbl!$D:$D,[1]ADADJ!AO$11)</f>
        <v>0</v>
      </c>
      <c r="AP45" s="81">
        <f>SUMIFS([1]JEVtbl!$F:$F,[1]JEVtbl!$C:$C,[1]ADADJ!$C45,[1]JEVtbl!$D:$D,[1]ADADJ!AP$11)</f>
        <v>0</v>
      </c>
      <c r="AQ45" s="81">
        <f>SUMIFS([1]JEVtbl!$F:$F,[1]JEVtbl!$C:$C,[1]ADADJ!$C45,[1]JEVtbl!$D:$D,[1]ADADJ!AQ$11)</f>
        <v>0</v>
      </c>
      <c r="AR45" s="81">
        <f>SUMIFS([1]JEVtbl!$F:$F,[1]JEVtbl!$C:$C,[1]ADADJ!$C45,[1]JEVtbl!$D:$D,[1]ADADJ!AR$11)</f>
        <v>0</v>
      </c>
      <c r="AS45" s="81">
        <f>SUMIFS([1]JEVtbl!$F:$F,[1]JEVtbl!$C:$C,[1]ADADJ!$C45,[1]JEVtbl!$D:$D,[1]ADADJ!AS$11)</f>
        <v>0</v>
      </c>
      <c r="AT45" s="81">
        <f>SUMIFS([1]JEVtbl!$F:$F,[1]JEVtbl!$C:$C,[1]ADADJ!$C45,[1]JEVtbl!$D:$D,[1]ADADJ!AT$11)</f>
        <v>0</v>
      </c>
      <c r="AU45" s="81">
        <f>SUMIFS([1]JEVtbl!$F:$F,[1]JEVtbl!$C:$C,[1]ADADJ!$C45,[1]JEVtbl!$D:$D,[1]ADADJ!AU$11)</f>
        <v>0</v>
      </c>
      <c r="AV45" s="81">
        <f>SUMIFS([1]JEVtbl!$F:$F,[1]JEVtbl!$C:$C,[1]ADADJ!$C45,[1]JEVtbl!$D:$D,[1]ADADJ!AV$11)</f>
        <v>0</v>
      </c>
      <c r="AW45" s="81">
        <f>SUMIFS([1]JEVtbl!$F:$F,[1]JEVtbl!$C:$C,[1]ADADJ!$C45,[1]JEVtbl!$D:$D,[1]ADADJ!AW$11)</f>
        <v>811.95</v>
      </c>
      <c r="AX45" s="79">
        <f t="shared" si="2"/>
        <v>811.95</v>
      </c>
      <c r="AY45" s="79"/>
      <c r="AZ45" s="79"/>
      <c r="BA45" s="80"/>
      <c r="BB45" s="82"/>
    </row>
    <row r="46" spans="1:54" s="25" customFormat="1" ht="15" customHeight="1" x14ac:dyDescent="0.25">
      <c r="A46" s="1"/>
      <c r="B46" s="73">
        <v>44181</v>
      </c>
      <c r="C46" s="74" t="s">
        <v>124</v>
      </c>
      <c r="D46" s="75" t="s">
        <v>125</v>
      </c>
      <c r="E46" s="75" t="s">
        <v>113</v>
      </c>
      <c r="F46" s="76"/>
      <c r="G46" t="s">
        <v>30</v>
      </c>
      <c r="H46" s="77" t="s">
        <v>123</v>
      </c>
      <c r="I46" s="78">
        <f>SUMIFS([1]JEVtbl!$G:$G,[1]JEVtbl!$C:$C,[1]ADADJ!$C46,[1]JEVtbl!$D:$D,[1]ADADJ!I$11)</f>
        <v>10950</v>
      </c>
      <c r="J46" s="78">
        <f>SUMIFS([1]JEVtbl!$G:$G,[1]JEVtbl!$C:$C,[1]ADADJ!$C46,[1]JEVtbl!$D:$D,[1]ADADJ!J$11)</f>
        <v>0</v>
      </c>
      <c r="K46" s="78">
        <f>SUMIFS([1]JEVtbl!$G:$G,[1]JEVtbl!$C:$C,[1]ADADJ!$C46,[1]JEVtbl!$D:$D,[1]ADADJ!K$11)</f>
        <v>0</v>
      </c>
      <c r="L46" s="78">
        <f>SUMIFS([1]JEVtbl!$G:$G,[1]JEVtbl!$C:$C,[1]ADADJ!$C46,[1]JEVtbl!$D:$D,[1]ADADJ!L$11)</f>
        <v>0</v>
      </c>
      <c r="M46" s="78">
        <f>SUMIFS([1]JEVtbl!$G:$G,[1]JEVtbl!$C:$C,[1]ADADJ!$C46,[1]JEVtbl!$D:$D,[1]ADADJ!M$11)</f>
        <v>0</v>
      </c>
      <c r="N46" s="78">
        <f>SUMIFS([1]JEVtbl!$G:$G,[1]JEVtbl!$C:$C,[1]ADADJ!$C46,[1]JEVtbl!$D:$D,[1]ADADJ!N$11)</f>
        <v>0</v>
      </c>
      <c r="O46" s="78">
        <f>SUMIFS([1]JEVtbl!$G:$G,[1]JEVtbl!$C:$C,[1]ADADJ!$C46,[1]JEVtbl!$D:$D,[1]ADADJ!O$11)</f>
        <v>0</v>
      </c>
      <c r="P46" s="78">
        <f>SUMIFS([1]JEVtbl!$G:$G,[1]JEVtbl!$C:$C,[1]ADADJ!$C46,[1]JEVtbl!$D:$D,[1]ADADJ!P$11)</f>
        <v>0</v>
      </c>
      <c r="Q46" s="78">
        <f>SUMIFS([1]JEVtbl!$G:$G,[1]JEVtbl!$C:$C,[1]ADADJ!$C46,[1]JEVtbl!$D:$D,[1]ADADJ!Q$11)</f>
        <v>0</v>
      </c>
      <c r="R46" s="78">
        <f>SUMIFS([1]JEVtbl!$G:$G,[1]JEVtbl!$C:$C,[1]ADADJ!$C46,[1]JEVtbl!$D:$D,[1]ADADJ!R$11)</f>
        <v>0</v>
      </c>
      <c r="S46" s="78">
        <f>SUMIFS([1]JEVtbl!$G:$G,[1]JEVtbl!$C:$C,[1]ADADJ!$C46,[1]JEVtbl!$D:$D,[1]ADADJ!S$11)</f>
        <v>0</v>
      </c>
      <c r="T46" s="79">
        <f t="shared" si="1"/>
        <v>10950</v>
      </c>
      <c r="U46" s="79"/>
      <c r="V46" s="79"/>
      <c r="W46" s="80"/>
      <c r="X46" s="78"/>
      <c r="Y46" s="81">
        <f>SUMIFS([1]JEVtbl!$F:$F,[1]JEVtbl!$C:$C,[1]ADADJ!$C46,[1]JEVtbl!$D:$D,[1]ADADJ!Y$11)</f>
        <v>0</v>
      </c>
      <c r="Z46" s="81">
        <f>SUMIFS([1]JEVtbl!$F:$F,[1]JEVtbl!$C:$C,[1]ADADJ!$C46,[1]JEVtbl!$D:$D,[1]ADADJ!Z$11)</f>
        <v>0</v>
      </c>
      <c r="AA46" s="81">
        <f>SUMIFS([1]JEVtbl!$F:$F,[1]JEVtbl!$C:$C,[1]ADADJ!$C46,[1]JEVtbl!$D:$D,[1]ADADJ!AA$11)</f>
        <v>0</v>
      </c>
      <c r="AB46" s="81">
        <f>SUMIFS([1]JEVtbl!$F:$F,[1]JEVtbl!$C:$C,[1]ADADJ!$C46,[1]JEVtbl!$D:$D,[1]ADADJ!AB$11)</f>
        <v>0</v>
      </c>
      <c r="AC46" s="81">
        <f>SUMIFS([1]JEVtbl!$F:$F,[1]JEVtbl!$C:$C,[1]ADADJ!$C46,[1]JEVtbl!$D:$D,[1]ADADJ!AC$11)</f>
        <v>0</v>
      </c>
      <c r="AD46" s="81">
        <f>SUMIFS([1]JEVtbl!$F:$F,[1]JEVtbl!$C:$C,[1]ADADJ!$C46,[1]JEVtbl!$D:$D,[1]ADADJ!AD$11)</f>
        <v>0</v>
      </c>
      <c r="AE46" s="81">
        <f>SUMIFS([1]JEVtbl!$F:$F,[1]JEVtbl!$C:$C,[1]ADADJ!$C46,[1]JEVtbl!$D:$D,[1]ADADJ!AE$11)</f>
        <v>0</v>
      </c>
      <c r="AF46" s="81">
        <f>SUMIFS([1]JEVtbl!$F:$F,[1]JEVtbl!$C:$C,[1]ADADJ!$C46,[1]JEVtbl!$D:$D,[1]ADADJ!AF$11)</f>
        <v>0</v>
      </c>
      <c r="AG46" s="81">
        <f>SUMIFS([1]JEVtbl!$F:$F,[1]JEVtbl!$C:$C,[1]ADADJ!$C46,[1]JEVtbl!$D:$D,[1]ADADJ!AG$11)</f>
        <v>0</v>
      </c>
      <c r="AH46" s="81">
        <f>SUMIFS([1]JEVtbl!$F:$F,[1]JEVtbl!$C:$C,[1]ADADJ!$C46,[1]JEVtbl!$D:$D,[1]ADADJ!AH$11)</f>
        <v>0</v>
      </c>
      <c r="AI46" s="81">
        <f>SUMIFS([1]JEVtbl!$F:$F,[1]JEVtbl!$C:$C,[1]ADADJ!$C46,[1]JEVtbl!$D:$D,[1]ADADJ!AI$11)</f>
        <v>0</v>
      </c>
      <c r="AJ46" s="81">
        <f>SUMIFS([1]JEVtbl!$F:$F,[1]JEVtbl!$C:$C,[1]ADADJ!$C46,[1]JEVtbl!$D:$D,[1]ADADJ!AJ$11)</f>
        <v>0</v>
      </c>
      <c r="AK46" s="81">
        <f>SUMIFS([1]JEVtbl!$F:$F,[1]JEVtbl!$C:$C,[1]ADADJ!$C46,[1]JEVtbl!$D:$D,[1]ADADJ!AK$11)</f>
        <v>0</v>
      </c>
      <c r="AL46" s="81">
        <f>SUMIFS([1]JEVtbl!$F:$F,[1]JEVtbl!$C:$C,[1]ADADJ!$C46,[1]JEVtbl!$D:$D,[1]ADADJ!AL$11)</f>
        <v>0</v>
      </c>
      <c r="AM46" s="81">
        <f>SUMIFS([1]JEVtbl!$F:$F,[1]JEVtbl!$C:$C,[1]ADADJ!$C46,[1]JEVtbl!$D:$D,[1]ADADJ!AM$11)</f>
        <v>0</v>
      </c>
      <c r="AN46" s="81">
        <f>SUMIFS([1]JEVtbl!$F:$F,[1]JEVtbl!$C:$C,[1]ADADJ!$C46,[1]JEVtbl!$D:$D,[1]ADADJ!AN$11)</f>
        <v>0</v>
      </c>
      <c r="AO46" s="81">
        <f>SUMIFS([1]JEVtbl!$F:$F,[1]JEVtbl!$C:$C,[1]ADADJ!$C46,[1]JEVtbl!$D:$D,[1]ADADJ!AO$11)</f>
        <v>0</v>
      </c>
      <c r="AP46" s="81">
        <f>SUMIFS([1]JEVtbl!$F:$F,[1]JEVtbl!$C:$C,[1]ADADJ!$C46,[1]JEVtbl!$D:$D,[1]ADADJ!AP$11)</f>
        <v>0</v>
      </c>
      <c r="AQ46" s="81">
        <f>SUMIFS([1]JEVtbl!$F:$F,[1]JEVtbl!$C:$C,[1]ADADJ!$C46,[1]JEVtbl!$D:$D,[1]ADADJ!AQ$11)</f>
        <v>0</v>
      </c>
      <c r="AR46" s="81">
        <f>SUMIFS([1]JEVtbl!$F:$F,[1]JEVtbl!$C:$C,[1]ADADJ!$C46,[1]JEVtbl!$D:$D,[1]ADADJ!AR$11)</f>
        <v>0</v>
      </c>
      <c r="AS46" s="81">
        <f>SUMIFS([1]JEVtbl!$F:$F,[1]JEVtbl!$C:$C,[1]ADADJ!$C46,[1]JEVtbl!$D:$D,[1]ADADJ!AS$11)</f>
        <v>0</v>
      </c>
      <c r="AT46" s="81">
        <f>SUMIFS([1]JEVtbl!$F:$F,[1]JEVtbl!$C:$C,[1]ADADJ!$C46,[1]JEVtbl!$D:$D,[1]ADADJ!AT$11)</f>
        <v>0</v>
      </c>
      <c r="AU46" s="81">
        <f>SUMIFS([1]JEVtbl!$F:$F,[1]JEVtbl!$C:$C,[1]ADADJ!$C46,[1]JEVtbl!$D:$D,[1]ADADJ!AU$11)</f>
        <v>10950</v>
      </c>
      <c r="AV46" s="81">
        <f>SUMIFS([1]JEVtbl!$F:$F,[1]JEVtbl!$C:$C,[1]ADADJ!$C46,[1]JEVtbl!$D:$D,[1]ADADJ!AV$11)</f>
        <v>0</v>
      </c>
      <c r="AW46" s="81">
        <f>SUMIFS([1]JEVtbl!$F:$F,[1]JEVtbl!$C:$C,[1]ADADJ!$C46,[1]JEVtbl!$D:$D,[1]ADADJ!AW$11)</f>
        <v>0</v>
      </c>
      <c r="AX46" s="79">
        <f t="shared" si="2"/>
        <v>10950</v>
      </c>
      <c r="AY46" s="79"/>
      <c r="AZ46" s="79"/>
      <c r="BA46" s="80"/>
      <c r="BB46" s="82"/>
    </row>
    <row r="47" spans="1:54" s="25" customFormat="1" ht="15" customHeight="1" x14ac:dyDescent="0.25">
      <c r="A47" s="1"/>
      <c r="B47" s="73">
        <v>44181</v>
      </c>
      <c r="C47" s="74" t="s">
        <v>126</v>
      </c>
      <c r="D47" s="75" t="s">
        <v>127</v>
      </c>
      <c r="E47" s="75" t="s">
        <v>113</v>
      </c>
      <c r="F47" s="76"/>
      <c r="G47" t="s">
        <v>30</v>
      </c>
      <c r="H47" s="77" t="s">
        <v>128</v>
      </c>
      <c r="I47" s="78">
        <f>SUMIFS([1]JEVtbl!$G:$G,[1]JEVtbl!$C:$C,[1]ADADJ!$C47,[1]JEVtbl!$D:$D,[1]ADADJ!I$11)</f>
        <v>2523.4299999999998</v>
      </c>
      <c r="J47" s="78">
        <f>SUMIFS([1]JEVtbl!$G:$G,[1]JEVtbl!$C:$C,[1]ADADJ!$C47,[1]JEVtbl!$D:$D,[1]ADADJ!J$11)</f>
        <v>0</v>
      </c>
      <c r="K47" s="78">
        <f>SUMIFS([1]JEVtbl!$G:$G,[1]JEVtbl!$C:$C,[1]ADADJ!$C47,[1]JEVtbl!$D:$D,[1]ADADJ!K$11)</f>
        <v>0</v>
      </c>
      <c r="L47" s="78">
        <f>SUMIFS([1]JEVtbl!$G:$G,[1]JEVtbl!$C:$C,[1]ADADJ!$C47,[1]JEVtbl!$D:$D,[1]ADADJ!L$11)</f>
        <v>0</v>
      </c>
      <c r="M47" s="78">
        <f>SUMIFS([1]JEVtbl!$G:$G,[1]JEVtbl!$C:$C,[1]ADADJ!$C47,[1]JEVtbl!$D:$D,[1]ADADJ!M$11)</f>
        <v>0</v>
      </c>
      <c r="N47" s="78">
        <f>SUMIFS([1]JEVtbl!$G:$G,[1]JEVtbl!$C:$C,[1]ADADJ!$C47,[1]JEVtbl!$D:$D,[1]ADADJ!N$11)</f>
        <v>0</v>
      </c>
      <c r="O47" s="78">
        <f>SUMIFS([1]JEVtbl!$G:$G,[1]JEVtbl!$C:$C,[1]ADADJ!$C47,[1]JEVtbl!$D:$D,[1]ADADJ!O$11)</f>
        <v>0</v>
      </c>
      <c r="P47" s="78">
        <f>SUMIFS([1]JEVtbl!$G:$G,[1]JEVtbl!$C:$C,[1]ADADJ!$C47,[1]JEVtbl!$D:$D,[1]ADADJ!P$11)</f>
        <v>0</v>
      </c>
      <c r="Q47" s="78">
        <f>SUMIFS([1]JEVtbl!$G:$G,[1]JEVtbl!$C:$C,[1]ADADJ!$C47,[1]JEVtbl!$D:$D,[1]ADADJ!Q$11)</f>
        <v>0</v>
      </c>
      <c r="R47" s="78">
        <f>SUMIFS([1]JEVtbl!$G:$G,[1]JEVtbl!$C:$C,[1]ADADJ!$C47,[1]JEVtbl!$D:$D,[1]ADADJ!R$11)</f>
        <v>0</v>
      </c>
      <c r="S47" s="78">
        <f>SUMIFS([1]JEVtbl!$G:$G,[1]JEVtbl!$C:$C,[1]ADADJ!$C47,[1]JEVtbl!$D:$D,[1]ADADJ!S$11)</f>
        <v>249.57000000000016</v>
      </c>
      <c r="T47" s="79">
        <f t="shared" si="1"/>
        <v>2773</v>
      </c>
      <c r="U47" s="79"/>
      <c r="V47" s="79"/>
      <c r="W47" s="80"/>
      <c r="X47" s="78"/>
      <c r="Y47" s="81">
        <f>SUMIFS([1]JEVtbl!$F:$F,[1]JEVtbl!$C:$C,[1]ADADJ!$C47,[1]JEVtbl!$D:$D,[1]ADADJ!Y$11)</f>
        <v>0</v>
      </c>
      <c r="Z47" s="81">
        <f>SUMIFS([1]JEVtbl!$F:$F,[1]JEVtbl!$C:$C,[1]ADADJ!$C47,[1]JEVtbl!$D:$D,[1]ADADJ!Z$11)</f>
        <v>0</v>
      </c>
      <c r="AA47" s="81">
        <f>SUMIFS([1]JEVtbl!$F:$F,[1]JEVtbl!$C:$C,[1]ADADJ!$C47,[1]JEVtbl!$D:$D,[1]ADADJ!AA$11)</f>
        <v>0</v>
      </c>
      <c r="AB47" s="81">
        <f>SUMIFS([1]JEVtbl!$F:$F,[1]JEVtbl!$C:$C,[1]ADADJ!$C47,[1]JEVtbl!$D:$D,[1]ADADJ!AB$11)</f>
        <v>0</v>
      </c>
      <c r="AC47" s="81">
        <f>SUMIFS([1]JEVtbl!$F:$F,[1]JEVtbl!$C:$C,[1]ADADJ!$C47,[1]JEVtbl!$D:$D,[1]ADADJ!AC$11)</f>
        <v>2773</v>
      </c>
      <c r="AD47" s="81">
        <f>SUMIFS([1]JEVtbl!$F:$F,[1]JEVtbl!$C:$C,[1]ADADJ!$C47,[1]JEVtbl!$D:$D,[1]ADADJ!AD$11)</f>
        <v>0</v>
      </c>
      <c r="AE47" s="81">
        <f>SUMIFS([1]JEVtbl!$F:$F,[1]JEVtbl!$C:$C,[1]ADADJ!$C47,[1]JEVtbl!$D:$D,[1]ADADJ!AE$11)</f>
        <v>0</v>
      </c>
      <c r="AF47" s="81">
        <f>SUMIFS([1]JEVtbl!$F:$F,[1]JEVtbl!$C:$C,[1]ADADJ!$C47,[1]JEVtbl!$D:$D,[1]ADADJ!AF$11)</f>
        <v>0</v>
      </c>
      <c r="AG47" s="81">
        <f>SUMIFS([1]JEVtbl!$F:$F,[1]JEVtbl!$C:$C,[1]ADADJ!$C47,[1]JEVtbl!$D:$D,[1]ADADJ!AG$11)</f>
        <v>0</v>
      </c>
      <c r="AH47" s="81">
        <f>SUMIFS([1]JEVtbl!$F:$F,[1]JEVtbl!$C:$C,[1]ADADJ!$C47,[1]JEVtbl!$D:$D,[1]ADADJ!AH$11)</f>
        <v>0</v>
      </c>
      <c r="AI47" s="81">
        <f>SUMIFS([1]JEVtbl!$F:$F,[1]JEVtbl!$C:$C,[1]ADADJ!$C47,[1]JEVtbl!$D:$D,[1]ADADJ!AI$11)</f>
        <v>0</v>
      </c>
      <c r="AJ47" s="81">
        <f>SUMIFS([1]JEVtbl!$F:$F,[1]JEVtbl!$C:$C,[1]ADADJ!$C47,[1]JEVtbl!$D:$D,[1]ADADJ!AJ$11)</f>
        <v>0</v>
      </c>
      <c r="AK47" s="81">
        <f>SUMIFS([1]JEVtbl!$F:$F,[1]JEVtbl!$C:$C,[1]ADADJ!$C47,[1]JEVtbl!$D:$D,[1]ADADJ!AK$11)</f>
        <v>0</v>
      </c>
      <c r="AL47" s="81">
        <f>SUMIFS([1]JEVtbl!$F:$F,[1]JEVtbl!$C:$C,[1]ADADJ!$C47,[1]JEVtbl!$D:$D,[1]ADADJ!AL$11)</f>
        <v>0</v>
      </c>
      <c r="AM47" s="81">
        <f>SUMIFS([1]JEVtbl!$F:$F,[1]JEVtbl!$C:$C,[1]ADADJ!$C47,[1]JEVtbl!$D:$D,[1]ADADJ!AM$11)</f>
        <v>0</v>
      </c>
      <c r="AN47" s="81">
        <f>SUMIFS([1]JEVtbl!$F:$F,[1]JEVtbl!$C:$C,[1]ADADJ!$C47,[1]JEVtbl!$D:$D,[1]ADADJ!AN$11)</f>
        <v>0</v>
      </c>
      <c r="AO47" s="81">
        <f>SUMIFS([1]JEVtbl!$F:$F,[1]JEVtbl!$C:$C,[1]ADADJ!$C47,[1]JEVtbl!$D:$D,[1]ADADJ!AO$11)</f>
        <v>0</v>
      </c>
      <c r="AP47" s="81">
        <f>SUMIFS([1]JEVtbl!$F:$F,[1]JEVtbl!$C:$C,[1]ADADJ!$C47,[1]JEVtbl!$D:$D,[1]ADADJ!AP$11)</f>
        <v>0</v>
      </c>
      <c r="AQ47" s="81">
        <f>SUMIFS([1]JEVtbl!$F:$F,[1]JEVtbl!$C:$C,[1]ADADJ!$C47,[1]JEVtbl!$D:$D,[1]ADADJ!AQ$11)</f>
        <v>0</v>
      </c>
      <c r="AR47" s="81">
        <f>SUMIFS([1]JEVtbl!$F:$F,[1]JEVtbl!$C:$C,[1]ADADJ!$C47,[1]JEVtbl!$D:$D,[1]ADADJ!AR$11)</f>
        <v>0</v>
      </c>
      <c r="AS47" s="81">
        <f>SUMIFS([1]JEVtbl!$F:$F,[1]JEVtbl!$C:$C,[1]ADADJ!$C47,[1]JEVtbl!$D:$D,[1]ADADJ!AS$11)</f>
        <v>0</v>
      </c>
      <c r="AT47" s="81">
        <f>SUMIFS([1]JEVtbl!$F:$F,[1]JEVtbl!$C:$C,[1]ADADJ!$C47,[1]JEVtbl!$D:$D,[1]ADADJ!AT$11)</f>
        <v>0</v>
      </c>
      <c r="AU47" s="81">
        <f>SUMIFS([1]JEVtbl!$F:$F,[1]JEVtbl!$C:$C,[1]ADADJ!$C47,[1]JEVtbl!$D:$D,[1]ADADJ!AU$11)</f>
        <v>0</v>
      </c>
      <c r="AV47" s="81">
        <f>SUMIFS([1]JEVtbl!$F:$F,[1]JEVtbl!$C:$C,[1]ADADJ!$C47,[1]JEVtbl!$D:$D,[1]ADADJ!AV$11)</f>
        <v>0</v>
      </c>
      <c r="AW47" s="81">
        <f>SUMIFS([1]JEVtbl!$F:$F,[1]JEVtbl!$C:$C,[1]ADADJ!$C47,[1]JEVtbl!$D:$D,[1]ADADJ!AW$11)</f>
        <v>0</v>
      </c>
      <c r="AX47" s="79">
        <f t="shared" si="2"/>
        <v>2773</v>
      </c>
      <c r="AY47" s="79"/>
      <c r="AZ47" s="79"/>
      <c r="BA47" s="80"/>
      <c r="BB47" s="82"/>
    </row>
    <row r="48" spans="1:54" s="25" customFormat="1" ht="15" customHeight="1" x14ac:dyDescent="0.25">
      <c r="A48" s="1"/>
      <c r="B48" s="73">
        <v>44181</v>
      </c>
      <c r="C48" s="74" t="s">
        <v>129</v>
      </c>
      <c r="D48" s="75" t="s">
        <v>130</v>
      </c>
      <c r="E48" s="75" t="s">
        <v>113</v>
      </c>
      <c r="F48" s="76"/>
      <c r="G48" t="s">
        <v>30</v>
      </c>
      <c r="H48" s="77" t="s">
        <v>131</v>
      </c>
      <c r="I48" s="78">
        <f>SUMIFS([1]JEVtbl!$G:$G,[1]JEVtbl!$C:$C,[1]ADADJ!$C48,[1]JEVtbl!$D:$D,[1]ADADJ!I$11)</f>
        <v>61536.89</v>
      </c>
      <c r="J48" s="78">
        <f>SUMIFS([1]JEVtbl!$G:$G,[1]JEVtbl!$C:$C,[1]ADADJ!$C48,[1]JEVtbl!$D:$D,[1]ADADJ!J$11)</f>
        <v>0</v>
      </c>
      <c r="K48" s="78">
        <f>SUMIFS([1]JEVtbl!$G:$G,[1]JEVtbl!$C:$C,[1]ADADJ!$C48,[1]JEVtbl!$D:$D,[1]ADADJ!K$11)</f>
        <v>0</v>
      </c>
      <c r="L48" s="78">
        <f>SUMIFS([1]JEVtbl!$G:$G,[1]JEVtbl!$C:$C,[1]ADADJ!$C48,[1]JEVtbl!$D:$D,[1]ADADJ!L$11)</f>
        <v>0</v>
      </c>
      <c r="M48" s="78">
        <f>SUMIFS([1]JEVtbl!$G:$G,[1]JEVtbl!$C:$C,[1]ADADJ!$C48,[1]JEVtbl!$D:$D,[1]ADADJ!M$11)</f>
        <v>0</v>
      </c>
      <c r="N48" s="78">
        <f>SUMIFS([1]JEVtbl!$G:$G,[1]JEVtbl!$C:$C,[1]ADADJ!$C48,[1]JEVtbl!$D:$D,[1]ADADJ!N$11)</f>
        <v>0</v>
      </c>
      <c r="O48" s="78">
        <f>SUMIFS([1]JEVtbl!$G:$G,[1]JEVtbl!$C:$C,[1]ADADJ!$C48,[1]JEVtbl!$D:$D,[1]ADADJ!O$11)</f>
        <v>0</v>
      </c>
      <c r="P48" s="78">
        <f>SUMIFS([1]JEVtbl!$G:$G,[1]JEVtbl!$C:$C,[1]ADADJ!$C48,[1]JEVtbl!$D:$D,[1]ADADJ!P$11)</f>
        <v>0</v>
      </c>
      <c r="Q48" s="78">
        <f>SUMIFS([1]JEVtbl!$G:$G,[1]JEVtbl!$C:$C,[1]ADADJ!$C48,[1]JEVtbl!$D:$D,[1]ADADJ!Q$11)</f>
        <v>0</v>
      </c>
      <c r="R48" s="78">
        <f>SUMIFS([1]JEVtbl!$G:$G,[1]JEVtbl!$C:$C,[1]ADADJ!$C48,[1]JEVtbl!$D:$D,[1]ADADJ!R$11)</f>
        <v>0</v>
      </c>
      <c r="S48" s="78">
        <f>SUMIFS([1]JEVtbl!$G:$G,[1]JEVtbl!$C:$C,[1]ADADJ!$C48,[1]JEVtbl!$D:$D,[1]ADADJ!S$11)</f>
        <v>0</v>
      </c>
      <c r="T48" s="79">
        <f t="shared" si="1"/>
        <v>61536.89</v>
      </c>
      <c r="U48" s="79"/>
      <c r="V48" s="79"/>
      <c r="W48" s="80"/>
      <c r="X48" s="78"/>
      <c r="Y48" s="81">
        <f>SUMIFS([1]JEVtbl!$F:$F,[1]JEVtbl!$C:$C,[1]ADADJ!$C48,[1]JEVtbl!$D:$D,[1]ADADJ!Y$11)</f>
        <v>61536.89</v>
      </c>
      <c r="Z48" s="81">
        <f>SUMIFS([1]JEVtbl!$F:$F,[1]JEVtbl!$C:$C,[1]ADADJ!$C48,[1]JEVtbl!$D:$D,[1]ADADJ!Z$11)</f>
        <v>0</v>
      </c>
      <c r="AA48" s="81">
        <f>SUMIFS([1]JEVtbl!$F:$F,[1]JEVtbl!$C:$C,[1]ADADJ!$C48,[1]JEVtbl!$D:$D,[1]ADADJ!AA$11)</f>
        <v>0</v>
      </c>
      <c r="AB48" s="81">
        <f>SUMIFS([1]JEVtbl!$F:$F,[1]JEVtbl!$C:$C,[1]ADADJ!$C48,[1]JEVtbl!$D:$D,[1]ADADJ!AB$11)</f>
        <v>0</v>
      </c>
      <c r="AC48" s="81">
        <f>SUMIFS([1]JEVtbl!$F:$F,[1]JEVtbl!$C:$C,[1]ADADJ!$C48,[1]JEVtbl!$D:$D,[1]ADADJ!AC$11)</f>
        <v>0</v>
      </c>
      <c r="AD48" s="81">
        <f>SUMIFS([1]JEVtbl!$F:$F,[1]JEVtbl!$C:$C,[1]ADADJ!$C48,[1]JEVtbl!$D:$D,[1]ADADJ!AD$11)</f>
        <v>0</v>
      </c>
      <c r="AE48" s="81">
        <f>SUMIFS([1]JEVtbl!$F:$F,[1]JEVtbl!$C:$C,[1]ADADJ!$C48,[1]JEVtbl!$D:$D,[1]ADADJ!AE$11)</f>
        <v>0</v>
      </c>
      <c r="AF48" s="81">
        <f>SUMIFS([1]JEVtbl!$F:$F,[1]JEVtbl!$C:$C,[1]ADADJ!$C48,[1]JEVtbl!$D:$D,[1]ADADJ!AF$11)</f>
        <v>0</v>
      </c>
      <c r="AG48" s="81">
        <f>SUMIFS([1]JEVtbl!$F:$F,[1]JEVtbl!$C:$C,[1]ADADJ!$C48,[1]JEVtbl!$D:$D,[1]ADADJ!AG$11)</f>
        <v>0</v>
      </c>
      <c r="AH48" s="81">
        <f>SUMIFS([1]JEVtbl!$F:$F,[1]JEVtbl!$C:$C,[1]ADADJ!$C48,[1]JEVtbl!$D:$D,[1]ADADJ!AH$11)</f>
        <v>0</v>
      </c>
      <c r="AI48" s="81">
        <f>SUMIFS([1]JEVtbl!$F:$F,[1]JEVtbl!$C:$C,[1]ADADJ!$C48,[1]JEVtbl!$D:$D,[1]ADADJ!AI$11)</f>
        <v>0</v>
      </c>
      <c r="AJ48" s="81">
        <f>SUMIFS([1]JEVtbl!$F:$F,[1]JEVtbl!$C:$C,[1]ADADJ!$C48,[1]JEVtbl!$D:$D,[1]ADADJ!AJ$11)</f>
        <v>0</v>
      </c>
      <c r="AK48" s="81">
        <f>SUMIFS([1]JEVtbl!$F:$F,[1]JEVtbl!$C:$C,[1]ADADJ!$C48,[1]JEVtbl!$D:$D,[1]ADADJ!AK$11)</f>
        <v>0</v>
      </c>
      <c r="AL48" s="81">
        <f>SUMIFS([1]JEVtbl!$F:$F,[1]JEVtbl!$C:$C,[1]ADADJ!$C48,[1]JEVtbl!$D:$D,[1]ADADJ!AL$11)</f>
        <v>0</v>
      </c>
      <c r="AM48" s="81">
        <f>SUMIFS([1]JEVtbl!$F:$F,[1]JEVtbl!$C:$C,[1]ADADJ!$C48,[1]JEVtbl!$D:$D,[1]ADADJ!AM$11)</f>
        <v>0</v>
      </c>
      <c r="AN48" s="81">
        <f>SUMIFS([1]JEVtbl!$F:$F,[1]JEVtbl!$C:$C,[1]ADADJ!$C48,[1]JEVtbl!$D:$D,[1]ADADJ!AN$11)</f>
        <v>0</v>
      </c>
      <c r="AO48" s="81">
        <f>SUMIFS([1]JEVtbl!$F:$F,[1]JEVtbl!$C:$C,[1]ADADJ!$C48,[1]JEVtbl!$D:$D,[1]ADADJ!AO$11)</f>
        <v>0</v>
      </c>
      <c r="AP48" s="81">
        <f>SUMIFS([1]JEVtbl!$F:$F,[1]JEVtbl!$C:$C,[1]ADADJ!$C48,[1]JEVtbl!$D:$D,[1]ADADJ!AP$11)</f>
        <v>0</v>
      </c>
      <c r="AQ48" s="81">
        <f>SUMIFS([1]JEVtbl!$F:$F,[1]JEVtbl!$C:$C,[1]ADADJ!$C48,[1]JEVtbl!$D:$D,[1]ADADJ!AQ$11)</f>
        <v>0</v>
      </c>
      <c r="AR48" s="81">
        <f>SUMIFS([1]JEVtbl!$F:$F,[1]JEVtbl!$C:$C,[1]ADADJ!$C48,[1]JEVtbl!$D:$D,[1]ADADJ!AR$11)</f>
        <v>0</v>
      </c>
      <c r="AS48" s="81">
        <f>SUMIFS([1]JEVtbl!$F:$F,[1]JEVtbl!$C:$C,[1]ADADJ!$C48,[1]JEVtbl!$D:$D,[1]ADADJ!AS$11)</f>
        <v>0</v>
      </c>
      <c r="AT48" s="81">
        <f>SUMIFS([1]JEVtbl!$F:$F,[1]JEVtbl!$C:$C,[1]ADADJ!$C48,[1]JEVtbl!$D:$D,[1]ADADJ!AT$11)</f>
        <v>0</v>
      </c>
      <c r="AU48" s="81">
        <f>SUMIFS([1]JEVtbl!$F:$F,[1]JEVtbl!$C:$C,[1]ADADJ!$C48,[1]JEVtbl!$D:$D,[1]ADADJ!AU$11)</f>
        <v>0</v>
      </c>
      <c r="AV48" s="81">
        <f>SUMIFS([1]JEVtbl!$F:$F,[1]JEVtbl!$C:$C,[1]ADADJ!$C48,[1]JEVtbl!$D:$D,[1]ADADJ!AV$11)</f>
        <v>0</v>
      </c>
      <c r="AW48" s="81">
        <f>SUMIFS([1]JEVtbl!$F:$F,[1]JEVtbl!$C:$C,[1]ADADJ!$C48,[1]JEVtbl!$D:$D,[1]ADADJ!AW$11)</f>
        <v>0</v>
      </c>
      <c r="AX48" s="79">
        <f t="shared" si="2"/>
        <v>61536.89</v>
      </c>
      <c r="AY48" s="79"/>
      <c r="AZ48" s="79"/>
      <c r="BA48" s="80"/>
      <c r="BB48" s="82"/>
    </row>
    <row r="49" spans="1:54" s="25" customFormat="1" ht="15" customHeight="1" x14ac:dyDescent="0.25">
      <c r="A49" s="1"/>
      <c r="B49" s="73">
        <v>44181</v>
      </c>
      <c r="C49" s="74" t="s">
        <v>132</v>
      </c>
      <c r="D49" s="75" t="s">
        <v>133</v>
      </c>
      <c r="E49" s="75" t="s">
        <v>113</v>
      </c>
      <c r="F49" s="76"/>
      <c r="G49" t="s">
        <v>30</v>
      </c>
      <c r="H49" s="77" t="s">
        <v>134</v>
      </c>
      <c r="I49" s="78">
        <f>SUMIFS([1]JEVtbl!$G:$G,[1]JEVtbl!$C:$C,[1]ADADJ!$C49,[1]JEVtbl!$D:$D,[1]ADADJ!I$11)</f>
        <v>2500</v>
      </c>
      <c r="J49" s="78">
        <f>SUMIFS([1]JEVtbl!$G:$G,[1]JEVtbl!$C:$C,[1]ADADJ!$C49,[1]JEVtbl!$D:$D,[1]ADADJ!J$11)</f>
        <v>0</v>
      </c>
      <c r="K49" s="78">
        <f>SUMIFS([1]JEVtbl!$G:$G,[1]JEVtbl!$C:$C,[1]ADADJ!$C49,[1]JEVtbl!$D:$D,[1]ADADJ!K$11)</f>
        <v>0</v>
      </c>
      <c r="L49" s="78">
        <f>SUMIFS([1]JEVtbl!$G:$G,[1]JEVtbl!$C:$C,[1]ADADJ!$C49,[1]JEVtbl!$D:$D,[1]ADADJ!L$11)</f>
        <v>0</v>
      </c>
      <c r="M49" s="78">
        <f>SUMIFS([1]JEVtbl!$G:$G,[1]JEVtbl!$C:$C,[1]ADADJ!$C49,[1]JEVtbl!$D:$D,[1]ADADJ!M$11)</f>
        <v>0</v>
      </c>
      <c r="N49" s="78">
        <f>SUMIFS([1]JEVtbl!$G:$G,[1]JEVtbl!$C:$C,[1]ADADJ!$C49,[1]JEVtbl!$D:$D,[1]ADADJ!N$11)</f>
        <v>0</v>
      </c>
      <c r="O49" s="78">
        <f>SUMIFS([1]JEVtbl!$G:$G,[1]JEVtbl!$C:$C,[1]ADADJ!$C49,[1]JEVtbl!$D:$D,[1]ADADJ!O$11)</f>
        <v>0</v>
      </c>
      <c r="P49" s="78">
        <f>SUMIFS([1]JEVtbl!$G:$G,[1]JEVtbl!$C:$C,[1]ADADJ!$C49,[1]JEVtbl!$D:$D,[1]ADADJ!P$11)</f>
        <v>0</v>
      </c>
      <c r="Q49" s="78">
        <f>SUMIFS([1]JEVtbl!$G:$G,[1]JEVtbl!$C:$C,[1]ADADJ!$C49,[1]JEVtbl!$D:$D,[1]ADADJ!Q$11)</f>
        <v>0</v>
      </c>
      <c r="R49" s="78">
        <f>SUMIFS([1]JEVtbl!$G:$G,[1]JEVtbl!$C:$C,[1]ADADJ!$C49,[1]JEVtbl!$D:$D,[1]ADADJ!R$11)</f>
        <v>0</v>
      </c>
      <c r="S49" s="78">
        <f>SUMIFS([1]JEVtbl!$G:$G,[1]JEVtbl!$C:$C,[1]ADADJ!$C49,[1]JEVtbl!$D:$D,[1]ADADJ!S$11)</f>
        <v>0</v>
      </c>
      <c r="T49" s="79">
        <f t="shared" si="1"/>
        <v>2500</v>
      </c>
      <c r="U49" s="79"/>
      <c r="V49" s="79"/>
      <c r="W49" s="80"/>
      <c r="X49" s="78"/>
      <c r="Y49" s="81">
        <f>SUMIFS([1]JEVtbl!$F:$F,[1]JEVtbl!$C:$C,[1]ADADJ!$C49,[1]JEVtbl!$D:$D,[1]ADADJ!Y$11)</f>
        <v>0</v>
      </c>
      <c r="Z49" s="81">
        <f>SUMIFS([1]JEVtbl!$F:$F,[1]JEVtbl!$C:$C,[1]ADADJ!$C49,[1]JEVtbl!$D:$D,[1]ADADJ!Z$11)</f>
        <v>0</v>
      </c>
      <c r="AA49" s="81">
        <f>SUMIFS([1]JEVtbl!$F:$F,[1]JEVtbl!$C:$C,[1]ADADJ!$C49,[1]JEVtbl!$D:$D,[1]ADADJ!AA$11)</f>
        <v>0</v>
      </c>
      <c r="AB49" s="81">
        <f>SUMIFS([1]JEVtbl!$F:$F,[1]JEVtbl!$C:$C,[1]ADADJ!$C49,[1]JEVtbl!$D:$D,[1]ADADJ!AB$11)</f>
        <v>0</v>
      </c>
      <c r="AC49" s="81">
        <f>SUMIFS([1]JEVtbl!$F:$F,[1]JEVtbl!$C:$C,[1]ADADJ!$C49,[1]JEVtbl!$D:$D,[1]ADADJ!AC$11)</f>
        <v>0</v>
      </c>
      <c r="AD49" s="81">
        <f>SUMIFS([1]JEVtbl!$F:$F,[1]JEVtbl!$C:$C,[1]ADADJ!$C49,[1]JEVtbl!$D:$D,[1]ADADJ!AD$11)</f>
        <v>0</v>
      </c>
      <c r="AE49" s="81">
        <f>SUMIFS([1]JEVtbl!$F:$F,[1]JEVtbl!$C:$C,[1]ADADJ!$C49,[1]JEVtbl!$D:$D,[1]ADADJ!AE$11)</f>
        <v>0</v>
      </c>
      <c r="AF49" s="81">
        <f>SUMIFS([1]JEVtbl!$F:$F,[1]JEVtbl!$C:$C,[1]ADADJ!$C49,[1]JEVtbl!$D:$D,[1]ADADJ!AF$11)</f>
        <v>0</v>
      </c>
      <c r="AG49" s="81">
        <f>SUMIFS([1]JEVtbl!$F:$F,[1]JEVtbl!$C:$C,[1]ADADJ!$C49,[1]JEVtbl!$D:$D,[1]ADADJ!AG$11)</f>
        <v>2500</v>
      </c>
      <c r="AH49" s="81">
        <f>SUMIFS([1]JEVtbl!$F:$F,[1]JEVtbl!$C:$C,[1]ADADJ!$C49,[1]JEVtbl!$D:$D,[1]ADADJ!AH$11)</f>
        <v>0</v>
      </c>
      <c r="AI49" s="81">
        <f>SUMIFS([1]JEVtbl!$F:$F,[1]JEVtbl!$C:$C,[1]ADADJ!$C49,[1]JEVtbl!$D:$D,[1]ADADJ!AI$11)</f>
        <v>0</v>
      </c>
      <c r="AJ49" s="81">
        <f>SUMIFS([1]JEVtbl!$F:$F,[1]JEVtbl!$C:$C,[1]ADADJ!$C49,[1]JEVtbl!$D:$D,[1]ADADJ!AJ$11)</f>
        <v>0</v>
      </c>
      <c r="AK49" s="81">
        <f>SUMIFS([1]JEVtbl!$F:$F,[1]JEVtbl!$C:$C,[1]ADADJ!$C49,[1]JEVtbl!$D:$D,[1]ADADJ!AK$11)</f>
        <v>0</v>
      </c>
      <c r="AL49" s="81">
        <f>SUMIFS([1]JEVtbl!$F:$F,[1]JEVtbl!$C:$C,[1]ADADJ!$C49,[1]JEVtbl!$D:$D,[1]ADADJ!AL$11)</f>
        <v>0</v>
      </c>
      <c r="AM49" s="81">
        <f>SUMIFS([1]JEVtbl!$F:$F,[1]JEVtbl!$C:$C,[1]ADADJ!$C49,[1]JEVtbl!$D:$D,[1]ADADJ!AM$11)</f>
        <v>0</v>
      </c>
      <c r="AN49" s="81">
        <f>SUMIFS([1]JEVtbl!$F:$F,[1]JEVtbl!$C:$C,[1]ADADJ!$C49,[1]JEVtbl!$D:$D,[1]ADADJ!AN$11)</f>
        <v>0</v>
      </c>
      <c r="AO49" s="81">
        <f>SUMIFS([1]JEVtbl!$F:$F,[1]JEVtbl!$C:$C,[1]ADADJ!$C49,[1]JEVtbl!$D:$D,[1]ADADJ!AO$11)</f>
        <v>0</v>
      </c>
      <c r="AP49" s="81">
        <f>SUMIFS([1]JEVtbl!$F:$F,[1]JEVtbl!$C:$C,[1]ADADJ!$C49,[1]JEVtbl!$D:$D,[1]ADADJ!AP$11)</f>
        <v>0</v>
      </c>
      <c r="AQ49" s="81">
        <f>SUMIFS([1]JEVtbl!$F:$F,[1]JEVtbl!$C:$C,[1]ADADJ!$C49,[1]JEVtbl!$D:$D,[1]ADADJ!AQ$11)</f>
        <v>0</v>
      </c>
      <c r="AR49" s="81">
        <f>SUMIFS([1]JEVtbl!$F:$F,[1]JEVtbl!$C:$C,[1]ADADJ!$C49,[1]JEVtbl!$D:$D,[1]ADADJ!AR$11)</f>
        <v>0</v>
      </c>
      <c r="AS49" s="81">
        <f>SUMIFS([1]JEVtbl!$F:$F,[1]JEVtbl!$C:$C,[1]ADADJ!$C49,[1]JEVtbl!$D:$D,[1]ADADJ!AS$11)</f>
        <v>0</v>
      </c>
      <c r="AT49" s="81">
        <f>SUMIFS([1]JEVtbl!$F:$F,[1]JEVtbl!$C:$C,[1]ADADJ!$C49,[1]JEVtbl!$D:$D,[1]ADADJ!AT$11)</f>
        <v>0</v>
      </c>
      <c r="AU49" s="81">
        <f>SUMIFS([1]JEVtbl!$F:$F,[1]JEVtbl!$C:$C,[1]ADADJ!$C49,[1]JEVtbl!$D:$D,[1]ADADJ!AU$11)</f>
        <v>0</v>
      </c>
      <c r="AV49" s="81">
        <f>SUMIFS([1]JEVtbl!$F:$F,[1]JEVtbl!$C:$C,[1]ADADJ!$C49,[1]JEVtbl!$D:$D,[1]ADADJ!AV$11)</f>
        <v>0</v>
      </c>
      <c r="AW49" s="81">
        <f>SUMIFS([1]JEVtbl!$F:$F,[1]JEVtbl!$C:$C,[1]ADADJ!$C49,[1]JEVtbl!$D:$D,[1]ADADJ!AW$11)</f>
        <v>0</v>
      </c>
      <c r="AX49" s="79">
        <f t="shared" si="2"/>
        <v>2500</v>
      </c>
      <c r="AY49" s="79"/>
      <c r="AZ49" s="79"/>
      <c r="BA49" s="80"/>
      <c r="BB49" s="82"/>
    </row>
    <row r="50" spans="1:54" s="25" customFormat="1" ht="15" customHeight="1" x14ac:dyDescent="0.25">
      <c r="A50" s="1"/>
      <c r="B50" s="73">
        <v>44181</v>
      </c>
      <c r="C50" s="74" t="s">
        <v>135</v>
      </c>
      <c r="D50" s="75" t="s">
        <v>136</v>
      </c>
      <c r="E50" s="75" t="s">
        <v>113</v>
      </c>
      <c r="F50" s="76"/>
      <c r="G50" t="s">
        <v>30</v>
      </c>
      <c r="H50" s="77" t="s">
        <v>137</v>
      </c>
      <c r="I50" s="78">
        <f>SUMIFS([1]JEVtbl!$G:$G,[1]JEVtbl!$C:$C,[1]ADADJ!$C50,[1]JEVtbl!$D:$D,[1]ADADJ!I$11)</f>
        <v>131250</v>
      </c>
      <c r="J50" s="78">
        <f>SUMIFS([1]JEVtbl!$G:$G,[1]JEVtbl!$C:$C,[1]ADADJ!$C50,[1]JEVtbl!$D:$D,[1]ADADJ!J$11)</f>
        <v>0</v>
      </c>
      <c r="K50" s="78">
        <f>SUMIFS([1]JEVtbl!$G:$G,[1]JEVtbl!$C:$C,[1]ADADJ!$C50,[1]JEVtbl!$D:$D,[1]ADADJ!K$11)</f>
        <v>0</v>
      </c>
      <c r="L50" s="78">
        <f>SUMIFS([1]JEVtbl!$G:$G,[1]JEVtbl!$C:$C,[1]ADADJ!$C50,[1]JEVtbl!$D:$D,[1]ADADJ!L$11)</f>
        <v>0</v>
      </c>
      <c r="M50" s="78">
        <f>SUMIFS([1]JEVtbl!$G:$G,[1]JEVtbl!$C:$C,[1]ADADJ!$C50,[1]JEVtbl!$D:$D,[1]ADADJ!M$11)</f>
        <v>0</v>
      </c>
      <c r="N50" s="78">
        <f>SUMIFS([1]JEVtbl!$G:$G,[1]JEVtbl!$C:$C,[1]ADADJ!$C50,[1]JEVtbl!$D:$D,[1]ADADJ!N$11)</f>
        <v>0</v>
      </c>
      <c r="O50" s="78">
        <f>SUMIFS([1]JEVtbl!$G:$G,[1]JEVtbl!$C:$C,[1]ADADJ!$C50,[1]JEVtbl!$D:$D,[1]ADADJ!O$11)</f>
        <v>0</v>
      </c>
      <c r="P50" s="78">
        <f>SUMIFS([1]JEVtbl!$G:$G,[1]JEVtbl!$C:$C,[1]ADADJ!$C50,[1]JEVtbl!$D:$D,[1]ADADJ!P$11)</f>
        <v>0</v>
      </c>
      <c r="Q50" s="78">
        <f>SUMIFS([1]JEVtbl!$G:$G,[1]JEVtbl!$C:$C,[1]ADADJ!$C50,[1]JEVtbl!$D:$D,[1]ADADJ!Q$11)</f>
        <v>0</v>
      </c>
      <c r="R50" s="78">
        <f>SUMIFS([1]JEVtbl!$G:$G,[1]JEVtbl!$C:$C,[1]ADADJ!$C50,[1]JEVtbl!$D:$D,[1]ADADJ!R$11)</f>
        <v>0</v>
      </c>
      <c r="S50" s="78">
        <f>SUMIFS([1]JEVtbl!$G:$G,[1]JEVtbl!$C:$C,[1]ADADJ!$C50,[1]JEVtbl!$D:$D,[1]ADADJ!S$11)</f>
        <v>0</v>
      </c>
      <c r="T50" s="79">
        <f t="shared" si="1"/>
        <v>131250</v>
      </c>
      <c r="U50" s="79"/>
      <c r="V50" s="79"/>
      <c r="W50" s="80"/>
      <c r="X50" s="78"/>
      <c r="Y50" s="81">
        <f>SUMIFS([1]JEVtbl!$F:$F,[1]JEVtbl!$C:$C,[1]ADADJ!$C50,[1]JEVtbl!$D:$D,[1]ADADJ!Y$11)</f>
        <v>0</v>
      </c>
      <c r="Z50" s="81">
        <f>SUMIFS([1]JEVtbl!$F:$F,[1]JEVtbl!$C:$C,[1]ADADJ!$C50,[1]JEVtbl!$D:$D,[1]ADADJ!Z$11)</f>
        <v>0</v>
      </c>
      <c r="AA50" s="81">
        <f>SUMIFS([1]JEVtbl!$F:$F,[1]JEVtbl!$C:$C,[1]ADADJ!$C50,[1]JEVtbl!$D:$D,[1]ADADJ!AA$11)</f>
        <v>0</v>
      </c>
      <c r="AB50" s="81">
        <f>SUMIFS([1]JEVtbl!$F:$F,[1]JEVtbl!$C:$C,[1]ADADJ!$C50,[1]JEVtbl!$D:$D,[1]ADADJ!AB$11)</f>
        <v>0</v>
      </c>
      <c r="AC50" s="81">
        <f>SUMIFS([1]JEVtbl!$F:$F,[1]JEVtbl!$C:$C,[1]ADADJ!$C50,[1]JEVtbl!$D:$D,[1]ADADJ!AC$11)</f>
        <v>0</v>
      </c>
      <c r="AD50" s="81">
        <f>SUMIFS([1]JEVtbl!$F:$F,[1]JEVtbl!$C:$C,[1]ADADJ!$C50,[1]JEVtbl!$D:$D,[1]ADADJ!AD$11)</f>
        <v>0</v>
      </c>
      <c r="AE50" s="81">
        <f>SUMIFS([1]JEVtbl!$F:$F,[1]JEVtbl!$C:$C,[1]ADADJ!$C50,[1]JEVtbl!$D:$D,[1]ADADJ!AE$11)</f>
        <v>0</v>
      </c>
      <c r="AF50" s="81">
        <f>SUMIFS([1]JEVtbl!$F:$F,[1]JEVtbl!$C:$C,[1]ADADJ!$C50,[1]JEVtbl!$D:$D,[1]ADADJ!AF$11)</f>
        <v>0</v>
      </c>
      <c r="AG50" s="81">
        <f>SUMIFS([1]JEVtbl!$F:$F,[1]JEVtbl!$C:$C,[1]ADADJ!$C50,[1]JEVtbl!$D:$D,[1]ADADJ!AG$11)</f>
        <v>131250</v>
      </c>
      <c r="AH50" s="81">
        <f>SUMIFS([1]JEVtbl!$F:$F,[1]JEVtbl!$C:$C,[1]ADADJ!$C50,[1]JEVtbl!$D:$D,[1]ADADJ!AH$11)</f>
        <v>0</v>
      </c>
      <c r="AI50" s="81">
        <f>SUMIFS([1]JEVtbl!$F:$F,[1]JEVtbl!$C:$C,[1]ADADJ!$C50,[1]JEVtbl!$D:$D,[1]ADADJ!AI$11)</f>
        <v>0</v>
      </c>
      <c r="AJ50" s="81">
        <f>SUMIFS([1]JEVtbl!$F:$F,[1]JEVtbl!$C:$C,[1]ADADJ!$C50,[1]JEVtbl!$D:$D,[1]ADADJ!AJ$11)</f>
        <v>0</v>
      </c>
      <c r="AK50" s="81">
        <f>SUMIFS([1]JEVtbl!$F:$F,[1]JEVtbl!$C:$C,[1]ADADJ!$C50,[1]JEVtbl!$D:$D,[1]ADADJ!AK$11)</f>
        <v>0</v>
      </c>
      <c r="AL50" s="81">
        <f>SUMIFS([1]JEVtbl!$F:$F,[1]JEVtbl!$C:$C,[1]ADADJ!$C50,[1]JEVtbl!$D:$D,[1]ADADJ!AL$11)</f>
        <v>0</v>
      </c>
      <c r="AM50" s="81">
        <f>SUMIFS([1]JEVtbl!$F:$F,[1]JEVtbl!$C:$C,[1]ADADJ!$C50,[1]JEVtbl!$D:$D,[1]ADADJ!AM$11)</f>
        <v>0</v>
      </c>
      <c r="AN50" s="81">
        <f>SUMIFS([1]JEVtbl!$F:$F,[1]JEVtbl!$C:$C,[1]ADADJ!$C50,[1]JEVtbl!$D:$D,[1]ADADJ!AN$11)</f>
        <v>0</v>
      </c>
      <c r="AO50" s="81">
        <f>SUMIFS([1]JEVtbl!$F:$F,[1]JEVtbl!$C:$C,[1]ADADJ!$C50,[1]JEVtbl!$D:$D,[1]ADADJ!AO$11)</f>
        <v>0</v>
      </c>
      <c r="AP50" s="81">
        <f>SUMIFS([1]JEVtbl!$F:$F,[1]JEVtbl!$C:$C,[1]ADADJ!$C50,[1]JEVtbl!$D:$D,[1]ADADJ!AP$11)</f>
        <v>0</v>
      </c>
      <c r="AQ50" s="81">
        <f>SUMIFS([1]JEVtbl!$F:$F,[1]JEVtbl!$C:$C,[1]ADADJ!$C50,[1]JEVtbl!$D:$D,[1]ADADJ!AQ$11)</f>
        <v>0</v>
      </c>
      <c r="AR50" s="81">
        <f>SUMIFS([1]JEVtbl!$F:$F,[1]JEVtbl!$C:$C,[1]ADADJ!$C50,[1]JEVtbl!$D:$D,[1]ADADJ!AR$11)</f>
        <v>0</v>
      </c>
      <c r="AS50" s="81">
        <f>SUMIFS([1]JEVtbl!$F:$F,[1]JEVtbl!$C:$C,[1]ADADJ!$C50,[1]JEVtbl!$D:$D,[1]ADADJ!AS$11)</f>
        <v>0</v>
      </c>
      <c r="AT50" s="81">
        <f>SUMIFS([1]JEVtbl!$F:$F,[1]JEVtbl!$C:$C,[1]ADADJ!$C50,[1]JEVtbl!$D:$D,[1]ADADJ!AT$11)</f>
        <v>0</v>
      </c>
      <c r="AU50" s="81">
        <f>SUMIFS([1]JEVtbl!$F:$F,[1]JEVtbl!$C:$C,[1]ADADJ!$C50,[1]JEVtbl!$D:$D,[1]ADADJ!AU$11)</f>
        <v>0</v>
      </c>
      <c r="AV50" s="81">
        <f>SUMIFS([1]JEVtbl!$F:$F,[1]JEVtbl!$C:$C,[1]ADADJ!$C50,[1]JEVtbl!$D:$D,[1]ADADJ!AV$11)</f>
        <v>0</v>
      </c>
      <c r="AW50" s="81">
        <f>SUMIFS([1]JEVtbl!$F:$F,[1]JEVtbl!$C:$C,[1]ADADJ!$C50,[1]JEVtbl!$D:$D,[1]ADADJ!AW$11)</f>
        <v>0</v>
      </c>
      <c r="AX50" s="79">
        <f t="shared" si="2"/>
        <v>131250</v>
      </c>
      <c r="AY50" s="79"/>
      <c r="AZ50" s="79"/>
      <c r="BA50" s="80"/>
      <c r="BB50" s="82"/>
    </row>
    <row r="51" spans="1:54" s="25" customFormat="1" ht="15" customHeight="1" x14ac:dyDescent="0.25">
      <c r="A51" s="1"/>
      <c r="B51" s="73">
        <v>44181</v>
      </c>
      <c r="C51" s="74" t="s">
        <v>138</v>
      </c>
      <c r="D51" s="75" t="s">
        <v>139</v>
      </c>
      <c r="E51" s="75" t="s">
        <v>113</v>
      </c>
      <c r="F51" s="76"/>
      <c r="G51" t="s">
        <v>30</v>
      </c>
      <c r="H51" s="77" t="s">
        <v>27</v>
      </c>
      <c r="I51" s="78">
        <f>SUMIFS([1]JEVtbl!$G:$G,[1]JEVtbl!$C:$C,[1]ADADJ!$C51,[1]JEVtbl!$D:$D,[1]ADADJ!I$11)</f>
        <v>37500</v>
      </c>
      <c r="J51" s="78">
        <f>SUMIFS([1]JEVtbl!$G:$G,[1]JEVtbl!$C:$C,[1]ADADJ!$C51,[1]JEVtbl!$D:$D,[1]ADADJ!J$11)</f>
        <v>0</v>
      </c>
      <c r="K51" s="78">
        <f>SUMIFS([1]JEVtbl!$G:$G,[1]JEVtbl!$C:$C,[1]ADADJ!$C51,[1]JEVtbl!$D:$D,[1]ADADJ!K$11)</f>
        <v>0</v>
      </c>
      <c r="L51" s="78">
        <f>SUMIFS([1]JEVtbl!$G:$G,[1]JEVtbl!$C:$C,[1]ADADJ!$C51,[1]JEVtbl!$D:$D,[1]ADADJ!L$11)</f>
        <v>0</v>
      </c>
      <c r="M51" s="78">
        <f>SUMIFS([1]JEVtbl!$G:$G,[1]JEVtbl!$C:$C,[1]ADADJ!$C51,[1]JEVtbl!$D:$D,[1]ADADJ!M$11)</f>
        <v>0</v>
      </c>
      <c r="N51" s="78">
        <f>SUMIFS([1]JEVtbl!$G:$G,[1]JEVtbl!$C:$C,[1]ADADJ!$C51,[1]JEVtbl!$D:$D,[1]ADADJ!N$11)</f>
        <v>0</v>
      </c>
      <c r="O51" s="78">
        <f>SUMIFS([1]JEVtbl!$G:$G,[1]JEVtbl!$C:$C,[1]ADADJ!$C51,[1]JEVtbl!$D:$D,[1]ADADJ!O$11)</f>
        <v>0</v>
      </c>
      <c r="P51" s="78">
        <f>SUMIFS([1]JEVtbl!$G:$G,[1]JEVtbl!$C:$C,[1]ADADJ!$C51,[1]JEVtbl!$D:$D,[1]ADADJ!P$11)</f>
        <v>0</v>
      </c>
      <c r="Q51" s="78">
        <f>SUMIFS([1]JEVtbl!$G:$G,[1]JEVtbl!$C:$C,[1]ADADJ!$C51,[1]JEVtbl!$D:$D,[1]ADADJ!Q$11)</f>
        <v>0</v>
      </c>
      <c r="R51" s="78">
        <f>SUMIFS([1]JEVtbl!$G:$G,[1]JEVtbl!$C:$C,[1]ADADJ!$C51,[1]JEVtbl!$D:$D,[1]ADADJ!R$11)</f>
        <v>0</v>
      </c>
      <c r="S51" s="78">
        <f>SUMIFS([1]JEVtbl!$G:$G,[1]JEVtbl!$C:$C,[1]ADADJ!$C51,[1]JEVtbl!$D:$D,[1]ADADJ!S$11)</f>
        <v>0</v>
      </c>
      <c r="T51" s="79">
        <f t="shared" si="1"/>
        <v>37500</v>
      </c>
      <c r="U51" s="79"/>
      <c r="V51" s="79"/>
      <c r="W51" s="80"/>
      <c r="X51" s="78"/>
      <c r="Y51" s="81">
        <f>SUMIFS([1]JEVtbl!$F:$F,[1]JEVtbl!$C:$C,[1]ADADJ!$C51,[1]JEVtbl!$D:$D,[1]ADADJ!Y$11)</f>
        <v>0</v>
      </c>
      <c r="Z51" s="81">
        <f>SUMIFS([1]JEVtbl!$F:$F,[1]JEVtbl!$C:$C,[1]ADADJ!$C51,[1]JEVtbl!$D:$D,[1]ADADJ!Z$11)</f>
        <v>0</v>
      </c>
      <c r="AA51" s="81">
        <f>SUMIFS([1]JEVtbl!$F:$F,[1]JEVtbl!$C:$C,[1]ADADJ!$C51,[1]JEVtbl!$D:$D,[1]ADADJ!AA$11)</f>
        <v>0</v>
      </c>
      <c r="AB51" s="81">
        <f>SUMIFS([1]JEVtbl!$F:$F,[1]JEVtbl!$C:$C,[1]ADADJ!$C51,[1]JEVtbl!$D:$D,[1]ADADJ!AB$11)</f>
        <v>0</v>
      </c>
      <c r="AC51" s="81">
        <f>SUMIFS([1]JEVtbl!$F:$F,[1]JEVtbl!$C:$C,[1]ADADJ!$C51,[1]JEVtbl!$D:$D,[1]ADADJ!AC$11)</f>
        <v>0</v>
      </c>
      <c r="AD51" s="81">
        <f>SUMIFS([1]JEVtbl!$F:$F,[1]JEVtbl!$C:$C,[1]ADADJ!$C51,[1]JEVtbl!$D:$D,[1]ADADJ!AD$11)</f>
        <v>0</v>
      </c>
      <c r="AE51" s="81">
        <f>SUMIFS([1]JEVtbl!$F:$F,[1]JEVtbl!$C:$C,[1]ADADJ!$C51,[1]JEVtbl!$D:$D,[1]ADADJ!AE$11)</f>
        <v>0</v>
      </c>
      <c r="AF51" s="81">
        <f>SUMIFS([1]JEVtbl!$F:$F,[1]JEVtbl!$C:$C,[1]ADADJ!$C51,[1]JEVtbl!$D:$D,[1]ADADJ!AF$11)</f>
        <v>0</v>
      </c>
      <c r="AG51" s="81">
        <f>SUMIFS([1]JEVtbl!$F:$F,[1]JEVtbl!$C:$C,[1]ADADJ!$C51,[1]JEVtbl!$D:$D,[1]ADADJ!AG$11)</f>
        <v>37500</v>
      </c>
      <c r="AH51" s="81">
        <f>SUMIFS([1]JEVtbl!$F:$F,[1]JEVtbl!$C:$C,[1]ADADJ!$C51,[1]JEVtbl!$D:$D,[1]ADADJ!AH$11)</f>
        <v>0</v>
      </c>
      <c r="AI51" s="81">
        <f>SUMIFS([1]JEVtbl!$F:$F,[1]JEVtbl!$C:$C,[1]ADADJ!$C51,[1]JEVtbl!$D:$D,[1]ADADJ!AI$11)</f>
        <v>0</v>
      </c>
      <c r="AJ51" s="81">
        <f>SUMIFS([1]JEVtbl!$F:$F,[1]JEVtbl!$C:$C,[1]ADADJ!$C51,[1]JEVtbl!$D:$D,[1]ADADJ!AJ$11)</f>
        <v>0</v>
      </c>
      <c r="AK51" s="81">
        <f>SUMIFS([1]JEVtbl!$F:$F,[1]JEVtbl!$C:$C,[1]ADADJ!$C51,[1]JEVtbl!$D:$D,[1]ADADJ!AK$11)</f>
        <v>0</v>
      </c>
      <c r="AL51" s="81">
        <f>SUMIFS([1]JEVtbl!$F:$F,[1]JEVtbl!$C:$C,[1]ADADJ!$C51,[1]JEVtbl!$D:$D,[1]ADADJ!AL$11)</f>
        <v>0</v>
      </c>
      <c r="AM51" s="81">
        <f>SUMIFS([1]JEVtbl!$F:$F,[1]JEVtbl!$C:$C,[1]ADADJ!$C51,[1]JEVtbl!$D:$D,[1]ADADJ!AM$11)</f>
        <v>0</v>
      </c>
      <c r="AN51" s="81">
        <f>SUMIFS([1]JEVtbl!$F:$F,[1]JEVtbl!$C:$C,[1]ADADJ!$C51,[1]JEVtbl!$D:$D,[1]ADADJ!AN$11)</f>
        <v>0</v>
      </c>
      <c r="AO51" s="81">
        <f>SUMIFS([1]JEVtbl!$F:$F,[1]JEVtbl!$C:$C,[1]ADADJ!$C51,[1]JEVtbl!$D:$D,[1]ADADJ!AO$11)</f>
        <v>0</v>
      </c>
      <c r="AP51" s="81">
        <f>SUMIFS([1]JEVtbl!$F:$F,[1]JEVtbl!$C:$C,[1]ADADJ!$C51,[1]JEVtbl!$D:$D,[1]ADADJ!AP$11)</f>
        <v>0</v>
      </c>
      <c r="AQ51" s="81">
        <f>SUMIFS([1]JEVtbl!$F:$F,[1]JEVtbl!$C:$C,[1]ADADJ!$C51,[1]JEVtbl!$D:$D,[1]ADADJ!AQ$11)</f>
        <v>0</v>
      </c>
      <c r="AR51" s="81">
        <f>SUMIFS([1]JEVtbl!$F:$F,[1]JEVtbl!$C:$C,[1]ADADJ!$C51,[1]JEVtbl!$D:$D,[1]ADADJ!AR$11)</f>
        <v>0</v>
      </c>
      <c r="AS51" s="81">
        <f>SUMIFS([1]JEVtbl!$F:$F,[1]JEVtbl!$C:$C,[1]ADADJ!$C51,[1]JEVtbl!$D:$D,[1]ADADJ!AS$11)</f>
        <v>0</v>
      </c>
      <c r="AT51" s="81">
        <f>SUMIFS([1]JEVtbl!$F:$F,[1]JEVtbl!$C:$C,[1]ADADJ!$C51,[1]JEVtbl!$D:$D,[1]ADADJ!AT$11)</f>
        <v>0</v>
      </c>
      <c r="AU51" s="81">
        <f>SUMIFS([1]JEVtbl!$F:$F,[1]JEVtbl!$C:$C,[1]ADADJ!$C51,[1]JEVtbl!$D:$D,[1]ADADJ!AU$11)</f>
        <v>0</v>
      </c>
      <c r="AV51" s="81">
        <f>SUMIFS([1]JEVtbl!$F:$F,[1]JEVtbl!$C:$C,[1]ADADJ!$C51,[1]JEVtbl!$D:$D,[1]ADADJ!AV$11)</f>
        <v>0</v>
      </c>
      <c r="AW51" s="81">
        <f>SUMIFS([1]JEVtbl!$F:$F,[1]JEVtbl!$C:$C,[1]ADADJ!$C51,[1]JEVtbl!$D:$D,[1]ADADJ!AW$11)</f>
        <v>0</v>
      </c>
      <c r="AX51" s="79">
        <f t="shared" si="2"/>
        <v>37500</v>
      </c>
      <c r="AY51" s="79"/>
      <c r="AZ51" s="79"/>
      <c r="BA51" s="80"/>
      <c r="BB51" s="82"/>
    </row>
    <row r="52" spans="1:54" s="25" customFormat="1" ht="15" customHeight="1" x14ac:dyDescent="0.25">
      <c r="A52" s="1"/>
      <c r="B52" s="73">
        <v>44181</v>
      </c>
      <c r="C52" s="74" t="s">
        <v>140</v>
      </c>
      <c r="D52" s="75" t="s">
        <v>141</v>
      </c>
      <c r="E52" s="75" t="s">
        <v>113</v>
      </c>
      <c r="F52" s="76"/>
      <c r="G52" t="s">
        <v>30</v>
      </c>
      <c r="H52" s="77" t="s">
        <v>31</v>
      </c>
      <c r="I52" s="78">
        <f>SUMIFS([1]JEVtbl!$G:$G,[1]JEVtbl!$C:$C,[1]ADADJ!$C52,[1]JEVtbl!$D:$D,[1]ADADJ!I$11)</f>
        <v>63500</v>
      </c>
      <c r="J52" s="78">
        <f>SUMIFS([1]JEVtbl!$G:$G,[1]JEVtbl!$C:$C,[1]ADADJ!$C52,[1]JEVtbl!$D:$D,[1]ADADJ!J$11)</f>
        <v>0</v>
      </c>
      <c r="K52" s="78">
        <f>SUMIFS([1]JEVtbl!$G:$G,[1]JEVtbl!$C:$C,[1]ADADJ!$C52,[1]JEVtbl!$D:$D,[1]ADADJ!K$11)</f>
        <v>0</v>
      </c>
      <c r="L52" s="78">
        <f>SUMIFS([1]JEVtbl!$G:$G,[1]JEVtbl!$C:$C,[1]ADADJ!$C52,[1]JEVtbl!$D:$D,[1]ADADJ!L$11)</f>
        <v>0</v>
      </c>
      <c r="M52" s="78">
        <f>SUMIFS([1]JEVtbl!$G:$G,[1]JEVtbl!$C:$C,[1]ADADJ!$C52,[1]JEVtbl!$D:$D,[1]ADADJ!M$11)</f>
        <v>0</v>
      </c>
      <c r="N52" s="78">
        <f>SUMIFS([1]JEVtbl!$G:$G,[1]JEVtbl!$C:$C,[1]ADADJ!$C52,[1]JEVtbl!$D:$D,[1]ADADJ!N$11)</f>
        <v>0</v>
      </c>
      <c r="O52" s="78">
        <f>SUMIFS([1]JEVtbl!$G:$G,[1]JEVtbl!$C:$C,[1]ADADJ!$C52,[1]JEVtbl!$D:$D,[1]ADADJ!O$11)</f>
        <v>0</v>
      </c>
      <c r="P52" s="78">
        <f>SUMIFS([1]JEVtbl!$G:$G,[1]JEVtbl!$C:$C,[1]ADADJ!$C52,[1]JEVtbl!$D:$D,[1]ADADJ!P$11)</f>
        <v>0</v>
      </c>
      <c r="Q52" s="78">
        <f>SUMIFS([1]JEVtbl!$G:$G,[1]JEVtbl!$C:$C,[1]ADADJ!$C52,[1]JEVtbl!$D:$D,[1]ADADJ!Q$11)</f>
        <v>0</v>
      </c>
      <c r="R52" s="78">
        <f>SUMIFS([1]JEVtbl!$G:$G,[1]JEVtbl!$C:$C,[1]ADADJ!$C52,[1]JEVtbl!$D:$D,[1]ADADJ!R$11)</f>
        <v>0</v>
      </c>
      <c r="S52" s="78">
        <f>SUMIFS([1]JEVtbl!$G:$G,[1]JEVtbl!$C:$C,[1]ADADJ!$C52,[1]JEVtbl!$D:$D,[1]ADADJ!S$11)</f>
        <v>0</v>
      </c>
      <c r="T52" s="79">
        <f t="shared" si="1"/>
        <v>63500</v>
      </c>
      <c r="U52" s="79"/>
      <c r="V52" s="79"/>
      <c r="W52" s="80"/>
      <c r="X52" s="78"/>
      <c r="Y52" s="81">
        <f>SUMIFS([1]JEVtbl!$F:$F,[1]JEVtbl!$C:$C,[1]ADADJ!$C52,[1]JEVtbl!$D:$D,[1]ADADJ!Y$11)</f>
        <v>0</v>
      </c>
      <c r="Z52" s="81">
        <f>SUMIFS([1]JEVtbl!$F:$F,[1]JEVtbl!$C:$C,[1]ADADJ!$C52,[1]JEVtbl!$D:$D,[1]ADADJ!Z$11)</f>
        <v>0</v>
      </c>
      <c r="AA52" s="81">
        <f>SUMIFS([1]JEVtbl!$F:$F,[1]JEVtbl!$C:$C,[1]ADADJ!$C52,[1]JEVtbl!$D:$D,[1]ADADJ!AA$11)</f>
        <v>0</v>
      </c>
      <c r="AB52" s="81">
        <f>SUMIFS([1]JEVtbl!$F:$F,[1]JEVtbl!$C:$C,[1]ADADJ!$C52,[1]JEVtbl!$D:$D,[1]ADADJ!AB$11)</f>
        <v>0</v>
      </c>
      <c r="AC52" s="81">
        <f>SUMIFS([1]JEVtbl!$F:$F,[1]JEVtbl!$C:$C,[1]ADADJ!$C52,[1]JEVtbl!$D:$D,[1]ADADJ!AC$11)</f>
        <v>0</v>
      </c>
      <c r="AD52" s="81">
        <f>SUMIFS([1]JEVtbl!$F:$F,[1]JEVtbl!$C:$C,[1]ADADJ!$C52,[1]JEVtbl!$D:$D,[1]ADADJ!AD$11)</f>
        <v>0</v>
      </c>
      <c r="AE52" s="81">
        <f>SUMIFS([1]JEVtbl!$F:$F,[1]JEVtbl!$C:$C,[1]ADADJ!$C52,[1]JEVtbl!$D:$D,[1]ADADJ!AE$11)</f>
        <v>0</v>
      </c>
      <c r="AF52" s="81">
        <f>SUMIFS([1]JEVtbl!$F:$F,[1]JEVtbl!$C:$C,[1]ADADJ!$C52,[1]JEVtbl!$D:$D,[1]ADADJ!AF$11)</f>
        <v>0</v>
      </c>
      <c r="AG52" s="81">
        <f>SUMIFS([1]JEVtbl!$F:$F,[1]JEVtbl!$C:$C,[1]ADADJ!$C52,[1]JEVtbl!$D:$D,[1]ADADJ!AG$11)</f>
        <v>63500</v>
      </c>
      <c r="AH52" s="81">
        <f>SUMIFS([1]JEVtbl!$F:$F,[1]JEVtbl!$C:$C,[1]ADADJ!$C52,[1]JEVtbl!$D:$D,[1]ADADJ!AH$11)</f>
        <v>0</v>
      </c>
      <c r="AI52" s="81">
        <f>SUMIFS([1]JEVtbl!$F:$F,[1]JEVtbl!$C:$C,[1]ADADJ!$C52,[1]JEVtbl!$D:$D,[1]ADADJ!AI$11)</f>
        <v>0</v>
      </c>
      <c r="AJ52" s="81">
        <f>SUMIFS([1]JEVtbl!$F:$F,[1]JEVtbl!$C:$C,[1]ADADJ!$C52,[1]JEVtbl!$D:$D,[1]ADADJ!AJ$11)</f>
        <v>0</v>
      </c>
      <c r="AK52" s="81">
        <f>SUMIFS([1]JEVtbl!$F:$F,[1]JEVtbl!$C:$C,[1]ADADJ!$C52,[1]JEVtbl!$D:$D,[1]ADADJ!AK$11)</f>
        <v>0</v>
      </c>
      <c r="AL52" s="81">
        <f>SUMIFS([1]JEVtbl!$F:$F,[1]JEVtbl!$C:$C,[1]ADADJ!$C52,[1]JEVtbl!$D:$D,[1]ADADJ!AL$11)</f>
        <v>0</v>
      </c>
      <c r="AM52" s="81">
        <f>SUMIFS([1]JEVtbl!$F:$F,[1]JEVtbl!$C:$C,[1]ADADJ!$C52,[1]JEVtbl!$D:$D,[1]ADADJ!AM$11)</f>
        <v>0</v>
      </c>
      <c r="AN52" s="81">
        <f>SUMIFS([1]JEVtbl!$F:$F,[1]JEVtbl!$C:$C,[1]ADADJ!$C52,[1]JEVtbl!$D:$D,[1]ADADJ!AN$11)</f>
        <v>0</v>
      </c>
      <c r="AO52" s="81">
        <f>SUMIFS([1]JEVtbl!$F:$F,[1]JEVtbl!$C:$C,[1]ADADJ!$C52,[1]JEVtbl!$D:$D,[1]ADADJ!AO$11)</f>
        <v>0</v>
      </c>
      <c r="AP52" s="81">
        <f>SUMIFS([1]JEVtbl!$F:$F,[1]JEVtbl!$C:$C,[1]ADADJ!$C52,[1]JEVtbl!$D:$D,[1]ADADJ!AP$11)</f>
        <v>0</v>
      </c>
      <c r="AQ52" s="81">
        <f>SUMIFS([1]JEVtbl!$F:$F,[1]JEVtbl!$C:$C,[1]ADADJ!$C52,[1]JEVtbl!$D:$D,[1]ADADJ!AQ$11)</f>
        <v>0</v>
      </c>
      <c r="AR52" s="81">
        <f>SUMIFS([1]JEVtbl!$F:$F,[1]JEVtbl!$C:$C,[1]ADADJ!$C52,[1]JEVtbl!$D:$D,[1]ADADJ!AR$11)</f>
        <v>0</v>
      </c>
      <c r="AS52" s="81">
        <f>SUMIFS([1]JEVtbl!$F:$F,[1]JEVtbl!$C:$C,[1]ADADJ!$C52,[1]JEVtbl!$D:$D,[1]ADADJ!AS$11)</f>
        <v>0</v>
      </c>
      <c r="AT52" s="81">
        <f>SUMIFS([1]JEVtbl!$F:$F,[1]JEVtbl!$C:$C,[1]ADADJ!$C52,[1]JEVtbl!$D:$D,[1]ADADJ!AT$11)</f>
        <v>0</v>
      </c>
      <c r="AU52" s="81">
        <f>SUMIFS([1]JEVtbl!$F:$F,[1]JEVtbl!$C:$C,[1]ADADJ!$C52,[1]JEVtbl!$D:$D,[1]ADADJ!AU$11)</f>
        <v>0</v>
      </c>
      <c r="AV52" s="81">
        <f>SUMIFS([1]JEVtbl!$F:$F,[1]JEVtbl!$C:$C,[1]ADADJ!$C52,[1]JEVtbl!$D:$D,[1]ADADJ!AV$11)</f>
        <v>0</v>
      </c>
      <c r="AW52" s="81">
        <f>SUMIFS([1]JEVtbl!$F:$F,[1]JEVtbl!$C:$C,[1]ADADJ!$C52,[1]JEVtbl!$D:$D,[1]ADADJ!AW$11)</f>
        <v>0</v>
      </c>
      <c r="AX52" s="79">
        <f t="shared" si="2"/>
        <v>63500</v>
      </c>
      <c r="AY52" s="79"/>
      <c r="AZ52" s="79"/>
      <c r="BA52" s="80"/>
      <c r="BB52" s="82"/>
    </row>
    <row r="53" spans="1:54" s="25" customFormat="1" ht="15" customHeight="1" x14ac:dyDescent="0.25">
      <c r="A53" s="1"/>
      <c r="B53" s="73">
        <v>44181</v>
      </c>
      <c r="C53" s="74" t="s">
        <v>142</v>
      </c>
      <c r="D53" s="75" t="s">
        <v>143</v>
      </c>
      <c r="E53" s="75" t="s">
        <v>113</v>
      </c>
      <c r="F53" s="76"/>
      <c r="G53" t="s">
        <v>30</v>
      </c>
      <c r="H53" s="77" t="s">
        <v>34</v>
      </c>
      <c r="I53" s="78">
        <f>SUMIFS([1]JEVtbl!$G:$G,[1]JEVtbl!$C:$C,[1]ADADJ!$C53,[1]JEVtbl!$D:$D,[1]ADADJ!I$11)</f>
        <v>26250</v>
      </c>
      <c r="J53" s="78">
        <f>SUMIFS([1]JEVtbl!$G:$G,[1]JEVtbl!$C:$C,[1]ADADJ!$C53,[1]JEVtbl!$D:$D,[1]ADADJ!J$11)</f>
        <v>0</v>
      </c>
      <c r="K53" s="78">
        <f>SUMIFS([1]JEVtbl!$G:$G,[1]JEVtbl!$C:$C,[1]ADADJ!$C53,[1]JEVtbl!$D:$D,[1]ADADJ!K$11)</f>
        <v>0</v>
      </c>
      <c r="L53" s="78">
        <f>SUMIFS([1]JEVtbl!$G:$G,[1]JEVtbl!$C:$C,[1]ADADJ!$C53,[1]JEVtbl!$D:$D,[1]ADADJ!L$11)</f>
        <v>0</v>
      </c>
      <c r="M53" s="78">
        <f>SUMIFS([1]JEVtbl!$G:$G,[1]JEVtbl!$C:$C,[1]ADADJ!$C53,[1]JEVtbl!$D:$D,[1]ADADJ!M$11)</f>
        <v>0</v>
      </c>
      <c r="N53" s="78">
        <f>SUMIFS([1]JEVtbl!$G:$G,[1]JEVtbl!$C:$C,[1]ADADJ!$C53,[1]JEVtbl!$D:$D,[1]ADADJ!N$11)</f>
        <v>0</v>
      </c>
      <c r="O53" s="78">
        <f>SUMIFS([1]JEVtbl!$G:$G,[1]JEVtbl!$C:$C,[1]ADADJ!$C53,[1]JEVtbl!$D:$D,[1]ADADJ!O$11)</f>
        <v>0</v>
      </c>
      <c r="P53" s="78">
        <f>SUMIFS([1]JEVtbl!$G:$G,[1]JEVtbl!$C:$C,[1]ADADJ!$C53,[1]JEVtbl!$D:$D,[1]ADADJ!P$11)</f>
        <v>0</v>
      </c>
      <c r="Q53" s="78">
        <f>SUMIFS([1]JEVtbl!$G:$G,[1]JEVtbl!$C:$C,[1]ADADJ!$C53,[1]JEVtbl!$D:$D,[1]ADADJ!Q$11)</f>
        <v>0</v>
      </c>
      <c r="R53" s="78">
        <f>SUMIFS([1]JEVtbl!$G:$G,[1]JEVtbl!$C:$C,[1]ADADJ!$C53,[1]JEVtbl!$D:$D,[1]ADADJ!R$11)</f>
        <v>0</v>
      </c>
      <c r="S53" s="78">
        <f>SUMIFS([1]JEVtbl!$G:$G,[1]JEVtbl!$C:$C,[1]ADADJ!$C53,[1]JEVtbl!$D:$D,[1]ADADJ!S$11)</f>
        <v>0</v>
      </c>
      <c r="T53" s="79">
        <f t="shared" si="1"/>
        <v>26250</v>
      </c>
      <c r="U53" s="79"/>
      <c r="V53" s="79"/>
      <c r="W53" s="80"/>
      <c r="X53" s="78"/>
      <c r="Y53" s="81">
        <f>SUMIFS([1]JEVtbl!$F:$F,[1]JEVtbl!$C:$C,[1]ADADJ!$C53,[1]JEVtbl!$D:$D,[1]ADADJ!Y$11)</f>
        <v>0</v>
      </c>
      <c r="Z53" s="81">
        <f>SUMIFS([1]JEVtbl!$F:$F,[1]JEVtbl!$C:$C,[1]ADADJ!$C53,[1]JEVtbl!$D:$D,[1]ADADJ!Z$11)</f>
        <v>0</v>
      </c>
      <c r="AA53" s="81">
        <f>SUMIFS([1]JEVtbl!$F:$F,[1]JEVtbl!$C:$C,[1]ADADJ!$C53,[1]JEVtbl!$D:$D,[1]ADADJ!AA$11)</f>
        <v>0</v>
      </c>
      <c r="AB53" s="81">
        <f>SUMIFS([1]JEVtbl!$F:$F,[1]JEVtbl!$C:$C,[1]ADADJ!$C53,[1]JEVtbl!$D:$D,[1]ADADJ!AB$11)</f>
        <v>0</v>
      </c>
      <c r="AC53" s="81">
        <f>SUMIFS([1]JEVtbl!$F:$F,[1]JEVtbl!$C:$C,[1]ADADJ!$C53,[1]JEVtbl!$D:$D,[1]ADADJ!AC$11)</f>
        <v>0</v>
      </c>
      <c r="AD53" s="81">
        <f>SUMIFS([1]JEVtbl!$F:$F,[1]JEVtbl!$C:$C,[1]ADADJ!$C53,[1]JEVtbl!$D:$D,[1]ADADJ!AD$11)</f>
        <v>0</v>
      </c>
      <c r="AE53" s="81">
        <f>SUMIFS([1]JEVtbl!$F:$F,[1]JEVtbl!$C:$C,[1]ADADJ!$C53,[1]JEVtbl!$D:$D,[1]ADADJ!AE$11)</f>
        <v>0</v>
      </c>
      <c r="AF53" s="81">
        <f>SUMIFS([1]JEVtbl!$F:$F,[1]JEVtbl!$C:$C,[1]ADADJ!$C53,[1]JEVtbl!$D:$D,[1]ADADJ!AF$11)</f>
        <v>0</v>
      </c>
      <c r="AG53" s="81">
        <f>SUMIFS([1]JEVtbl!$F:$F,[1]JEVtbl!$C:$C,[1]ADADJ!$C53,[1]JEVtbl!$D:$D,[1]ADADJ!AG$11)</f>
        <v>26250</v>
      </c>
      <c r="AH53" s="81">
        <f>SUMIFS([1]JEVtbl!$F:$F,[1]JEVtbl!$C:$C,[1]ADADJ!$C53,[1]JEVtbl!$D:$D,[1]ADADJ!AH$11)</f>
        <v>0</v>
      </c>
      <c r="AI53" s="81">
        <f>SUMIFS([1]JEVtbl!$F:$F,[1]JEVtbl!$C:$C,[1]ADADJ!$C53,[1]JEVtbl!$D:$D,[1]ADADJ!AI$11)</f>
        <v>0</v>
      </c>
      <c r="AJ53" s="81">
        <f>SUMIFS([1]JEVtbl!$F:$F,[1]JEVtbl!$C:$C,[1]ADADJ!$C53,[1]JEVtbl!$D:$D,[1]ADADJ!AJ$11)</f>
        <v>0</v>
      </c>
      <c r="AK53" s="81">
        <f>SUMIFS([1]JEVtbl!$F:$F,[1]JEVtbl!$C:$C,[1]ADADJ!$C53,[1]JEVtbl!$D:$D,[1]ADADJ!AK$11)</f>
        <v>0</v>
      </c>
      <c r="AL53" s="81">
        <f>SUMIFS([1]JEVtbl!$F:$F,[1]JEVtbl!$C:$C,[1]ADADJ!$C53,[1]JEVtbl!$D:$D,[1]ADADJ!AL$11)</f>
        <v>0</v>
      </c>
      <c r="AM53" s="81">
        <f>SUMIFS([1]JEVtbl!$F:$F,[1]JEVtbl!$C:$C,[1]ADADJ!$C53,[1]JEVtbl!$D:$D,[1]ADADJ!AM$11)</f>
        <v>0</v>
      </c>
      <c r="AN53" s="81">
        <f>SUMIFS([1]JEVtbl!$F:$F,[1]JEVtbl!$C:$C,[1]ADADJ!$C53,[1]JEVtbl!$D:$D,[1]ADADJ!AN$11)</f>
        <v>0</v>
      </c>
      <c r="AO53" s="81">
        <f>SUMIFS([1]JEVtbl!$F:$F,[1]JEVtbl!$C:$C,[1]ADADJ!$C53,[1]JEVtbl!$D:$D,[1]ADADJ!AO$11)</f>
        <v>0</v>
      </c>
      <c r="AP53" s="81">
        <f>SUMIFS([1]JEVtbl!$F:$F,[1]JEVtbl!$C:$C,[1]ADADJ!$C53,[1]JEVtbl!$D:$D,[1]ADADJ!AP$11)</f>
        <v>0</v>
      </c>
      <c r="AQ53" s="81">
        <f>SUMIFS([1]JEVtbl!$F:$F,[1]JEVtbl!$C:$C,[1]ADADJ!$C53,[1]JEVtbl!$D:$D,[1]ADADJ!AQ$11)</f>
        <v>0</v>
      </c>
      <c r="AR53" s="81">
        <f>SUMIFS([1]JEVtbl!$F:$F,[1]JEVtbl!$C:$C,[1]ADADJ!$C53,[1]JEVtbl!$D:$D,[1]ADADJ!AR$11)</f>
        <v>0</v>
      </c>
      <c r="AS53" s="81">
        <f>SUMIFS([1]JEVtbl!$F:$F,[1]JEVtbl!$C:$C,[1]ADADJ!$C53,[1]JEVtbl!$D:$D,[1]ADADJ!AS$11)</f>
        <v>0</v>
      </c>
      <c r="AT53" s="81">
        <f>SUMIFS([1]JEVtbl!$F:$F,[1]JEVtbl!$C:$C,[1]ADADJ!$C53,[1]JEVtbl!$D:$D,[1]ADADJ!AT$11)</f>
        <v>0</v>
      </c>
      <c r="AU53" s="81">
        <f>SUMIFS([1]JEVtbl!$F:$F,[1]JEVtbl!$C:$C,[1]ADADJ!$C53,[1]JEVtbl!$D:$D,[1]ADADJ!AU$11)</f>
        <v>0</v>
      </c>
      <c r="AV53" s="81">
        <f>SUMIFS([1]JEVtbl!$F:$F,[1]JEVtbl!$C:$C,[1]ADADJ!$C53,[1]JEVtbl!$D:$D,[1]ADADJ!AV$11)</f>
        <v>0</v>
      </c>
      <c r="AW53" s="81">
        <f>SUMIFS([1]JEVtbl!$F:$F,[1]JEVtbl!$C:$C,[1]ADADJ!$C53,[1]JEVtbl!$D:$D,[1]ADADJ!AW$11)</f>
        <v>0</v>
      </c>
      <c r="AX53" s="79">
        <f t="shared" si="2"/>
        <v>26250</v>
      </c>
      <c r="AY53" s="79"/>
      <c r="AZ53" s="79"/>
      <c r="BA53" s="80"/>
      <c r="BB53" s="82"/>
    </row>
    <row r="54" spans="1:54" s="25" customFormat="1" ht="15" customHeight="1" x14ac:dyDescent="0.25">
      <c r="A54" s="1"/>
      <c r="B54" s="73">
        <v>44181</v>
      </c>
      <c r="C54" s="74" t="s">
        <v>144</v>
      </c>
      <c r="D54" s="75" t="s">
        <v>145</v>
      </c>
      <c r="E54" s="75" t="s">
        <v>113</v>
      </c>
      <c r="F54" s="76"/>
      <c r="G54" t="s">
        <v>30</v>
      </c>
      <c r="H54" s="77" t="s">
        <v>37</v>
      </c>
      <c r="I54" s="78">
        <f>SUMIFS([1]JEVtbl!$G:$G,[1]JEVtbl!$C:$C,[1]ADADJ!$C54,[1]JEVtbl!$D:$D,[1]ADADJ!I$11)</f>
        <v>15000</v>
      </c>
      <c r="J54" s="78">
        <f>SUMIFS([1]JEVtbl!$G:$G,[1]JEVtbl!$C:$C,[1]ADADJ!$C54,[1]JEVtbl!$D:$D,[1]ADADJ!J$11)</f>
        <v>0</v>
      </c>
      <c r="K54" s="78">
        <f>SUMIFS([1]JEVtbl!$G:$G,[1]JEVtbl!$C:$C,[1]ADADJ!$C54,[1]JEVtbl!$D:$D,[1]ADADJ!K$11)</f>
        <v>0</v>
      </c>
      <c r="L54" s="78">
        <f>SUMIFS([1]JEVtbl!$G:$G,[1]JEVtbl!$C:$C,[1]ADADJ!$C54,[1]JEVtbl!$D:$D,[1]ADADJ!L$11)</f>
        <v>0</v>
      </c>
      <c r="M54" s="78">
        <f>SUMIFS([1]JEVtbl!$G:$G,[1]JEVtbl!$C:$C,[1]ADADJ!$C54,[1]JEVtbl!$D:$D,[1]ADADJ!M$11)</f>
        <v>0</v>
      </c>
      <c r="N54" s="78">
        <f>SUMIFS([1]JEVtbl!$G:$G,[1]JEVtbl!$C:$C,[1]ADADJ!$C54,[1]JEVtbl!$D:$D,[1]ADADJ!N$11)</f>
        <v>0</v>
      </c>
      <c r="O54" s="78">
        <f>SUMIFS([1]JEVtbl!$G:$G,[1]JEVtbl!$C:$C,[1]ADADJ!$C54,[1]JEVtbl!$D:$D,[1]ADADJ!O$11)</f>
        <v>0</v>
      </c>
      <c r="P54" s="78">
        <f>SUMIFS([1]JEVtbl!$G:$G,[1]JEVtbl!$C:$C,[1]ADADJ!$C54,[1]JEVtbl!$D:$D,[1]ADADJ!P$11)</f>
        <v>0</v>
      </c>
      <c r="Q54" s="78">
        <f>SUMIFS([1]JEVtbl!$G:$G,[1]JEVtbl!$C:$C,[1]ADADJ!$C54,[1]JEVtbl!$D:$D,[1]ADADJ!Q$11)</f>
        <v>0</v>
      </c>
      <c r="R54" s="78">
        <f>SUMIFS([1]JEVtbl!$G:$G,[1]JEVtbl!$C:$C,[1]ADADJ!$C54,[1]JEVtbl!$D:$D,[1]ADADJ!R$11)</f>
        <v>0</v>
      </c>
      <c r="S54" s="78">
        <f>SUMIFS([1]JEVtbl!$G:$G,[1]JEVtbl!$C:$C,[1]ADADJ!$C54,[1]JEVtbl!$D:$D,[1]ADADJ!S$11)</f>
        <v>0</v>
      </c>
      <c r="T54" s="79">
        <f t="shared" si="1"/>
        <v>15000</v>
      </c>
      <c r="U54" s="79"/>
      <c r="V54" s="79"/>
      <c r="W54" s="80"/>
      <c r="X54" s="78"/>
      <c r="Y54" s="81">
        <f>SUMIFS([1]JEVtbl!$F:$F,[1]JEVtbl!$C:$C,[1]ADADJ!$C54,[1]JEVtbl!$D:$D,[1]ADADJ!Y$11)</f>
        <v>0</v>
      </c>
      <c r="Z54" s="81">
        <f>SUMIFS([1]JEVtbl!$F:$F,[1]JEVtbl!$C:$C,[1]ADADJ!$C54,[1]JEVtbl!$D:$D,[1]ADADJ!Z$11)</f>
        <v>0</v>
      </c>
      <c r="AA54" s="81">
        <f>SUMIFS([1]JEVtbl!$F:$F,[1]JEVtbl!$C:$C,[1]ADADJ!$C54,[1]JEVtbl!$D:$D,[1]ADADJ!AA$11)</f>
        <v>0</v>
      </c>
      <c r="AB54" s="81">
        <f>SUMIFS([1]JEVtbl!$F:$F,[1]JEVtbl!$C:$C,[1]ADADJ!$C54,[1]JEVtbl!$D:$D,[1]ADADJ!AB$11)</f>
        <v>0</v>
      </c>
      <c r="AC54" s="81">
        <f>SUMIFS([1]JEVtbl!$F:$F,[1]JEVtbl!$C:$C,[1]ADADJ!$C54,[1]JEVtbl!$D:$D,[1]ADADJ!AC$11)</f>
        <v>0</v>
      </c>
      <c r="AD54" s="81">
        <f>SUMIFS([1]JEVtbl!$F:$F,[1]JEVtbl!$C:$C,[1]ADADJ!$C54,[1]JEVtbl!$D:$D,[1]ADADJ!AD$11)</f>
        <v>0</v>
      </c>
      <c r="AE54" s="81">
        <f>SUMIFS([1]JEVtbl!$F:$F,[1]JEVtbl!$C:$C,[1]ADADJ!$C54,[1]JEVtbl!$D:$D,[1]ADADJ!AE$11)</f>
        <v>0</v>
      </c>
      <c r="AF54" s="81">
        <f>SUMIFS([1]JEVtbl!$F:$F,[1]JEVtbl!$C:$C,[1]ADADJ!$C54,[1]JEVtbl!$D:$D,[1]ADADJ!AF$11)</f>
        <v>0</v>
      </c>
      <c r="AG54" s="81">
        <f>SUMIFS([1]JEVtbl!$F:$F,[1]JEVtbl!$C:$C,[1]ADADJ!$C54,[1]JEVtbl!$D:$D,[1]ADADJ!AG$11)</f>
        <v>15000</v>
      </c>
      <c r="AH54" s="81">
        <f>SUMIFS([1]JEVtbl!$F:$F,[1]JEVtbl!$C:$C,[1]ADADJ!$C54,[1]JEVtbl!$D:$D,[1]ADADJ!AH$11)</f>
        <v>0</v>
      </c>
      <c r="AI54" s="81">
        <f>SUMIFS([1]JEVtbl!$F:$F,[1]JEVtbl!$C:$C,[1]ADADJ!$C54,[1]JEVtbl!$D:$D,[1]ADADJ!AI$11)</f>
        <v>0</v>
      </c>
      <c r="AJ54" s="81">
        <f>SUMIFS([1]JEVtbl!$F:$F,[1]JEVtbl!$C:$C,[1]ADADJ!$C54,[1]JEVtbl!$D:$D,[1]ADADJ!AJ$11)</f>
        <v>0</v>
      </c>
      <c r="AK54" s="81">
        <f>SUMIFS([1]JEVtbl!$F:$F,[1]JEVtbl!$C:$C,[1]ADADJ!$C54,[1]JEVtbl!$D:$D,[1]ADADJ!AK$11)</f>
        <v>0</v>
      </c>
      <c r="AL54" s="81">
        <f>SUMIFS([1]JEVtbl!$F:$F,[1]JEVtbl!$C:$C,[1]ADADJ!$C54,[1]JEVtbl!$D:$D,[1]ADADJ!AL$11)</f>
        <v>0</v>
      </c>
      <c r="AM54" s="81">
        <f>SUMIFS([1]JEVtbl!$F:$F,[1]JEVtbl!$C:$C,[1]ADADJ!$C54,[1]JEVtbl!$D:$D,[1]ADADJ!AM$11)</f>
        <v>0</v>
      </c>
      <c r="AN54" s="81">
        <f>SUMIFS([1]JEVtbl!$F:$F,[1]JEVtbl!$C:$C,[1]ADADJ!$C54,[1]JEVtbl!$D:$D,[1]ADADJ!AN$11)</f>
        <v>0</v>
      </c>
      <c r="AO54" s="81">
        <f>SUMIFS([1]JEVtbl!$F:$F,[1]JEVtbl!$C:$C,[1]ADADJ!$C54,[1]JEVtbl!$D:$D,[1]ADADJ!AO$11)</f>
        <v>0</v>
      </c>
      <c r="AP54" s="81">
        <f>SUMIFS([1]JEVtbl!$F:$F,[1]JEVtbl!$C:$C,[1]ADADJ!$C54,[1]JEVtbl!$D:$D,[1]ADADJ!AP$11)</f>
        <v>0</v>
      </c>
      <c r="AQ54" s="81">
        <f>SUMIFS([1]JEVtbl!$F:$F,[1]JEVtbl!$C:$C,[1]ADADJ!$C54,[1]JEVtbl!$D:$D,[1]ADADJ!AQ$11)</f>
        <v>0</v>
      </c>
      <c r="AR54" s="81">
        <f>SUMIFS([1]JEVtbl!$F:$F,[1]JEVtbl!$C:$C,[1]ADADJ!$C54,[1]JEVtbl!$D:$D,[1]ADADJ!AR$11)</f>
        <v>0</v>
      </c>
      <c r="AS54" s="81">
        <f>SUMIFS([1]JEVtbl!$F:$F,[1]JEVtbl!$C:$C,[1]ADADJ!$C54,[1]JEVtbl!$D:$D,[1]ADADJ!AS$11)</f>
        <v>0</v>
      </c>
      <c r="AT54" s="81">
        <f>SUMIFS([1]JEVtbl!$F:$F,[1]JEVtbl!$C:$C,[1]ADADJ!$C54,[1]JEVtbl!$D:$D,[1]ADADJ!AT$11)</f>
        <v>0</v>
      </c>
      <c r="AU54" s="81">
        <f>SUMIFS([1]JEVtbl!$F:$F,[1]JEVtbl!$C:$C,[1]ADADJ!$C54,[1]JEVtbl!$D:$D,[1]ADADJ!AU$11)</f>
        <v>0</v>
      </c>
      <c r="AV54" s="81">
        <f>SUMIFS([1]JEVtbl!$F:$F,[1]JEVtbl!$C:$C,[1]ADADJ!$C54,[1]JEVtbl!$D:$D,[1]ADADJ!AV$11)</f>
        <v>0</v>
      </c>
      <c r="AW54" s="81">
        <f>SUMIFS([1]JEVtbl!$F:$F,[1]JEVtbl!$C:$C,[1]ADADJ!$C54,[1]JEVtbl!$D:$D,[1]ADADJ!AW$11)</f>
        <v>0</v>
      </c>
      <c r="AX54" s="79">
        <f t="shared" si="2"/>
        <v>15000</v>
      </c>
      <c r="AY54" s="79"/>
      <c r="AZ54" s="79"/>
      <c r="BA54" s="80"/>
      <c r="BB54" s="82"/>
    </row>
    <row r="55" spans="1:54" s="25" customFormat="1" ht="15" customHeight="1" x14ac:dyDescent="0.25">
      <c r="A55" s="1"/>
      <c r="B55" s="73">
        <v>44181</v>
      </c>
      <c r="C55" s="74" t="s">
        <v>146</v>
      </c>
      <c r="D55" s="75" t="s">
        <v>147</v>
      </c>
      <c r="E55" s="75" t="s">
        <v>113</v>
      </c>
      <c r="F55" s="76"/>
      <c r="G55" t="s">
        <v>30</v>
      </c>
      <c r="H55" s="77" t="s">
        <v>148</v>
      </c>
      <c r="I55" s="78">
        <f>SUMIFS([1]JEVtbl!$G:$G,[1]JEVtbl!$C:$C,[1]ADADJ!$C55,[1]JEVtbl!$D:$D,[1]ADADJ!I$11)</f>
        <v>35000</v>
      </c>
      <c r="J55" s="78">
        <f>SUMIFS([1]JEVtbl!$G:$G,[1]JEVtbl!$C:$C,[1]ADADJ!$C55,[1]JEVtbl!$D:$D,[1]ADADJ!J$11)</f>
        <v>0</v>
      </c>
      <c r="K55" s="78">
        <f>SUMIFS([1]JEVtbl!$G:$G,[1]JEVtbl!$C:$C,[1]ADADJ!$C55,[1]JEVtbl!$D:$D,[1]ADADJ!K$11)</f>
        <v>0</v>
      </c>
      <c r="L55" s="78">
        <f>SUMIFS([1]JEVtbl!$G:$G,[1]JEVtbl!$C:$C,[1]ADADJ!$C55,[1]JEVtbl!$D:$D,[1]ADADJ!L$11)</f>
        <v>0</v>
      </c>
      <c r="M55" s="78">
        <f>SUMIFS([1]JEVtbl!$G:$G,[1]JEVtbl!$C:$C,[1]ADADJ!$C55,[1]JEVtbl!$D:$D,[1]ADADJ!M$11)</f>
        <v>0</v>
      </c>
      <c r="N55" s="78">
        <f>SUMIFS([1]JEVtbl!$G:$G,[1]JEVtbl!$C:$C,[1]ADADJ!$C55,[1]JEVtbl!$D:$D,[1]ADADJ!N$11)</f>
        <v>0</v>
      </c>
      <c r="O55" s="78">
        <f>SUMIFS([1]JEVtbl!$G:$G,[1]JEVtbl!$C:$C,[1]ADADJ!$C55,[1]JEVtbl!$D:$D,[1]ADADJ!O$11)</f>
        <v>0</v>
      </c>
      <c r="P55" s="78">
        <f>SUMIFS([1]JEVtbl!$G:$G,[1]JEVtbl!$C:$C,[1]ADADJ!$C55,[1]JEVtbl!$D:$D,[1]ADADJ!P$11)</f>
        <v>0</v>
      </c>
      <c r="Q55" s="78">
        <f>SUMIFS([1]JEVtbl!$G:$G,[1]JEVtbl!$C:$C,[1]ADADJ!$C55,[1]JEVtbl!$D:$D,[1]ADADJ!Q$11)</f>
        <v>0</v>
      </c>
      <c r="R55" s="78">
        <f>SUMIFS([1]JEVtbl!$G:$G,[1]JEVtbl!$C:$C,[1]ADADJ!$C55,[1]JEVtbl!$D:$D,[1]ADADJ!R$11)</f>
        <v>0</v>
      </c>
      <c r="S55" s="78">
        <f>SUMIFS([1]JEVtbl!$G:$G,[1]JEVtbl!$C:$C,[1]ADADJ!$C55,[1]JEVtbl!$D:$D,[1]ADADJ!S$11)</f>
        <v>0</v>
      </c>
      <c r="T55" s="79">
        <f t="shared" si="1"/>
        <v>35000</v>
      </c>
      <c r="U55" s="79"/>
      <c r="V55" s="79"/>
      <c r="W55" s="80"/>
      <c r="X55" s="78"/>
      <c r="Y55" s="81">
        <f>SUMIFS([1]JEVtbl!$F:$F,[1]JEVtbl!$C:$C,[1]ADADJ!$C55,[1]JEVtbl!$D:$D,[1]ADADJ!Y$11)</f>
        <v>0</v>
      </c>
      <c r="Z55" s="81">
        <f>SUMIFS([1]JEVtbl!$F:$F,[1]JEVtbl!$C:$C,[1]ADADJ!$C55,[1]JEVtbl!$D:$D,[1]ADADJ!Z$11)</f>
        <v>0</v>
      </c>
      <c r="AA55" s="81">
        <f>SUMIFS([1]JEVtbl!$F:$F,[1]JEVtbl!$C:$C,[1]ADADJ!$C55,[1]JEVtbl!$D:$D,[1]ADADJ!AA$11)</f>
        <v>0</v>
      </c>
      <c r="AB55" s="81">
        <f>SUMIFS([1]JEVtbl!$F:$F,[1]JEVtbl!$C:$C,[1]ADADJ!$C55,[1]JEVtbl!$D:$D,[1]ADADJ!AB$11)</f>
        <v>0</v>
      </c>
      <c r="AC55" s="81">
        <f>SUMIFS([1]JEVtbl!$F:$F,[1]JEVtbl!$C:$C,[1]ADADJ!$C55,[1]JEVtbl!$D:$D,[1]ADADJ!AC$11)</f>
        <v>0</v>
      </c>
      <c r="AD55" s="81">
        <f>SUMIFS([1]JEVtbl!$F:$F,[1]JEVtbl!$C:$C,[1]ADADJ!$C55,[1]JEVtbl!$D:$D,[1]ADADJ!AD$11)</f>
        <v>0</v>
      </c>
      <c r="AE55" s="81">
        <f>SUMIFS([1]JEVtbl!$F:$F,[1]JEVtbl!$C:$C,[1]ADADJ!$C55,[1]JEVtbl!$D:$D,[1]ADADJ!AE$11)</f>
        <v>0</v>
      </c>
      <c r="AF55" s="81">
        <f>SUMIFS([1]JEVtbl!$F:$F,[1]JEVtbl!$C:$C,[1]ADADJ!$C55,[1]JEVtbl!$D:$D,[1]ADADJ!AF$11)</f>
        <v>0</v>
      </c>
      <c r="AG55" s="81">
        <f>SUMIFS([1]JEVtbl!$F:$F,[1]JEVtbl!$C:$C,[1]ADADJ!$C55,[1]JEVtbl!$D:$D,[1]ADADJ!AG$11)</f>
        <v>35000</v>
      </c>
      <c r="AH55" s="81">
        <f>SUMIFS([1]JEVtbl!$F:$F,[1]JEVtbl!$C:$C,[1]ADADJ!$C55,[1]JEVtbl!$D:$D,[1]ADADJ!AH$11)</f>
        <v>0</v>
      </c>
      <c r="AI55" s="81">
        <f>SUMIFS([1]JEVtbl!$F:$F,[1]JEVtbl!$C:$C,[1]ADADJ!$C55,[1]JEVtbl!$D:$D,[1]ADADJ!AI$11)</f>
        <v>0</v>
      </c>
      <c r="AJ55" s="81">
        <f>SUMIFS([1]JEVtbl!$F:$F,[1]JEVtbl!$C:$C,[1]ADADJ!$C55,[1]JEVtbl!$D:$D,[1]ADADJ!AJ$11)</f>
        <v>0</v>
      </c>
      <c r="AK55" s="81">
        <f>SUMIFS([1]JEVtbl!$F:$F,[1]JEVtbl!$C:$C,[1]ADADJ!$C55,[1]JEVtbl!$D:$D,[1]ADADJ!AK$11)</f>
        <v>0</v>
      </c>
      <c r="AL55" s="81">
        <f>SUMIFS([1]JEVtbl!$F:$F,[1]JEVtbl!$C:$C,[1]ADADJ!$C55,[1]JEVtbl!$D:$D,[1]ADADJ!AL$11)</f>
        <v>0</v>
      </c>
      <c r="AM55" s="81">
        <f>SUMIFS([1]JEVtbl!$F:$F,[1]JEVtbl!$C:$C,[1]ADADJ!$C55,[1]JEVtbl!$D:$D,[1]ADADJ!AM$11)</f>
        <v>0</v>
      </c>
      <c r="AN55" s="81">
        <f>SUMIFS([1]JEVtbl!$F:$F,[1]JEVtbl!$C:$C,[1]ADADJ!$C55,[1]JEVtbl!$D:$D,[1]ADADJ!AN$11)</f>
        <v>0</v>
      </c>
      <c r="AO55" s="81">
        <f>SUMIFS([1]JEVtbl!$F:$F,[1]JEVtbl!$C:$C,[1]ADADJ!$C55,[1]JEVtbl!$D:$D,[1]ADADJ!AO$11)</f>
        <v>0</v>
      </c>
      <c r="AP55" s="81">
        <f>SUMIFS([1]JEVtbl!$F:$F,[1]JEVtbl!$C:$C,[1]ADADJ!$C55,[1]JEVtbl!$D:$D,[1]ADADJ!AP$11)</f>
        <v>0</v>
      </c>
      <c r="AQ55" s="81">
        <f>SUMIFS([1]JEVtbl!$F:$F,[1]JEVtbl!$C:$C,[1]ADADJ!$C55,[1]JEVtbl!$D:$D,[1]ADADJ!AQ$11)</f>
        <v>0</v>
      </c>
      <c r="AR55" s="81">
        <f>SUMIFS([1]JEVtbl!$F:$F,[1]JEVtbl!$C:$C,[1]ADADJ!$C55,[1]JEVtbl!$D:$D,[1]ADADJ!AR$11)</f>
        <v>0</v>
      </c>
      <c r="AS55" s="81">
        <f>SUMIFS([1]JEVtbl!$F:$F,[1]JEVtbl!$C:$C,[1]ADADJ!$C55,[1]JEVtbl!$D:$D,[1]ADADJ!AS$11)</f>
        <v>0</v>
      </c>
      <c r="AT55" s="81">
        <f>SUMIFS([1]JEVtbl!$F:$F,[1]JEVtbl!$C:$C,[1]ADADJ!$C55,[1]JEVtbl!$D:$D,[1]ADADJ!AT$11)</f>
        <v>0</v>
      </c>
      <c r="AU55" s="81">
        <f>SUMIFS([1]JEVtbl!$F:$F,[1]JEVtbl!$C:$C,[1]ADADJ!$C55,[1]JEVtbl!$D:$D,[1]ADADJ!AU$11)</f>
        <v>0</v>
      </c>
      <c r="AV55" s="81">
        <f>SUMIFS([1]JEVtbl!$F:$F,[1]JEVtbl!$C:$C,[1]ADADJ!$C55,[1]JEVtbl!$D:$D,[1]ADADJ!AV$11)</f>
        <v>0</v>
      </c>
      <c r="AW55" s="81">
        <f>SUMIFS([1]JEVtbl!$F:$F,[1]JEVtbl!$C:$C,[1]ADADJ!$C55,[1]JEVtbl!$D:$D,[1]ADADJ!AW$11)</f>
        <v>0</v>
      </c>
      <c r="AX55" s="79">
        <f t="shared" si="2"/>
        <v>35000</v>
      </c>
      <c r="AY55" s="79"/>
      <c r="AZ55" s="79"/>
      <c r="BA55" s="80"/>
      <c r="BB55" s="82"/>
    </row>
    <row r="56" spans="1:54" s="25" customFormat="1" ht="15" customHeight="1" x14ac:dyDescent="0.25">
      <c r="A56" s="1"/>
      <c r="B56" s="73">
        <v>44181</v>
      </c>
      <c r="C56" s="74" t="s">
        <v>149</v>
      </c>
      <c r="D56" s="75" t="s">
        <v>150</v>
      </c>
      <c r="E56" s="75" t="s">
        <v>151</v>
      </c>
      <c r="F56" s="76"/>
      <c r="G56" t="s">
        <v>30</v>
      </c>
      <c r="H56" s="77" t="s">
        <v>137</v>
      </c>
      <c r="I56" s="78">
        <f>SUMIFS([1]JEVtbl!$G:$G,[1]JEVtbl!$C:$C,[1]ADADJ!$C56,[1]JEVtbl!$D:$D,[1]ADADJ!I$11)</f>
        <v>197500</v>
      </c>
      <c r="J56" s="78">
        <f>SUMIFS([1]JEVtbl!$G:$G,[1]JEVtbl!$C:$C,[1]ADADJ!$C56,[1]JEVtbl!$D:$D,[1]ADADJ!J$11)</f>
        <v>0</v>
      </c>
      <c r="K56" s="78">
        <f>SUMIFS([1]JEVtbl!$G:$G,[1]JEVtbl!$C:$C,[1]ADADJ!$C56,[1]JEVtbl!$D:$D,[1]ADADJ!K$11)</f>
        <v>0</v>
      </c>
      <c r="L56" s="78">
        <f>SUMIFS([1]JEVtbl!$G:$G,[1]JEVtbl!$C:$C,[1]ADADJ!$C56,[1]JEVtbl!$D:$D,[1]ADADJ!L$11)</f>
        <v>0</v>
      </c>
      <c r="M56" s="78">
        <f>SUMIFS([1]JEVtbl!$G:$G,[1]JEVtbl!$C:$C,[1]ADADJ!$C56,[1]JEVtbl!$D:$D,[1]ADADJ!M$11)</f>
        <v>0</v>
      </c>
      <c r="N56" s="78">
        <f>SUMIFS([1]JEVtbl!$G:$G,[1]JEVtbl!$C:$C,[1]ADADJ!$C56,[1]JEVtbl!$D:$D,[1]ADADJ!N$11)</f>
        <v>0</v>
      </c>
      <c r="O56" s="78">
        <f>SUMIFS([1]JEVtbl!$G:$G,[1]JEVtbl!$C:$C,[1]ADADJ!$C56,[1]JEVtbl!$D:$D,[1]ADADJ!O$11)</f>
        <v>0</v>
      </c>
      <c r="P56" s="78">
        <f>SUMIFS([1]JEVtbl!$G:$G,[1]JEVtbl!$C:$C,[1]ADADJ!$C56,[1]JEVtbl!$D:$D,[1]ADADJ!P$11)</f>
        <v>0</v>
      </c>
      <c r="Q56" s="78">
        <f>SUMIFS([1]JEVtbl!$G:$G,[1]JEVtbl!$C:$C,[1]ADADJ!$C56,[1]JEVtbl!$D:$D,[1]ADADJ!Q$11)</f>
        <v>0</v>
      </c>
      <c r="R56" s="78">
        <f>SUMIFS([1]JEVtbl!$G:$G,[1]JEVtbl!$C:$C,[1]ADADJ!$C56,[1]JEVtbl!$D:$D,[1]ADADJ!R$11)</f>
        <v>0</v>
      </c>
      <c r="S56" s="78">
        <f>SUMIFS([1]JEVtbl!$G:$G,[1]JEVtbl!$C:$C,[1]ADADJ!$C56,[1]JEVtbl!$D:$D,[1]ADADJ!S$11)</f>
        <v>0</v>
      </c>
      <c r="T56" s="79">
        <f t="shared" si="1"/>
        <v>197500</v>
      </c>
      <c r="U56" s="79"/>
      <c r="V56" s="79"/>
      <c r="W56" s="80"/>
      <c r="X56" s="78"/>
      <c r="Y56" s="81">
        <f>SUMIFS([1]JEVtbl!$F:$F,[1]JEVtbl!$C:$C,[1]ADADJ!$C56,[1]JEVtbl!$D:$D,[1]ADADJ!Y$11)</f>
        <v>0</v>
      </c>
      <c r="Z56" s="81">
        <f>SUMIFS([1]JEVtbl!$F:$F,[1]JEVtbl!$C:$C,[1]ADADJ!$C56,[1]JEVtbl!$D:$D,[1]ADADJ!Z$11)</f>
        <v>0</v>
      </c>
      <c r="AA56" s="81">
        <f>SUMIFS([1]JEVtbl!$F:$F,[1]JEVtbl!$C:$C,[1]ADADJ!$C56,[1]JEVtbl!$D:$D,[1]ADADJ!AA$11)</f>
        <v>0</v>
      </c>
      <c r="AB56" s="81">
        <f>SUMIFS([1]JEVtbl!$F:$F,[1]JEVtbl!$C:$C,[1]ADADJ!$C56,[1]JEVtbl!$D:$D,[1]ADADJ!AB$11)</f>
        <v>0</v>
      </c>
      <c r="AC56" s="81">
        <f>SUMIFS([1]JEVtbl!$F:$F,[1]JEVtbl!$C:$C,[1]ADADJ!$C56,[1]JEVtbl!$D:$D,[1]ADADJ!AC$11)</f>
        <v>0</v>
      </c>
      <c r="AD56" s="81">
        <f>SUMIFS([1]JEVtbl!$F:$F,[1]JEVtbl!$C:$C,[1]ADADJ!$C56,[1]JEVtbl!$D:$D,[1]ADADJ!AD$11)</f>
        <v>0</v>
      </c>
      <c r="AE56" s="81">
        <f>SUMIFS([1]JEVtbl!$F:$F,[1]JEVtbl!$C:$C,[1]ADADJ!$C56,[1]JEVtbl!$D:$D,[1]ADADJ!AE$11)</f>
        <v>0</v>
      </c>
      <c r="AF56" s="81">
        <f>SUMIFS([1]JEVtbl!$F:$F,[1]JEVtbl!$C:$C,[1]ADADJ!$C56,[1]JEVtbl!$D:$D,[1]ADADJ!AF$11)</f>
        <v>0</v>
      </c>
      <c r="AG56" s="81">
        <f>SUMIFS([1]JEVtbl!$F:$F,[1]JEVtbl!$C:$C,[1]ADADJ!$C56,[1]JEVtbl!$D:$D,[1]ADADJ!AG$11)</f>
        <v>0</v>
      </c>
      <c r="AH56" s="81">
        <f>SUMIFS([1]JEVtbl!$F:$F,[1]JEVtbl!$C:$C,[1]ADADJ!$C56,[1]JEVtbl!$D:$D,[1]ADADJ!AH$11)</f>
        <v>0</v>
      </c>
      <c r="AI56" s="81">
        <f>SUMIFS([1]JEVtbl!$F:$F,[1]JEVtbl!$C:$C,[1]ADADJ!$C56,[1]JEVtbl!$D:$D,[1]ADADJ!AI$11)</f>
        <v>0</v>
      </c>
      <c r="AJ56" s="81">
        <f>SUMIFS([1]JEVtbl!$F:$F,[1]JEVtbl!$C:$C,[1]ADADJ!$C56,[1]JEVtbl!$D:$D,[1]ADADJ!AJ$11)</f>
        <v>0</v>
      </c>
      <c r="AK56" s="81">
        <f>SUMIFS([1]JEVtbl!$F:$F,[1]JEVtbl!$C:$C,[1]ADADJ!$C56,[1]JEVtbl!$D:$D,[1]ADADJ!AK$11)</f>
        <v>0</v>
      </c>
      <c r="AL56" s="81">
        <f>SUMIFS([1]JEVtbl!$F:$F,[1]JEVtbl!$C:$C,[1]ADADJ!$C56,[1]JEVtbl!$D:$D,[1]ADADJ!AL$11)</f>
        <v>197500</v>
      </c>
      <c r="AM56" s="81">
        <f>SUMIFS([1]JEVtbl!$F:$F,[1]JEVtbl!$C:$C,[1]ADADJ!$C56,[1]JEVtbl!$D:$D,[1]ADADJ!AM$11)</f>
        <v>0</v>
      </c>
      <c r="AN56" s="81">
        <f>SUMIFS([1]JEVtbl!$F:$F,[1]JEVtbl!$C:$C,[1]ADADJ!$C56,[1]JEVtbl!$D:$D,[1]ADADJ!AN$11)</f>
        <v>0</v>
      </c>
      <c r="AO56" s="81">
        <f>SUMIFS([1]JEVtbl!$F:$F,[1]JEVtbl!$C:$C,[1]ADADJ!$C56,[1]JEVtbl!$D:$D,[1]ADADJ!AO$11)</f>
        <v>0</v>
      </c>
      <c r="AP56" s="81">
        <f>SUMIFS([1]JEVtbl!$F:$F,[1]JEVtbl!$C:$C,[1]ADADJ!$C56,[1]JEVtbl!$D:$D,[1]ADADJ!AP$11)</f>
        <v>0</v>
      </c>
      <c r="AQ56" s="81">
        <f>SUMIFS([1]JEVtbl!$F:$F,[1]JEVtbl!$C:$C,[1]ADADJ!$C56,[1]JEVtbl!$D:$D,[1]ADADJ!AQ$11)</f>
        <v>0</v>
      </c>
      <c r="AR56" s="81">
        <f>SUMIFS([1]JEVtbl!$F:$F,[1]JEVtbl!$C:$C,[1]ADADJ!$C56,[1]JEVtbl!$D:$D,[1]ADADJ!AR$11)</f>
        <v>0</v>
      </c>
      <c r="AS56" s="81">
        <f>SUMIFS([1]JEVtbl!$F:$F,[1]JEVtbl!$C:$C,[1]ADADJ!$C56,[1]JEVtbl!$D:$D,[1]ADADJ!AS$11)</f>
        <v>0</v>
      </c>
      <c r="AT56" s="81">
        <f>SUMIFS([1]JEVtbl!$F:$F,[1]JEVtbl!$C:$C,[1]ADADJ!$C56,[1]JEVtbl!$D:$D,[1]ADADJ!AT$11)</f>
        <v>0</v>
      </c>
      <c r="AU56" s="81">
        <f>SUMIFS([1]JEVtbl!$F:$F,[1]JEVtbl!$C:$C,[1]ADADJ!$C56,[1]JEVtbl!$D:$D,[1]ADADJ!AU$11)</f>
        <v>0</v>
      </c>
      <c r="AV56" s="81">
        <f>SUMIFS([1]JEVtbl!$F:$F,[1]JEVtbl!$C:$C,[1]ADADJ!$C56,[1]JEVtbl!$D:$D,[1]ADADJ!AV$11)</f>
        <v>0</v>
      </c>
      <c r="AW56" s="81">
        <f>SUMIFS([1]JEVtbl!$F:$F,[1]JEVtbl!$C:$C,[1]ADADJ!$C56,[1]JEVtbl!$D:$D,[1]ADADJ!AW$11)</f>
        <v>0</v>
      </c>
      <c r="AX56" s="79">
        <f t="shared" si="2"/>
        <v>197500</v>
      </c>
      <c r="AY56" s="79"/>
      <c r="AZ56" s="79"/>
      <c r="BA56" s="80"/>
      <c r="BB56" s="82"/>
    </row>
    <row r="57" spans="1:54" s="25" customFormat="1" ht="15" customHeight="1" x14ac:dyDescent="0.25">
      <c r="A57" s="1"/>
      <c r="B57" s="73">
        <v>44181</v>
      </c>
      <c r="C57" s="74" t="s">
        <v>152</v>
      </c>
      <c r="D57" s="75" t="s">
        <v>153</v>
      </c>
      <c r="E57" s="75" t="s">
        <v>151</v>
      </c>
      <c r="F57" s="76"/>
      <c r="G57" t="s">
        <v>30</v>
      </c>
      <c r="H57" s="77" t="s">
        <v>27</v>
      </c>
      <c r="I57" s="78">
        <f>SUMIFS([1]JEVtbl!$G:$G,[1]JEVtbl!$C:$C,[1]ADADJ!$C57,[1]JEVtbl!$D:$D,[1]ADADJ!I$11)</f>
        <v>45000</v>
      </c>
      <c r="J57" s="78">
        <f>SUMIFS([1]JEVtbl!$G:$G,[1]JEVtbl!$C:$C,[1]ADADJ!$C57,[1]JEVtbl!$D:$D,[1]ADADJ!J$11)</f>
        <v>0</v>
      </c>
      <c r="K57" s="78">
        <f>SUMIFS([1]JEVtbl!$G:$G,[1]JEVtbl!$C:$C,[1]ADADJ!$C57,[1]JEVtbl!$D:$D,[1]ADADJ!K$11)</f>
        <v>0</v>
      </c>
      <c r="L57" s="78">
        <f>SUMIFS([1]JEVtbl!$G:$G,[1]JEVtbl!$C:$C,[1]ADADJ!$C57,[1]JEVtbl!$D:$D,[1]ADADJ!L$11)</f>
        <v>0</v>
      </c>
      <c r="M57" s="78">
        <f>SUMIFS([1]JEVtbl!$G:$G,[1]JEVtbl!$C:$C,[1]ADADJ!$C57,[1]JEVtbl!$D:$D,[1]ADADJ!M$11)</f>
        <v>0</v>
      </c>
      <c r="N57" s="78">
        <f>SUMIFS([1]JEVtbl!$G:$G,[1]JEVtbl!$C:$C,[1]ADADJ!$C57,[1]JEVtbl!$D:$D,[1]ADADJ!N$11)</f>
        <v>0</v>
      </c>
      <c r="O57" s="78">
        <f>SUMIFS([1]JEVtbl!$G:$G,[1]JEVtbl!$C:$C,[1]ADADJ!$C57,[1]JEVtbl!$D:$D,[1]ADADJ!O$11)</f>
        <v>0</v>
      </c>
      <c r="P57" s="78">
        <f>SUMIFS([1]JEVtbl!$G:$G,[1]JEVtbl!$C:$C,[1]ADADJ!$C57,[1]JEVtbl!$D:$D,[1]ADADJ!P$11)</f>
        <v>0</v>
      </c>
      <c r="Q57" s="78">
        <f>SUMIFS([1]JEVtbl!$G:$G,[1]JEVtbl!$C:$C,[1]ADADJ!$C57,[1]JEVtbl!$D:$D,[1]ADADJ!Q$11)</f>
        <v>0</v>
      </c>
      <c r="R57" s="78">
        <f>SUMIFS([1]JEVtbl!$G:$G,[1]JEVtbl!$C:$C,[1]ADADJ!$C57,[1]JEVtbl!$D:$D,[1]ADADJ!R$11)</f>
        <v>0</v>
      </c>
      <c r="S57" s="78">
        <f>SUMIFS([1]JEVtbl!$G:$G,[1]JEVtbl!$C:$C,[1]ADADJ!$C57,[1]JEVtbl!$D:$D,[1]ADADJ!S$11)</f>
        <v>0</v>
      </c>
      <c r="T57" s="79">
        <f t="shared" si="1"/>
        <v>45000</v>
      </c>
      <c r="U57" s="79"/>
      <c r="V57" s="79"/>
      <c r="W57" s="80"/>
      <c r="X57" s="78"/>
      <c r="Y57" s="81">
        <f>SUMIFS([1]JEVtbl!$F:$F,[1]JEVtbl!$C:$C,[1]ADADJ!$C57,[1]JEVtbl!$D:$D,[1]ADADJ!Y$11)</f>
        <v>0</v>
      </c>
      <c r="Z57" s="81">
        <f>SUMIFS([1]JEVtbl!$F:$F,[1]JEVtbl!$C:$C,[1]ADADJ!$C57,[1]JEVtbl!$D:$D,[1]ADADJ!Z$11)</f>
        <v>0</v>
      </c>
      <c r="AA57" s="81">
        <f>SUMIFS([1]JEVtbl!$F:$F,[1]JEVtbl!$C:$C,[1]ADADJ!$C57,[1]JEVtbl!$D:$D,[1]ADADJ!AA$11)</f>
        <v>0</v>
      </c>
      <c r="AB57" s="81">
        <f>SUMIFS([1]JEVtbl!$F:$F,[1]JEVtbl!$C:$C,[1]ADADJ!$C57,[1]JEVtbl!$D:$D,[1]ADADJ!AB$11)</f>
        <v>0</v>
      </c>
      <c r="AC57" s="81">
        <f>SUMIFS([1]JEVtbl!$F:$F,[1]JEVtbl!$C:$C,[1]ADADJ!$C57,[1]JEVtbl!$D:$D,[1]ADADJ!AC$11)</f>
        <v>0</v>
      </c>
      <c r="AD57" s="81">
        <f>SUMIFS([1]JEVtbl!$F:$F,[1]JEVtbl!$C:$C,[1]ADADJ!$C57,[1]JEVtbl!$D:$D,[1]ADADJ!AD$11)</f>
        <v>0</v>
      </c>
      <c r="AE57" s="81">
        <f>SUMIFS([1]JEVtbl!$F:$F,[1]JEVtbl!$C:$C,[1]ADADJ!$C57,[1]JEVtbl!$D:$D,[1]ADADJ!AE$11)</f>
        <v>0</v>
      </c>
      <c r="AF57" s="81">
        <f>SUMIFS([1]JEVtbl!$F:$F,[1]JEVtbl!$C:$C,[1]ADADJ!$C57,[1]JEVtbl!$D:$D,[1]ADADJ!AF$11)</f>
        <v>0</v>
      </c>
      <c r="AG57" s="81">
        <f>SUMIFS([1]JEVtbl!$F:$F,[1]JEVtbl!$C:$C,[1]ADADJ!$C57,[1]JEVtbl!$D:$D,[1]ADADJ!AG$11)</f>
        <v>0</v>
      </c>
      <c r="AH57" s="81">
        <f>SUMIFS([1]JEVtbl!$F:$F,[1]JEVtbl!$C:$C,[1]ADADJ!$C57,[1]JEVtbl!$D:$D,[1]ADADJ!AH$11)</f>
        <v>0</v>
      </c>
      <c r="AI57" s="81">
        <f>SUMIFS([1]JEVtbl!$F:$F,[1]JEVtbl!$C:$C,[1]ADADJ!$C57,[1]JEVtbl!$D:$D,[1]ADADJ!AI$11)</f>
        <v>0</v>
      </c>
      <c r="AJ57" s="81">
        <f>SUMIFS([1]JEVtbl!$F:$F,[1]JEVtbl!$C:$C,[1]ADADJ!$C57,[1]JEVtbl!$D:$D,[1]ADADJ!AJ$11)</f>
        <v>0</v>
      </c>
      <c r="AK57" s="81">
        <f>SUMIFS([1]JEVtbl!$F:$F,[1]JEVtbl!$C:$C,[1]ADADJ!$C57,[1]JEVtbl!$D:$D,[1]ADADJ!AK$11)</f>
        <v>0</v>
      </c>
      <c r="AL57" s="81">
        <f>SUMIFS([1]JEVtbl!$F:$F,[1]JEVtbl!$C:$C,[1]ADADJ!$C57,[1]JEVtbl!$D:$D,[1]ADADJ!AL$11)</f>
        <v>45000</v>
      </c>
      <c r="AM57" s="81">
        <f>SUMIFS([1]JEVtbl!$F:$F,[1]JEVtbl!$C:$C,[1]ADADJ!$C57,[1]JEVtbl!$D:$D,[1]ADADJ!AM$11)</f>
        <v>0</v>
      </c>
      <c r="AN57" s="81">
        <f>SUMIFS([1]JEVtbl!$F:$F,[1]JEVtbl!$C:$C,[1]ADADJ!$C57,[1]JEVtbl!$D:$D,[1]ADADJ!AN$11)</f>
        <v>0</v>
      </c>
      <c r="AO57" s="81">
        <f>SUMIFS([1]JEVtbl!$F:$F,[1]JEVtbl!$C:$C,[1]ADADJ!$C57,[1]JEVtbl!$D:$D,[1]ADADJ!AO$11)</f>
        <v>0</v>
      </c>
      <c r="AP57" s="81">
        <f>SUMIFS([1]JEVtbl!$F:$F,[1]JEVtbl!$C:$C,[1]ADADJ!$C57,[1]JEVtbl!$D:$D,[1]ADADJ!AP$11)</f>
        <v>0</v>
      </c>
      <c r="AQ57" s="81">
        <f>SUMIFS([1]JEVtbl!$F:$F,[1]JEVtbl!$C:$C,[1]ADADJ!$C57,[1]JEVtbl!$D:$D,[1]ADADJ!AQ$11)</f>
        <v>0</v>
      </c>
      <c r="AR57" s="81">
        <f>SUMIFS([1]JEVtbl!$F:$F,[1]JEVtbl!$C:$C,[1]ADADJ!$C57,[1]JEVtbl!$D:$D,[1]ADADJ!AR$11)</f>
        <v>0</v>
      </c>
      <c r="AS57" s="81">
        <f>SUMIFS([1]JEVtbl!$F:$F,[1]JEVtbl!$C:$C,[1]ADADJ!$C57,[1]JEVtbl!$D:$D,[1]ADADJ!AS$11)</f>
        <v>0</v>
      </c>
      <c r="AT57" s="81">
        <f>SUMIFS([1]JEVtbl!$F:$F,[1]JEVtbl!$C:$C,[1]ADADJ!$C57,[1]JEVtbl!$D:$D,[1]ADADJ!AT$11)</f>
        <v>0</v>
      </c>
      <c r="AU57" s="81">
        <f>SUMIFS([1]JEVtbl!$F:$F,[1]JEVtbl!$C:$C,[1]ADADJ!$C57,[1]JEVtbl!$D:$D,[1]ADADJ!AU$11)</f>
        <v>0</v>
      </c>
      <c r="AV57" s="81">
        <f>SUMIFS([1]JEVtbl!$F:$F,[1]JEVtbl!$C:$C,[1]ADADJ!$C57,[1]JEVtbl!$D:$D,[1]ADADJ!AV$11)</f>
        <v>0</v>
      </c>
      <c r="AW57" s="81">
        <f>SUMIFS([1]JEVtbl!$F:$F,[1]JEVtbl!$C:$C,[1]ADADJ!$C57,[1]JEVtbl!$D:$D,[1]ADADJ!AW$11)</f>
        <v>0</v>
      </c>
      <c r="AX57" s="79">
        <f t="shared" si="2"/>
        <v>45000</v>
      </c>
      <c r="AY57" s="79"/>
      <c r="AZ57" s="79"/>
      <c r="BA57" s="80"/>
      <c r="BB57" s="82"/>
    </row>
    <row r="58" spans="1:54" s="25" customFormat="1" ht="15" customHeight="1" x14ac:dyDescent="0.25">
      <c r="A58" s="1"/>
      <c r="B58" s="73">
        <v>44181</v>
      </c>
      <c r="C58" s="74" t="s">
        <v>154</v>
      </c>
      <c r="D58" s="75" t="s">
        <v>155</v>
      </c>
      <c r="E58" s="75" t="s">
        <v>151</v>
      </c>
      <c r="F58" s="76"/>
      <c r="G58" t="s">
        <v>30</v>
      </c>
      <c r="H58" s="77" t="s">
        <v>31</v>
      </c>
      <c r="I58" s="78">
        <f>SUMIFS([1]JEVtbl!$G:$G,[1]JEVtbl!$C:$C,[1]ADADJ!$C58,[1]JEVtbl!$D:$D,[1]ADADJ!I$11)</f>
        <v>55000</v>
      </c>
      <c r="J58" s="78">
        <f>SUMIFS([1]JEVtbl!$G:$G,[1]JEVtbl!$C:$C,[1]ADADJ!$C58,[1]JEVtbl!$D:$D,[1]ADADJ!J$11)</f>
        <v>0</v>
      </c>
      <c r="K58" s="78">
        <f>SUMIFS([1]JEVtbl!$G:$G,[1]JEVtbl!$C:$C,[1]ADADJ!$C58,[1]JEVtbl!$D:$D,[1]ADADJ!K$11)</f>
        <v>0</v>
      </c>
      <c r="L58" s="78">
        <f>SUMIFS([1]JEVtbl!$G:$G,[1]JEVtbl!$C:$C,[1]ADADJ!$C58,[1]JEVtbl!$D:$D,[1]ADADJ!L$11)</f>
        <v>0</v>
      </c>
      <c r="M58" s="78">
        <f>SUMIFS([1]JEVtbl!$G:$G,[1]JEVtbl!$C:$C,[1]ADADJ!$C58,[1]JEVtbl!$D:$D,[1]ADADJ!M$11)</f>
        <v>0</v>
      </c>
      <c r="N58" s="78">
        <f>SUMIFS([1]JEVtbl!$G:$G,[1]JEVtbl!$C:$C,[1]ADADJ!$C58,[1]JEVtbl!$D:$D,[1]ADADJ!N$11)</f>
        <v>0</v>
      </c>
      <c r="O58" s="78">
        <f>SUMIFS([1]JEVtbl!$G:$G,[1]JEVtbl!$C:$C,[1]ADADJ!$C58,[1]JEVtbl!$D:$D,[1]ADADJ!O$11)</f>
        <v>0</v>
      </c>
      <c r="P58" s="78">
        <f>SUMIFS([1]JEVtbl!$G:$G,[1]JEVtbl!$C:$C,[1]ADADJ!$C58,[1]JEVtbl!$D:$D,[1]ADADJ!P$11)</f>
        <v>0</v>
      </c>
      <c r="Q58" s="78">
        <f>SUMIFS([1]JEVtbl!$G:$G,[1]JEVtbl!$C:$C,[1]ADADJ!$C58,[1]JEVtbl!$D:$D,[1]ADADJ!Q$11)</f>
        <v>0</v>
      </c>
      <c r="R58" s="78">
        <f>SUMIFS([1]JEVtbl!$G:$G,[1]JEVtbl!$C:$C,[1]ADADJ!$C58,[1]JEVtbl!$D:$D,[1]ADADJ!R$11)</f>
        <v>0</v>
      </c>
      <c r="S58" s="78">
        <f>SUMIFS([1]JEVtbl!$G:$G,[1]JEVtbl!$C:$C,[1]ADADJ!$C58,[1]JEVtbl!$D:$D,[1]ADADJ!S$11)</f>
        <v>0</v>
      </c>
      <c r="T58" s="79">
        <f t="shared" si="1"/>
        <v>55000</v>
      </c>
      <c r="U58" s="79"/>
      <c r="V58" s="79"/>
      <c r="W58" s="80"/>
      <c r="X58" s="78"/>
      <c r="Y58" s="81">
        <f>SUMIFS([1]JEVtbl!$F:$F,[1]JEVtbl!$C:$C,[1]ADADJ!$C58,[1]JEVtbl!$D:$D,[1]ADADJ!Y$11)</f>
        <v>0</v>
      </c>
      <c r="Z58" s="81">
        <f>SUMIFS([1]JEVtbl!$F:$F,[1]JEVtbl!$C:$C,[1]ADADJ!$C58,[1]JEVtbl!$D:$D,[1]ADADJ!Z$11)</f>
        <v>0</v>
      </c>
      <c r="AA58" s="81">
        <f>SUMIFS([1]JEVtbl!$F:$F,[1]JEVtbl!$C:$C,[1]ADADJ!$C58,[1]JEVtbl!$D:$D,[1]ADADJ!AA$11)</f>
        <v>0</v>
      </c>
      <c r="AB58" s="81">
        <f>SUMIFS([1]JEVtbl!$F:$F,[1]JEVtbl!$C:$C,[1]ADADJ!$C58,[1]JEVtbl!$D:$D,[1]ADADJ!AB$11)</f>
        <v>0</v>
      </c>
      <c r="AC58" s="81">
        <f>SUMIFS([1]JEVtbl!$F:$F,[1]JEVtbl!$C:$C,[1]ADADJ!$C58,[1]JEVtbl!$D:$D,[1]ADADJ!AC$11)</f>
        <v>0</v>
      </c>
      <c r="AD58" s="81">
        <f>SUMIFS([1]JEVtbl!$F:$F,[1]JEVtbl!$C:$C,[1]ADADJ!$C58,[1]JEVtbl!$D:$D,[1]ADADJ!AD$11)</f>
        <v>0</v>
      </c>
      <c r="AE58" s="81">
        <f>SUMIFS([1]JEVtbl!$F:$F,[1]JEVtbl!$C:$C,[1]ADADJ!$C58,[1]JEVtbl!$D:$D,[1]ADADJ!AE$11)</f>
        <v>0</v>
      </c>
      <c r="AF58" s="81">
        <f>SUMIFS([1]JEVtbl!$F:$F,[1]JEVtbl!$C:$C,[1]ADADJ!$C58,[1]JEVtbl!$D:$D,[1]ADADJ!AF$11)</f>
        <v>0</v>
      </c>
      <c r="AG58" s="81">
        <f>SUMIFS([1]JEVtbl!$F:$F,[1]JEVtbl!$C:$C,[1]ADADJ!$C58,[1]JEVtbl!$D:$D,[1]ADADJ!AG$11)</f>
        <v>0</v>
      </c>
      <c r="AH58" s="81">
        <f>SUMIFS([1]JEVtbl!$F:$F,[1]JEVtbl!$C:$C,[1]ADADJ!$C58,[1]JEVtbl!$D:$D,[1]ADADJ!AH$11)</f>
        <v>0</v>
      </c>
      <c r="AI58" s="81">
        <f>SUMIFS([1]JEVtbl!$F:$F,[1]JEVtbl!$C:$C,[1]ADADJ!$C58,[1]JEVtbl!$D:$D,[1]ADADJ!AI$11)</f>
        <v>0</v>
      </c>
      <c r="AJ58" s="81">
        <f>SUMIFS([1]JEVtbl!$F:$F,[1]JEVtbl!$C:$C,[1]ADADJ!$C58,[1]JEVtbl!$D:$D,[1]ADADJ!AJ$11)</f>
        <v>0</v>
      </c>
      <c r="AK58" s="81">
        <f>SUMIFS([1]JEVtbl!$F:$F,[1]JEVtbl!$C:$C,[1]ADADJ!$C58,[1]JEVtbl!$D:$D,[1]ADADJ!AK$11)</f>
        <v>0</v>
      </c>
      <c r="AL58" s="81">
        <f>SUMIFS([1]JEVtbl!$F:$F,[1]JEVtbl!$C:$C,[1]ADADJ!$C58,[1]JEVtbl!$D:$D,[1]ADADJ!AL$11)</f>
        <v>55000</v>
      </c>
      <c r="AM58" s="81">
        <f>SUMIFS([1]JEVtbl!$F:$F,[1]JEVtbl!$C:$C,[1]ADADJ!$C58,[1]JEVtbl!$D:$D,[1]ADADJ!AM$11)</f>
        <v>0</v>
      </c>
      <c r="AN58" s="81">
        <f>SUMIFS([1]JEVtbl!$F:$F,[1]JEVtbl!$C:$C,[1]ADADJ!$C58,[1]JEVtbl!$D:$D,[1]ADADJ!AN$11)</f>
        <v>0</v>
      </c>
      <c r="AO58" s="81">
        <f>SUMIFS([1]JEVtbl!$F:$F,[1]JEVtbl!$C:$C,[1]ADADJ!$C58,[1]JEVtbl!$D:$D,[1]ADADJ!AO$11)</f>
        <v>0</v>
      </c>
      <c r="AP58" s="81">
        <f>SUMIFS([1]JEVtbl!$F:$F,[1]JEVtbl!$C:$C,[1]ADADJ!$C58,[1]JEVtbl!$D:$D,[1]ADADJ!AP$11)</f>
        <v>0</v>
      </c>
      <c r="AQ58" s="81">
        <f>SUMIFS([1]JEVtbl!$F:$F,[1]JEVtbl!$C:$C,[1]ADADJ!$C58,[1]JEVtbl!$D:$D,[1]ADADJ!AQ$11)</f>
        <v>0</v>
      </c>
      <c r="AR58" s="81">
        <f>SUMIFS([1]JEVtbl!$F:$F,[1]JEVtbl!$C:$C,[1]ADADJ!$C58,[1]JEVtbl!$D:$D,[1]ADADJ!AR$11)</f>
        <v>0</v>
      </c>
      <c r="AS58" s="81">
        <f>SUMIFS([1]JEVtbl!$F:$F,[1]JEVtbl!$C:$C,[1]ADADJ!$C58,[1]JEVtbl!$D:$D,[1]ADADJ!AS$11)</f>
        <v>0</v>
      </c>
      <c r="AT58" s="81">
        <f>SUMIFS([1]JEVtbl!$F:$F,[1]JEVtbl!$C:$C,[1]ADADJ!$C58,[1]JEVtbl!$D:$D,[1]ADADJ!AT$11)</f>
        <v>0</v>
      </c>
      <c r="AU58" s="81">
        <f>SUMIFS([1]JEVtbl!$F:$F,[1]JEVtbl!$C:$C,[1]ADADJ!$C58,[1]JEVtbl!$D:$D,[1]ADADJ!AU$11)</f>
        <v>0</v>
      </c>
      <c r="AV58" s="81">
        <f>SUMIFS([1]JEVtbl!$F:$F,[1]JEVtbl!$C:$C,[1]ADADJ!$C58,[1]JEVtbl!$D:$D,[1]ADADJ!AV$11)</f>
        <v>0</v>
      </c>
      <c r="AW58" s="81">
        <f>SUMIFS([1]JEVtbl!$F:$F,[1]JEVtbl!$C:$C,[1]ADADJ!$C58,[1]JEVtbl!$D:$D,[1]ADADJ!AW$11)</f>
        <v>0</v>
      </c>
      <c r="AX58" s="79">
        <f t="shared" si="2"/>
        <v>55000</v>
      </c>
      <c r="AY58" s="79"/>
      <c r="AZ58" s="79"/>
      <c r="BA58" s="80"/>
      <c r="BB58" s="82"/>
    </row>
    <row r="59" spans="1:54" s="25" customFormat="1" ht="15" customHeight="1" x14ac:dyDescent="0.25">
      <c r="A59" s="1"/>
      <c r="B59" s="73">
        <v>44181</v>
      </c>
      <c r="C59" s="74" t="s">
        <v>156</v>
      </c>
      <c r="D59" s="75" t="s">
        <v>157</v>
      </c>
      <c r="E59" s="75" t="s">
        <v>151</v>
      </c>
      <c r="F59" s="76"/>
      <c r="G59" t="s">
        <v>30</v>
      </c>
      <c r="H59" s="77" t="s">
        <v>158</v>
      </c>
      <c r="I59" s="78">
        <f>SUMIFS([1]JEVtbl!$G:$G,[1]JEVtbl!$C:$C,[1]ADADJ!$C59,[1]JEVtbl!$D:$D,[1]ADADJ!I$11)</f>
        <v>52500</v>
      </c>
      <c r="J59" s="78">
        <f>SUMIFS([1]JEVtbl!$G:$G,[1]JEVtbl!$C:$C,[1]ADADJ!$C59,[1]JEVtbl!$D:$D,[1]ADADJ!J$11)</f>
        <v>0</v>
      </c>
      <c r="K59" s="78">
        <f>SUMIFS([1]JEVtbl!$G:$G,[1]JEVtbl!$C:$C,[1]ADADJ!$C59,[1]JEVtbl!$D:$D,[1]ADADJ!K$11)</f>
        <v>0</v>
      </c>
      <c r="L59" s="78">
        <f>SUMIFS([1]JEVtbl!$G:$G,[1]JEVtbl!$C:$C,[1]ADADJ!$C59,[1]JEVtbl!$D:$D,[1]ADADJ!L$11)</f>
        <v>0</v>
      </c>
      <c r="M59" s="78">
        <f>SUMIFS([1]JEVtbl!$G:$G,[1]JEVtbl!$C:$C,[1]ADADJ!$C59,[1]JEVtbl!$D:$D,[1]ADADJ!M$11)</f>
        <v>0</v>
      </c>
      <c r="N59" s="78">
        <f>SUMIFS([1]JEVtbl!$G:$G,[1]JEVtbl!$C:$C,[1]ADADJ!$C59,[1]JEVtbl!$D:$D,[1]ADADJ!N$11)</f>
        <v>0</v>
      </c>
      <c r="O59" s="78">
        <f>SUMIFS([1]JEVtbl!$G:$G,[1]JEVtbl!$C:$C,[1]ADADJ!$C59,[1]JEVtbl!$D:$D,[1]ADADJ!O$11)</f>
        <v>0</v>
      </c>
      <c r="P59" s="78">
        <f>SUMIFS([1]JEVtbl!$G:$G,[1]JEVtbl!$C:$C,[1]ADADJ!$C59,[1]JEVtbl!$D:$D,[1]ADADJ!P$11)</f>
        <v>0</v>
      </c>
      <c r="Q59" s="78">
        <f>SUMIFS([1]JEVtbl!$G:$G,[1]JEVtbl!$C:$C,[1]ADADJ!$C59,[1]JEVtbl!$D:$D,[1]ADADJ!Q$11)</f>
        <v>0</v>
      </c>
      <c r="R59" s="78">
        <f>SUMIFS([1]JEVtbl!$G:$G,[1]JEVtbl!$C:$C,[1]ADADJ!$C59,[1]JEVtbl!$D:$D,[1]ADADJ!R$11)</f>
        <v>0</v>
      </c>
      <c r="S59" s="78">
        <f>SUMIFS([1]JEVtbl!$G:$G,[1]JEVtbl!$C:$C,[1]ADADJ!$C59,[1]JEVtbl!$D:$D,[1]ADADJ!S$11)</f>
        <v>0</v>
      </c>
      <c r="T59" s="79">
        <f t="shared" si="1"/>
        <v>52500</v>
      </c>
      <c r="U59" s="79"/>
      <c r="V59" s="79"/>
      <c r="W59" s="80"/>
      <c r="X59" s="78"/>
      <c r="Y59" s="81">
        <f>SUMIFS([1]JEVtbl!$F:$F,[1]JEVtbl!$C:$C,[1]ADADJ!$C59,[1]JEVtbl!$D:$D,[1]ADADJ!Y$11)</f>
        <v>0</v>
      </c>
      <c r="Z59" s="81">
        <f>SUMIFS([1]JEVtbl!$F:$F,[1]JEVtbl!$C:$C,[1]ADADJ!$C59,[1]JEVtbl!$D:$D,[1]ADADJ!Z$11)</f>
        <v>0</v>
      </c>
      <c r="AA59" s="81">
        <f>SUMIFS([1]JEVtbl!$F:$F,[1]JEVtbl!$C:$C,[1]ADADJ!$C59,[1]JEVtbl!$D:$D,[1]ADADJ!AA$11)</f>
        <v>0</v>
      </c>
      <c r="AB59" s="81">
        <f>SUMIFS([1]JEVtbl!$F:$F,[1]JEVtbl!$C:$C,[1]ADADJ!$C59,[1]JEVtbl!$D:$D,[1]ADADJ!AB$11)</f>
        <v>0</v>
      </c>
      <c r="AC59" s="81">
        <f>SUMIFS([1]JEVtbl!$F:$F,[1]JEVtbl!$C:$C,[1]ADADJ!$C59,[1]JEVtbl!$D:$D,[1]ADADJ!AC$11)</f>
        <v>0</v>
      </c>
      <c r="AD59" s="81">
        <f>SUMIFS([1]JEVtbl!$F:$F,[1]JEVtbl!$C:$C,[1]ADADJ!$C59,[1]JEVtbl!$D:$D,[1]ADADJ!AD$11)</f>
        <v>0</v>
      </c>
      <c r="AE59" s="81">
        <f>SUMIFS([1]JEVtbl!$F:$F,[1]JEVtbl!$C:$C,[1]ADADJ!$C59,[1]JEVtbl!$D:$D,[1]ADADJ!AE$11)</f>
        <v>0</v>
      </c>
      <c r="AF59" s="81">
        <f>SUMIFS([1]JEVtbl!$F:$F,[1]JEVtbl!$C:$C,[1]ADADJ!$C59,[1]JEVtbl!$D:$D,[1]ADADJ!AF$11)</f>
        <v>0</v>
      </c>
      <c r="AG59" s="81">
        <f>SUMIFS([1]JEVtbl!$F:$F,[1]JEVtbl!$C:$C,[1]ADADJ!$C59,[1]JEVtbl!$D:$D,[1]ADADJ!AG$11)</f>
        <v>0</v>
      </c>
      <c r="AH59" s="81">
        <f>SUMIFS([1]JEVtbl!$F:$F,[1]JEVtbl!$C:$C,[1]ADADJ!$C59,[1]JEVtbl!$D:$D,[1]ADADJ!AH$11)</f>
        <v>0</v>
      </c>
      <c r="AI59" s="81">
        <f>SUMIFS([1]JEVtbl!$F:$F,[1]JEVtbl!$C:$C,[1]ADADJ!$C59,[1]JEVtbl!$D:$D,[1]ADADJ!AI$11)</f>
        <v>0</v>
      </c>
      <c r="AJ59" s="81">
        <f>SUMIFS([1]JEVtbl!$F:$F,[1]JEVtbl!$C:$C,[1]ADADJ!$C59,[1]JEVtbl!$D:$D,[1]ADADJ!AJ$11)</f>
        <v>0</v>
      </c>
      <c r="AK59" s="81">
        <f>SUMIFS([1]JEVtbl!$F:$F,[1]JEVtbl!$C:$C,[1]ADADJ!$C59,[1]JEVtbl!$D:$D,[1]ADADJ!AK$11)</f>
        <v>0</v>
      </c>
      <c r="AL59" s="81">
        <f>SUMIFS([1]JEVtbl!$F:$F,[1]JEVtbl!$C:$C,[1]ADADJ!$C59,[1]JEVtbl!$D:$D,[1]ADADJ!AL$11)</f>
        <v>52500</v>
      </c>
      <c r="AM59" s="81">
        <f>SUMIFS([1]JEVtbl!$F:$F,[1]JEVtbl!$C:$C,[1]ADADJ!$C59,[1]JEVtbl!$D:$D,[1]ADADJ!AM$11)</f>
        <v>0</v>
      </c>
      <c r="AN59" s="81">
        <f>SUMIFS([1]JEVtbl!$F:$F,[1]JEVtbl!$C:$C,[1]ADADJ!$C59,[1]JEVtbl!$D:$D,[1]ADADJ!AN$11)</f>
        <v>0</v>
      </c>
      <c r="AO59" s="81">
        <f>SUMIFS([1]JEVtbl!$F:$F,[1]JEVtbl!$C:$C,[1]ADADJ!$C59,[1]JEVtbl!$D:$D,[1]ADADJ!AO$11)</f>
        <v>0</v>
      </c>
      <c r="AP59" s="81">
        <f>SUMIFS([1]JEVtbl!$F:$F,[1]JEVtbl!$C:$C,[1]ADADJ!$C59,[1]JEVtbl!$D:$D,[1]ADADJ!AP$11)</f>
        <v>0</v>
      </c>
      <c r="AQ59" s="81">
        <f>SUMIFS([1]JEVtbl!$F:$F,[1]JEVtbl!$C:$C,[1]ADADJ!$C59,[1]JEVtbl!$D:$D,[1]ADADJ!AQ$11)</f>
        <v>0</v>
      </c>
      <c r="AR59" s="81">
        <f>SUMIFS([1]JEVtbl!$F:$F,[1]JEVtbl!$C:$C,[1]ADADJ!$C59,[1]JEVtbl!$D:$D,[1]ADADJ!AR$11)</f>
        <v>0</v>
      </c>
      <c r="AS59" s="81">
        <f>SUMIFS([1]JEVtbl!$F:$F,[1]JEVtbl!$C:$C,[1]ADADJ!$C59,[1]JEVtbl!$D:$D,[1]ADADJ!AS$11)</f>
        <v>0</v>
      </c>
      <c r="AT59" s="81">
        <f>SUMIFS([1]JEVtbl!$F:$F,[1]JEVtbl!$C:$C,[1]ADADJ!$C59,[1]JEVtbl!$D:$D,[1]ADADJ!AT$11)</f>
        <v>0</v>
      </c>
      <c r="AU59" s="81">
        <f>SUMIFS([1]JEVtbl!$F:$F,[1]JEVtbl!$C:$C,[1]ADADJ!$C59,[1]JEVtbl!$D:$D,[1]ADADJ!AU$11)</f>
        <v>0</v>
      </c>
      <c r="AV59" s="81">
        <f>SUMIFS([1]JEVtbl!$F:$F,[1]JEVtbl!$C:$C,[1]ADADJ!$C59,[1]JEVtbl!$D:$D,[1]ADADJ!AV$11)</f>
        <v>0</v>
      </c>
      <c r="AW59" s="81">
        <f>SUMIFS([1]JEVtbl!$F:$F,[1]JEVtbl!$C:$C,[1]ADADJ!$C59,[1]JEVtbl!$D:$D,[1]ADADJ!AW$11)</f>
        <v>0</v>
      </c>
      <c r="AX59" s="79">
        <f t="shared" si="2"/>
        <v>52500</v>
      </c>
      <c r="AY59" s="79"/>
      <c r="AZ59" s="79"/>
      <c r="BA59" s="80"/>
      <c r="BB59" s="82"/>
    </row>
    <row r="60" spans="1:54" s="25" customFormat="1" ht="15" customHeight="1" x14ac:dyDescent="0.25">
      <c r="A60" s="1"/>
      <c r="B60" s="73">
        <v>44181</v>
      </c>
      <c r="C60" s="74" t="s">
        <v>159</v>
      </c>
      <c r="D60" s="75" t="s">
        <v>160</v>
      </c>
      <c r="E60" s="75" t="s">
        <v>151</v>
      </c>
      <c r="F60" s="76"/>
      <c r="G60" t="s">
        <v>30</v>
      </c>
      <c r="H60" s="77" t="s">
        <v>37</v>
      </c>
      <c r="I60" s="78">
        <f>SUMIFS([1]JEVtbl!$G:$G,[1]JEVtbl!$C:$C,[1]ADADJ!$C60,[1]JEVtbl!$D:$D,[1]ADADJ!I$11)</f>
        <v>60000</v>
      </c>
      <c r="J60" s="78">
        <f>SUMIFS([1]JEVtbl!$G:$G,[1]JEVtbl!$C:$C,[1]ADADJ!$C60,[1]JEVtbl!$D:$D,[1]ADADJ!J$11)</f>
        <v>0</v>
      </c>
      <c r="K60" s="78">
        <f>SUMIFS([1]JEVtbl!$G:$G,[1]JEVtbl!$C:$C,[1]ADADJ!$C60,[1]JEVtbl!$D:$D,[1]ADADJ!K$11)</f>
        <v>0</v>
      </c>
      <c r="L60" s="78">
        <f>SUMIFS([1]JEVtbl!$G:$G,[1]JEVtbl!$C:$C,[1]ADADJ!$C60,[1]JEVtbl!$D:$D,[1]ADADJ!L$11)</f>
        <v>0</v>
      </c>
      <c r="M60" s="78">
        <f>SUMIFS([1]JEVtbl!$G:$G,[1]JEVtbl!$C:$C,[1]ADADJ!$C60,[1]JEVtbl!$D:$D,[1]ADADJ!M$11)</f>
        <v>0</v>
      </c>
      <c r="N60" s="78">
        <f>SUMIFS([1]JEVtbl!$G:$G,[1]JEVtbl!$C:$C,[1]ADADJ!$C60,[1]JEVtbl!$D:$D,[1]ADADJ!N$11)</f>
        <v>0</v>
      </c>
      <c r="O60" s="78">
        <f>SUMIFS([1]JEVtbl!$G:$G,[1]JEVtbl!$C:$C,[1]ADADJ!$C60,[1]JEVtbl!$D:$D,[1]ADADJ!O$11)</f>
        <v>0</v>
      </c>
      <c r="P60" s="78">
        <f>SUMIFS([1]JEVtbl!$G:$G,[1]JEVtbl!$C:$C,[1]ADADJ!$C60,[1]JEVtbl!$D:$D,[1]ADADJ!P$11)</f>
        <v>0</v>
      </c>
      <c r="Q60" s="78">
        <f>SUMIFS([1]JEVtbl!$G:$G,[1]JEVtbl!$C:$C,[1]ADADJ!$C60,[1]JEVtbl!$D:$D,[1]ADADJ!Q$11)</f>
        <v>0</v>
      </c>
      <c r="R60" s="78">
        <f>SUMIFS([1]JEVtbl!$G:$G,[1]JEVtbl!$C:$C,[1]ADADJ!$C60,[1]JEVtbl!$D:$D,[1]ADADJ!R$11)</f>
        <v>0</v>
      </c>
      <c r="S60" s="78">
        <f>SUMIFS([1]JEVtbl!$G:$G,[1]JEVtbl!$C:$C,[1]ADADJ!$C60,[1]JEVtbl!$D:$D,[1]ADADJ!S$11)</f>
        <v>0</v>
      </c>
      <c r="T60" s="79">
        <f t="shared" si="1"/>
        <v>60000</v>
      </c>
      <c r="U60" s="79"/>
      <c r="V60" s="79"/>
      <c r="W60" s="80"/>
      <c r="X60" s="78"/>
      <c r="Y60" s="81">
        <f>SUMIFS([1]JEVtbl!$F:$F,[1]JEVtbl!$C:$C,[1]ADADJ!$C60,[1]JEVtbl!$D:$D,[1]ADADJ!Y$11)</f>
        <v>0</v>
      </c>
      <c r="Z60" s="81">
        <f>SUMIFS([1]JEVtbl!$F:$F,[1]JEVtbl!$C:$C,[1]ADADJ!$C60,[1]JEVtbl!$D:$D,[1]ADADJ!Z$11)</f>
        <v>0</v>
      </c>
      <c r="AA60" s="81">
        <f>SUMIFS([1]JEVtbl!$F:$F,[1]JEVtbl!$C:$C,[1]ADADJ!$C60,[1]JEVtbl!$D:$D,[1]ADADJ!AA$11)</f>
        <v>0</v>
      </c>
      <c r="AB60" s="81">
        <f>SUMIFS([1]JEVtbl!$F:$F,[1]JEVtbl!$C:$C,[1]ADADJ!$C60,[1]JEVtbl!$D:$D,[1]ADADJ!AB$11)</f>
        <v>0</v>
      </c>
      <c r="AC60" s="81">
        <f>SUMIFS([1]JEVtbl!$F:$F,[1]JEVtbl!$C:$C,[1]ADADJ!$C60,[1]JEVtbl!$D:$D,[1]ADADJ!AC$11)</f>
        <v>0</v>
      </c>
      <c r="AD60" s="81">
        <f>SUMIFS([1]JEVtbl!$F:$F,[1]JEVtbl!$C:$C,[1]ADADJ!$C60,[1]JEVtbl!$D:$D,[1]ADADJ!AD$11)</f>
        <v>0</v>
      </c>
      <c r="AE60" s="81">
        <f>SUMIFS([1]JEVtbl!$F:$F,[1]JEVtbl!$C:$C,[1]ADADJ!$C60,[1]JEVtbl!$D:$D,[1]ADADJ!AE$11)</f>
        <v>0</v>
      </c>
      <c r="AF60" s="81">
        <f>SUMIFS([1]JEVtbl!$F:$F,[1]JEVtbl!$C:$C,[1]ADADJ!$C60,[1]JEVtbl!$D:$D,[1]ADADJ!AF$11)</f>
        <v>0</v>
      </c>
      <c r="AG60" s="81">
        <f>SUMIFS([1]JEVtbl!$F:$F,[1]JEVtbl!$C:$C,[1]ADADJ!$C60,[1]JEVtbl!$D:$D,[1]ADADJ!AG$11)</f>
        <v>0</v>
      </c>
      <c r="AH60" s="81">
        <f>SUMIFS([1]JEVtbl!$F:$F,[1]JEVtbl!$C:$C,[1]ADADJ!$C60,[1]JEVtbl!$D:$D,[1]ADADJ!AH$11)</f>
        <v>0</v>
      </c>
      <c r="AI60" s="81">
        <f>SUMIFS([1]JEVtbl!$F:$F,[1]JEVtbl!$C:$C,[1]ADADJ!$C60,[1]JEVtbl!$D:$D,[1]ADADJ!AI$11)</f>
        <v>0</v>
      </c>
      <c r="AJ60" s="81">
        <f>SUMIFS([1]JEVtbl!$F:$F,[1]JEVtbl!$C:$C,[1]ADADJ!$C60,[1]JEVtbl!$D:$D,[1]ADADJ!AJ$11)</f>
        <v>0</v>
      </c>
      <c r="AK60" s="81">
        <f>SUMIFS([1]JEVtbl!$F:$F,[1]JEVtbl!$C:$C,[1]ADADJ!$C60,[1]JEVtbl!$D:$D,[1]ADADJ!AK$11)</f>
        <v>0</v>
      </c>
      <c r="AL60" s="81">
        <f>SUMIFS([1]JEVtbl!$F:$F,[1]JEVtbl!$C:$C,[1]ADADJ!$C60,[1]JEVtbl!$D:$D,[1]ADADJ!AL$11)</f>
        <v>60000</v>
      </c>
      <c r="AM60" s="81">
        <f>SUMIFS([1]JEVtbl!$F:$F,[1]JEVtbl!$C:$C,[1]ADADJ!$C60,[1]JEVtbl!$D:$D,[1]ADADJ!AM$11)</f>
        <v>0</v>
      </c>
      <c r="AN60" s="81">
        <f>SUMIFS([1]JEVtbl!$F:$F,[1]JEVtbl!$C:$C,[1]ADADJ!$C60,[1]JEVtbl!$D:$D,[1]ADADJ!AN$11)</f>
        <v>0</v>
      </c>
      <c r="AO60" s="81">
        <f>SUMIFS([1]JEVtbl!$F:$F,[1]JEVtbl!$C:$C,[1]ADADJ!$C60,[1]JEVtbl!$D:$D,[1]ADADJ!AO$11)</f>
        <v>0</v>
      </c>
      <c r="AP60" s="81">
        <f>SUMIFS([1]JEVtbl!$F:$F,[1]JEVtbl!$C:$C,[1]ADADJ!$C60,[1]JEVtbl!$D:$D,[1]ADADJ!AP$11)</f>
        <v>0</v>
      </c>
      <c r="AQ60" s="81">
        <f>SUMIFS([1]JEVtbl!$F:$F,[1]JEVtbl!$C:$C,[1]ADADJ!$C60,[1]JEVtbl!$D:$D,[1]ADADJ!AQ$11)</f>
        <v>0</v>
      </c>
      <c r="AR60" s="81">
        <f>SUMIFS([1]JEVtbl!$F:$F,[1]JEVtbl!$C:$C,[1]ADADJ!$C60,[1]JEVtbl!$D:$D,[1]ADADJ!AR$11)</f>
        <v>0</v>
      </c>
      <c r="AS60" s="81">
        <f>SUMIFS([1]JEVtbl!$F:$F,[1]JEVtbl!$C:$C,[1]ADADJ!$C60,[1]JEVtbl!$D:$D,[1]ADADJ!AS$11)</f>
        <v>0</v>
      </c>
      <c r="AT60" s="81">
        <f>SUMIFS([1]JEVtbl!$F:$F,[1]JEVtbl!$C:$C,[1]ADADJ!$C60,[1]JEVtbl!$D:$D,[1]ADADJ!AT$11)</f>
        <v>0</v>
      </c>
      <c r="AU60" s="81">
        <f>SUMIFS([1]JEVtbl!$F:$F,[1]JEVtbl!$C:$C,[1]ADADJ!$C60,[1]JEVtbl!$D:$D,[1]ADADJ!AU$11)</f>
        <v>0</v>
      </c>
      <c r="AV60" s="81">
        <f>SUMIFS([1]JEVtbl!$F:$F,[1]JEVtbl!$C:$C,[1]ADADJ!$C60,[1]JEVtbl!$D:$D,[1]ADADJ!AV$11)</f>
        <v>0</v>
      </c>
      <c r="AW60" s="81">
        <f>SUMIFS([1]JEVtbl!$F:$F,[1]JEVtbl!$C:$C,[1]ADADJ!$C60,[1]JEVtbl!$D:$D,[1]ADADJ!AW$11)</f>
        <v>0</v>
      </c>
      <c r="AX60" s="79">
        <f t="shared" si="2"/>
        <v>60000</v>
      </c>
      <c r="AY60" s="79"/>
      <c r="AZ60" s="79"/>
      <c r="BA60" s="80"/>
      <c r="BB60" s="82"/>
    </row>
    <row r="61" spans="1:54" s="25" customFormat="1" ht="15" customHeight="1" x14ac:dyDescent="0.25">
      <c r="A61" s="1"/>
      <c r="B61" s="73">
        <v>44181</v>
      </c>
      <c r="C61" s="74" t="s">
        <v>161</v>
      </c>
      <c r="D61" s="75" t="s">
        <v>162</v>
      </c>
      <c r="E61" s="75" t="s">
        <v>151</v>
      </c>
      <c r="F61" s="76"/>
      <c r="G61" t="s">
        <v>30</v>
      </c>
      <c r="H61" s="77" t="s">
        <v>148</v>
      </c>
      <c r="I61" s="78">
        <f>SUMIFS([1]JEVtbl!$G:$G,[1]JEVtbl!$C:$C,[1]ADADJ!$C61,[1]JEVtbl!$D:$D,[1]ADADJ!I$11)</f>
        <v>40000</v>
      </c>
      <c r="J61" s="78">
        <f>SUMIFS([1]JEVtbl!$G:$G,[1]JEVtbl!$C:$C,[1]ADADJ!$C61,[1]JEVtbl!$D:$D,[1]ADADJ!J$11)</f>
        <v>0</v>
      </c>
      <c r="K61" s="78">
        <f>SUMIFS([1]JEVtbl!$G:$G,[1]JEVtbl!$C:$C,[1]ADADJ!$C61,[1]JEVtbl!$D:$D,[1]ADADJ!K$11)</f>
        <v>0</v>
      </c>
      <c r="L61" s="78">
        <f>SUMIFS([1]JEVtbl!$G:$G,[1]JEVtbl!$C:$C,[1]ADADJ!$C61,[1]JEVtbl!$D:$D,[1]ADADJ!L$11)</f>
        <v>0</v>
      </c>
      <c r="M61" s="78">
        <f>SUMIFS([1]JEVtbl!$G:$G,[1]JEVtbl!$C:$C,[1]ADADJ!$C61,[1]JEVtbl!$D:$D,[1]ADADJ!M$11)</f>
        <v>0</v>
      </c>
      <c r="N61" s="78">
        <f>SUMIFS([1]JEVtbl!$G:$G,[1]JEVtbl!$C:$C,[1]ADADJ!$C61,[1]JEVtbl!$D:$D,[1]ADADJ!N$11)</f>
        <v>0</v>
      </c>
      <c r="O61" s="78">
        <f>SUMIFS([1]JEVtbl!$G:$G,[1]JEVtbl!$C:$C,[1]ADADJ!$C61,[1]JEVtbl!$D:$D,[1]ADADJ!O$11)</f>
        <v>0</v>
      </c>
      <c r="P61" s="78">
        <f>SUMIFS([1]JEVtbl!$G:$G,[1]JEVtbl!$C:$C,[1]ADADJ!$C61,[1]JEVtbl!$D:$D,[1]ADADJ!P$11)</f>
        <v>0</v>
      </c>
      <c r="Q61" s="78">
        <f>SUMIFS([1]JEVtbl!$G:$G,[1]JEVtbl!$C:$C,[1]ADADJ!$C61,[1]JEVtbl!$D:$D,[1]ADADJ!Q$11)</f>
        <v>0</v>
      </c>
      <c r="R61" s="78">
        <f>SUMIFS([1]JEVtbl!$G:$G,[1]JEVtbl!$C:$C,[1]ADADJ!$C61,[1]JEVtbl!$D:$D,[1]ADADJ!R$11)</f>
        <v>0</v>
      </c>
      <c r="S61" s="78">
        <f>SUMIFS([1]JEVtbl!$G:$G,[1]JEVtbl!$C:$C,[1]ADADJ!$C61,[1]JEVtbl!$D:$D,[1]ADADJ!S$11)</f>
        <v>0</v>
      </c>
      <c r="T61" s="79">
        <f t="shared" si="1"/>
        <v>40000</v>
      </c>
      <c r="U61" s="79"/>
      <c r="V61" s="79"/>
      <c r="W61" s="80"/>
      <c r="X61" s="78"/>
      <c r="Y61" s="81">
        <f>SUMIFS([1]JEVtbl!$F:$F,[1]JEVtbl!$C:$C,[1]ADADJ!$C61,[1]JEVtbl!$D:$D,[1]ADADJ!Y$11)</f>
        <v>0</v>
      </c>
      <c r="Z61" s="81">
        <f>SUMIFS([1]JEVtbl!$F:$F,[1]JEVtbl!$C:$C,[1]ADADJ!$C61,[1]JEVtbl!$D:$D,[1]ADADJ!Z$11)</f>
        <v>0</v>
      </c>
      <c r="AA61" s="81">
        <f>SUMIFS([1]JEVtbl!$F:$F,[1]JEVtbl!$C:$C,[1]ADADJ!$C61,[1]JEVtbl!$D:$D,[1]ADADJ!AA$11)</f>
        <v>0</v>
      </c>
      <c r="AB61" s="81">
        <f>SUMIFS([1]JEVtbl!$F:$F,[1]JEVtbl!$C:$C,[1]ADADJ!$C61,[1]JEVtbl!$D:$D,[1]ADADJ!AB$11)</f>
        <v>0</v>
      </c>
      <c r="AC61" s="81">
        <f>SUMIFS([1]JEVtbl!$F:$F,[1]JEVtbl!$C:$C,[1]ADADJ!$C61,[1]JEVtbl!$D:$D,[1]ADADJ!AC$11)</f>
        <v>0</v>
      </c>
      <c r="AD61" s="81">
        <f>SUMIFS([1]JEVtbl!$F:$F,[1]JEVtbl!$C:$C,[1]ADADJ!$C61,[1]JEVtbl!$D:$D,[1]ADADJ!AD$11)</f>
        <v>0</v>
      </c>
      <c r="AE61" s="81">
        <f>SUMIFS([1]JEVtbl!$F:$F,[1]JEVtbl!$C:$C,[1]ADADJ!$C61,[1]JEVtbl!$D:$D,[1]ADADJ!AE$11)</f>
        <v>0</v>
      </c>
      <c r="AF61" s="81">
        <f>SUMIFS([1]JEVtbl!$F:$F,[1]JEVtbl!$C:$C,[1]ADADJ!$C61,[1]JEVtbl!$D:$D,[1]ADADJ!AF$11)</f>
        <v>0</v>
      </c>
      <c r="AG61" s="81">
        <f>SUMIFS([1]JEVtbl!$F:$F,[1]JEVtbl!$C:$C,[1]ADADJ!$C61,[1]JEVtbl!$D:$D,[1]ADADJ!AG$11)</f>
        <v>0</v>
      </c>
      <c r="AH61" s="81">
        <f>SUMIFS([1]JEVtbl!$F:$F,[1]JEVtbl!$C:$C,[1]ADADJ!$C61,[1]JEVtbl!$D:$D,[1]ADADJ!AH$11)</f>
        <v>0</v>
      </c>
      <c r="AI61" s="81">
        <f>SUMIFS([1]JEVtbl!$F:$F,[1]JEVtbl!$C:$C,[1]ADADJ!$C61,[1]JEVtbl!$D:$D,[1]ADADJ!AI$11)</f>
        <v>0</v>
      </c>
      <c r="AJ61" s="81">
        <f>SUMIFS([1]JEVtbl!$F:$F,[1]JEVtbl!$C:$C,[1]ADADJ!$C61,[1]JEVtbl!$D:$D,[1]ADADJ!AJ$11)</f>
        <v>0</v>
      </c>
      <c r="AK61" s="81">
        <f>SUMIFS([1]JEVtbl!$F:$F,[1]JEVtbl!$C:$C,[1]ADADJ!$C61,[1]JEVtbl!$D:$D,[1]ADADJ!AK$11)</f>
        <v>0</v>
      </c>
      <c r="AL61" s="81">
        <f>SUMIFS([1]JEVtbl!$F:$F,[1]JEVtbl!$C:$C,[1]ADADJ!$C61,[1]JEVtbl!$D:$D,[1]ADADJ!AL$11)</f>
        <v>40000</v>
      </c>
      <c r="AM61" s="81">
        <f>SUMIFS([1]JEVtbl!$F:$F,[1]JEVtbl!$C:$C,[1]ADADJ!$C61,[1]JEVtbl!$D:$D,[1]ADADJ!AM$11)</f>
        <v>0</v>
      </c>
      <c r="AN61" s="81">
        <f>SUMIFS([1]JEVtbl!$F:$F,[1]JEVtbl!$C:$C,[1]ADADJ!$C61,[1]JEVtbl!$D:$D,[1]ADADJ!AN$11)</f>
        <v>0</v>
      </c>
      <c r="AO61" s="81">
        <f>SUMIFS([1]JEVtbl!$F:$F,[1]JEVtbl!$C:$C,[1]ADADJ!$C61,[1]JEVtbl!$D:$D,[1]ADADJ!AO$11)</f>
        <v>0</v>
      </c>
      <c r="AP61" s="81">
        <f>SUMIFS([1]JEVtbl!$F:$F,[1]JEVtbl!$C:$C,[1]ADADJ!$C61,[1]JEVtbl!$D:$D,[1]ADADJ!AP$11)</f>
        <v>0</v>
      </c>
      <c r="AQ61" s="81">
        <f>SUMIFS([1]JEVtbl!$F:$F,[1]JEVtbl!$C:$C,[1]ADADJ!$C61,[1]JEVtbl!$D:$D,[1]ADADJ!AQ$11)</f>
        <v>0</v>
      </c>
      <c r="AR61" s="81">
        <f>SUMIFS([1]JEVtbl!$F:$F,[1]JEVtbl!$C:$C,[1]ADADJ!$C61,[1]JEVtbl!$D:$D,[1]ADADJ!AR$11)</f>
        <v>0</v>
      </c>
      <c r="AS61" s="81">
        <f>SUMIFS([1]JEVtbl!$F:$F,[1]JEVtbl!$C:$C,[1]ADADJ!$C61,[1]JEVtbl!$D:$D,[1]ADADJ!AS$11)</f>
        <v>0</v>
      </c>
      <c r="AT61" s="81">
        <f>SUMIFS([1]JEVtbl!$F:$F,[1]JEVtbl!$C:$C,[1]ADADJ!$C61,[1]JEVtbl!$D:$D,[1]ADADJ!AT$11)</f>
        <v>0</v>
      </c>
      <c r="AU61" s="81">
        <f>SUMIFS([1]JEVtbl!$F:$F,[1]JEVtbl!$C:$C,[1]ADADJ!$C61,[1]JEVtbl!$D:$D,[1]ADADJ!AU$11)</f>
        <v>0</v>
      </c>
      <c r="AV61" s="81">
        <f>SUMIFS([1]JEVtbl!$F:$F,[1]JEVtbl!$C:$C,[1]ADADJ!$C61,[1]JEVtbl!$D:$D,[1]ADADJ!AV$11)</f>
        <v>0</v>
      </c>
      <c r="AW61" s="81">
        <f>SUMIFS([1]JEVtbl!$F:$F,[1]JEVtbl!$C:$C,[1]ADADJ!$C61,[1]JEVtbl!$D:$D,[1]ADADJ!AW$11)</f>
        <v>0</v>
      </c>
      <c r="AX61" s="79">
        <f t="shared" si="2"/>
        <v>40000</v>
      </c>
      <c r="AY61" s="79"/>
      <c r="AZ61" s="79"/>
      <c r="BA61" s="80"/>
      <c r="BB61" s="82"/>
    </row>
    <row r="62" spans="1:54" s="25" customFormat="1" ht="15" customHeight="1" x14ac:dyDescent="0.25">
      <c r="A62" s="1"/>
      <c r="B62" s="73">
        <v>44182</v>
      </c>
      <c r="C62" s="74" t="s">
        <v>163</v>
      </c>
      <c r="D62" s="75" t="s">
        <v>164</v>
      </c>
      <c r="E62" s="75" t="s">
        <v>165</v>
      </c>
      <c r="F62" s="76"/>
      <c r="G62" t="s">
        <v>30</v>
      </c>
      <c r="H62" s="77" t="s">
        <v>137</v>
      </c>
      <c r="I62" s="78">
        <f>SUMIFS([1]JEVtbl!$G:$G,[1]JEVtbl!$C:$C,[1]ADADJ!$C62,[1]JEVtbl!$D:$D,[1]ADADJ!I$11)</f>
        <v>924267.83</v>
      </c>
      <c r="J62" s="78">
        <f>SUMIFS([1]JEVtbl!$G:$G,[1]JEVtbl!$C:$C,[1]ADADJ!$C62,[1]JEVtbl!$D:$D,[1]ADADJ!J$11)</f>
        <v>0</v>
      </c>
      <c r="K62" s="78">
        <f>SUMIFS([1]JEVtbl!$G:$G,[1]JEVtbl!$C:$C,[1]ADADJ!$C62,[1]JEVtbl!$D:$D,[1]ADADJ!K$11)</f>
        <v>0</v>
      </c>
      <c r="L62" s="78">
        <f>SUMIFS([1]JEVtbl!$G:$G,[1]JEVtbl!$C:$C,[1]ADADJ!$C62,[1]JEVtbl!$D:$D,[1]ADADJ!L$11)</f>
        <v>0</v>
      </c>
      <c r="M62" s="78">
        <f>SUMIFS([1]JEVtbl!$G:$G,[1]JEVtbl!$C:$C,[1]ADADJ!$C62,[1]JEVtbl!$D:$D,[1]ADADJ!M$11)</f>
        <v>179003.57</v>
      </c>
      <c r="N62" s="78">
        <f>SUMIFS([1]JEVtbl!$G:$G,[1]JEVtbl!$C:$C,[1]ADADJ!$C62,[1]JEVtbl!$D:$D,[1]ADADJ!N$11)</f>
        <v>270633.02</v>
      </c>
      <c r="O62" s="78">
        <f>SUMIFS([1]JEVtbl!$G:$G,[1]JEVtbl!$C:$C,[1]ADADJ!$C62,[1]JEVtbl!$D:$D,[1]ADADJ!O$11)</f>
        <v>68714.490000000005</v>
      </c>
      <c r="P62" s="78">
        <f>SUMIFS([1]JEVtbl!$G:$G,[1]JEVtbl!$C:$C,[1]ADADJ!$C62,[1]JEVtbl!$D:$D,[1]ADADJ!P$11)</f>
        <v>21067.18</v>
      </c>
      <c r="Q62" s="78">
        <f>SUMIFS([1]JEVtbl!$G:$G,[1]JEVtbl!$C:$C,[1]ADADJ!$C62,[1]JEVtbl!$D:$D,[1]ADADJ!Q$11)</f>
        <v>248356.91</v>
      </c>
      <c r="R62" s="78">
        <f>SUMIFS([1]JEVtbl!$G:$G,[1]JEVtbl!$C:$C,[1]ADADJ!$C62,[1]JEVtbl!$D:$D,[1]ADADJ!R$11)</f>
        <v>0</v>
      </c>
      <c r="S62" s="78">
        <f>SUMIFS([1]JEVtbl!$G:$G,[1]JEVtbl!$C:$C,[1]ADADJ!$C62,[1]JEVtbl!$D:$D,[1]ADADJ!S$11)</f>
        <v>0</v>
      </c>
      <c r="T62" s="79">
        <f t="shared" si="1"/>
        <v>1712042.9999999998</v>
      </c>
      <c r="U62" s="79"/>
      <c r="V62" s="79"/>
      <c r="W62" s="80"/>
      <c r="X62" s="78"/>
      <c r="Y62" s="81">
        <f>SUMIFS([1]JEVtbl!$F:$F,[1]JEVtbl!$C:$C,[1]ADADJ!$C62,[1]JEVtbl!$D:$D,[1]ADADJ!Y$11)</f>
        <v>0</v>
      </c>
      <c r="Z62" s="81">
        <f>SUMIFS([1]JEVtbl!$F:$F,[1]JEVtbl!$C:$C,[1]ADADJ!$C62,[1]JEVtbl!$D:$D,[1]ADADJ!Z$11)</f>
        <v>0</v>
      </c>
      <c r="AA62" s="81">
        <f>SUMIFS([1]JEVtbl!$F:$F,[1]JEVtbl!$C:$C,[1]ADADJ!$C62,[1]JEVtbl!$D:$D,[1]ADADJ!AA$11)</f>
        <v>0</v>
      </c>
      <c r="AB62" s="81">
        <f>SUMIFS([1]JEVtbl!$F:$F,[1]JEVtbl!$C:$C,[1]ADADJ!$C62,[1]JEVtbl!$D:$D,[1]ADADJ!AB$11)</f>
        <v>0</v>
      </c>
      <c r="AC62" s="81">
        <f>SUMIFS([1]JEVtbl!$F:$F,[1]JEVtbl!$C:$C,[1]ADADJ!$C62,[1]JEVtbl!$D:$D,[1]ADADJ!AC$11)</f>
        <v>1636043</v>
      </c>
      <c r="AD62" s="81">
        <f>SUMIFS([1]JEVtbl!$F:$F,[1]JEVtbl!$C:$C,[1]ADADJ!$C62,[1]JEVtbl!$D:$D,[1]ADADJ!AD$11)</f>
        <v>76000</v>
      </c>
      <c r="AE62" s="81">
        <f>SUMIFS([1]JEVtbl!$F:$F,[1]JEVtbl!$C:$C,[1]ADADJ!$C62,[1]JEVtbl!$D:$D,[1]ADADJ!AE$11)</f>
        <v>0</v>
      </c>
      <c r="AF62" s="81">
        <f>SUMIFS([1]JEVtbl!$F:$F,[1]JEVtbl!$C:$C,[1]ADADJ!$C62,[1]JEVtbl!$D:$D,[1]ADADJ!AF$11)</f>
        <v>0</v>
      </c>
      <c r="AG62" s="81">
        <f>SUMIFS([1]JEVtbl!$F:$F,[1]JEVtbl!$C:$C,[1]ADADJ!$C62,[1]JEVtbl!$D:$D,[1]ADADJ!AG$11)</f>
        <v>0</v>
      </c>
      <c r="AH62" s="81">
        <f>SUMIFS([1]JEVtbl!$F:$F,[1]JEVtbl!$C:$C,[1]ADADJ!$C62,[1]JEVtbl!$D:$D,[1]ADADJ!AH$11)</f>
        <v>0</v>
      </c>
      <c r="AI62" s="81">
        <f>SUMIFS([1]JEVtbl!$F:$F,[1]JEVtbl!$C:$C,[1]ADADJ!$C62,[1]JEVtbl!$D:$D,[1]ADADJ!AI$11)</f>
        <v>0</v>
      </c>
      <c r="AJ62" s="81">
        <f>SUMIFS([1]JEVtbl!$F:$F,[1]JEVtbl!$C:$C,[1]ADADJ!$C62,[1]JEVtbl!$D:$D,[1]ADADJ!AJ$11)</f>
        <v>0</v>
      </c>
      <c r="AK62" s="81">
        <f>SUMIFS([1]JEVtbl!$F:$F,[1]JEVtbl!$C:$C,[1]ADADJ!$C62,[1]JEVtbl!$D:$D,[1]ADADJ!AK$11)</f>
        <v>0</v>
      </c>
      <c r="AL62" s="81">
        <f>SUMIFS([1]JEVtbl!$F:$F,[1]JEVtbl!$C:$C,[1]ADADJ!$C62,[1]JEVtbl!$D:$D,[1]ADADJ!AL$11)</f>
        <v>0</v>
      </c>
      <c r="AM62" s="81">
        <f>SUMIFS([1]JEVtbl!$F:$F,[1]JEVtbl!$C:$C,[1]ADADJ!$C62,[1]JEVtbl!$D:$D,[1]ADADJ!AM$11)</f>
        <v>0</v>
      </c>
      <c r="AN62" s="81">
        <f>SUMIFS([1]JEVtbl!$F:$F,[1]JEVtbl!$C:$C,[1]ADADJ!$C62,[1]JEVtbl!$D:$D,[1]ADADJ!AN$11)</f>
        <v>0</v>
      </c>
      <c r="AO62" s="81">
        <f>SUMIFS([1]JEVtbl!$F:$F,[1]JEVtbl!$C:$C,[1]ADADJ!$C62,[1]JEVtbl!$D:$D,[1]ADADJ!AO$11)</f>
        <v>0</v>
      </c>
      <c r="AP62" s="81">
        <f>SUMIFS([1]JEVtbl!$F:$F,[1]JEVtbl!$C:$C,[1]ADADJ!$C62,[1]JEVtbl!$D:$D,[1]ADADJ!AP$11)</f>
        <v>0</v>
      </c>
      <c r="AQ62" s="81">
        <f>SUMIFS([1]JEVtbl!$F:$F,[1]JEVtbl!$C:$C,[1]ADADJ!$C62,[1]JEVtbl!$D:$D,[1]ADADJ!AQ$11)</f>
        <v>0</v>
      </c>
      <c r="AR62" s="81">
        <f>SUMIFS([1]JEVtbl!$F:$F,[1]JEVtbl!$C:$C,[1]ADADJ!$C62,[1]JEVtbl!$D:$D,[1]ADADJ!AR$11)</f>
        <v>0</v>
      </c>
      <c r="AS62" s="81">
        <f>SUMIFS([1]JEVtbl!$F:$F,[1]JEVtbl!$C:$C,[1]ADADJ!$C62,[1]JEVtbl!$D:$D,[1]ADADJ!AS$11)</f>
        <v>0</v>
      </c>
      <c r="AT62" s="81">
        <f>SUMIFS([1]JEVtbl!$F:$F,[1]JEVtbl!$C:$C,[1]ADADJ!$C62,[1]JEVtbl!$D:$D,[1]ADADJ!AT$11)</f>
        <v>0</v>
      </c>
      <c r="AU62" s="81">
        <f>SUMIFS([1]JEVtbl!$F:$F,[1]JEVtbl!$C:$C,[1]ADADJ!$C62,[1]JEVtbl!$D:$D,[1]ADADJ!AU$11)</f>
        <v>0</v>
      </c>
      <c r="AV62" s="81">
        <f>SUMIFS([1]JEVtbl!$F:$F,[1]JEVtbl!$C:$C,[1]ADADJ!$C62,[1]JEVtbl!$D:$D,[1]ADADJ!AV$11)</f>
        <v>0</v>
      </c>
      <c r="AW62" s="81">
        <f>SUMIFS([1]JEVtbl!$F:$F,[1]JEVtbl!$C:$C,[1]ADADJ!$C62,[1]JEVtbl!$D:$D,[1]ADADJ!AW$11)</f>
        <v>0</v>
      </c>
      <c r="AX62" s="79">
        <f t="shared" si="2"/>
        <v>1712043</v>
      </c>
      <c r="AY62" s="79"/>
      <c r="AZ62" s="79"/>
      <c r="BA62" s="80"/>
      <c r="BB62" s="82"/>
    </row>
    <row r="63" spans="1:54" s="25" customFormat="1" ht="15" customHeight="1" x14ac:dyDescent="0.25">
      <c r="A63" s="1"/>
      <c r="B63" s="73">
        <v>44182</v>
      </c>
      <c r="C63" s="74" t="s">
        <v>166</v>
      </c>
      <c r="D63" s="75" t="s">
        <v>167</v>
      </c>
      <c r="E63" s="75" t="s">
        <v>165</v>
      </c>
      <c r="F63" s="76"/>
      <c r="G63" t="s">
        <v>30</v>
      </c>
      <c r="H63" s="77" t="s">
        <v>27</v>
      </c>
      <c r="I63" s="78">
        <f>SUMIFS([1]JEVtbl!$G:$G,[1]JEVtbl!$C:$C,[1]ADADJ!$C63,[1]JEVtbl!$D:$D,[1]ADADJ!I$11)</f>
        <v>262074.7</v>
      </c>
      <c r="J63" s="78">
        <f>SUMIFS([1]JEVtbl!$G:$G,[1]JEVtbl!$C:$C,[1]ADADJ!$C63,[1]JEVtbl!$D:$D,[1]ADADJ!J$11)</f>
        <v>0</v>
      </c>
      <c r="K63" s="78">
        <f>SUMIFS([1]JEVtbl!$G:$G,[1]JEVtbl!$C:$C,[1]ADADJ!$C63,[1]JEVtbl!$D:$D,[1]ADADJ!K$11)</f>
        <v>0</v>
      </c>
      <c r="L63" s="78">
        <f>SUMIFS([1]JEVtbl!$G:$G,[1]JEVtbl!$C:$C,[1]ADADJ!$C63,[1]JEVtbl!$D:$D,[1]ADADJ!L$11)</f>
        <v>0</v>
      </c>
      <c r="M63" s="78">
        <f>SUMIFS([1]JEVtbl!$G:$G,[1]JEVtbl!$C:$C,[1]ADADJ!$C63,[1]JEVtbl!$D:$D,[1]ADADJ!M$11)</f>
        <v>54812.02</v>
      </c>
      <c r="N63" s="78">
        <f>SUMIFS([1]JEVtbl!$G:$G,[1]JEVtbl!$C:$C,[1]ADADJ!$C63,[1]JEVtbl!$D:$D,[1]ADADJ!N$11)</f>
        <v>39938.67</v>
      </c>
      <c r="O63" s="78">
        <f>SUMIFS([1]JEVtbl!$G:$G,[1]JEVtbl!$C:$C,[1]ADADJ!$C63,[1]JEVtbl!$D:$D,[1]ADADJ!O$11)</f>
        <v>17616</v>
      </c>
      <c r="P63" s="78">
        <f>SUMIFS([1]JEVtbl!$G:$G,[1]JEVtbl!$C:$C,[1]ADADJ!$C63,[1]JEVtbl!$D:$D,[1]ADADJ!P$11)</f>
        <v>5515.6</v>
      </c>
      <c r="Q63" s="78">
        <f>SUMIFS([1]JEVtbl!$G:$G,[1]JEVtbl!$C:$C,[1]ADADJ!$C63,[1]JEVtbl!$D:$D,[1]ADADJ!Q$11)</f>
        <v>81806.009999999995</v>
      </c>
      <c r="R63" s="78">
        <f>SUMIFS([1]JEVtbl!$G:$G,[1]JEVtbl!$C:$C,[1]ADADJ!$C63,[1]JEVtbl!$D:$D,[1]ADADJ!R$11)</f>
        <v>0</v>
      </c>
      <c r="S63" s="78">
        <f>SUMIFS([1]JEVtbl!$G:$G,[1]JEVtbl!$C:$C,[1]ADADJ!$C63,[1]JEVtbl!$D:$D,[1]ADADJ!S$11)</f>
        <v>0</v>
      </c>
      <c r="T63" s="79">
        <f t="shared" si="1"/>
        <v>461763</v>
      </c>
      <c r="U63" s="79"/>
      <c r="V63" s="79"/>
      <c r="W63" s="80"/>
      <c r="X63" s="78"/>
      <c r="Y63" s="81">
        <f>SUMIFS([1]JEVtbl!$F:$F,[1]JEVtbl!$C:$C,[1]ADADJ!$C63,[1]JEVtbl!$D:$D,[1]ADADJ!Y$11)</f>
        <v>0</v>
      </c>
      <c r="Z63" s="81">
        <f>SUMIFS([1]JEVtbl!$F:$F,[1]JEVtbl!$C:$C,[1]ADADJ!$C63,[1]JEVtbl!$D:$D,[1]ADADJ!Z$11)</f>
        <v>0</v>
      </c>
      <c r="AA63" s="81">
        <f>SUMIFS([1]JEVtbl!$F:$F,[1]JEVtbl!$C:$C,[1]ADADJ!$C63,[1]JEVtbl!$D:$D,[1]ADADJ!AA$11)</f>
        <v>0</v>
      </c>
      <c r="AB63" s="81">
        <f>SUMIFS([1]JEVtbl!$F:$F,[1]JEVtbl!$C:$C,[1]ADADJ!$C63,[1]JEVtbl!$D:$D,[1]ADADJ!AB$11)</f>
        <v>0</v>
      </c>
      <c r="AC63" s="81">
        <f>SUMIFS([1]JEVtbl!$F:$F,[1]JEVtbl!$C:$C,[1]ADADJ!$C63,[1]JEVtbl!$D:$D,[1]ADADJ!AC$11)</f>
        <v>443763</v>
      </c>
      <c r="AD63" s="81">
        <f>SUMIFS([1]JEVtbl!$F:$F,[1]JEVtbl!$C:$C,[1]ADADJ!$C63,[1]JEVtbl!$D:$D,[1]ADADJ!AD$11)</f>
        <v>18000</v>
      </c>
      <c r="AE63" s="81">
        <f>SUMIFS([1]JEVtbl!$F:$F,[1]JEVtbl!$C:$C,[1]ADADJ!$C63,[1]JEVtbl!$D:$D,[1]ADADJ!AE$11)</f>
        <v>0</v>
      </c>
      <c r="AF63" s="81">
        <f>SUMIFS([1]JEVtbl!$F:$F,[1]JEVtbl!$C:$C,[1]ADADJ!$C63,[1]JEVtbl!$D:$D,[1]ADADJ!AF$11)</f>
        <v>0</v>
      </c>
      <c r="AG63" s="81">
        <f>SUMIFS([1]JEVtbl!$F:$F,[1]JEVtbl!$C:$C,[1]ADADJ!$C63,[1]JEVtbl!$D:$D,[1]ADADJ!AG$11)</f>
        <v>0</v>
      </c>
      <c r="AH63" s="81">
        <f>SUMIFS([1]JEVtbl!$F:$F,[1]JEVtbl!$C:$C,[1]ADADJ!$C63,[1]JEVtbl!$D:$D,[1]ADADJ!AH$11)</f>
        <v>0</v>
      </c>
      <c r="AI63" s="81">
        <f>SUMIFS([1]JEVtbl!$F:$F,[1]JEVtbl!$C:$C,[1]ADADJ!$C63,[1]JEVtbl!$D:$D,[1]ADADJ!AI$11)</f>
        <v>0</v>
      </c>
      <c r="AJ63" s="81">
        <f>SUMIFS([1]JEVtbl!$F:$F,[1]JEVtbl!$C:$C,[1]ADADJ!$C63,[1]JEVtbl!$D:$D,[1]ADADJ!AJ$11)</f>
        <v>0</v>
      </c>
      <c r="AK63" s="81">
        <f>SUMIFS([1]JEVtbl!$F:$F,[1]JEVtbl!$C:$C,[1]ADADJ!$C63,[1]JEVtbl!$D:$D,[1]ADADJ!AK$11)</f>
        <v>0</v>
      </c>
      <c r="AL63" s="81">
        <f>SUMIFS([1]JEVtbl!$F:$F,[1]JEVtbl!$C:$C,[1]ADADJ!$C63,[1]JEVtbl!$D:$D,[1]ADADJ!AL$11)</f>
        <v>0</v>
      </c>
      <c r="AM63" s="81">
        <f>SUMIFS([1]JEVtbl!$F:$F,[1]JEVtbl!$C:$C,[1]ADADJ!$C63,[1]JEVtbl!$D:$D,[1]ADADJ!AM$11)</f>
        <v>0</v>
      </c>
      <c r="AN63" s="81">
        <f>SUMIFS([1]JEVtbl!$F:$F,[1]JEVtbl!$C:$C,[1]ADADJ!$C63,[1]JEVtbl!$D:$D,[1]ADADJ!AN$11)</f>
        <v>0</v>
      </c>
      <c r="AO63" s="81">
        <f>SUMIFS([1]JEVtbl!$F:$F,[1]JEVtbl!$C:$C,[1]ADADJ!$C63,[1]JEVtbl!$D:$D,[1]ADADJ!AO$11)</f>
        <v>0</v>
      </c>
      <c r="AP63" s="81">
        <f>SUMIFS([1]JEVtbl!$F:$F,[1]JEVtbl!$C:$C,[1]ADADJ!$C63,[1]JEVtbl!$D:$D,[1]ADADJ!AP$11)</f>
        <v>0</v>
      </c>
      <c r="AQ63" s="81">
        <f>SUMIFS([1]JEVtbl!$F:$F,[1]JEVtbl!$C:$C,[1]ADADJ!$C63,[1]JEVtbl!$D:$D,[1]ADADJ!AQ$11)</f>
        <v>0</v>
      </c>
      <c r="AR63" s="81">
        <f>SUMIFS([1]JEVtbl!$F:$F,[1]JEVtbl!$C:$C,[1]ADADJ!$C63,[1]JEVtbl!$D:$D,[1]ADADJ!AR$11)</f>
        <v>0</v>
      </c>
      <c r="AS63" s="81">
        <f>SUMIFS([1]JEVtbl!$F:$F,[1]JEVtbl!$C:$C,[1]ADADJ!$C63,[1]JEVtbl!$D:$D,[1]ADADJ!AS$11)</f>
        <v>0</v>
      </c>
      <c r="AT63" s="81">
        <f>SUMIFS([1]JEVtbl!$F:$F,[1]JEVtbl!$C:$C,[1]ADADJ!$C63,[1]JEVtbl!$D:$D,[1]ADADJ!AT$11)</f>
        <v>0</v>
      </c>
      <c r="AU63" s="81">
        <f>SUMIFS([1]JEVtbl!$F:$F,[1]JEVtbl!$C:$C,[1]ADADJ!$C63,[1]JEVtbl!$D:$D,[1]ADADJ!AU$11)</f>
        <v>0</v>
      </c>
      <c r="AV63" s="81">
        <f>SUMIFS([1]JEVtbl!$F:$F,[1]JEVtbl!$C:$C,[1]ADADJ!$C63,[1]JEVtbl!$D:$D,[1]ADADJ!AV$11)</f>
        <v>0</v>
      </c>
      <c r="AW63" s="81">
        <f>SUMIFS([1]JEVtbl!$F:$F,[1]JEVtbl!$C:$C,[1]ADADJ!$C63,[1]JEVtbl!$D:$D,[1]ADADJ!AW$11)</f>
        <v>0</v>
      </c>
      <c r="AX63" s="79">
        <f t="shared" si="2"/>
        <v>461763</v>
      </c>
      <c r="AY63" s="79"/>
      <c r="AZ63" s="79"/>
      <c r="BA63" s="80"/>
      <c r="BB63" s="82"/>
    </row>
    <row r="64" spans="1:54" s="25" customFormat="1" ht="15" customHeight="1" x14ac:dyDescent="0.25">
      <c r="A64" s="1"/>
      <c r="B64" s="73">
        <v>44182</v>
      </c>
      <c r="C64" s="74" t="s">
        <v>168</v>
      </c>
      <c r="D64" s="75" t="s">
        <v>169</v>
      </c>
      <c r="E64" s="75" t="s">
        <v>165</v>
      </c>
      <c r="F64" s="76"/>
      <c r="G64" t="s">
        <v>30</v>
      </c>
      <c r="H64" s="77" t="s">
        <v>31</v>
      </c>
      <c r="I64" s="78">
        <f>SUMIFS([1]JEVtbl!$G:$G,[1]JEVtbl!$C:$C,[1]ADADJ!$C64,[1]JEVtbl!$D:$D,[1]ADADJ!I$11)</f>
        <v>255609.9</v>
      </c>
      <c r="J64" s="78">
        <f>SUMIFS([1]JEVtbl!$G:$G,[1]JEVtbl!$C:$C,[1]ADADJ!$C64,[1]JEVtbl!$D:$D,[1]ADADJ!J$11)</f>
        <v>0</v>
      </c>
      <c r="K64" s="78">
        <f>SUMIFS([1]JEVtbl!$G:$G,[1]JEVtbl!$C:$C,[1]ADADJ!$C64,[1]JEVtbl!$D:$D,[1]ADADJ!K$11)</f>
        <v>0</v>
      </c>
      <c r="L64" s="78">
        <f>SUMIFS([1]JEVtbl!$G:$G,[1]JEVtbl!$C:$C,[1]ADADJ!$C64,[1]JEVtbl!$D:$D,[1]ADADJ!L$11)</f>
        <v>0</v>
      </c>
      <c r="M64" s="78">
        <f>SUMIFS([1]JEVtbl!$G:$G,[1]JEVtbl!$C:$C,[1]ADADJ!$C64,[1]JEVtbl!$D:$D,[1]ADADJ!M$11)</f>
        <v>26814.81</v>
      </c>
      <c r="N64" s="78">
        <f>SUMIFS([1]JEVtbl!$G:$G,[1]JEVtbl!$C:$C,[1]ADADJ!$C64,[1]JEVtbl!$D:$D,[1]ADADJ!N$11)</f>
        <v>49109.23</v>
      </c>
      <c r="O64" s="78">
        <f>SUMIFS([1]JEVtbl!$G:$G,[1]JEVtbl!$C:$C,[1]ADADJ!$C64,[1]JEVtbl!$D:$D,[1]ADADJ!O$11)</f>
        <v>38759.410000000003</v>
      </c>
      <c r="P64" s="78">
        <f>SUMIFS([1]JEVtbl!$G:$G,[1]JEVtbl!$C:$C,[1]ADADJ!$C64,[1]JEVtbl!$D:$D,[1]ADADJ!P$11)</f>
        <v>5521.92</v>
      </c>
      <c r="Q64" s="78">
        <f>SUMIFS([1]JEVtbl!$G:$G,[1]JEVtbl!$C:$C,[1]ADADJ!$C64,[1]JEVtbl!$D:$D,[1]ADADJ!Q$11)</f>
        <v>23331.73</v>
      </c>
      <c r="R64" s="78">
        <f>SUMIFS([1]JEVtbl!$G:$G,[1]JEVtbl!$C:$C,[1]ADADJ!$C64,[1]JEVtbl!$D:$D,[1]ADADJ!R$11)</f>
        <v>0</v>
      </c>
      <c r="S64" s="78">
        <f>SUMIFS([1]JEVtbl!$G:$G,[1]JEVtbl!$C:$C,[1]ADADJ!$C64,[1]JEVtbl!$D:$D,[1]ADADJ!S$11)</f>
        <v>0</v>
      </c>
      <c r="T64" s="79">
        <f t="shared" si="1"/>
        <v>399146.99999999994</v>
      </c>
      <c r="U64" s="79"/>
      <c r="V64" s="79"/>
      <c r="W64" s="80"/>
      <c r="X64" s="78"/>
      <c r="Y64" s="81">
        <f>SUMIFS([1]JEVtbl!$F:$F,[1]JEVtbl!$C:$C,[1]ADADJ!$C64,[1]JEVtbl!$D:$D,[1]ADADJ!Y$11)</f>
        <v>0</v>
      </c>
      <c r="Z64" s="81">
        <f>SUMIFS([1]JEVtbl!$F:$F,[1]JEVtbl!$C:$C,[1]ADADJ!$C64,[1]JEVtbl!$D:$D,[1]ADADJ!Z$11)</f>
        <v>0</v>
      </c>
      <c r="AA64" s="81">
        <f>SUMIFS([1]JEVtbl!$F:$F,[1]JEVtbl!$C:$C,[1]ADADJ!$C64,[1]JEVtbl!$D:$D,[1]ADADJ!AA$11)</f>
        <v>0</v>
      </c>
      <c r="AB64" s="81">
        <f>SUMIFS([1]JEVtbl!$F:$F,[1]JEVtbl!$C:$C,[1]ADADJ!$C64,[1]JEVtbl!$D:$D,[1]ADADJ!AB$11)</f>
        <v>0</v>
      </c>
      <c r="AC64" s="81">
        <f>SUMIFS([1]JEVtbl!$F:$F,[1]JEVtbl!$C:$C,[1]ADADJ!$C64,[1]JEVtbl!$D:$D,[1]ADADJ!AC$11)</f>
        <v>377147</v>
      </c>
      <c r="AD64" s="81">
        <f>SUMIFS([1]JEVtbl!$F:$F,[1]JEVtbl!$C:$C,[1]ADADJ!$C64,[1]JEVtbl!$D:$D,[1]ADADJ!AD$11)</f>
        <v>22000</v>
      </c>
      <c r="AE64" s="81">
        <f>SUMIFS([1]JEVtbl!$F:$F,[1]JEVtbl!$C:$C,[1]ADADJ!$C64,[1]JEVtbl!$D:$D,[1]ADADJ!AE$11)</f>
        <v>0</v>
      </c>
      <c r="AF64" s="81">
        <f>SUMIFS([1]JEVtbl!$F:$F,[1]JEVtbl!$C:$C,[1]ADADJ!$C64,[1]JEVtbl!$D:$D,[1]ADADJ!AF$11)</f>
        <v>0</v>
      </c>
      <c r="AG64" s="81">
        <f>SUMIFS([1]JEVtbl!$F:$F,[1]JEVtbl!$C:$C,[1]ADADJ!$C64,[1]JEVtbl!$D:$D,[1]ADADJ!AG$11)</f>
        <v>0</v>
      </c>
      <c r="AH64" s="81">
        <f>SUMIFS([1]JEVtbl!$F:$F,[1]JEVtbl!$C:$C,[1]ADADJ!$C64,[1]JEVtbl!$D:$D,[1]ADADJ!AH$11)</f>
        <v>0</v>
      </c>
      <c r="AI64" s="81">
        <f>SUMIFS([1]JEVtbl!$F:$F,[1]JEVtbl!$C:$C,[1]ADADJ!$C64,[1]JEVtbl!$D:$D,[1]ADADJ!AI$11)</f>
        <v>0</v>
      </c>
      <c r="AJ64" s="81">
        <f>SUMIFS([1]JEVtbl!$F:$F,[1]JEVtbl!$C:$C,[1]ADADJ!$C64,[1]JEVtbl!$D:$D,[1]ADADJ!AJ$11)</f>
        <v>0</v>
      </c>
      <c r="AK64" s="81">
        <f>SUMIFS([1]JEVtbl!$F:$F,[1]JEVtbl!$C:$C,[1]ADADJ!$C64,[1]JEVtbl!$D:$D,[1]ADADJ!AK$11)</f>
        <v>0</v>
      </c>
      <c r="AL64" s="81">
        <f>SUMIFS([1]JEVtbl!$F:$F,[1]JEVtbl!$C:$C,[1]ADADJ!$C64,[1]JEVtbl!$D:$D,[1]ADADJ!AL$11)</f>
        <v>0</v>
      </c>
      <c r="AM64" s="81">
        <f>SUMIFS([1]JEVtbl!$F:$F,[1]JEVtbl!$C:$C,[1]ADADJ!$C64,[1]JEVtbl!$D:$D,[1]ADADJ!AM$11)</f>
        <v>0</v>
      </c>
      <c r="AN64" s="81">
        <f>SUMIFS([1]JEVtbl!$F:$F,[1]JEVtbl!$C:$C,[1]ADADJ!$C64,[1]JEVtbl!$D:$D,[1]ADADJ!AN$11)</f>
        <v>0</v>
      </c>
      <c r="AO64" s="81">
        <f>SUMIFS([1]JEVtbl!$F:$F,[1]JEVtbl!$C:$C,[1]ADADJ!$C64,[1]JEVtbl!$D:$D,[1]ADADJ!AO$11)</f>
        <v>0</v>
      </c>
      <c r="AP64" s="81">
        <f>SUMIFS([1]JEVtbl!$F:$F,[1]JEVtbl!$C:$C,[1]ADADJ!$C64,[1]JEVtbl!$D:$D,[1]ADADJ!AP$11)</f>
        <v>0</v>
      </c>
      <c r="AQ64" s="81">
        <f>SUMIFS([1]JEVtbl!$F:$F,[1]JEVtbl!$C:$C,[1]ADADJ!$C64,[1]JEVtbl!$D:$D,[1]ADADJ!AQ$11)</f>
        <v>0</v>
      </c>
      <c r="AR64" s="81">
        <f>SUMIFS([1]JEVtbl!$F:$F,[1]JEVtbl!$C:$C,[1]ADADJ!$C64,[1]JEVtbl!$D:$D,[1]ADADJ!AR$11)</f>
        <v>0</v>
      </c>
      <c r="AS64" s="81">
        <f>SUMIFS([1]JEVtbl!$F:$F,[1]JEVtbl!$C:$C,[1]ADADJ!$C64,[1]JEVtbl!$D:$D,[1]ADADJ!AS$11)</f>
        <v>0</v>
      </c>
      <c r="AT64" s="81">
        <f>SUMIFS([1]JEVtbl!$F:$F,[1]JEVtbl!$C:$C,[1]ADADJ!$C64,[1]JEVtbl!$D:$D,[1]ADADJ!AT$11)</f>
        <v>0</v>
      </c>
      <c r="AU64" s="81">
        <f>SUMIFS([1]JEVtbl!$F:$F,[1]JEVtbl!$C:$C,[1]ADADJ!$C64,[1]JEVtbl!$D:$D,[1]ADADJ!AU$11)</f>
        <v>0</v>
      </c>
      <c r="AV64" s="81">
        <f>SUMIFS([1]JEVtbl!$F:$F,[1]JEVtbl!$C:$C,[1]ADADJ!$C64,[1]JEVtbl!$D:$D,[1]ADADJ!AV$11)</f>
        <v>0</v>
      </c>
      <c r="AW64" s="81">
        <f>SUMIFS([1]JEVtbl!$F:$F,[1]JEVtbl!$C:$C,[1]ADADJ!$C64,[1]JEVtbl!$D:$D,[1]ADADJ!AW$11)</f>
        <v>0</v>
      </c>
      <c r="AX64" s="79">
        <f t="shared" si="2"/>
        <v>399147</v>
      </c>
      <c r="AY64" s="79"/>
      <c r="AZ64" s="79"/>
      <c r="BA64" s="80"/>
      <c r="BB64" s="82"/>
    </row>
    <row r="65" spans="1:54" s="25" customFormat="1" ht="15" customHeight="1" x14ac:dyDescent="0.25">
      <c r="A65" s="1"/>
      <c r="B65" s="73">
        <v>44182</v>
      </c>
      <c r="C65" s="74" t="s">
        <v>170</v>
      </c>
      <c r="D65" s="75" t="s">
        <v>171</v>
      </c>
      <c r="E65" s="75" t="s">
        <v>165</v>
      </c>
      <c r="F65" s="76"/>
      <c r="G65" t="s">
        <v>30</v>
      </c>
      <c r="H65" s="77" t="s">
        <v>158</v>
      </c>
      <c r="I65" s="78">
        <f>SUMIFS([1]JEVtbl!$G:$G,[1]JEVtbl!$C:$C,[1]ADADJ!$C65,[1]JEVtbl!$D:$D,[1]ADADJ!I$11)</f>
        <v>264077.68</v>
      </c>
      <c r="J65" s="78">
        <f>SUMIFS([1]JEVtbl!$G:$G,[1]JEVtbl!$C:$C,[1]ADADJ!$C65,[1]JEVtbl!$D:$D,[1]ADADJ!J$11)</f>
        <v>0</v>
      </c>
      <c r="K65" s="78">
        <f>SUMIFS([1]JEVtbl!$G:$G,[1]JEVtbl!$C:$C,[1]ADADJ!$C65,[1]JEVtbl!$D:$D,[1]ADADJ!K$11)</f>
        <v>0</v>
      </c>
      <c r="L65" s="78">
        <f>SUMIFS([1]JEVtbl!$G:$G,[1]JEVtbl!$C:$C,[1]ADADJ!$C65,[1]JEVtbl!$D:$D,[1]ADADJ!L$11)</f>
        <v>0</v>
      </c>
      <c r="M65" s="78">
        <f>SUMIFS([1]JEVtbl!$G:$G,[1]JEVtbl!$C:$C,[1]ADADJ!$C65,[1]JEVtbl!$D:$D,[1]ADADJ!M$11)</f>
        <v>24802.37</v>
      </c>
      <c r="N65" s="78">
        <f>SUMIFS([1]JEVtbl!$G:$G,[1]JEVtbl!$C:$C,[1]ADADJ!$C65,[1]JEVtbl!$D:$D,[1]ADADJ!N$11)</f>
        <v>34534.75</v>
      </c>
      <c r="O65" s="78">
        <f>SUMIFS([1]JEVtbl!$G:$G,[1]JEVtbl!$C:$C,[1]ADADJ!$C65,[1]JEVtbl!$D:$D,[1]ADADJ!O$11)</f>
        <v>31897.14</v>
      </c>
      <c r="P65" s="78">
        <f>SUMIFS([1]JEVtbl!$G:$G,[1]JEVtbl!$C:$C,[1]ADADJ!$C65,[1]JEVtbl!$D:$D,[1]ADADJ!P$11)</f>
        <v>5560.6</v>
      </c>
      <c r="Q65" s="78">
        <f>SUMIFS([1]JEVtbl!$G:$G,[1]JEVtbl!$C:$C,[1]ADADJ!$C65,[1]JEVtbl!$D:$D,[1]ADADJ!Q$11)</f>
        <v>38702.46</v>
      </c>
      <c r="R65" s="78">
        <f>SUMIFS([1]JEVtbl!$G:$G,[1]JEVtbl!$C:$C,[1]ADADJ!$C65,[1]JEVtbl!$D:$D,[1]ADADJ!R$11)</f>
        <v>0</v>
      </c>
      <c r="S65" s="78">
        <f>SUMIFS([1]JEVtbl!$G:$G,[1]JEVtbl!$C:$C,[1]ADADJ!$C65,[1]JEVtbl!$D:$D,[1]ADADJ!S$11)</f>
        <v>0</v>
      </c>
      <c r="T65" s="79">
        <f t="shared" si="1"/>
        <v>399575</v>
      </c>
      <c r="U65" s="79"/>
      <c r="V65" s="79"/>
      <c r="W65" s="80"/>
      <c r="X65" s="78"/>
      <c r="Y65" s="81">
        <f>SUMIFS([1]JEVtbl!$F:$F,[1]JEVtbl!$C:$C,[1]ADADJ!$C65,[1]JEVtbl!$D:$D,[1]ADADJ!Y$11)</f>
        <v>0</v>
      </c>
      <c r="Z65" s="81">
        <f>SUMIFS([1]JEVtbl!$F:$F,[1]JEVtbl!$C:$C,[1]ADADJ!$C65,[1]JEVtbl!$D:$D,[1]ADADJ!Z$11)</f>
        <v>0</v>
      </c>
      <c r="AA65" s="81">
        <f>SUMIFS([1]JEVtbl!$F:$F,[1]JEVtbl!$C:$C,[1]ADADJ!$C65,[1]JEVtbl!$D:$D,[1]ADADJ!AA$11)</f>
        <v>0</v>
      </c>
      <c r="AB65" s="81">
        <f>SUMIFS([1]JEVtbl!$F:$F,[1]JEVtbl!$C:$C,[1]ADADJ!$C65,[1]JEVtbl!$D:$D,[1]ADADJ!AB$11)</f>
        <v>0</v>
      </c>
      <c r="AC65" s="81">
        <f>SUMIFS([1]JEVtbl!$F:$F,[1]JEVtbl!$C:$C,[1]ADADJ!$C65,[1]JEVtbl!$D:$D,[1]ADADJ!AC$11)</f>
        <v>377575</v>
      </c>
      <c r="AD65" s="81">
        <f>SUMIFS([1]JEVtbl!$F:$F,[1]JEVtbl!$C:$C,[1]ADADJ!$C65,[1]JEVtbl!$D:$D,[1]ADADJ!AD$11)</f>
        <v>22000</v>
      </c>
      <c r="AE65" s="81">
        <f>SUMIFS([1]JEVtbl!$F:$F,[1]JEVtbl!$C:$C,[1]ADADJ!$C65,[1]JEVtbl!$D:$D,[1]ADADJ!AE$11)</f>
        <v>0</v>
      </c>
      <c r="AF65" s="81">
        <f>SUMIFS([1]JEVtbl!$F:$F,[1]JEVtbl!$C:$C,[1]ADADJ!$C65,[1]JEVtbl!$D:$D,[1]ADADJ!AF$11)</f>
        <v>0</v>
      </c>
      <c r="AG65" s="81">
        <f>SUMIFS([1]JEVtbl!$F:$F,[1]JEVtbl!$C:$C,[1]ADADJ!$C65,[1]JEVtbl!$D:$D,[1]ADADJ!AG$11)</f>
        <v>0</v>
      </c>
      <c r="AH65" s="81">
        <f>SUMIFS([1]JEVtbl!$F:$F,[1]JEVtbl!$C:$C,[1]ADADJ!$C65,[1]JEVtbl!$D:$D,[1]ADADJ!AH$11)</f>
        <v>0</v>
      </c>
      <c r="AI65" s="81">
        <f>SUMIFS([1]JEVtbl!$F:$F,[1]JEVtbl!$C:$C,[1]ADADJ!$C65,[1]JEVtbl!$D:$D,[1]ADADJ!AI$11)</f>
        <v>0</v>
      </c>
      <c r="AJ65" s="81">
        <f>SUMIFS([1]JEVtbl!$F:$F,[1]JEVtbl!$C:$C,[1]ADADJ!$C65,[1]JEVtbl!$D:$D,[1]ADADJ!AJ$11)</f>
        <v>0</v>
      </c>
      <c r="AK65" s="81">
        <f>SUMIFS([1]JEVtbl!$F:$F,[1]JEVtbl!$C:$C,[1]ADADJ!$C65,[1]JEVtbl!$D:$D,[1]ADADJ!AK$11)</f>
        <v>0</v>
      </c>
      <c r="AL65" s="81">
        <f>SUMIFS([1]JEVtbl!$F:$F,[1]JEVtbl!$C:$C,[1]ADADJ!$C65,[1]JEVtbl!$D:$D,[1]ADADJ!AL$11)</f>
        <v>0</v>
      </c>
      <c r="AM65" s="81">
        <f>SUMIFS([1]JEVtbl!$F:$F,[1]JEVtbl!$C:$C,[1]ADADJ!$C65,[1]JEVtbl!$D:$D,[1]ADADJ!AM$11)</f>
        <v>0</v>
      </c>
      <c r="AN65" s="81">
        <f>SUMIFS([1]JEVtbl!$F:$F,[1]JEVtbl!$C:$C,[1]ADADJ!$C65,[1]JEVtbl!$D:$D,[1]ADADJ!AN$11)</f>
        <v>0</v>
      </c>
      <c r="AO65" s="81">
        <f>SUMIFS([1]JEVtbl!$F:$F,[1]JEVtbl!$C:$C,[1]ADADJ!$C65,[1]JEVtbl!$D:$D,[1]ADADJ!AO$11)</f>
        <v>0</v>
      </c>
      <c r="AP65" s="81">
        <f>SUMIFS([1]JEVtbl!$F:$F,[1]JEVtbl!$C:$C,[1]ADADJ!$C65,[1]JEVtbl!$D:$D,[1]ADADJ!AP$11)</f>
        <v>0</v>
      </c>
      <c r="AQ65" s="81">
        <f>SUMIFS([1]JEVtbl!$F:$F,[1]JEVtbl!$C:$C,[1]ADADJ!$C65,[1]JEVtbl!$D:$D,[1]ADADJ!AQ$11)</f>
        <v>0</v>
      </c>
      <c r="AR65" s="81">
        <f>SUMIFS([1]JEVtbl!$F:$F,[1]JEVtbl!$C:$C,[1]ADADJ!$C65,[1]JEVtbl!$D:$D,[1]ADADJ!AR$11)</f>
        <v>0</v>
      </c>
      <c r="AS65" s="81">
        <f>SUMIFS([1]JEVtbl!$F:$F,[1]JEVtbl!$C:$C,[1]ADADJ!$C65,[1]JEVtbl!$D:$D,[1]ADADJ!AS$11)</f>
        <v>0</v>
      </c>
      <c r="AT65" s="81">
        <f>SUMIFS([1]JEVtbl!$F:$F,[1]JEVtbl!$C:$C,[1]ADADJ!$C65,[1]JEVtbl!$D:$D,[1]ADADJ!AT$11)</f>
        <v>0</v>
      </c>
      <c r="AU65" s="81">
        <f>SUMIFS([1]JEVtbl!$F:$F,[1]JEVtbl!$C:$C,[1]ADADJ!$C65,[1]JEVtbl!$D:$D,[1]ADADJ!AU$11)</f>
        <v>0</v>
      </c>
      <c r="AV65" s="81">
        <f>SUMIFS([1]JEVtbl!$F:$F,[1]JEVtbl!$C:$C,[1]ADADJ!$C65,[1]JEVtbl!$D:$D,[1]ADADJ!AV$11)</f>
        <v>0</v>
      </c>
      <c r="AW65" s="81">
        <f>SUMIFS([1]JEVtbl!$F:$F,[1]JEVtbl!$C:$C,[1]ADADJ!$C65,[1]JEVtbl!$D:$D,[1]ADADJ!AW$11)</f>
        <v>0</v>
      </c>
      <c r="AX65" s="79">
        <f t="shared" si="2"/>
        <v>399575</v>
      </c>
      <c r="AY65" s="79"/>
      <c r="AZ65" s="79"/>
      <c r="BA65" s="80"/>
      <c r="BB65" s="82"/>
    </row>
    <row r="66" spans="1:54" s="25" customFormat="1" ht="15" customHeight="1" x14ac:dyDescent="0.25">
      <c r="A66" s="1"/>
      <c r="B66" s="73">
        <v>44182</v>
      </c>
      <c r="C66" s="74" t="s">
        <v>172</v>
      </c>
      <c r="D66" s="75" t="s">
        <v>173</v>
      </c>
      <c r="E66" s="75" t="s">
        <v>165</v>
      </c>
      <c r="F66" s="76"/>
      <c r="G66" t="s">
        <v>30</v>
      </c>
      <c r="H66" s="77" t="s">
        <v>37</v>
      </c>
      <c r="I66" s="78">
        <f>SUMIFS([1]JEVtbl!$G:$G,[1]JEVtbl!$C:$C,[1]ADADJ!$C66,[1]JEVtbl!$D:$D,[1]ADADJ!I$11)</f>
        <v>355989.87</v>
      </c>
      <c r="J66" s="78">
        <f>SUMIFS([1]JEVtbl!$G:$G,[1]JEVtbl!$C:$C,[1]ADADJ!$C66,[1]JEVtbl!$D:$D,[1]ADADJ!J$11)</f>
        <v>2000</v>
      </c>
      <c r="K66" s="78">
        <f>SUMIFS([1]JEVtbl!$G:$G,[1]JEVtbl!$C:$C,[1]ADADJ!$C66,[1]JEVtbl!$D:$D,[1]ADADJ!K$11)</f>
        <v>0</v>
      </c>
      <c r="L66" s="78">
        <f>SUMIFS([1]JEVtbl!$G:$G,[1]JEVtbl!$C:$C,[1]ADADJ!$C66,[1]JEVtbl!$D:$D,[1]ADADJ!L$11)</f>
        <v>0</v>
      </c>
      <c r="M66" s="78">
        <f>SUMIFS([1]JEVtbl!$G:$G,[1]JEVtbl!$C:$C,[1]ADADJ!$C66,[1]JEVtbl!$D:$D,[1]ADADJ!M$11)</f>
        <v>62948.95</v>
      </c>
      <c r="N66" s="78">
        <f>SUMIFS([1]JEVtbl!$G:$G,[1]JEVtbl!$C:$C,[1]ADADJ!$C66,[1]JEVtbl!$D:$D,[1]ADADJ!N$11)</f>
        <v>52867.37</v>
      </c>
      <c r="O66" s="78">
        <f>SUMIFS([1]JEVtbl!$G:$G,[1]JEVtbl!$C:$C,[1]ADADJ!$C66,[1]JEVtbl!$D:$D,[1]ADADJ!O$11)</f>
        <v>45164.03</v>
      </c>
      <c r="P66" s="78">
        <f>SUMIFS([1]JEVtbl!$G:$G,[1]JEVtbl!$C:$C,[1]ADADJ!$C66,[1]JEVtbl!$D:$D,[1]ADADJ!P$11)</f>
        <v>7357.85</v>
      </c>
      <c r="Q66" s="78">
        <f>SUMIFS([1]JEVtbl!$G:$G,[1]JEVtbl!$C:$C,[1]ADADJ!$C66,[1]JEVtbl!$D:$D,[1]ADADJ!Q$11)</f>
        <v>62864.93</v>
      </c>
      <c r="R66" s="78">
        <f>SUMIFS([1]JEVtbl!$G:$G,[1]JEVtbl!$C:$C,[1]ADADJ!$C66,[1]JEVtbl!$D:$D,[1]ADADJ!R$11)</f>
        <v>0</v>
      </c>
      <c r="S66" s="78">
        <f>SUMIFS([1]JEVtbl!$G:$G,[1]JEVtbl!$C:$C,[1]ADADJ!$C66,[1]JEVtbl!$D:$D,[1]ADADJ!S$11)</f>
        <v>0</v>
      </c>
      <c r="T66" s="79">
        <f t="shared" si="1"/>
        <v>589193</v>
      </c>
      <c r="U66" s="79"/>
      <c r="V66" s="79"/>
      <c r="W66" s="80"/>
      <c r="X66" s="78"/>
      <c r="Y66" s="81">
        <f>SUMIFS([1]JEVtbl!$F:$F,[1]JEVtbl!$C:$C,[1]ADADJ!$C66,[1]JEVtbl!$D:$D,[1]ADADJ!Y$11)</f>
        <v>0</v>
      </c>
      <c r="Z66" s="81">
        <f>SUMIFS([1]JEVtbl!$F:$F,[1]JEVtbl!$C:$C,[1]ADADJ!$C66,[1]JEVtbl!$D:$D,[1]ADADJ!Z$11)</f>
        <v>0</v>
      </c>
      <c r="AA66" s="81">
        <f>SUMIFS([1]JEVtbl!$F:$F,[1]JEVtbl!$C:$C,[1]ADADJ!$C66,[1]JEVtbl!$D:$D,[1]ADADJ!AA$11)</f>
        <v>0</v>
      </c>
      <c r="AB66" s="81">
        <f>SUMIFS([1]JEVtbl!$F:$F,[1]JEVtbl!$C:$C,[1]ADADJ!$C66,[1]JEVtbl!$D:$D,[1]ADADJ!AB$11)</f>
        <v>0</v>
      </c>
      <c r="AC66" s="81">
        <f>SUMIFS([1]JEVtbl!$F:$F,[1]JEVtbl!$C:$C,[1]ADADJ!$C66,[1]JEVtbl!$D:$D,[1]ADADJ!AC$11)</f>
        <v>565193</v>
      </c>
      <c r="AD66" s="81">
        <f>SUMIFS([1]JEVtbl!$F:$F,[1]JEVtbl!$C:$C,[1]ADADJ!$C66,[1]JEVtbl!$D:$D,[1]ADADJ!AD$11)</f>
        <v>24000</v>
      </c>
      <c r="AE66" s="81">
        <f>SUMIFS([1]JEVtbl!$F:$F,[1]JEVtbl!$C:$C,[1]ADADJ!$C66,[1]JEVtbl!$D:$D,[1]ADADJ!AE$11)</f>
        <v>0</v>
      </c>
      <c r="AF66" s="81">
        <f>SUMIFS([1]JEVtbl!$F:$F,[1]JEVtbl!$C:$C,[1]ADADJ!$C66,[1]JEVtbl!$D:$D,[1]ADADJ!AF$11)</f>
        <v>0</v>
      </c>
      <c r="AG66" s="81">
        <f>SUMIFS([1]JEVtbl!$F:$F,[1]JEVtbl!$C:$C,[1]ADADJ!$C66,[1]JEVtbl!$D:$D,[1]ADADJ!AG$11)</f>
        <v>0</v>
      </c>
      <c r="AH66" s="81">
        <f>SUMIFS([1]JEVtbl!$F:$F,[1]JEVtbl!$C:$C,[1]ADADJ!$C66,[1]JEVtbl!$D:$D,[1]ADADJ!AH$11)</f>
        <v>0</v>
      </c>
      <c r="AI66" s="81">
        <f>SUMIFS([1]JEVtbl!$F:$F,[1]JEVtbl!$C:$C,[1]ADADJ!$C66,[1]JEVtbl!$D:$D,[1]ADADJ!AI$11)</f>
        <v>0</v>
      </c>
      <c r="AJ66" s="81">
        <f>SUMIFS([1]JEVtbl!$F:$F,[1]JEVtbl!$C:$C,[1]ADADJ!$C66,[1]JEVtbl!$D:$D,[1]ADADJ!AJ$11)</f>
        <v>0</v>
      </c>
      <c r="AK66" s="81">
        <f>SUMIFS([1]JEVtbl!$F:$F,[1]JEVtbl!$C:$C,[1]ADADJ!$C66,[1]JEVtbl!$D:$D,[1]ADADJ!AK$11)</f>
        <v>0</v>
      </c>
      <c r="AL66" s="81">
        <f>SUMIFS([1]JEVtbl!$F:$F,[1]JEVtbl!$C:$C,[1]ADADJ!$C66,[1]JEVtbl!$D:$D,[1]ADADJ!AL$11)</f>
        <v>0</v>
      </c>
      <c r="AM66" s="81">
        <f>SUMIFS([1]JEVtbl!$F:$F,[1]JEVtbl!$C:$C,[1]ADADJ!$C66,[1]JEVtbl!$D:$D,[1]ADADJ!AM$11)</f>
        <v>0</v>
      </c>
      <c r="AN66" s="81">
        <f>SUMIFS([1]JEVtbl!$F:$F,[1]JEVtbl!$C:$C,[1]ADADJ!$C66,[1]JEVtbl!$D:$D,[1]ADADJ!AN$11)</f>
        <v>0</v>
      </c>
      <c r="AO66" s="81">
        <f>SUMIFS([1]JEVtbl!$F:$F,[1]JEVtbl!$C:$C,[1]ADADJ!$C66,[1]JEVtbl!$D:$D,[1]ADADJ!AO$11)</f>
        <v>0</v>
      </c>
      <c r="AP66" s="81">
        <f>SUMIFS([1]JEVtbl!$F:$F,[1]JEVtbl!$C:$C,[1]ADADJ!$C66,[1]JEVtbl!$D:$D,[1]ADADJ!AP$11)</f>
        <v>0</v>
      </c>
      <c r="AQ66" s="81">
        <f>SUMIFS([1]JEVtbl!$F:$F,[1]JEVtbl!$C:$C,[1]ADADJ!$C66,[1]JEVtbl!$D:$D,[1]ADADJ!AQ$11)</f>
        <v>0</v>
      </c>
      <c r="AR66" s="81">
        <f>SUMIFS([1]JEVtbl!$F:$F,[1]JEVtbl!$C:$C,[1]ADADJ!$C66,[1]JEVtbl!$D:$D,[1]ADADJ!AR$11)</f>
        <v>0</v>
      </c>
      <c r="AS66" s="81">
        <f>SUMIFS([1]JEVtbl!$F:$F,[1]JEVtbl!$C:$C,[1]ADADJ!$C66,[1]JEVtbl!$D:$D,[1]ADADJ!AS$11)</f>
        <v>0</v>
      </c>
      <c r="AT66" s="81">
        <f>SUMIFS([1]JEVtbl!$F:$F,[1]JEVtbl!$C:$C,[1]ADADJ!$C66,[1]JEVtbl!$D:$D,[1]ADADJ!AT$11)</f>
        <v>0</v>
      </c>
      <c r="AU66" s="81">
        <f>SUMIFS([1]JEVtbl!$F:$F,[1]JEVtbl!$C:$C,[1]ADADJ!$C66,[1]JEVtbl!$D:$D,[1]ADADJ!AU$11)</f>
        <v>0</v>
      </c>
      <c r="AV66" s="81">
        <f>SUMIFS([1]JEVtbl!$F:$F,[1]JEVtbl!$C:$C,[1]ADADJ!$C66,[1]JEVtbl!$D:$D,[1]ADADJ!AV$11)</f>
        <v>0</v>
      </c>
      <c r="AW66" s="81">
        <f>SUMIFS([1]JEVtbl!$F:$F,[1]JEVtbl!$C:$C,[1]ADADJ!$C66,[1]JEVtbl!$D:$D,[1]ADADJ!AW$11)</f>
        <v>0</v>
      </c>
      <c r="AX66" s="79">
        <f t="shared" si="2"/>
        <v>589193</v>
      </c>
      <c r="AY66" s="79"/>
      <c r="AZ66" s="79"/>
      <c r="BA66" s="80"/>
      <c r="BB66" s="82"/>
    </row>
    <row r="67" spans="1:54" s="25" customFormat="1" ht="15" customHeight="1" x14ac:dyDescent="0.25">
      <c r="A67" s="1"/>
      <c r="B67" s="73">
        <v>44182</v>
      </c>
      <c r="C67" s="74" t="s">
        <v>174</v>
      </c>
      <c r="D67" s="75" t="s">
        <v>175</v>
      </c>
      <c r="E67" s="75" t="s">
        <v>165</v>
      </c>
      <c r="F67" s="76"/>
      <c r="G67" t="s">
        <v>30</v>
      </c>
      <c r="H67" s="77" t="s">
        <v>148</v>
      </c>
      <c r="I67" s="78">
        <f>SUMIFS([1]JEVtbl!$G:$G,[1]JEVtbl!$C:$C,[1]ADADJ!$C67,[1]JEVtbl!$D:$D,[1]ADADJ!I$11)</f>
        <v>219163.42</v>
      </c>
      <c r="J67" s="78">
        <f>SUMIFS([1]JEVtbl!$G:$G,[1]JEVtbl!$C:$C,[1]ADADJ!$C67,[1]JEVtbl!$D:$D,[1]ADADJ!J$11)</f>
        <v>0</v>
      </c>
      <c r="K67" s="78">
        <f>SUMIFS([1]JEVtbl!$G:$G,[1]JEVtbl!$C:$C,[1]ADADJ!$C67,[1]JEVtbl!$D:$D,[1]ADADJ!K$11)</f>
        <v>0</v>
      </c>
      <c r="L67" s="78">
        <f>SUMIFS([1]JEVtbl!$G:$G,[1]JEVtbl!$C:$C,[1]ADADJ!$C67,[1]JEVtbl!$D:$D,[1]ADADJ!L$11)</f>
        <v>0</v>
      </c>
      <c r="M67" s="78">
        <f>SUMIFS([1]JEVtbl!$G:$G,[1]JEVtbl!$C:$C,[1]ADADJ!$C67,[1]JEVtbl!$D:$D,[1]ADADJ!M$11)</f>
        <v>30350.69</v>
      </c>
      <c r="N67" s="78">
        <f>SUMIFS([1]JEVtbl!$G:$G,[1]JEVtbl!$C:$C,[1]ADADJ!$C67,[1]JEVtbl!$D:$D,[1]ADADJ!N$11)</f>
        <v>38040.239999999998</v>
      </c>
      <c r="O67" s="78">
        <f>SUMIFS([1]JEVtbl!$G:$G,[1]JEVtbl!$C:$C,[1]ADADJ!$C67,[1]JEVtbl!$D:$D,[1]ADADJ!O$11)</f>
        <v>13755.78</v>
      </c>
      <c r="P67" s="78">
        <f>SUMIFS([1]JEVtbl!$G:$G,[1]JEVtbl!$C:$C,[1]ADADJ!$C67,[1]JEVtbl!$D:$D,[1]ADADJ!P$11)</f>
        <v>3990.39</v>
      </c>
      <c r="Q67" s="78">
        <f>SUMIFS([1]JEVtbl!$G:$G,[1]JEVtbl!$C:$C,[1]ADADJ!$C67,[1]JEVtbl!$D:$D,[1]ADADJ!Q$11)</f>
        <v>26319.48</v>
      </c>
      <c r="R67" s="78">
        <f>SUMIFS([1]JEVtbl!$G:$G,[1]JEVtbl!$C:$C,[1]ADADJ!$C67,[1]JEVtbl!$D:$D,[1]ADADJ!R$11)</f>
        <v>0</v>
      </c>
      <c r="S67" s="78">
        <f>SUMIFS([1]JEVtbl!$G:$G,[1]JEVtbl!$C:$C,[1]ADADJ!$C67,[1]JEVtbl!$D:$D,[1]ADADJ!S$11)</f>
        <v>0</v>
      </c>
      <c r="T67" s="79">
        <f t="shared" si="1"/>
        <v>331620.00000000006</v>
      </c>
      <c r="U67" s="79"/>
      <c r="V67" s="79"/>
      <c r="W67" s="80"/>
      <c r="X67" s="78"/>
      <c r="Y67" s="81">
        <f>SUMIFS([1]JEVtbl!$F:$F,[1]JEVtbl!$C:$C,[1]ADADJ!$C67,[1]JEVtbl!$D:$D,[1]ADADJ!Y$11)</f>
        <v>0</v>
      </c>
      <c r="Z67" s="81">
        <f>SUMIFS([1]JEVtbl!$F:$F,[1]JEVtbl!$C:$C,[1]ADADJ!$C67,[1]JEVtbl!$D:$D,[1]ADADJ!Z$11)</f>
        <v>0</v>
      </c>
      <c r="AA67" s="81">
        <f>SUMIFS([1]JEVtbl!$F:$F,[1]JEVtbl!$C:$C,[1]ADADJ!$C67,[1]JEVtbl!$D:$D,[1]ADADJ!AA$11)</f>
        <v>0</v>
      </c>
      <c r="AB67" s="81">
        <f>SUMIFS([1]JEVtbl!$F:$F,[1]JEVtbl!$C:$C,[1]ADADJ!$C67,[1]JEVtbl!$D:$D,[1]ADADJ!AB$11)</f>
        <v>0</v>
      </c>
      <c r="AC67" s="81">
        <f>SUMIFS([1]JEVtbl!$F:$F,[1]JEVtbl!$C:$C,[1]ADADJ!$C67,[1]JEVtbl!$D:$D,[1]ADADJ!AC$11)</f>
        <v>315620</v>
      </c>
      <c r="AD67" s="81">
        <f>SUMIFS([1]JEVtbl!$F:$F,[1]JEVtbl!$C:$C,[1]ADADJ!$C67,[1]JEVtbl!$D:$D,[1]ADADJ!AD$11)</f>
        <v>16000</v>
      </c>
      <c r="AE67" s="81">
        <f>SUMIFS([1]JEVtbl!$F:$F,[1]JEVtbl!$C:$C,[1]ADADJ!$C67,[1]JEVtbl!$D:$D,[1]ADADJ!AE$11)</f>
        <v>0</v>
      </c>
      <c r="AF67" s="81">
        <f>SUMIFS([1]JEVtbl!$F:$F,[1]JEVtbl!$C:$C,[1]ADADJ!$C67,[1]JEVtbl!$D:$D,[1]ADADJ!AF$11)</f>
        <v>0</v>
      </c>
      <c r="AG67" s="81">
        <f>SUMIFS([1]JEVtbl!$F:$F,[1]JEVtbl!$C:$C,[1]ADADJ!$C67,[1]JEVtbl!$D:$D,[1]ADADJ!AG$11)</f>
        <v>0</v>
      </c>
      <c r="AH67" s="81">
        <f>SUMIFS([1]JEVtbl!$F:$F,[1]JEVtbl!$C:$C,[1]ADADJ!$C67,[1]JEVtbl!$D:$D,[1]ADADJ!AH$11)</f>
        <v>0</v>
      </c>
      <c r="AI67" s="81">
        <f>SUMIFS([1]JEVtbl!$F:$F,[1]JEVtbl!$C:$C,[1]ADADJ!$C67,[1]JEVtbl!$D:$D,[1]ADADJ!AI$11)</f>
        <v>0</v>
      </c>
      <c r="AJ67" s="81">
        <f>SUMIFS([1]JEVtbl!$F:$F,[1]JEVtbl!$C:$C,[1]ADADJ!$C67,[1]JEVtbl!$D:$D,[1]ADADJ!AJ$11)</f>
        <v>0</v>
      </c>
      <c r="AK67" s="81">
        <f>SUMIFS([1]JEVtbl!$F:$F,[1]JEVtbl!$C:$C,[1]ADADJ!$C67,[1]JEVtbl!$D:$D,[1]ADADJ!AK$11)</f>
        <v>0</v>
      </c>
      <c r="AL67" s="81">
        <f>SUMIFS([1]JEVtbl!$F:$F,[1]JEVtbl!$C:$C,[1]ADADJ!$C67,[1]JEVtbl!$D:$D,[1]ADADJ!AL$11)</f>
        <v>0</v>
      </c>
      <c r="AM67" s="81">
        <f>SUMIFS([1]JEVtbl!$F:$F,[1]JEVtbl!$C:$C,[1]ADADJ!$C67,[1]JEVtbl!$D:$D,[1]ADADJ!AM$11)</f>
        <v>0</v>
      </c>
      <c r="AN67" s="81">
        <f>SUMIFS([1]JEVtbl!$F:$F,[1]JEVtbl!$C:$C,[1]ADADJ!$C67,[1]JEVtbl!$D:$D,[1]ADADJ!AN$11)</f>
        <v>0</v>
      </c>
      <c r="AO67" s="81">
        <f>SUMIFS([1]JEVtbl!$F:$F,[1]JEVtbl!$C:$C,[1]ADADJ!$C67,[1]JEVtbl!$D:$D,[1]ADADJ!AO$11)</f>
        <v>0</v>
      </c>
      <c r="AP67" s="81">
        <f>SUMIFS([1]JEVtbl!$F:$F,[1]JEVtbl!$C:$C,[1]ADADJ!$C67,[1]JEVtbl!$D:$D,[1]ADADJ!AP$11)</f>
        <v>0</v>
      </c>
      <c r="AQ67" s="81">
        <f>SUMIFS([1]JEVtbl!$F:$F,[1]JEVtbl!$C:$C,[1]ADADJ!$C67,[1]JEVtbl!$D:$D,[1]ADADJ!AQ$11)</f>
        <v>0</v>
      </c>
      <c r="AR67" s="81">
        <f>SUMIFS([1]JEVtbl!$F:$F,[1]JEVtbl!$C:$C,[1]ADADJ!$C67,[1]JEVtbl!$D:$D,[1]ADADJ!AR$11)</f>
        <v>0</v>
      </c>
      <c r="AS67" s="81">
        <f>SUMIFS([1]JEVtbl!$F:$F,[1]JEVtbl!$C:$C,[1]ADADJ!$C67,[1]JEVtbl!$D:$D,[1]ADADJ!AS$11)</f>
        <v>0</v>
      </c>
      <c r="AT67" s="81">
        <f>SUMIFS([1]JEVtbl!$F:$F,[1]JEVtbl!$C:$C,[1]ADADJ!$C67,[1]JEVtbl!$D:$D,[1]ADADJ!AT$11)</f>
        <v>0</v>
      </c>
      <c r="AU67" s="81">
        <f>SUMIFS([1]JEVtbl!$F:$F,[1]JEVtbl!$C:$C,[1]ADADJ!$C67,[1]JEVtbl!$D:$D,[1]ADADJ!AU$11)</f>
        <v>0</v>
      </c>
      <c r="AV67" s="81">
        <f>SUMIFS([1]JEVtbl!$F:$F,[1]JEVtbl!$C:$C,[1]ADADJ!$C67,[1]JEVtbl!$D:$D,[1]ADADJ!AV$11)</f>
        <v>0</v>
      </c>
      <c r="AW67" s="81">
        <f>SUMIFS([1]JEVtbl!$F:$F,[1]JEVtbl!$C:$C,[1]ADADJ!$C67,[1]JEVtbl!$D:$D,[1]ADADJ!AW$11)</f>
        <v>0</v>
      </c>
      <c r="AX67" s="79">
        <f t="shared" si="2"/>
        <v>331620</v>
      </c>
      <c r="AY67" s="79"/>
      <c r="AZ67" s="79"/>
      <c r="BA67" s="80"/>
      <c r="BB67" s="82"/>
    </row>
    <row r="68" spans="1:54" s="25" customFormat="1" ht="15" customHeight="1" x14ac:dyDescent="0.25">
      <c r="A68" s="1"/>
      <c r="B68" s="73">
        <v>44182</v>
      </c>
      <c r="C68" s="74" t="s">
        <v>176</v>
      </c>
      <c r="D68" s="75" t="s">
        <v>177</v>
      </c>
      <c r="E68" s="75" t="s">
        <v>165</v>
      </c>
      <c r="F68" s="76"/>
      <c r="G68" t="s">
        <v>30</v>
      </c>
      <c r="H68" s="77" t="s">
        <v>27</v>
      </c>
      <c r="I68" s="78">
        <f>SUMIFS([1]JEVtbl!$G:$G,[1]JEVtbl!$C:$C,[1]ADADJ!$C68,[1]JEVtbl!$D:$D,[1]ADADJ!I$11)</f>
        <v>51225.72</v>
      </c>
      <c r="J68" s="78">
        <f>SUMIFS([1]JEVtbl!$G:$G,[1]JEVtbl!$C:$C,[1]ADADJ!$C68,[1]JEVtbl!$D:$D,[1]ADADJ!J$11)</f>
        <v>0</v>
      </c>
      <c r="K68" s="78">
        <f>SUMIFS([1]JEVtbl!$G:$G,[1]JEVtbl!$C:$C,[1]ADADJ!$C68,[1]JEVtbl!$D:$D,[1]ADADJ!K$11)</f>
        <v>0</v>
      </c>
      <c r="L68" s="78">
        <f>SUMIFS([1]JEVtbl!$G:$G,[1]JEVtbl!$C:$C,[1]ADADJ!$C68,[1]JEVtbl!$D:$D,[1]ADADJ!L$11)</f>
        <v>0</v>
      </c>
      <c r="M68" s="78">
        <f>SUMIFS([1]JEVtbl!$G:$G,[1]JEVtbl!$C:$C,[1]ADADJ!$C68,[1]JEVtbl!$D:$D,[1]ADADJ!M$11)</f>
        <v>4143.3999999999996</v>
      </c>
      <c r="N68" s="78">
        <f>SUMIFS([1]JEVtbl!$G:$G,[1]JEVtbl!$C:$C,[1]ADADJ!$C68,[1]JEVtbl!$D:$D,[1]ADADJ!N$11)</f>
        <v>14333.05</v>
      </c>
      <c r="O68" s="78">
        <f>SUMIFS([1]JEVtbl!$G:$G,[1]JEVtbl!$C:$C,[1]ADADJ!$C68,[1]JEVtbl!$D:$D,[1]ADADJ!O$11)</f>
        <v>200</v>
      </c>
      <c r="P68" s="78">
        <f>SUMIFS([1]JEVtbl!$G:$G,[1]JEVtbl!$C:$C,[1]ADADJ!$C68,[1]JEVtbl!$D:$D,[1]ADADJ!P$11)</f>
        <v>1113.17</v>
      </c>
      <c r="Q68" s="78">
        <f>SUMIFS([1]JEVtbl!$G:$G,[1]JEVtbl!$C:$C,[1]ADADJ!$C68,[1]JEVtbl!$D:$D,[1]ADADJ!Q$11)</f>
        <v>7196.66</v>
      </c>
      <c r="R68" s="78">
        <f>SUMIFS([1]JEVtbl!$G:$G,[1]JEVtbl!$C:$C,[1]ADADJ!$C68,[1]JEVtbl!$D:$D,[1]ADADJ!R$11)</f>
        <v>0</v>
      </c>
      <c r="S68" s="78">
        <f>SUMIFS([1]JEVtbl!$G:$G,[1]JEVtbl!$C:$C,[1]ADADJ!$C68,[1]JEVtbl!$D:$D,[1]ADADJ!S$11)</f>
        <v>0</v>
      </c>
      <c r="T68" s="79">
        <f t="shared" si="1"/>
        <v>78212</v>
      </c>
      <c r="U68" s="79"/>
      <c r="V68" s="79"/>
      <c r="W68" s="80"/>
      <c r="X68" s="78"/>
      <c r="Y68" s="81">
        <f>SUMIFS([1]JEVtbl!$F:$F,[1]JEVtbl!$C:$C,[1]ADADJ!$C68,[1]JEVtbl!$D:$D,[1]ADADJ!Y$11)</f>
        <v>0</v>
      </c>
      <c r="Z68" s="81">
        <f>SUMIFS([1]JEVtbl!$F:$F,[1]JEVtbl!$C:$C,[1]ADADJ!$C68,[1]JEVtbl!$D:$D,[1]ADADJ!Z$11)</f>
        <v>0</v>
      </c>
      <c r="AA68" s="81">
        <f>SUMIFS([1]JEVtbl!$F:$F,[1]JEVtbl!$C:$C,[1]ADADJ!$C68,[1]JEVtbl!$D:$D,[1]ADADJ!AA$11)</f>
        <v>0</v>
      </c>
      <c r="AB68" s="81">
        <f>SUMIFS([1]JEVtbl!$F:$F,[1]JEVtbl!$C:$C,[1]ADADJ!$C68,[1]JEVtbl!$D:$D,[1]ADADJ!AB$11)</f>
        <v>0</v>
      </c>
      <c r="AC68" s="81">
        <f>SUMIFS([1]JEVtbl!$F:$F,[1]JEVtbl!$C:$C,[1]ADADJ!$C68,[1]JEVtbl!$D:$D,[1]ADADJ!AC$11)</f>
        <v>74212</v>
      </c>
      <c r="AD68" s="81">
        <f>SUMIFS([1]JEVtbl!$F:$F,[1]JEVtbl!$C:$C,[1]ADADJ!$C68,[1]JEVtbl!$D:$D,[1]ADADJ!AD$11)</f>
        <v>4000</v>
      </c>
      <c r="AE68" s="81">
        <f>SUMIFS([1]JEVtbl!$F:$F,[1]JEVtbl!$C:$C,[1]ADADJ!$C68,[1]JEVtbl!$D:$D,[1]ADADJ!AE$11)</f>
        <v>0</v>
      </c>
      <c r="AF68" s="81">
        <f>SUMIFS([1]JEVtbl!$F:$F,[1]JEVtbl!$C:$C,[1]ADADJ!$C68,[1]JEVtbl!$D:$D,[1]ADADJ!AF$11)</f>
        <v>0</v>
      </c>
      <c r="AG68" s="81">
        <f>SUMIFS([1]JEVtbl!$F:$F,[1]JEVtbl!$C:$C,[1]ADADJ!$C68,[1]JEVtbl!$D:$D,[1]ADADJ!AG$11)</f>
        <v>0</v>
      </c>
      <c r="AH68" s="81">
        <f>SUMIFS([1]JEVtbl!$F:$F,[1]JEVtbl!$C:$C,[1]ADADJ!$C68,[1]JEVtbl!$D:$D,[1]ADADJ!AH$11)</f>
        <v>0</v>
      </c>
      <c r="AI68" s="81">
        <f>SUMIFS([1]JEVtbl!$F:$F,[1]JEVtbl!$C:$C,[1]ADADJ!$C68,[1]JEVtbl!$D:$D,[1]ADADJ!AI$11)</f>
        <v>0</v>
      </c>
      <c r="AJ68" s="81">
        <f>SUMIFS([1]JEVtbl!$F:$F,[1]JEVtbl!$C:$C,[1]ADADJ!$C68,[1]JEVtbl!$D:$D,[1]ADADJ!AJ$11)</f>
        <v>0</v>
      </c>
      <c r="AK68" s="81">
        <f>SUMIFS([1]JEVtbl!$F:$F,[1]JEVtbl!$C:$C,[1]ADADJ!$C68,[1]JEVtbl!$D:$D,[1]ADADJ!AK$11)</f>
        <v>0</v>
      </c>
      <c r="AL68" s="81">
        <f>SUMIFS([1]JEVtbl!$F:$F,[1]JEVtbl!$C:$C,[1]ADADJ!$C68,[1]JEVtbl!$D:$D,[1]ADADJ!AL$11)</f>
        <v>0</v>
      </c>
      <c r="AM68" s="81">
        <f>SUMIFS([1]JEVtbl!$F:$F,[1]JEVtbl!$C:$C,[1]ADADJ!$C68,[1]JEVtbl!$D:$D,[1]ADADJ!AM$11)</f>
        <v>0</v>
      </c>
      <c r="AN68" s="81">
        <f>SUMIFS([1]JEVtbl!$F:$F,[1]JEVtbl!$C:$C,[1]ADADJ!$C68,[1]JEVtbl!$D:$D,[1]ADADJ!AN$11)</f>
        <v>0</v>
      </c>
      <c r="AO68" s="81">
        <f>SUMIFS([1]JEVtbl!$F:$F,[1]JEVtbl!$C:$C,[1]ADADJ!$C68,[1]JEVtbl!$D:$D,[1]ADADJ!AO$11)</f>
        <v>0</v>
      </c>
      <c r="AP68" s="81">
        <f>SUMIFS([1]JEVtbl!$F:$F,[1]JEVtbl!$C:$C,[1]ADADJ!$C68,[1]JEVtbl!$D:$D,[1]ADADJ!AP$11)</f>
        <v>0</v>
      </c>
      <c r="AQ68" s="81">
        <f>SUMIFS([1]JEVtbl!$F:$F,[1]JEVtbl!$C:$C,[1]ADADJ!$C68,[1]JEVtbl!$D:$D,[1]ADADJ!AQ$11)</f>
        <v>0</v>
      </c>
      <c r="AR68" s="81">
        <f>SUMIFS([1]JEVtbl!$F:$F,[1]JEVtbl!$C:$C,[1]ADADJ!$C68,[1]JEVtbl!$D:$D,[1]ADADJ!AR$11)</f>
        <v>0</v>
      </c>
      <c r="AS68" s="81">
        <f>SUMIFS([1]JEVtbl!$F:$F,[1]JEVtbl!$C:$C,[1]ADADJ!$C68,[1]JEVtbl!$D:$D,[1]ADADJ!AS$11)</f>
        <v>0</v>
      </c>
      <c r="AT68" s="81">
        <f>SUMIFS([1]JEVtbl!$F:$F,[1]JEVtbl!$C:$C,[1]ADADJ!$C68,[1]JEVtbl!$D:$D,[1]ADADJ!AT$11)</f>
        <v>0</v>
      </c>
      <c r="AU68" s="81">
        <f>SUMIFS([1]JEVtbl!$F:$F,[1]JEVtbl!$C:$C,[1]ADADJ!$C68,[1]JEVtbl!$D:$D,[1]ADADJ!AU$11)</f>
        <v>0</v>
      </c>
      <c r="AV68" s="81">
        <f>SUMIFS([1]JEVtbl!$F:$F,[1]JEVtbl!$C:$C,[1]ADADJ!$C68,[1]JEVtbl!$D:$D,[1]ADADJ!AV$11)</f>
        <v>0</v>
      </c>
      <c r="AW68" s="81">
        <f>SUMIFS([1]JEVtbl!$F:$F,[1]JEVtbl!$C:$C,[1]ADADJ!$C68,[1]JEVtbl!$D:$D,[1]ADADJ!AW$11)</f>
        <v>0</v>
      </c>
      <c r="AX68" s="79">
        <f t="shared" si="2"/>
        <v>78212</v>
      </c>
      <c r="AY68" s="79"/>
      <c r="AZ68" s="79"/>
      <c r="BA68" s="80"/>
      <c r="BB68" s="82"/>
    </row>
    <row r="69" spans="1:54" s="25" customFormat="1" ht="15" customHeight="1" x14ac:dyDescent="0.25">
      <c r="A69" s="1"/>
      <c r="B69" s="73">
        <v>44182</v>
      </c>
      <c r="C69" s="74" t="s">
        <v>178</v>
      </c>
      <c r="D69" s="75" t="s">
        <v>179</v>
      </c>
      <c r="E69" s="75" t="s">
        <v>165</v>
      </c>
      <c r="F69" s="76"/>
      <c r="G69" t="s">
        <v>30</v>
      </c>
      <c r="H69" s="77" t="s">
        <v>37</v>
      </c>
      <c r="I69" s="78">
        <f>SUMIFS([1]JEVtbl!$G:$G,[1]JEVtbl!$C:$C,[1]ADADJ!$C69,[1]JEVtbl!$D:$D,[1]ADADJ!I$11)</f>
        <v>62857.84</v>
      </c>
      <c r="J69" s="78">
        <f>SUMIFS([1]JEVtbl!$G:$G,[1]JEVtbl!$C:$C,[1]ADADJ!$C69,[1]JEVtbl!$D:$D,[1]ADADJ!J$11)</f>
        <v>0</v>
      </c>
      <c r="K69" s="78">
        <f>SUMIFS([1]JEVtbl!$G:$G,[1]JEVtbl!$C:$C,[1]ADADJ!$C69,[1]JEVtbl!$D:$D,[1]ADADJ!K$11)</f>
        <v>0</v>
      </c>
      <c r="L69" s="78">
        <f>SUMIFS([1]JEVtbl!$G:$G,[1]JEVtbl!$C:$C,[1]ADADJ!$C69,[1]JEVtbl!$D:$D,[1]ADADJ!L$11)</f>
        <v>0</v>
      </c>
      <c r="M69" s="78">
        <f>SUMIFS([1]JEVtbl!$G:$G,[1]JEVtbl!$C:$C,[1]ADADJ!$C69,[1]JEVtbl!$D:$D,[1]ADADJ!M$11)</f>
        <v>1377.67</v>
      </c>
      <c r="N69" s="78">
        <f>SUMIFS([1]JEVtbl!$G:$G,[1]JEVtbl!$C:$C,[1]ADADJ!$C69,[1]JEVtbl!$D:$D,[1]ADADJ!N$11)</f>
        <v>6679.08</v>
      </c>
      <c r="O69" s="78">
        <f>SUMIFS([1]JEVtbl!$G:$G,[1]JEVtbl!$C:$C,[1]ADADJ!$C69,[1]JEVtbl!$D:$D,[1]ADADJ!O$11)</f>
        <v>1484.24</v>
      </c>
      <c r="P69" s="78">
        <f>SUMIFS([1]JEVtbl!$G:$G,[1]JEVtbl!$C:$C,[1]ADADJ!$C69,[1]JEVtbl!$D:$D,[1]ADADJ!P$11)</f>
        <v>1113.17</v>
      </c>
      <c r="Q69" s="78">
        <f>SUMIFS([1]JEVtbl!$G:$G,[1]JEVtbl!$C:$C,[1]ADADJ!$C69,[1]JEVtbl!$D:$D,[1]ADADJ!Q$11)</f>
        <v>4700</v>
      </c>
      <c r="R69" s="78">
        <f>SUMIFS([1]JEVtbl!$G:$G,[1]JEVtbl!$C:$C,[1]ADADJ!$C69,[1]JEVtbl!$D:$D,[1]ADADJ!R$11)</f>
        <v>0</v>
      </c>
      <c r="S69" s="78">
        <f>SUMIFS([1]JEVtbl!$G:$G,[1]JEVtbl!$C:$C,[1]ADADJ!$C69,[1]JEVtbl!$D:$D,[1]ADADJ!S$11)</f>
        <v>0</v>
      </c>
      <c r="T69" s="79">
        <f t="shared" si="1"/>
        <v>78212</v>
      </c>
      <c r="U69" s="79"/>
      <c r="V69" s="79"/>
      <c r="W69" s="80"/>
      <c r="X69" s="78"/>
      <c r="Y69" s="81">
        <f>SUMIFS([1]JEVtbl!$F:$F,[1]JEVtbl!$C:$C,[1]ADADJ!$C69,[1]JEVtbl!$D:$D,[1]ADADJ!Y$11)</f>
        <v>0</v>
      </c>
      <c r="Z69" s="81">
        <f>SUMIFS([1]JEVtbl!$F:$F,[1]JEVtbl!$C:$C,[1]ADADJ!$C69,[1]JEVtbl!$D:$D,[1]ADADJ!Z$11)</f>
        <v>0</v>
      </c>
      <c r="AA69" s="81">
        <f>SUMIFS([1]JEVtbl!$F:$F,[1]JEVtbl!$C:$C,[1]ADADJ!$C69,[1]JEVtbl!$D:$D,[1]ADADJ!AA$11)</f>
        <v>0</v>
      </c>
      <c r="AB69" s="81">
        <f>SUMIFS([1]JEVtbl!$F:$F,[1]JEVtbl!$C:$C,[1]ADADJ!$C69,[1]JEVtbl!$D:$D,[1]ADADJ!AB$11)</f>
        <v>0</v>
      </c>
      <c r="AC69" s="81">
        <f>SUMIFS([1]JEVtbl!$F:$F,[1]JEVtbl!$C:$C,[1]ADADJ!$C69,[1]JEVtbl!$D:$D,[1]ADADJ!AC$11)</f>
        <v>74212</v>
      </c>
      <c r="AD69" s="81">
        <f>SUMIFS([1]JEVtbl!$F:$F,[1]JEVtbl!$C:$C,[1]ADADJ!$C69,[1]JEVtbl!$D:$D,[1]ADADJ!AD$11)</f>
        <v>4000</v>
      </c>
      <c r="AE69" s="81">
        <f>SUMIFS([1]JEVtbl!$F:$F,[1]JEVtbl!$C:$C,[1]ADADJ!$C69,[1]JEVtbl!$D:$D,[1]ADADJ!AE$11)</f>
        <v>0</v>
      </c>
      <c r="AF69" s="81">
        <f>SUMIFS([1]JEVtbl!$F:$F,[1]JEVtbl!$C:$C,[1]ADADJ!$C69,[1]JEVtbl!$D:$D,[1]ADADJ!AF$11)</f>
        <v>0</v>
      </c>
      <c r="AG69" s="81">
        <f>SUMIFS([1]JEVtbl!$F:$F,[1]JEVtbl!$C:$C,[1]ADADJ!$C69,[1]JEVtbl!$D:$D,[1]ADADJ!AG$11)</f>
        <v>0</v>
      </c>
      <c r="AH69" s="81">
        <f>SUMIFS([1]JEVtbl!$F:$F,[1]JEVtbl!$C:$C,[1]ADADJ!$C69,[1]JEVtbl!$D:$D,[1]ADADJ!AH$11)</f>
        <v>0</v>
      </c>
      <c r="AI69" s="81">
        <f>SUMIFS([1]JEVtbl!$F:$F,[1]JEVtbl!$C:$C,[1]ADADJ!$C69,[1]JEVtbl!$D:$D,[1]ADADJ!AI$11)</f>
        <v>0</v>
      </c>
      <c r="AJ69" s="81">
        <f>SUMIFS([1]JEVtbl!$F:$F,[1]JEVtbl!$C:$C,[1]ADADJ!$C69,[1]JEVtbl!$D:$D,[1]ADADJ!AJ$11)</f>
        <v>0</v>
      </c>
      <c r="AK69" s="81">
        <f>SUMIFS([1]JEVtbl!$F:$F,[1]JEVtbl!$C:$C,[1]ADADJ!$C69,[1]JEVtbl!$D:$D,[1]ADADJ!AK$11)</f>
        <v>0</v>
      </c>
      <c r="AL69" s="81">
        <f>SUMIFS([1]JEVtbl!$F:$F,[1]JEVtbl!$C:$C,[1]ADADJ!$C69,[1]JEVtbl!$D:$D,[1]ADADJ!AL$11)</f>
        <v>0</v>
      </c>
      <c r="AM69" s="81">
        <f>SUMIFS([1]JEVtbl!$F:$F,[1]JEVtbl!$C:$C,[1]ADADJ!$C69,[1]JEVtbl!$D:$D,[1]ADADJ!AM$11)</f>
        <v>0</v>
      </c>
      <c r="AN69" s="81">
        <f>SUMIFS([1]JEVtbl!$F:$F,[1]JEVtbl!$C:$C,[1]ADADJ!$C69,[1]JEVtbl!$D:$D,[1]ADADJ!AN$11)</f>
        <v>0</v>
      </c>
      <c r="AO69" s="81">
        <f>SUMIFS([1]JEVtbl!$F:$F,[1]JEVtbl!$C:$C,[1]ADADJ!$C69,[1]JEVtbl!$D:$D,[1]ADADJ!AO$11)</f>
        <v>0</v>
      </c>
      <c r="AP69" s="81">
        <f>SUMIFS([1]JEVtbl!$F:$F,[1]JEVtbl!$C:$C,[1]ADADJ!$C69,[1]JEVtbl!$D:$D,[1]ADADJ!AP$11)</f>
        <v>0</v>
      </c>
      <c r="AQ69" s="81">
        <f>SUMIFS([1]JEVtbl!$F:$F,[1]JEVtbl!$C:$C,[1]ADADJ!$C69,[1]JEVtbl!$D:$D,[1]ADADJ!AQ$11)</f>
        <v>0</v>
      </c>
      <c r="AR69" s="81">
        <f>SUMIFS([1]JEVtbl!$F:$F,[1]JEVtbl!$C:$C,[1]ADADJ!$C69,[1]JEVtbl!$D:$D,[1]ADADJ!AR$11)</f>
        <v>0</v>
      </c>
      <c r="AS69" s="81">
        <f>SUMIFS([1]JEVtbl!$F:$F,[1]JEVtbl!$C:$C,[1]ADADJ!$C69,[1]JEVtbl!$D:$D,[1]ADADJ!AS$11)</f>
        <v>0</v>
      </c>
      <c r="AT69" s="81">
        <f>SUMIFS([1]JEVtbl!$F:$F,[1]JEVtbl!$C:$C,[1]ADADJ!$C69,[1]JEVtbl!$D:$D,[1]ADADJ!AT$11)</f>
        <v>0</v>
      </c>
      <c r="AU69" s="81">
        <f>SUMIFS([1]JEVtbl!$F:$F,[1]JEVtbl!$C:$C,[1]ADADJ!$C69,[1]JEVtbl!$D:$D,[1]ADADJ!AU$11)</f>
        <v>0</v>
      </c>
      <c r="AV69" s="81">
        <f>SUMIFS([1]JEVtbl!$F:$F,[1]JEVtbl!$C:$C,[1]ADADJ!$C69,[1]JEVtbl!$D:$D,[1]ADADJ!AV$11)</f>
        <v>0</v>
      </c>
      <c r="AW69" s="81">
        <f>SUMIFS([1]JEVtbl!$F:$F,[1]JEVtbl!$C:$C,[1]ADADJ!$C69,[1]JEVtbl!$D:$D,[1]ADADJ!AW$11)</f>
        <v>0</v>
      </c>
      <c r="AX69" s="79">
        <f t="shared" si="2"/>
        <v>78212</v>
      </c>
      <c r="AY69" s="79"/>
      <c r="AZ69" s="79"/>
      <c r="BA69" s="80"/>
      <c r="BB69" s="82"/>
    </row>
    <row r="70" spans="1:54" s="25" customFormat="1" ht="15" customHeight="1" x14ac:dyDescent="0.25">
      <c r="A70" s="1"/>
      <c r="B70" s="73">
        <v>44182</v>
      </c>
      <c r="C70" s="74" t="s">
        <v>180</v>
      </c>
      <c r="D70" s="75" t="s">
        <v>181</v>
      </c>
      <c r="E70" s="75" t="s">
        <v>165</v>
      </c>
      <c r="F70" s="76"/>
      <c r="G70" t="s">
        <v>30</v>
      </c>
      <c r="H70" s="77" t="s">
        <v>182</v>
      </c>
      <c r="I70" s="78">
        <f>SUMIFS([1]JEVtbl!$G:$G,[1]JEVtbl!$C:$C,[1]ADADJ!$C70,[1]JEVtbl!$D:$D,[1]ADADJ!I$11)</f>
        <v>28493.119999999999</v>
      </c>
      <c r="J70" s="78">
        <f>SUMIFS([1]JEVtbl!$G:$G,[1]JEVtbl!$C:$C,[1]ADADJ!$C70,[1]JEVtbl!$D:$D,[1]ADADJ!J$11)</f>
        <v>0</v>
      </c>
      <c r="K70" s="78">
        <f>SUMIFS([1]JEVtbl!$G:$G,[1]JEVtbl!$C:$C,[1]ADADJ!$C70,[1]JEVtbl!$D:$D,[1]ADADJ!K$11)</f>
        <v>0</v>
      </c>
      <c r="L70" s="78">
        <f>SUMIFS([1]JEVtbl!$G:$G,[1]JEVtbl!$C:$C,[1]ADADJ!$C70,[1]JEVtbl!$D:$D,[1]ADADJ!L$11)</f>
        <v>0</v>
      </c>
      <c r="M70" s="78">
        <f>SUMIFS([1]JEVtbl!$G:$G,[1]JEVtbl!$C:$C,[1]ADADJ!$C70,[1]JEVtbl!$D:$D,[1]ADADJ!M$11)</f>
        <v>2470.6999999999998</v>
      </c>
      <c r="N70" s="78">
        <f>SUMIFS([1]JEVtbl!$G:$G,[1]JEVtbl!$C:$C,[1]ADADJ!$C70,[1]JEVtbl!$D:$D,[1]ADADJ!N$11)</f>
        <v>12062.8</v>
      </c>
      <c r="O70" s="78">
        <f>SUMIFS([1]JEVtbl!$G:$G,[1]JEVtbl!$C:$C,[1]ADADJ!$C70,[1]JEVtbl!$D:$D,[1]ADADJ!O$11)</f>
        <v>100</v>
      </c>
      <c r="P70" s="78">
        <f>SUMIFS([1]JEVtbl!$G:$G,[1]JEVtbl!$C:$C,[1]ADADJ!$C70,[1]JEVtbl!$D:$D,[1]ADADJ!P$11)</f>
        <v>632.38</v>
      </c>
      <c r="Q70" s="78">
        <f>SUMIFS([1]JEVtbl!$G:$G,[1]JEVtbl!$C:$C,[1]ADADJ!$C70,[1]JEVtbl!$D:$D,[1]ADADJ!Q$11)</f>
        <v>400</v>
      </c>
      <c r="R70" s="78">
        <f>SUMIFS([1]JEVtbl!$G:$G,[1]JEVtbl!$C:$C,[1]ADADJ!$C70,[1]JEVtbl!$D:$D,[1]ADADJ!R$11)</f>
        <v>0</v>
      </c>
      <c r="S70" s="78">
        <f>SUMIFS([1]JEVtbl!$G:$G,[1]JEVtbl!$C:$C,[1]ADADJ!$C70,[1]JEVtbl!$D:$D,[1]ADADJ!S$11)</f>
        <v>0</v>
      </c>
      <c r="T70" s="79">
        <f t="shared" si="1"/>
        <v>44158.999999999993</v>
      </c>
      <c r="U70" s="79"/>
      <c r="V70" s="79"/>
      <c r="W70" s="80"/>
      <c r="X70" s="78"/>
      <c r="Y70" s="81">
        <f>SUMIFS([1]JEVtbl!$F:$F,[1]JEVtbl!$C:$C,[1]ADADJ!$C70,[1]JEVtbl!$D:$D,[1]ADADJ!Y$11)</f>
        <v>0</v>
      </c>
      <c r="Z70" s="81">
        <f>SUMIFS([1]JEVtbl!$F:$F,[1]JEVtbl!$C:$C,[1]ADADJ!$C70,[1]JEVtbl!$D:$D,[1]ADADJ!Z$11)</f>
        <v>0</v>
      </c>
      <c r="AA70" s="81">
        <f>SUMIFS([1]JEVtbl!$F:$F,[1]JEVtbl!$C:$C,[1]ADADJ!$C70,[1]JEVtbl!$D:$D,[1]ADADJ!AA$11)</f>
        <v>0</v>
      </c>
      <c r="AB70" s="81">
        <f>SUMIFS([1]JEVtbl!$F:$F,[1]JEVtbl!$C:$C,[1]ADADJ!$C70,[1]JEVtbl!$D:$D,[1]ADADJ!AB$11)</f>
        <v>0</v>
      </c>
      <c r="AC70" s="81">
        <f>SUMIFS([1]JEVtbl!$F:$F,[1]JEVtbl!$C:$C,[1]ADADJ!$C70,[1]JEVtbl!$D:$D,[1]ADADJ!AC$11)</f>
        <v>42159</v>
      </c>
      <c r="AD70" s="81">
        <f>SUMIFS([1]JEVtbl!$F:$F,[1]JEVtbl!$C:$C,[1]ADADJ!$C70,[1]JEVtbl!$D:$D,[1]ADADJ!AD$11)</f>
        <v>2000</v>
      </c>
      <c r="AE70" s="81">
        <f>SUMIFS([1]JEVtbl!$F:$F,[1]JEVtbl!$C:$C,[1]ADADJ!$C70,[1]JEVtbl!$D:$D,[1]ADADJ!AE$11)</f>
        <v>0</v>
      </c>
      <c r="AF70" s="81">
        <f>SUMIFS([1]JEVtbl!$F:$F,[1]JEVtbl!$C:$C,[1]ADADJ!$C70,[1]JEVtbl!$D:$D,[1]ADADJ!AF$11)</f>
        <v>0</v>
      </c>
      <c r="AG70" s="81">
        <f>SUMIFS([1]JEVtbl!$F:$F,[1]JEVtbl!$C:$C,[1]ADADJ!$C70,[1]JEVtbl!$D:$D,[1]ADADJ!AG$11)</f>
        <v>0</v>
      </c>
      <c r="AH70" s="81">
        <f>SUMIFS([1]JEVtbl!$F:$F,[1]JEVtbl!$C:$C,[1]ADADJ!$C70,[1]JEVtbl!$D:$D,[1]ADADJ!AH$11)</f>
        <v>0</v>
      </c>
      <c r="AI70" s="81">
        <f>SUMIFS([1]JEVtbl!$F:$F,[1]JEVtbl!$C:$C,[1]ADADJ!$C70,[1]JEVtbl!$D:$D,[1]ADADJ!AI$11)</f>
        <v>0</v>
      </c>
      <c r="AJ70" s="81">
        <f>SUMIFS([1]JEVtbl!$F:$F,[1]JEVtbl!$C:$C,[1]ADADJ!$C70,[1]JEVtbl!$D:$D,[1]ADADJ!AJ$11)</f>
        <v>0</v>
      </c>
      <c r="AK70" s="81">
        <f>SUMIFS([1]JEVtbl!$F:$F,[1]JEVtbl!$C:$C,[1]ADADJ!$C70,[1]JEVtbl!$D:$D,[1]ADADJ!AK$11)</f>
        <v>0</v>
      </c>
      <c r="AL70" s="81">
        <f>SUMIFS([1]JEVtbl!$F:$F,[1]JEVtbl!$C:$C,[1]ADADJ!$C70,[1]JEVtbl!$D:$D,[1]ADADJ!AL$11)</f>
        <v>0</v>
      </c>
      <c r="AM70" s="81">
        <f>SUMIFS([1]JEVtbl!$F:$F,[1]JEVtbl!$C:$C,[1]ADADJ!$C70,[1]JEVtbl!$D:$D,[1]ADADJ!AM$11)</f>
        <v>0</v>
      </c>
      <c r="AN70" s="81">
        <f>SUMIFS([1]JEVtbl!$F:$F,[1]JEVtbl!$C:$C,[1]ADADJ!$C70,[1]JEVtbl!$D:$D,[1]ADADJ!AN$11)</f>
        <v>0</v>
      </c>
      <c r="AO70" s="81">
        <f>SUMIFS([1]JEVtbl!$F:$F,[1]JEVtbl!$C:$C,[1]ADADJ!$C70,[1]JEVtbl!$D:$D,[1]ADADJ!AO$11)</f>
        <v>0</v>
      </c>
      <c r="AP70" s="81">
        <f>SUMIFS([1]JEVtbl!$F:$F,[1]JEVtbl!$C:$C,[1]ADADJ!$C70,[1]JEVtbl!$D:$D,[1]ADADJ!AP$11)</f>
        <v>0</v>
      </c>
      <c r="AQ70" s="81">
        <f>SUMIFS([1]JEVtbl!$F:$F,[1]JEVtbl!$C:$C,[1]ADADJ!$C70,[1]JEVtbl!$D:$D,[1]ADADJ!AQ$11)</f>
        <v>0</v>
      </c>
      <c r="AR70" s="81">
        <f>SUMIFS([1]JEVtbl!$F:$F,[1]JEVtbl!$C:$C,[1]ADADJ!$C70,[1]JEVtbl!$D:$D,[1]ADADJ!AR$11)</f>
        <v>0</v>
      </c>
      <c r="AS70" s="81">
        <f>SUMIFS([1]JEVtbl!$F:$F,[1]JEVtbl!$C:$C,[1]ADADJ!$C70,[1]JEVtbl!$D:$D,[1]ADADJ!AS$11)</f>
        <v>0</v>
      </c>
      <c r="AT70" s="81">
        <f>SUMIFS([1]JEVtbl!$F:$F,[1]JEVtbl!$C:$C,[1]ADADJ!$C70,[1]JEVtbl!$D:$D,[1]ADADJ!AT$11)</f>
        <v>0</v>
      </c>
      <c r="AU70" s="81">
        <f>SUMIFS([1]JEVtbl!$F:$F,[1]JEVtbl!$C:$C,[1]ADADJ!$C70,[1]JEVtbl!$D:$D,[1]ADADJ!AU$11)</f>
        <v>0</v>
      </c>
      <c r="AV70" s="81">
        <f>SUMIFS([1]JEVtbl!$F:$F,[1]JEVtbl!$C:$C,[1]ADADJ!$C70,[1]JEVtbl!$D:$D,[1]ADADJ!AV$11)</f>
        <v>0</v>
      </c>
      <c r="AW70" s="81">
        <f>SUMIFS([1]JEVtbl!$F:$F,[1]JEVtbl!$C:$C,[1]ADADJ!$C70,[1]JEVtbl!$D:$D,[1]ADADJ!AW$11)</f>
        <v>0</v>
      </c>
      <c r="AX70" s="79">
        <f t="shared" si="2"/>
        <v>44159</v>
      </c>
      <c r="AY70" s="79"/>
      <c r="AZ70" s="79"/>
      <c r="BA70" s="80"/>
      <c r="BB70" s="82"/>
    </row>
    <row r="71" spans="1:54" s="25" customFormat="1" ht="15" customHeight="1" x14ac:dyDescent="0.25">
      <c r="A71" s="1"/>
      <c r="B71" s="73">
        <v>44182</v>
      </c>
      <c r="C71" s="74" t="s">
        <v>183</v>
      </c>
      <c r="D71" s="75" t="s">
        <v>184</v>
      </c>
      <c r="E71" s="75" t="s">
        <v>165</v>
      </c>
      <c r="F71" s="76"/>
      <c r="G71" t="s">
        <v>30</v>
      </c>
      <c r="H71" s="77" t="s">
        <v>185</v>
      </c>
      <c r="I71" s="78">
        <f>SUMIFS([1]JEVtbl!$G:$G,[1]JEVtbl!$C:$C,[1]ADADJ!$C71,[1]JEVtbl!$D:$D,[1]ADADJ!I$11)</f>
        <v>29019.72</v>
      </c>
      <c r="J71" s="78">
        <f>SUMIFS([1]JEVtbl!$G:$G,[1]JEVtbl!$C:$C,[1]ADADJ!$C71,[1]JEVtbl!$D:$D,[1]ADADJ!J$11)</f>
        <v>0</v>
      </c>
      <c r="K71" s="78">
        <f>SUMIFS([1]JEVtbl!$G:$G,[1]JEVtbl!$C:$C,[1]ADADJ!$C71,[1]JEVtbl!$D:$D,[1]ADADJ!K$11)</f>
        <v>0</v>
      </c>
      <c r="L71" s="78">
        <f>SUMIFS([1]JEVtbl!$G:$G,[1]JEVtbl!$C:$C,[1]ADADJ!$C71,[1]JEVtbl!$D:$D,[1]ADADJ!L$11)</f>
        <v>0</v>
      </c>
      <c r="M71" s="78">
        <f>SUMIFS([1]JEVtbl!$G:$G,[1]JEVtbl!$C:$C,[1]ADADJ!$C71,[1]JEVtbl!$D:$D,[1]ADADJ!M$11)</f>
        <v>1417.72</v>
      </c>
      <c r="N71" s="78">
        <f>SUMIFS([1]JEVtbl!$G:$G,[1]JEVtbl!$C:$C,[1]ADADJ!$C71,[1]JEVtbl!$D:$D,[1]ADADJ!N$11)</f>
        <v>2884.77</v>
      </c>
      <c r="O71" s="78">
        <f>SUMIFS([1]JEVtbl!$G:$G,[1]JEVtbl!$C:$C,[1]ADADJ!$C71,[1]JEVtbl!$D:$D,[1]ADADJ!O$11)</f>
        <v>100</v>
      </c>
      <c r="P71" s="78">
        <f>SUMIFS([1]JEVtbl!$G:$G,[1]JEVtbl!$C:$C,[1]ADADJ!$C71,[1]JEVtbl!$D:$D,[1]ADADJ!P$11)</f>
        <v>480.79</v>
      </c>
      <c r="Q71" s="78">
        <f>SUMIFS([1]JEVtbl!$G:$G,[1]JEVtbl!$C:$C,[1]ADADJ!$C71,[1]JEVtbl!$D:$D,[1]ADADJ!Q$11)</f>
        <v>150</v>
      </c>
      <c r="R71" s="78">
        <f>SUMIFS([1]JEVtbl!$G:$G,[1]JEVtbl!$C:$C,[1]ADADJ!$C71,[1]JEVtbl!$D:$D,[1]ADADJ!R$11)</f>
        <v>0</v>
      </c>
      <c r="S71" s="78">
        <f>SUMIFS([1]JEVtbl!$G:$G,[1]JEVtbl!$C:$C,[1]ADADJ!$C71,[1]JEVtbl!$D:$D,[1]ADADJ!S$11)</f>
        <v>0</v>
      </c>
      <c r="T71" s="79">
        <f t="shared" si="1"/>
        <v>34053</v>
      </c>
      <c r="U71" s="79"/>
      <c r="V71" s="79"/>
      <c r="W71" s="80"/>
      <c r="X71" s="78"/>
      <c r="Y71" s="81">
        <f>SUMIFS([1]JEVtbl!$F:$F,[1]JEVtbl!$C:$C,[1]ADADJ!$C71,[1]JEVtbl!$D:$D,[1]ADADJ!Y$11)</f>
        <v>0</v>
      </c>
      <c r="Z71" s="81">
        <f>SUMIFS([1]JEVtbl!$F:$F,[1]JEVtbl!$C:$C,[1]ADADJ!$C71,[1]JEVtbl!$D:$D,[1]ADADJ!Z$11)</f>
        <v>0</v>
      </c>
      <c r="AA71" s="81">
        <f>SUMIFS([1]JEVtbl!$F:$F,[1]JEVtbl!$C:$C,[1]ADADJ!$C71,[1]JEVtbl!$D:$D,[1]ADADJ!AA$11)</f>
        <v>0</v>
      </c>
      <c r="AB71" s="81">
        <f>SUMIFS([1]JEVtbl!$F:$F,[1]JEVtbl!$C:$C,[1]ADADJ!$C71,[1]JEVtbl!$D:$D,[1]ADADJ!AB$11)</f>
        <v>0</v>
      </c>
      <c r="AC71" s="81">
        <f>SUMIFS([1]JEVtbl!$F:$F,[1]JEVtbl!$C:$C,[1]ADADJ!$C71,[1]JEVtbl!$D:$D,[1]ADADJ!AC$11)</f>
        <v>32053</v>
      </c>
      <c r="AD71" s="81">
        <f>SUMIFS([1]JEVtbl!$F:$F,[1]JEVtbl!$C:$C,[1]ADADJ!$C71,[1]JEVtbl!$D:$D,[1]ADADJ!AD$11)</f>
        <v>2000</v>
      </c>
      <c r="AE71" s="81">
        <f>SUMIFS([1]JEVtbl!$F:$F,[1]JEVtbl!$C:$C,[1]ADADJ!$C71,[1]JEVtbl!$D:$D,[1]ADADJ!AE$11)</f>
        <v>0</v>
      </c>
      <c r="AF71" s="81">
        <f>SUMIFS([1]JEVtbl!$F:$F,[1]JEVtbl!$C:$C,[1]ADADJ!$C71,[1]JEVtbl!$D:$D,[1]ADADJ!AF$11)</f>
        <v>0</v>
      </c>
      <c r="AG71" s="81">
        <f>SUMIFS([1]JEVtbl!$F:$F,[1]JEVtbl!$C:$C,[1]ADADJ!$C71,[1]JEVtbl!$D:$D,[1]ADADJ!AG$11)</f>
        <v>0</v>
      </c>
      <c r="AH71" s="81">
        <f>SUMIFS([1]JEVtbl!$F:$F,[1]JEVtbl!$C:$C,[1]ADADJ!$C71,[1]JEVtbl!$D:$D,[1]ADADJ!AH$11)</f>
        <v>0</v>
      </c>
      <c r="AI71" s="81">
        <f>SUMIFS([1]JEVtbl!$F:$F,[1]JEVtbl!$C:$C,[1]ADADJ!$C71,[1]JEVtbl!$D:$D,[1]ADADJ!AI$11)</f>
        <v>0</v>
      </c>
      <c r="AJ71" s="81">
        <f>SUMIFS([1]JEVtbl!$F:$F,[1]JEVtbl!$C:$C,[1]ADADJ!$C71,[1]JEVtbl!$D:$D,[1]ADADJ!AJ$11)</f>
        <v>0</v>
      </c>
      <c r="AK71" s="81">
        <f>SUMIFS([1]JEVtbl!$F:$F,[1]JEVtbl!$C:$C,[1]ADADJ!$C71,[1]JEVtbl!$D:$D,[1]ADADJ!AK$11)</f>
        <v>0</v>
      </c>
      <c r="AL71" s="81">
        <f>SUMIFS([1]JEVtbl!$F:$F,[1]JEVtbl!$C:$C,[1]ADADJ!$C71,[1]JEVtbl!$D:$D,[1]ADADJ!AL$11)</f>
        <v>0</v>
      </c>
      <c r="AM71" s="81">
        <f>SUMIFS([1]JEVtbl!$F:$F,[1]JEVtbl!$C:$C,[1]ADADJ!$C71,[1]JEVtbl!$D:$D,[1]ADADJ!AM$11)</f>
        <v>0</v>
      </c>
      <c r="AN71" s="81">
        <f>SUMIFS([1]JEVtbl!$F:$F,[1]JEVtbl!$C:$C,[1]ADADJ!$C71,[1]JEVtbl!$D:$D,[1]ADADJ!AN$11)</f>
        <v>0</v>
      </c>
      <c r="AO71" s="81">
        <f>SUMIFS([1]JEVtbl!$F:$F,[1]JEVtbl!$C:$C,[1]ADADJ!$C71,[1]JEVtbl!$D:$D,[1]ADADJ!AO$11)</f>
        <v>0</v>
      </c>
      <c r="AP71" s="81">
        <f>SUMIFS([1]JEVtbl!$F:$F,[1]JEVtbl!$C:$C,[1]ADADJ!$C71,[1]JEVtbl!$D:$D,[1]ADADJ!AP$11)</f>
        <v>0</v>
      </c>
      <c r="AQ71" s="81">
        <f>SUMIFS([1]JEVtbl!$F:$F,[1]JEVtbl!$C:$C,[1]ADADJ!$C71,[1]JEVtbl!$D:$D,[1]ADADJ!AQ$11)</f>
        <v>0</v>
      </c>
      <c r="AR71" s="81">
        <f>SUMIFS([1]JEVtbl!$F:$F,[1]JEVtbl!$C:$C,[1]ADADJ!$C71,[1]JEVtbl!$D:$D,[1]ADADJ!AR$11)</f>
        <v>0</v>
      </c>
      <c r="AS71" s="81">
        <f>SUMIFS([1]JEVtbl!$F:$F,[1]JEVtbl!$C:$C,[1]ADADJ!$C71,[1]JEVtbl!$D:$D,[1]ADADJ!AS$11)</f>
        <v>0</v>
      </c>
      <c r="AT71" s="81">
        <f>SUMIFS([1]JEVtbl!$F:$F,[1]JEVtbl!$C:$C,[1]ADADJ!$C71,[1]JEVtbl!$D:$D,[1]ADADJ!AT$11)</f>
        <v>0</v>
      </c>
      <c r="AU71" s="81">
        <f>SUMIFS([1]JEVtbl!$F:$F,[1]JEVtbl!$C:$C,[1]ADADJ!$C71,[1]JEVtbl!$D:$D,[1]ADADJ!AU$11)</f>
        <v>0</v>
      </c>
      <c r="AV71" s="81">
        <f>SUMIFS([1]JEVtbl!$F:$F,[1]JEVtbl!$C:$C,[1]ADADJ!$C71,[1]JEVtbl!$D:$D,[1]ADADJ!AV$11)</f>
        <v>0</v>
      </c>
      <c r="AW71" s="81">
        <f>SUMIFS([1]JEVtbl!$F:$F,[1]JEVtbl!$C:$C,[1]ADADJ!$C71,[1]JEVtbl!$D:$D,[1]ADADJ!AW$11)</f>
        <v>0</v>
      </c>
      <c r="AX71" s="79">
        <f t="shared" si="2"/>
        <v>34053</v>
      </c>
      <c r="AY71" s="79"/>
      <c r="AZ71" s="79"/>
      <c r="BA71" s="80"/>
      <c r="BB71" s="82"/>
    </row>
    <row r="72" spans="1:54" s="25" customFormat="1" ht="15" customHeight="1" x14ac:dyDescent="0.25">
      <c r="A72" s="1"/>
      <c r="B72" s="73">
        <v>44182</v>
      </c>
      <c r="C72" s="74" t="s">
        <v>186</v>
      </c>
      <c r="D72" s="75" t="s">
        <v>187</v>
      </c>
      <c r="E72" s="75" t="s">
        <v>165</v>
      </c>
      <c r="F72" s="76"/>
      <c r="G72" t="s">
        <v>30</v>
      </c>
      <c r="H72" s="77" t="s">
        <v>188</v>
      </c>
      <c r="I72" s="78">
        <f>SUMIFS([1]JEVtbl!$G:$G,[1]JEVtbl!$C:$C,[1]ADADJ!$C72,[1]JEVtbl!$D:$D,[1]ADADJ!I$11)</f>
        <v>23068.17</v>
      </c>
      <c r="J72" s="78">
        <f>SUMIFS([1]JEVtbl!$G:$G,[1]JEVtbl!$C:$C,[1]ADADJ!$C72,[1]JEVtbl!$D:$D,[1]ADADJ!J$11)</f>
        <v>0</v>
      </c>
      <c r="K72" s="78">
        <f>SUMIFS([1]JEVtbl!$G:$G,[1]JEVtbl!$C:$C,[1]ADADJ!$C72,[1]JEVtbl!$D:$D,[1]ADADJ!K$11)</f>
        <v>0</v>
      </c>
      <c r="L72" s="78">
        <f>SUMIFS([1]JEVtbl!$G:$G,[1]JEVtbl!$C:$C,[1]ADADJ!$C72,[1]JEVtbl!$D:$D,[1]ADADJ!L$11)</f>
        <v>0</v>
      </c>
      <c r="M72" s="78">
        <f>SUMIFS([1]JEVtbl!$G:$G,[1]JEVtbl!$C:$C,[1]ADADJ!$C72,[1]JEVtbl!$D:$D,[1]ADADJ!M$11)</f>
        <v>1518.15</v>
      </c>
      <c r="N72" s="78">
        <f>SUMIFS([1]JEVtbl!$G:$G,[1]JEVtbl!$C:$C,[1]ADADJ!$C72,[1]JEVtbl!$D:$D,[1]ADADJ!N$11)</f>
        <v>4195.8900000000003</v>
      </c>
      <c r="O72" s="78">
        <f>SUMIFS([1]JEVtbl!$G:$G,[1]JEVtbl!$C:$C,[1]ADADJ!$C72,[1]JEVtbl!$D:$D,[1]ADADJ!O$11)</f>
        <v>1000</v>
      </c>
      <c r="P72" s="78">
        <f>SUMIFS([1]JEVtbl!$G:$G,[1]JEVtbl!$C:$C,[1]ADADJ!$C72,[1]JEVtbl!$D:$D,[1]ADADJ!P$11)</f>
        <v>480.79</v>
      </c>
      <c r="Q72" s="78">
        <f>SUMIFS([1]JEVtbl!$G:$G,[1]JEVtbl!$C:$C,[1]ADADJ!$C72,[1]JEVtbl!$D:$D,[1]ADADJ!Q$11)</f>
        <v>3790</v>
      </c>
      <c r="R72" s="78">
        <f>SUMIFS([1]JEVtbl!$G:$G,[1]JEVtbl!$C:$C,[1]ADADJ!$C72,[1]JEVtbl!$D:$D,[1]ADADJ!R$11)</f>
        <v>0</v>
      </c>
      <c r="S72" s="78">
        <f>SUMIFS([1]JEVtbl!$G:$G,[1]JEVtbl!$C:$C,[1]ADADJ!$C72,[1]JEVtbl!$D:$D,[1]ADADJ!S$11)</f>
        <v>0</v>
      </c>
      <c r="T72" s="79">
        <f t="shared" si="1"/>
        <v>34053</v>
      </c>
      <c r="U72" s="79"/>
      <c r="V72" s="79"/>
      <c r="W72" s="80"/>
      <c r="X72" s="78"/>
      <c r="Y72" s="81">
        <f>SUMIFS([1]JEVtbl!$F:$F,[1]JEVtbl!$C:$C,[1]ADADJ!$C72,[1]JEVtbl!$D:$D,[1]ADADJ!Y$11)</f>
        <v>0</v>
      </c>
      <c r="Z72" s="81">
        <f>SUMIFS([1]JEVtbl!$F:$F,[1]JEVtbl!$C:$C,[1]ADADJ!$C72,[1]JEVtbl!$D:$D,[1]ADADJ!Z$11)</f>
        <v>0</v>
      </c>
      <c r="AA72" s="81">
        <f>SUMIFS([1]JEVtbl!$F:$F,[1]JEVtbl!$C:$C,[1]ADADJ!$C72,[1]JEVtbl!$D:$D,[1]ADADJ!AA$11)</f>
        <v>0</v>
      </c>
      <c r="AB72" s="81">
        <f>SUMIFS([1]JEVtbl!$F:$F,[1]JEVtbl!$C:$C,[1]ADADJ!$C72,[1]JEVtbl!$D:$D,[1]ADADJ!AB$11)</f>
        <v>0</v>
      </c>
      <c r="AC72" s="81">
        <f>SUMIFS([1]JEVtbl!$F:$F,[1]JEVtbl!$C:$C,[1]ADADJ!$C72,[1]JEVtbl!$D:$D,[1]ADADJ!AC$11)</f>
        <v>32053</v>
      </c>
      <c r="AD72" s="81">
        <f>SUMIFS([1]JEVtbl!$F:$F,[1]JEVtbl!$C:$C,[1]ADADJ!$C72,[1]JEVtbl!$D:$D,[1]ADADJ!AD$11)</f>
        <v>2000</v>
      </c>
      <c r="AE72" s="81">
        <f>SUMIFS([1]JEVtbl!$F:$F,[1]JEVtbl!$C:$C,[1]ADADJ!$C72,[1]JEVtbl!$D:$D,[1]ADADJ!AE$11)</f>
        <v>0</v>
      </c>
      <c r="AF72" s="81">
        <f>SUMIFS([1]JEVtbl!$F:$F,[1]JEVtbl!$C:$C,[1]ADADJ!$C72,[1]JEVtbl!$D:$D,[1]ADADJ!AF$11)</f>
        <v>0</v>
      </c>
      <c r="AG72" s="81">
        <f>SUMIFS([1]JEVtbl!$F:$F,[1]JEVtbl!$C:$C,[1]ADADJ!$C72,[1]JEVtbl!$D:$D,[1]ADADJ!AG$11)</f>
        <v>0</v>
      </c>
      <c r="AH72" s="81">
        <f>SUMIFS([1]JEVtbl!$F:$F,[1]JEVtbl!$C:$C,[1]ADADJ!$C72,[1]JEVtbl!$D:$D,[1]ADADJ!AH$11)</f>
        <v>0</v>
      </c>
      <c r="AI72" s="81">
        <f>SUMIFS([1]JEVtbl!$F:$F,[1]JEVtbl!$C:$C,[1]ADADJ!$C72,[1]JEVtbl!$D:$D,[1]ADADJ!AI$11)</f>
        <v>0</v>
      </c>
      <c r="AJ72" s="81">
        <f>SUMIFS([1]JEVtbl!$F:$F,[1]JEVtbl!$C:$C,[1]ADADJ!$C72,[1]JEVtbl!$D:$D,[1]ADADJ!AJ$11)</f>
        <v>0</v>
      </c>
      <c r="AK72" s="81">
        <f>SUMIFS([1]JEVtbl!$F:$F,[1]JEVtbl!$C:$C,[1]ADADJ!$C72,[1]JEVtbl!$D:$D,[1]ADADJ!AK$11)</f>
        <v>0</v>
      </c>
      <c r="AL72" s="81">
        <f>SUMIFS([1]JEVtbl!$F:$F,[1]JEVtbl!$C:$C,[1]ADADJ!$C72,[1]JEVtbl!$D:$D,[1]ADADJ!AL$11)</f>
        <v>0</v>
      </c>
      <c r="AM72" s="81">
        <f>SUMIFS([1]JEVtbl!$F:$F,[1]JEVtbl!$C:$C,[1]ADADJ!$C72,[1]JEVtbl!$D:$D,[1]ADADJ!AM$11)</f>
        <v>0</v>
      </c>
      <c r="AN72" s="81">
        <f>SUMIFS([1]JEVtbl!$F:$F,[1]JEVtbl!$C:$C,[1]ADADJ!$C72,[1]JEVtbl!$D:$D,[1]ADADJ!AN$11)</f>
        <v>0</v>
      </c>
      <c r="AO72" s="81">
        <f>SUMIFS([1]JEVtbl!$F:$F,[1]JEVtbl!$C:$C,[1]ADADJ!$C72,[1]JEVtbl!$D:$D,[1]ADADJ!AO$11)</f>
        <v>0</v>
      </c>
      <c r="AP72" s="81">
        <f>SUMIFS([1]JEVtbl!$F:$F,[1]JEVtbl!$C:$C,[1]ADADJ!$C72,[1]JEVtbl!$D:$D,[1]ADADJ!AP$11)</f>
        <v>0</v>
      </c>
      <c r="AQ72" s="81">
        <f>SUMIFS([1]JEVtbl!$F:$F,[1]JEVtbl!$C:$C,[1]ADADJ!$C72,[1]JEVtbl!$D:$D,[1]ADADJ!AQ$11)</f>
        <v>0</v>
      </c>
      <c r="AR72" s="81">
        <f>SUMIFS([1]JEVtbl!$F:$F,[1]JEVtbl!$C:$C,[1]ADADJ!$C72,[1]JEVtbl!$D:$D,[1]ADADJ!AR$11)</f>
        <v>0</v>
      </c>
      <c r="AS72" s="81">
        <f>SUMIFS([1]JEVtbl!$F:$F,[1]JEVtbl!$C:$C,[1]ADADJ!$C72,[1]JEVtbl!$D:$D,[1]ADADJ!AS$11)</f>
        <v>0</v>
      </c>
      <c r="AT72" s="81">
        <f>SUMIFS([1]JEVtbl!$F:$F,[1]JEVtbl!$C:$C,[1]ADADJ!$C72,[1]JEVtbl!$D:$D,[1]ADADJ!AT$11)</f>
        <v>0</v>
      </c>
      <c r="AU72" s="81">
        <f>SUMIFS([1]JEVtbl!$F:$F,[1]JEVtbl!$C:$C,[1]ADADJ!$C72,[1]JEVtbl!$D:$D,[1]ADADJ!AU$11)</f>
        <v>0</v>
      </c>
      <c r="AV72" s="81">
        <f>SUMIFS([1]JEVtbl!$F:$F,[1]JEVtbl!$C:$C,[1]ADADJ!$C72,[1]JEVtbl!$D:$D,[1]ADADJ!AV$11)</f>
        <v>0</v>
      </c>
      <c r="AW72" s="81">
        <f>SUMIFS([1]JEVtbl!$F:$F,[1]JEVtbl!$C:$C,[1]ADADJ!$C72,[1]JEVtbl!$D:$D,[1]ADADJ!AW$11)</f>
        <v>0</v>
      </c>
      <c r="AX72" s="79">
        <f t="shared" si="2"/>
        <v>34053</v>
      </c>
      <c r="AY72" s="79"/>
      <c r="AZ72" s="79"/>
      <c r="BA72" s="80"/>
      <c r="BB72" s="82"/>
    </row>
    <row r="73" spans="1:54" s="25" customFormat="1" ht="15" customHeight="1" x14ac:dyDescent="0.25">
      <c r="A73" s="1"/>
      <c r="B73" s="73">
        <v>44182</v>
      </c>
      <c r="C73" s="74" t="s">
        <v>189</v>
      </c>
      <c r="D73" s="75" t="s">
        <v>190</v>
      </c>
      <c r="E73" s="75" t="s">
        <v>165</v>
      </c>
      <c r="F73" s="76"/>
      <c r="G73" t="s">
        <v>30</v>
      </c>
      <c r="H73" s="77" t="s">
        <v>191</v>
      </c>
      <c r="I73" s="78">
        <f>SUMIFS([1]JEVtbl!$G:$G,[1]JEVtbl!$C:$C,[1]ADADJ!$C73,[1]JEVtbl!$D:$D,[1]ADADJ!I$11)</f>
        <v>24658.17</v>
      </c>
      <c r="J73" s="78">
        <f>SUMIFS([1]JEVtbl!$G:$G,[1]JEVtbl!$C:$C,[1]ADADJ!$C73,[1]JEVtbl!$D:$D,[1]ADADJ!J$11)</f>
        <v>0</v>
      </c>
      <c r="K73" s="78">
        <f>SUMIFS([1]JEVtbl!$G:$G,[1]JEVtbl!$C:$C,[1]ADADJ!$C73,[1]JEVtbl!$D:$D,[1]ADADJ!K$11)</f>
        <v>0</v>
      </c>
      <c r="L73" s="78">
        <f>SUMIFS([1]JEVtbl!$G:$G,[1]JEVtbl!$C:$C,[1]ADADJ!$C73,[1]JEVtbl!$D:$D,[1]ADADJ!L$11)</f>
        <v>0</v>
      </c>
      <c r="M73" s="78">
        <f>SUMIFS([1]JEVtbl!$G:$G,[1]JEVtbl!$C:$C,[1]ADADJ!$C73,[1]JEVtbl!$D:$D,[1]ADADJ!M$11)</f>
        <v>4279.2700000000004</v>
      </c>
      <c r="N73" s="78">
        <f>SUMIFS([1]JEVtbl!$G:$G,[1]JEVtbl!$C:$C,[1]ADADJ!$C73,[1]JEVtbl!$D:$D,[1]ADADJ!N$11)</f>
        <v>2884.77</v>
      </c>
      <c r="O73" s="78">
        <f>SUMIFS([1]JEVtbl!$G:$G,[1]JEVtbl!$C:$C,[1]ADADJ!$C73,[1]JEVtbl!$D:$D,[1]ADADJ!O$11)</f>
        <v>100</v>
      </c>
      <c r="P73" s="78">
        <f>SUMIFS([1]JEVtbl!$G:$G,[1]JEVtbl!$C:$C,[1]ADADJ!$C73,[1]JEVtbl!$D:$D,[1]ADADJ!P$11)</f>
        <v>480.79</v>
      </c>
      <c r="Q73" s="78">
        <f>SUMIFS([1]JEVtbl!$G:$G,[1]JEVtbl!$C:$C,[1]ADADJ!$C73,[1]JEVtbl!$D:$D,[1]ADADJ!Q$11)</f>
        <v>1650</v>
      </c>
      <c r="R73" s="78">
        <f>SUMIFS([1]JEVtbl!$G:$G,[1]JEVtbl!$C:$C,[1]ADADJ!$C73,[1]JEVtbl!$D:$D,[1]ADADJ!R$11)</f>
        <v>0</v>
      </c>
      <c r="S73" s="78">
        <f>SUMIFS([1]JEVtbl!$G:$G,[1]JEVtbl!$C:$C,[1]ADADJ!$C73,[1]JEVtbl!$D:$D,[1]ADADJ!S$11)</f>
        <v>0</v>
      </c>
      <c r="T73" s="79">
        <f t="shared" si="1"/>
        <v>34053</v>
      </c>
      <c r="U73" s="79"/>
      <c r="V73" s="79"/>
      <c r="W73" s="80"/>
      <c r="X73" s="78"/>
      <c r="Y73" s="81">
        <f>SUMIFS([1]JEVtbl!$F:$F,[1]JEVtbl!$C:$C,[1]ADADJ!$C73,[1]JEVtbl!$D:$D,[1]ADADJ!Y$11)</f>
        <v>0</v>
      </c>
      <c r="Z73" s="81">
        <f>SUMIFS([1]JEVtbl!$F:$F,[1]JEVtbl!$C:$C,[1]ADADJ!$C73,[1]JEVtbl!$D:$D,[1]ADADJ!Z$11)</f>
        <v>0</v>
      </c>
      <c r="AA73" s="81">
        <f>SUMIFS([1]JEVtbl!$F:$F,[1]JEVtbl!$C:$C,[1]ADADJ!$C73,[1]JEVtbl!$D:$D,[1]ADADJ!AA$11)</f>
        <v>0</v>
      </c>
      <c r="AB73" s="81">
        <f>SUMIFS([1]JEVtbl!$F:$F,[1]JEVtbl!$C:$C,[1]ADADJ!$C73,[1]JEVtbl!$D:$D,[1]ADADJ!AB$11)</f>
        <v>0</v>
      </c>
      <c r="AC73" s="81">
        <f>SUMIFS([1]JEVtbl!$F:$F,[1]JEVtbl!$C:$C,[1]ADADJ!$C73,[1]JEVtbl!$D:$D,[1]ADADJ!AC$11)</f>
        <v>32053</v>
      </c>
      <c r="AD73" s="81">
        <f>SUMIFS([1]JEVtbl!$F:$F,[1]JEVtbl!$C:$C,[1]ADADJ!$C73,[1]JEVtbl!$D:$D,[1]ADADJ!AD$11)</f>
        <v>2000</v>
      </c>
      <c r="AE73" s="81">
        <f>SUMIFS([1]JEVtbl!$F:$F,[1]JEVtbl!$C:$C,[1]ADADJ!$C73,[1]JEVtbl!$D:$D,[1]ADADJ!AE$11)</f>
        <v>0</v>
      </c>
      <c r="AF73" s="81">
        <f>SUMIFS([1]JEVtbl!$F:$F,[1]JEVtbl!$C:$C,[1]ADADJ!$C73,[1]JEVtbl!$D:$D,[1]ADADJ!AF$11)</f>
        <v>0</v>
      </c>
      <c r="AG73" s="81">
        <f>SUMIFS([1]JEVtbl!$F:$F,[1]JEVtbl!$C:$C,[1]ADADJ!$C73,[1]JEVtbl!$D:$D,[1]ADADJ!AG$11)</f>
        <v>0</v>
      </c>
      <c r="AH73" s="81">
        <f>SUMIFS([1]JEVtbl!$F:$F,[1]JEVtbl!$C:$C,[1]ADADJ!$C73,[1]JEVtbl!$D:$D,[1]ADADJ!AH$11)</f>
        <v>0</v>
      </c>
      <c r="AI73" s="81">
        <f>SUMIFS([1]JEVtbl!$F:$F,[1]JEVtbl!$C:$C,[1]ADADJ!$C73,[1]JEVtbl!$D:$D,[1]ADADJ!AI$11)</f>
        <v>0</v>
      </c>
      <c r="AJ73" s="81">
        <f>SUMIFS([1]JEVtbl!$F:$F,[1]JEVtbl!$C:$C,[1]ADADJ!$C73,[1]JEVtbl!$D:$D,[1]ADADJ!AJ$11)</f>
        <v>0</v>
      </c>
      <c r="AK73" s="81">
        <f>SUMIFS([1]JEVtbl!$F:$F,[1]JEVtbl!$C:$C,[1]ADADJ!$C73,[1]JEVtbl!$D:$D,[1]ADADJ!AK$11)</f>
        <v>0</v>
      </c>
      <c r="AL73" s="81">
        <f>SUMIFS([1]JEVtbl!$F:$F,[1]JEVtbl!$C:$C,[1]ADADJ!$C73,[1]JEVtbl!$D:$D,[1]ADADJ!AL$11)</f>
        <v>0</v>
      </c>
      <c r="AM73" s="81">
        <f>SUMIFS([1]JEVtbl!$F:$F,[1]JEVtbl!$C:$C,[1]ADADJ!$C73,[1]JEVtbl!$D:$D,[1]ADADJ!AM$11)</f>
        <v>0</v>
      </c>
      <c r="AN73" s="81">
        <f>SUMIFS([1]JEVtbl!$F:$F,[1]JEVtbl!$C:$C,[1]ADADJ!$C73,[1]JEVtbl!$D:$D,[1]ADADJ!AN$11)</f>
        <v>0</v>
      </c>
      <c r="AO73" s="81">
        <f>SUMIFS([1]JEVtbl!$F:$F,[1]JEVtbl!$C:$C,[1]ADADJ!$C73,[1]JEVtbl!$D:$D,[1]ADADJ!AO$11)</f>
        <v>0</v>
      </c>
      <c r="AP73" s="81">
        <f>SUMIFS([1]JEVtbl!$F:$F,[1]JEVtbl!$C:$C,[1]ADADJ!$C73,[1]JEVtbl!$D:$D,[1]ADADJ!AP$11)</f>
        <v>0</v>
      </c>
      <c r="AQ73" s="81">
        <f>SUMIFS([1]JEVtbl!$F:$F,[1]JEVtbl!$C:$C,[1]ADADJ!$C73,[1]JEVtbl!$D:$D,[1]ADADJ!AQ$11)</f>
        <v>0</v>
      </c>
      <c r="AR73" s="81">
        <f>SUMIFS([1]JEVtbl!$F:$F,[1]JEVtbl!$C:$C,[1]ADADJ!$C73,[1]JEVtbl!$D:$D,[1]ADADJ!AR$11)</f>
        <v>0</v>
      </c>
      <c r="AS73" s="81">
        <f>SUMIFS([1]JEVtbl!$F:$F,[1]JEVtbl!$C:$C,[1]ADADJ!$C73,[1]JEVtbl!$D:$D,[1]ADADJ!AS$11)</f>
        <v>0</v>
      </c>
      <c r="AT73" s="81">
        <f>SUMIFS([1]JEVtbl!$F:$F,[1]JEVtbl!$C:$C,[1]ADADJ!$C73,[1]JEVtbl!$D:$D,[1]ADADJ!AT$11)</f>
        <v>0</v>
      </c>
      <c r="AU73" s="81">
        <f>SUMIFS([1]JEVtbl!$F:$F,[1]JEVtbl!$C:$C,[1]ADADJ!$C73,[1]JEVtbl!$D:$D,[1]ADADJ!AU$11)</f>
        <v>0</v>
      </c>
      <c r="AV73" s="81">
        <f>SUMIFS([1]JEVtbl!$F:$F,[1]JEVtbl!$C:$C,[1]ADADJ!$C73,[1]JEVtbl!$D:$D,[1]ADADJ!AV$11)</f>
        <v>0</v>
      </c>
      <c r="AW73" s="81">
        <f>SUMIFS([1]JEVtbl!$F:$F,[1]JEVtbl!$C:$C,[1]ADADJ!$C73,[1]JEVtbl!$D:$D,[1]ADADJ!AW$11)</f>
        <v>0</v>
      </c>
      <c r="AX73" s="79">
        <f t="shared" si="2"/>
        <v>34053</v>
      </c>
      <c r="AY73" s="79"/>
      <c r="AZ73" s="79"/>
      <c r="BA73" s="80"/>
      <c r="BB73" s="82"/>
    </row>
    <row r="74" spans="1:54" s="25" customFormat="1" ht="15" customHeight="1" x14ac:dyDescent="0.25">
      <c r="A74" s="1"/>
      <c r="B74" s="73">
        <v>44182</v>
      </c>
      <c r="C74" s="74" t="s">
        <v>192</v>
      </c>
      <c r="D74" s="75" t="s">
        <v>193</v>
      </c>
      <c r="E74" s="75" t="s">
        <v>194</v>
      </c>
      <c r="F74" s="76"/>
      <c r="G74" t="s">
        <v>30</v>
      </c>
      <c r="H74" s="77" t="s">
        <v>56</v>
      </c>
      <c r="I74" s="78">
        <f>SUMIFS([1]JEVtbl!$G:$G,[1]JEVtbl!$C:$C,[1]ADADJ!$C74,[1]JEVtbl!$D:$D,[1]ADADJ!I$11)</f>
        <v>1250</v>
      </c>
      <c r="J74" s="78">
        <f>SUMIFS([1]JEVtbl!$G:$G,[1]JEVtbl!$C:$C,[1]ADADJ!$C74,[1]JEVtbl!$D:$D,[1]ADADJ!J$11)</f>
        <v>0</v>
      </c>
      <c r="K74" s="78">
        <f>SUMIFS([1]JEVtbl!$G:$G,[1]JEVtbl!$C:$C,[1]ADADJ!$C74,[1]JEVtbl!$D:$D,[1]ADADJ!K$11)</f>
        <v>0</v>
      </c>
      <c r="L74" s="78">
        <f>SUMIFS([1]JEVtbl!$G:$G,[1]JEVtbl!$C:$C,[1]ADADJ!$C74,[1]JEVtbl!$D:$D,[1]ADADJ!L$11)</f>
        <v>0</v>
      </c>
      <c r="M74" s="78">
        <f>SUMIFS([1]JEVtbl!$G:$G,[1]JEVtbl!$C:$C,[1]ADADJ!$C74,[1]JEVtbl!$D:$D,[1]ADADJ!M$11)</f>
        <v>0</v>
      </c>
      <c r="N74" s="78">
        <f>SUMIFS([1]JEVtbl!$G:$G,[1]JEVtbl!$C:$C,[1]ADADJ!$C74,[1]JEVtbl!$D:$D,[1]ADADJ!N$11)</f>
        <v>0</v>
      </c>
      <c r="O74" s="78">
        <f>SUMIFS([1]JEVtbl!$G:$G,[1]JEVtbl!$C:$C,[1]ADADJ!$C74,[1]JEVtbl!$D:$D,[1]ADADJ!O$11)</f>
        <v>0</v>
      </c>
      <c r="P74" s="78">
        <f>SUMIFS([1]JEVtbl!$G:$G,[1]JEVtbl!$C:$C,[1]ADADJ!$C74,[1]JEVtbl!$D:$D,[1]ADADJ!P$11)</f>
        <v>0</v>
      </c>
      <c r="Q74" s="78">
        <f>SUMIFS([1]JEVtbl!$G:$G,[1]JEVtbl!$C:$C,[1]ADADJ!$C74,[1]JEVtbl!$D:$D,[1]ADADJ!Q$11)</f>
        <v>0</v>
      </c>
      <c r="R74" s="78">
        <f>SUMIFS([1]JEVtbl!$G:$G,[1]JEVtbl!$C:$C,[1]ADADJ!$C74,[1]JEVtbl!$D:$D,[1]ADADJ!R$11)</f>
        <v>0</v>
      </c>
      <c r="S74" s="78">
        <f>SUMIFS([1]JEVtbl!$G:$G,[1]JEVtbl!$C:$C,[1]ADADJ!$C74,[1]JEVtbl!$D:$D,[1]ADADJ!S$11)</f>
        <v>0</v>
      </c>
      <c r="T74" s="79">
        <f t="shared" si="1"/>
        <v>1250</v>
      </c>
      <c r="U74" s="79"/>
      <c r="V74" s="79"/>
      <c r="W74" s="80"/>
      <c r="X74" s="78"/>
      <c r="Y74" s="81">
        <f>SUMIFS([1]JEVtbl!$F:$F,[1]JEVtbl!$C:$C,[1]ADADJ!$C74,[1]JEVtbl!$D:$D,[1]ADADJ!Y$11)</f>
        <v>0</v>
      </c>
      <c r="Z74" s="81">
        <f>SUMIFS([1]JEVtbl!$F:$F,[1]JEVtbl!$C:$C,[1]ADADJ!$C74,[1]JEVtbl!$D:$D,[1]ADADJ!Z$11)</f>
        <v>0</v>
      </c>
      <c r="AA74" s="81">
        <f>SUMIFS([1]JEVtbl!$F:$F,[1]JEVtbl!$C:$C,[1]ADADJ!$C74,[1]JEVtbl!$D:$D,[1]ADADJ!AA$11)</f>
        <v>0</v>
      </c>
      <c r="AB74" s="81">
        <f>SUMIFS([1]JEVtbl!$F:$F,[1]JEVtbl!$C:$C,[1]ADADJ!$C74,[1]JEVtbl!$D:$D,[1]ADADJ!AB$11)</f>
        <v>0</v>
      </c>
      <c r="AC74" s="81">
        <f>SUMIFS([1]JEVtbl!$F:$F,[1]JEVtbl!$C:$C,[1]ADADJ!$C74,[1]JEVtbl!$D:$D,[1]ADADJ!AC$11)</f>
        <v>0</v>
      </c>
      <c r="AD74" s="81">
        <f>SUMIFS([1]JEVtbl!$F:$F,[1]JEVtbl!$C:$C,[1]ADADJ!$C74,[1]JEVtbl!$D:$D,[1]ADADJ!AD$11)</f>
        <v>0</v>
      </c>
      <c r="AE74" s="81">
        <f>SUMIFS([1]JEVtbl!$F:$F,[1]JEVtbl!$C:$C,[1]ADADJ!$C74,[1]JEVtbl!$D:$D,[1]ADADJ!AE$11)</f>
        <v>0</v>
      </c>
      <c r="AF74" s="81">
        <f>SUMIFS([1]JEVtbl!$F:$F,[1]JEVtbl!$C:$C,[1]ADADJ!$C74,[1]JEVtbl!$D:$D,[1]ADADJ!AF$11)</f>
        <v>0</v>
      </c>
      <c r="AG74" s="81">
        <f>SUMIFS([1]JEVtbl!$F:$F,[1]JEVtbl!$C:$C,[1]ADADJ!$C74,[1]JEVtbl!$D:$D,[1]ADADJ!AG$11)</f>
        <v>0</v>
      </c>
      <c r="AH74" s="81">
        <f>SUMIFS([1]JEVtbl!$F:$F,[1]JEVtbl!$C:$C,[1]ADADJ!$C74,[1]JEVtbl!$D:$D,[1]ADADJ!AH$11)</f>
        <v>0</v>
      </c>
      <c r="AI74" s="81">
        <f>SUMIFS([1]JEVtbl!$F:$F,[1]JEVtbl!$C:$C,[1]ADADJ!$C74,[1]JEVtbl!$D:$D,[1]ADADJ!AI$11)</f>
        <v>0</v>
      </c>
      <c r="AJ74" s="81">
        <f>SUMIFS([1]JEVtbl!$F:$F,[1]JEVtbl!$C:$C,[1]ADADJ!$C74,[1]JEVtbl!$D:$D,[1]ADADJ!AJ$11)</f>
        <v>0</v>
      </c>
      <c r="AK74" s="81">
        <f>SUMIFS([1]JEVtbl!$F:$F,[1]JEVtbl!$C:$C,[1]ADADJ!$C74,[1]JEVtbl!$D:$D,[1]ADADJ!AK$11)</f>
        <v>0</v>
      </c>
      <c r="AL74" s="81">
        <f>SUMIFS([1]JEVtbl!$F:$F,[1]JEVtbl!$C:$C,[1]ADADJ!$C74,[1]JEVtbl!$D:$D,[1]ADADJ!AL$11)</f>
        <v>0</v>
      </c>
      <c r="AM74" s="81">
        <f>SUMIFS([1]JEVtbl!$F:$F,[1]JEVtbl!$C:$C,[1]ADADJ!$C74,[1]JEVtbl!$D:$D,[1]ADADJ!AM$11)</f>
        <v>0</v>
      </c>
      <c r="AN74" s="81">
        <f>SUMIFS([1]JEVtbl!$F:$F,[1]JEVtbl!$C:$C,[1]ADADJ!$C74,[1]JEVtbl!$D:$D,[1]ADADJ!AN$11)</f>
        <v>0</v>
      </c>
      <c r="AO74" s="81">
        <f>SUMIFS([1]JEVtbl!$F:$F,[1]JEVtbl!$C:$C,[1]ADADJ!$C74,[1]JEVtbl!$D:$D,[1]ADADJ!AO$11)</f>
        <v>0</v>
      </c>
      <c r="AP74" s="81">
        <f>SUMIFS([1]JEVtbl!$F:$F,[1]JEVtbl!$C:$C,[1]ADADJ!$C74,[1]JEVtbl!$D:$D,[1]ADADJ!AP$11)</f>
        <v>0</v>
      </c>
      <c r="AQ74" s="81">
        <f>SUMIFS([1]JEVtbl!$F:$F,[1]JEVtbl!$C:$C,[1]ADADJ!$C74,[1]JEVtbl!$D:$D,[1]ADADJ!AQ$11)</f>
        <v>0</v>
      </c>
      <c r="AR74" s="81">
        <f>SUMIFS([1]JEVtbl!$F:$F,[1]JEVtbl!$C:$C,[1]ADADJ!$C74,[1]JEVtbl!$D:$D,[1]ADADJ!AR$11)</f>
        <v>0</v>
      </c>
      <c r="AS74" s="81">
        <f>SUMIFS([1]JEVtbl!$F:$F,[1]JEVtbl!$C:$C,[1]ADADJ!$C74,[1]JEVtbl!$D:$D,[1]ADADJ!AS$11)</f>
        <v>0</v>
      </c>
      <c r="AT74" s="81">
        <f>SUMIFS([1]JEVtbl!$F:$F,[1]JEVtbl!$C:$C,[1]ADADJ!$C74,[1]JEVtbl!$D:$D,[1]ADADJ!AT$11)</f>
        <v>0</v>
      </c>
      <c r="AU74" s="81">
        <f>SUMIFS([1]JEVtbl!$F:$F,[1]JEVtbl!$C:$C,[1]ADADJ!$C74,[1]JEVtbl!$D:$D,[1]ADADJ!AU$11)</f>
        <v>0</v>
      </c>
      <c r="AV74" s="81">
        <f>SUMIFS([1]JEVtbl!$F:$F,[1]JEVtbl!$C:$C,[1]ADADJ!$C74,[1]JEVtbl!$D:$D,[1]ADADJ!AV$11)</f>
        <v>0</v>
      </c>
      <c r="AW74" s="81">
        <f>SUMIFS([1]JEVtbl!$F:$F,[1]JEVtbl!$C:$C,[1]ADADJ!$C74,[1]JEVtbl!$D:$D,[1]ADADJ!AW$11)</f>
        <v>1250</v>
      </c>
      <c r="AX74" s="79">
        <f t="shared" si="2"/>
        <v>1250</v>
      </c>
      <c r="AY74" s="79"/>
      <c r="AZ74" s="79"/>
      <c r="BA74" s="80"/>
      <c r="BB74" s="82"/>
    </row>
    <row r="75" spans="1:54" s="25" customFormat="1" ht="15" customHeight="1" x14ac:dyDescent="0.25">
      <c r="A75" s="1"/>
      <c r="B75" s="73">
        <v>44182</v>
      </c>
      <c r="C75" s="74" t="s">
        <v>195</v>
      </c>
      <c r="D75" s="75" t="s">
        <v>196</v>
      </c>
      <c r="E75" s="75" t="s">
        <v>194</v>
      </c>
      <c r="F75" s="76"/>
      <c r="G75" t="s">
        <v>30</v>
      </c>
      <c r="H75" s="77" t="s">
        <v>123</v>
      </c>
      <c r="I75" s="78">
        <f>SUMIFS([1]JEVtbl!$G:$G,[1]JEVtbl!$C:$C,[1]ADADJ!$C75,[1]JEVtbl!$D:$D,[1]ADADJ!I$11)</f>
        <v>4200</v>
      </c>
      <c r="J75" s="78">
        <f>SUMIFS([1]JEVtbl!$G:$G,[1]JEVtbl!$C:$C,[1]ADADJ!$C75,[1]JEVtbl!$D:$D,[1]ADADJ!J$11)</f>
        <v>0</v>
      </c>
      <c r="K75" s="78">
        <f>SUMIFS([1]JEVtbl!$G:$G,[1]JEVtbl!$C:$C,[1]ADADJ!$C75,[1]JEVtbl!$D:$D,[1]ADADJ!K$11)</f>
        <v>0</v>
      </c>
      <c r="L75" s="78">
        <f>SUMIFS([1]JEVtbl!$G:$G,[1]JEVtbl!$C:$C,[1]ADADJ!$C75,[1]JEVtbl!$D:$D,[1]ADADJ!L$11)</f>
        <v>0</v>
      </c>
      <c r="M75" s="78">
        <f>SUMIFS([1]JEVtbl!$G:$G,[1]JEVtbl!$C:$C,[1]ADADJ!$C75,[1]JEVtbl!$D:$D,[1]ADADJ!M$11)</f>
        <v>0</v>
      </c>
      <c r="N75" s="78">
        <f>SUMIFS([1]JEVtbl!$G:$G,[1]JEVtbl!$C:$C,[1]ADADJ!$C75,[1]JEVtbl!$D:$D,[1]ADADJ!N$11)</f>
        <v>0</v>
      </c>
      <c r="O75" s="78">
        <f>SUMIFS([1]JEVtbl!$G:$G,[1]JEVtbl!$C:$C,[1]ADADJ!$C75,[1]JEVtbl!$D:$D,[1]ADADJ!O$11)</f>
        <v>0</v>
      </c>
      <c r="P75" s="78">
        <f>SUMIFS([1]JEVtbl!$G:$G,[1]JEVtbl!$C:$C,[1]ADADJ!$C75,[1]JEVtbl!$D:$D,[1]ADADJ!P$11)</f>
        <v>0</v>
      </c>
      <c r="Q75" s="78">
        <f>SUMIFS([1]JEVtbl!$G:$G,[1]JEVtbl!$C:$C,[1]ADADJ!$C75,[1]JEVtbl!$D:$D,[1]ADADJ!Q$11)</f>
        <v>0</v>
      </c>
      <c r="R75" s="78">
        <f>SUMIFS([1]JEVtbl!$G:$G,[1]JEVtbl!$C:$C,[1]ADADJ!$C75,[1]JEVtbl!$D:$D,[1]ADADJ!R$11)</f>
        <v>0</v>
      </c>
      <c r="S75" s="78">
        <f>SUMIFS([1]JEVtbl!$G:$G,[1]JEVtbl!$C:$C,[1]ADADJ!$C75,[1]JEVtbl!$D:$D,[1]ADADJ!S$11)</f>
        <v>0</v>
      </c>
      <c r="T75" s="79">
        <f t="shared" si="1"/>
        <v>4200</v>
      </c>
      <c r="U75" s="79"/>
      <c r="V75" s="79"/>
      <c r="W75" s="80"/>
      <c r="X75" s="78"/>
      <c r="Y75" s="81">
        <f>SUMIFS([1]JEVtbl!$F:$F,[1]JEVtbl!$C:$C,[1]ADADJ!$C75,[1]JEVtbl!$D:$D,[1]ADADJ!Y$11)</f>
        <v>0</v>
      </c>
      <c r="Z75" s="81">
        <f>SUMIFS([1]JEVtbl!$F:$F,[1]JEVtbl!$C:$C,[1]ADADJ!$C75,[1]JEVtbl!$D:$D,[1]ADADJ!Z$11)</f>
        <v>0</v>
      </c>
      <c r="AA75" s="81">
        <f>SUMIFS([1]JEVtbl!$F:$F,[1]JEVtbl!$C:$C,[1]ADADJ!$C75,[1]JEVtbl!$D:$D,[1]ADADJ!AA$11)</f>
        <v>0</v>
      </c>
      <c r="AB75" s="81">
        <f>SUMIFS([1]JEVtbl!$F:$F,[1]JEVtbl!$C:$C,[1]ADADJ!$C75,[1]JEVtbl!$D:$D,[1]ADADJ!AB$11)</f>
        <v>0</v>
      </c>
      <c r="AC75" s="81">
        <f>SUMIFS([1]JEVtbl!$F:$F,[1]JEVtbl!$C:$C,[1]ADADJ!$C75,[1]JEVtbl!$D:$D,[1]ADADJ!AC$11)</f>
        <v>0</v>
      </c>
      <c r="AD75" s="81">
        <f>SUMIFS([1]JEVtbl!$F:$F,[1]JEVtbl!$C:$C,[1]ADADJ!$C75,[1]JEVtbl!$D:$D,[1]ADADJ!AD$11)</f>
        <v>0</v>
      </c>
      <c r="AE75" s="81">
        <f>SUMIFS([1]JEVtbl!$F:$F,[1]JEVtbl!$C:$C,[1]ADADJ!$C75,[1]JEVtbl!$D:$D,[1]ADADJ!AE$11)</f>
        <v>0</v>
      </c>
      <c r="AF75" s="81">
        <f>SUMIFS([1]JEVtbl!$F:$F,[1]JEVtbl!$C:$C,[1]ADADJ!$C75,[1]JEVtbl!$D:$D,[1]ADADJ!AF$11)</f>
        <v>0</v>
      </c>
      <c r="AG75" s="81">
        <f>SUMIFS([1]JEVtbl!$F:$F,[1]JEVtbl!$C:$C,[1]ADADJ!$C75,[1]JEVtbl!$D:$D,[1]ADADJ!AG$11)</f>
        <v>0</v>
      </c>
      <c r="AH75" s="81">
        <f>SUMIFS([1]JEVtbl!$F:$F,[1]JEVtbl!$C:$C,[1]ADADJ!$C75,[1]JEVtbl!$D:$D,[1]ADADJ!AH$11)</f>
        <v>0</v>
      </c>
      <c r="AI75" s="81">
        <f>SUMIFS([1]JEVtbl!$F:$F,[1]JEVtbl!$C:$C,[1]ADADJ!$C75,[1]JEVtbl!$D:$D,[1]ADADJ!AI$11)</f>
        <v>0</v>
      </c>
      <c r="AJ75" s="81">
        <f>SUMIFS([1]JEVtbl!$F:$F,[1]JEVtbl!$C:$C,[1]ADADJ!$C75,[1]JEVtbl!$D:$D,[1]ADADJ!AJ$11)</f>
        <v>0</v>
      </c>
      <c r="AK75" s="81">
        <f>SUMIFS([1]JEVtbl!$F:$F,[1]JEVtbl!$C:$C,[1]ADADJ!$C75,[1]JEVtbl!$D:$D,[1]ADADJ!AK$11)</f>
        <v>0</v>
      </c>
      <c r="AL75" s="81">
        <f>SUMIFS([1]JEVtbl!$F:$F,[1]JEVtbl!$C:$C,[1]ADADJ!$C75,[1]JEVtbl!$D:$D,[1]ADADJ!AL$11)</f>
        <v>0</v>
      </c>
      <c r="AM75" s="81">
        <f>SUMIFS([1]JEVtbl!$F:$F,[1]JEVtbl!$C:$C,[1]ADADJ!$C75,[1]JEVtbl!$D:$D,[1]ADADJ!AM$11)</f>
        <v>0</v>
      </c>
      <c r="AN75" s="81">
        <f>SUMIFS([1]JEVtbl!$F:$F,[1]JEVtbl!$C:$C,[1]ADADJ!$C75,[1]JEVtbl!$D:$D,[1]ADADJ!AN$11)</f>
        <v>0</v>
      </c>
      <c r="AO75" s="81">
        <f>SUMIFS([1]JEVtbl!$F:$F,[1]JEVtbl!$C:$C,[1]ADADJ!$C75,[1]JEVtbl!$D:$D,[1]ADADJ!AO$11)</f>
        <v>0</v>
      </c>
      <c r="AP75" s="81">
        <f>SUMIFS([1]JEVtbl!$F:$F,[1]JEVtbl!$C:$C,[1]ADADJ!$C75,[1]JEVtbl!$D:$D,[1]ADADJ!AP$11)</f>
        <v>0</v>
      </c>
      <c r="AQ75" s="81">
        <f>SUMIFS([1]JEVtbl!$F:$F,[1]JEVtbl!$C:$C,[1]ADADJ!$C75,[1]JEVtbl!$D:$D,[1]ADADJ!AQ$11)</f>
        <v>0</v>
      </c>
      <c r="AR75" s="81">
        <f>SUMIFS([1]JEVtbl!$F:$F,[1]JEVtbl!$C:$C,[1]ADADJ!$C75,[1]JEVtbl!$D:$D,[1]ADADJ!AR$11)</f>
        <v>0</v>
      </c>
      <c r="AS75" s="81">
        <f>SUMIFS([1]JEVtbl!$F:$F,[1]JEVtbl!$C:$C,[1]ADADJ!$C75,[1]JEVtbl!$D:$D,[1]ADADJ!AS$11)</f>
        <v>0</v>
      </c>
      <c r="AT75" s="81">
        <f>SUMIFS([1]JEVtbl!$F:$F,[1]JEVtbl!$C:$C,[1]ADADJ!$C75,[1]JEVtbl!$D:$D,[1]ADADJ!AT$11)</f>
        <v>0</v>
      </c>
      <c r="AU75" s="81">
        <f>SUMIFS([1]JEVtbl!$F:$F,[1]JEVtbl!$C:$C,[1]ADADJ!$C75,[1]JEVtbl!$D:$D,[1]ADADJ!AU$11)</f>
        <v>4200</v>
      </c>
      <c r="AV75" s="81">
        <f>SUMIFS([1]JEVtbl!$F:$F,[1]JEVtbl!$C:$C,[1]ADADJ!$C75,[1]JEVtbl!$D:$D,[1]ADADJ!AV$11)</f>
        <v>0</v>
      </c>
      <c r="AW75" s="81">
        <f>SUMIFS([1]JEVtbl!$F:$F,[1]JEVtbl!$C:$C,[1]ADADJ!$C75,[1]JEVtbl!$D:$D,[1]ADADJ!AW$11)</f>
        <v>0</v>
      </c>
      <c r="AX75" s="79">
        <f t="shared" si="2"/>
        <v>4200</v>
      </c>
      <c r="AY75" s="79"/>
      <c r="AZ75" s="79"/>
      <c r="BA75" s="80"/>
      <c r="BB75" s="82"/>
    </row>
    <row r="76" spans="1:54" s="25" customFormat="1" ht="15" customHeight="1" x14ac:dyDescent="0.25">
      <c r="A76" s="1"/>
      <c r="B76" s="73">
        <v>44182</v>
      </c>
      <c r="C76" s="74" t="s">
        <v>197</v>
      </c>
      <c r="D76" s="75" t="s">
        <v>198</v>
      </c>
      <c r="E76" s="75" t="s">
        <v>194</v>
      </c>
      <c r="F76" s="76"/>
      <c r="G76" t="s">
        <v>30</v>
      </c>
      <c r="H76" s="77" t="s">
        <v>30</v>
      </c>
      <c r="I76" s="78">
        <f>SUMIFS([1]JEVtbl!$G:$G,[1]JEVtbl!$C:$C,[1]ADADJ!$C76,[1]JEVtbl!$D:$D,[1]ADADJ!I$11)</f>
        <v>2540</v>
      </c>
      <c r="J76" s="78">
        <f>SUMIFS([1]JEVtbl!$G:$G,[1]JEVtbl!$C:$C,[1]ADADJ!$C76,[1]JEVtbl!$D:$D,[1]ADADJ!J$11)</f>
        <v>0</v>
      </c>
      <c r="K76" s="78">
        <f>SUMIFS([1]JEVtbl!$G:$G,[1]JEVtbl!$C:$C,[1]ADADJ!$C76,[1]JEVtbl!$D:$D,[1]ADADJ!K$11)</f>
        <v>0</v>
      </c>
      <c r="L76" s="78">
        <f>SUMIFS([1]JEVtbl!$G:$G,[1]JEVtbl!$C:$C,[1]ADADJ!$C76,[1]JEVtbl!$D:$D,[1]ADADJ!L$11)</f>
        <v>0</v>
      </c>
      <c r="M76" s="78">
        <f>SUMIFS([1]JEVtbl!$G:$G,[1]JEVtbl!$C:$C,[1]ADADJ!$C76,[1]JEVtbl!$D:$D,[1]ADADJ!M$11)</f>
        <v>0</v>
      </c>
      <c r="N76" s="78">
        <f>SUMIFS([1]JEVtbl!$G:$G,[1]JEVtbl!$C:$C,[1]ADADJ!$C76,[1]JEVtbl!$D:$D,[1]ADADJ!N$11)</f>
        <v>0</v>
      </c>
      <c r="O76" s="78">
        <f>SUMIFS([1]JEVtbl!$G:$G,[1]JEVtbl!$C:$C,[1]ADADJ!$C76,[1]JEVtbl!$D:$D,[1]ADADJ!O$11)</f>
        <v>0</v>
      </c>
      <c r="P76" s="78">
        <f>SUMIFS([1]JEVtbl!$G:$G,[1]JEVtbl!$C:$C,[1]ADADJ!$C76,[1]JEVtbl!$D:$D,[1]ADADJ!P$11)</f>
        <v>0</v>
      </c>
      <c r="Q76" s="78">
        <f>SUMIFS([1]JEVtbl!$G:$G,[1]JEVtbl!$C:$C,[1]ADADJ!$C76,[1]JEVtbl!$D:$D,[1]ADADJ!Q$11)</f>
        <v>0</v>
      </c>
      <c r="R76" s="78">
        <f>SUMIFS([1]JEVtbl!$G:$G,[1]JEVtbl!$C:$C,[1]ADADJ!$C76,[1]JEVtbl!$D:$D,[1]ADADJ!R$11)</f>
        <v>0</v>
      </c>
      <c r="S76" s="78">
        <f>SUMIFS([1]JEVtbl!$G:$G,[1]JEVtbl!$C:$C,[1]ADADJ!$C76,[1]JEVtbl!$D:$D,[1]ADADJ!S$11)</f>
        <v>0</v>
      </c>
      <c r="T76" s="79">
        <f t="shared" si="1"/>
        <v>2540</v>
      </c>
      <c r="U76" s="79"/>
      <c r="V76" s="79"/>
      <c r="W76" s="80"/>
      <c r="X76" s="78"/>
      <c r="Y76" s="81">
        <f>SUMIFS([1]JEVtbl!$F:$F,[1]JEVtbl!$C:$C,[1]ADADJ!$C76,[1]JEVtbl!$D:$D,[1]ADADJ!Y$11)</f>
        <v>0</v>
      </c>
      <c r="Z76" s="81">
        <f>SUMIFS([1]JEVtbl!$F:$F,[1]JEVtbl!$C:$C,[1]ADADJ!$C76,[1]JEVtbl!$D:$D,[1]ADADJ!Z$11)</f>
        <v>0</v>
      </c>
      <c r="AA76" s="81">
        <f>SUMIFS([1]JEVtbl!$F:$F,[1]JEVtbl!$C:$C,[1]ADADJ!$C76,[1]JEVtbl!$D:$D,[1]ADADJ!AA$11)</f>
        <v>0</v>
      </c>
      <c r="AB76" s="81">
        <f>SUMIFS([1]JEVtbl!$F:$F,[1]JEVtbl!$C:$C,[1]ADADJ!$C76,[1]JEVtbl!$D:$D,[1]ADADJ!AB$11)</f>
        <v>0</v>
      </c>
      <c r="AC76" s="81">
        <f>SUMIFS([1]JEVtbl!$F:$F,[1]JEVtbl!$C:$C,[1]ADADJ!$C76,[1]JEVtbl!$D:$D,[1]ADADJ!AC$11)</f>
        <v>0</v>
      </c>
      <c r="AD76" s="81">
        <f>SUMIFS([1]JEVtbl!$F:$F,[1]JEVtbl!$C:$C,[1]ADADJ!$C76,[1]JEVtbl!$D:$D,[1]ADADJ!AD$11)</f>
        <v>0</v>
      </c>
      <c r="AE76" s="81">
        <f>SUMIFS([1]JEVtbl!$F:$F,[1]JEVtbl!$C:$C,[1]ADADJ!$C76,[1]JEVtbl!$D:$D,[1]ADADJ!AE$11)</f>
        <v>0</v>
      </c>
      <c r="AF76" s="81">
        <f>SUMIFS([1]JEVtbl!$F:$F,[1]JEVtbl!$C:$C,[1]ADADJ!$C76,[1]JEVtbl!$D:$D,[1]ADADJ!AF$11)</f>
        <v>0</v>
      </c>
      <c r="AG76" s="81">
        <f>SUMIFS([1]JEVtbl!$F:$F,[1]JEVtbl!$C:$C,[1]ADADJ!$C76,[1]JEVtbl!$D:$D,[1]ADADJ!AG$11)</f>
        <v>0</v>
      </c>
      <c r="AH76" s="81">
        <f>SUMIFS([1]JEVtbl!$F:$F,[1]JEVtbl!$C:$C,[1]ADADJ!$C76,[1]JEVtbl!$D:$D,[1]ADADJ!AH$11)</f>
        <v>0</v>
      </c>
      <c r="AI76" s="81">
        <f>SUMIFS([1]JEVtbl!$F:$F,[1]JEVtbl!$C:$C,[1]ADADJ!$C76,[1]JEVtbl!$D:$D,[1]ADADJ!AI$11)</f>
        <v>0</v>
      </c>
      <c r="AJ76" s="81">
        <f>SUMIFS([1]JEVtbl!$F:$F,[1]JEVtbl!$C:$C,[1]ADADJ!$C76,[1]JEVtbl!$D:$D,[1]ADADJ!AJ$11)</f>
        <v>0</v>
      </c>
      <c r="AK76" s="81">
        <f>SUMIFS([1]JEVtbl!$F:$F,[1]JEVtbl!$C:$C,[1]ADADJ!$C76,[1]JEVtbl!$D:$D,[1]ADADJ!AK$11)</f>
        <v>0</v>
      </c>
      <c r="AL76" s="81">
        <f>SUMIFS([1]JEVtbl!$F:$F,[1]JEVtbl!$C:$C,[1]ADADJ!$C76,[1]JEVtbl!$D:$D,[1]ADADJ!AL$11)</f>
        <v>0</v>
      </c>
      <c r="AM76" s="81">
        <f>SUMIFS([1]JEVtbl!$F:$F,[1]JEVtbl!$C:$C,[1]ADADJ!$C76,[1]JEVtbl!$D:$D,[1]ADADJ!AM$11)</f>
        <v>0</v>
      </c>
      <c r="AN76" s="81">
        <f>SUMIFS([1]JEVtbl!$F:$F,[1]JEVtbl!$C:$C,[1]ADADJ!$C76,[1]JEVtbl!$D:$D,[1]ADADJ!AN$11)</f>
        <v>0</v>
      </c>
      <c r="AO76" s="81">
        <f>SUMIFS([1]JEVtbl!$F:$F,[1]JEVtbl!$C:$C,[1]ADADJ!$C76,[1]JEVtbl!$D:$D,[1]ADADJ!AO$11)</f>
        <v>0</v>
      </c>
      <c r="AP76" s="81">
        <f>SUMIFS([1]JEVtbl!$F:$F,[1]JEVtbl!$C:$C,[1]ADADJ!$C76,[1]JEVtbl!$D:$D,[1]ADADJ!AP$11)</f>
        <v>540</v>
      </c>
      <c r="AQ76" s="81">
        <f>SUMIFS([1]JEVtbl!$F:$F,[1]JEVtbl!$C:$C,[1]ADADJ!$C76,[1]JEVtbl!$D:$D,[1]ADADJ!AQ$11)</f>
        <v>0</v>
      </c>
      <c r="AR76" s="81">
        <f>SUMIFS([1]JEVtbl!$F:$F,[1]JEVtbl!$C:$C,[1]ADADJ!$C76,[1]JEVtbl!$D:$D,[1]ADADJ!AR$11)</f>
        <v>0</v>
      </c>
      <c r="AS76" s="81">
        <f>SUMIFS([1]JEVtbl!$F:$F,[1]JEVtbl!$C:$C,[1]ADADJ!$C76,[1]JEVtbl!$D:$D,[1]ADADJ!AS$11)</f>
        <v>0</v>
      </c>
      <c r="AT76" s="81">
        <f>SUMIFS([1]JEVtbl!$F:$F,[1]JEVtbl!$C:$C,[1]ADADJ!$C76,[1]JEVtbl!$D:$D,[1]ADADJ!AT$11)</f>
        <v>0</v>
      </c>
      <c r="AU76" s="81">
        <f>SUMIFS([1]JEVtbl!$F:$F,[1]JEVtbl!$C:$C,[1]ADADJ!$C76,[1]JEVtbl!$D:$D,[1]ADADJ!AU$11)</f>
        <v>1300</v>
      </c>
      <c r="AV76" s="81">
        <f>SUMIFS([1]JEVtbl!$F:$F,[1]JEVtbl!$C:$C,[1]ADADJ!$C76,[1]JEVtbl!$D:$D,[1]ADADJ!AV$11)</f>
        <v>0</v>
      </c>
      <c r="AW76" s="81">
        <f>SUMIFS([1]JEVtbl!$F:$F,[1]JEVtbl!$C:$C,[1]ADADJ!$C76,[1]JEVtbl!$D:$D,[1]ADADJ!AW$11)</f>
        <v>700</v>
      </c>
      <c r="AX76" s="79">
        <f t="shared" si="2"/>
        <v>2540</v>
      </c>
      <c r="AY76" s="79"/>
      <c r="AZ76" s="79"/>
      <c r="BA76" s="80"/>
      <c r="BB76" s="82"/>
    </row>
    <row r="77" spans="1:54" s="25" customFormat="1" ht="15" customHeight="1" x14ac:dyDescent="0.25">
      <c r="A77" s="1"/>
      <c r="B77" s="73">
        <v>44183</v>
      </c>
      <c r="C77" s="74" t="s">
        <v>199</v>
      </c>
      <c r="D77" s="75" t="s">
        <v>200</v>
      </c>
      <c r="E77" s="75" t="s">
        <v>201</v>
      </c>
      <c r="F77" s="76"/>
      <c r="G77" t="s">
        <v>30</v>
      </c>
      <c r="H77" s="77" t="s">
        <v>202</v>
      </c>
      <c r="I77" s="78">
        <f>SUMIFS([1]JEVtbl!$G:$G,[1]JEVtbl!$C:$C,[1]ADADJ!$C77,[1]JEVtbl!$D:$D,[1]ADADJ!I$11)</f>
        <v>20413.349999999999</v>
      </c>
      <c r="J77" s="78">
        <f>SUMIFS([1]JEVtbl!$G:$G,[1]JEVtbl!$C:$C,[1]ADADJ!$C77,[1]JEVtbl!$D:$D,[1]ADADJ!J$11)</f>
        <v>0</v>
      </c>
      <c r="K77" s="78">
        <f>SUMIFS([1]JEVtbl!$G:$G,[1]JEVtbl!$C:$C,[1]ADADJ!$C77,[1]JEVtbl!$D:$D,[1]ADADJ!K$11)</f>
        <v>0</v>
      </c>
      <c r="L77" s="78">
        <f>SUMIFS([1]JEVtbl!$G:$G,[1]JEVtbl!$C:$C,[1]ADADJ!$C77,[1]JEVtbl!$D:$D,[1]ADADJ!L$11)</f>
        <v>0</v>
      </c>
      <c r="M77" s="78">
        <f>SUMIFS([1]JEVtbl!$G:$G,[1]JEVtbl!$C:$C,[1]ADADJ!$C77,[1]JEVtbl!$D:$D,[1]ADADJ!M$11)</f>
        <v>0</v>
      </c>
      <c r="N77" s="78">
        <f>SUMIFS([1]JEVtbl!$G:$G,[1]JEVtbl!$C:$C,[1]ADADJ!$C77,[1]JEVtbl!$D:$D,[1]ADADJ!N$11)</f>
        <v>0</v>
      </c>
      <c r="O77" s="78">
        <f>SUMIFS([1]JEVtbl!$G:$G,[1]JEVtbl!$C:$C,[1]ADADJ!$C77,[1]JEVtbl!$D:$D,[1]ADADJ!O$11)</f>
        <v>0</v>
      </c>
      <c r="P77" s="78">
        <f>SUMIFS([1]JEVtbl!$G:$G,[1]JEVtbl!$C:$C,[1]ADADJ!$C77,[1]JEVtbl!$D:$D,[1]ADADJ!P$11)</f>
        <v>0</v>
      </c>
      <c r="Q77" s="78">
        <f>SUMIFS([1]JEVtbl!$G:$G,[1]JEVtbl!$C:$C,[1]ADADJ!$C77,[1]JEVtbl!$D:$D,[1]ADADJ!Q$11)</f>
        <v>0</v>
      </c>
      <c r="R77" s="78">
        <f>SUMIFS([1]JEVtbl!$G:$G,[1]JEVtbl!$C:$C,[1]ADADJ!$C77,[1]JEVtbl!$D:$D,[1]ADADJ!R$11)</f>
        <v>0</v>
      </c>
      <c r="S77" s="78">
        <f>SUMIFS([1]JEVtbl!$G:$G,[1]JEVtbl!$C:$C,[1]ADADJ!$C77,[1]JEVtbl!$D:$D,[1]ADADJ!S$11)</f>
        <v>0</v>
      </c>
      <c r="T77" s="79">
        <f t="shared" si="1"/>
        <v>20413.349999999999</v>
      </c>
      <c r="U77" s="79"/>
      <c r="V77" s="79"/>
      <c r="W77" s="80"/>
      <c r="X77" s="78"/>
      <c r="Y77" s="81">
        <f>SUMIFS([1]JEVtbl!$F:$F,[1]JEVtbl!$C:$C,[1]ADADJ!$C77,[1]JEVtbl!$D:$D,[1]ADADJ!Y$11)</f>
        <v>0</v>
      </c>
      <c r="Z77" s="81">
        <f>SUMIFS([1]JEVtbl!$F:$F,[1]JEVtbl!$C:$C,[1]ADADJ!$C77,[1]JEVtbl!$D:$D,[1]ADADJ!Z$11)</f>
        <v>0</v>
      </c>
      <c r="AA77" s="81">
        <f>SUMIFS([1]JEVtbl!$F:$F,[1]JEVtbl!$C:$C,[1]ADADJ!$C77,[1]JEVtbl!$D:$D,[1]ADADJ!AA$11)</f>
        <v>0</v>
      </c>
      <c r="AB77" s="81">
        <f>SUMIFS([1]JEVtbl!$F:$F,[1]JEVtbl!$C:$C,[1]ADADJ!$C77,[1]JEVtbl!$D:$D,[1]ADADJ!AB$11)</f>
        <v>0</v>
      </c>
      <c r="AC77" s="81">
        <f>SUMIFS([1]JEVtbl!$F:$F,[1]JEVtbl!$C:$C,[1]ADADJ!$C77,[1]JEVtbl!$D:$D,[1]ADADJ!AC$11)</f>
        <v>0</v>
      </c>
      <c r="AD77" s="81">
        <f>SUMIFS([1]JEVtbl!$F:$F,[1]JEVtbl!$C:$C,[1]ADADJ!$C77,[1]JEVtbl!$D:$D,[1]ADADJ!AD$11)</f>
        <v>0</v>
      </c>
      <c r="AE77" s="81">
        <f>SUMIFS([1]JEVtbl!$F:$F,[1]JEVtbl!$C:$C,[1]ADADJ!$C77,[1]JEVtbl!$D:$D,[1]ADADJ!AE$11)</f>
        <v>0</v>
      </c>
      <c r="AF77" s="81">
        <f>SUMIFS([1]JEVtbl!$F:$F,[1]JEVtbl!$C:$C,[1]ADADJ!$C77,[1]JEVtbl!$D:$D,[1]ADADJ!AF$11)</f>
        <v>0</v>
      </c>
      <c r="AG77" s="81">
        <f>SUMIFS([1]JEVtbl!$F:$F,[1]JEVtbl!$C:$C,[1]ADADJ!$C77,[1]JEVtbl!$D:$D,[1]ADADJ!AG$11)</f>
        <v>0</v>
      </c>
      <c r="AH77" s="81">
        <f>SUMIFS([1]JEVtbl!$F:$F,[1]JEVtbl!$C:$C,[1]ADADJ!$C77,[1]JEVtbl!$D:$D,[1]ADADJ!AH$11)</f>
        <v>0</v>
      </c>
      <c r="AI77" s="81">
        <f>SUMIFS([1]JEVtbl!$F:$F,[1]JEVtbl!$C:$C,[1]ADADJ!$C77,[1]JEVtbl!$D:$D,[1]ADADJ!AI$11)</f>
        <v>0</v>
      </c>
      <c r="AJ77" s="81">
        <f>SUMIFS([1]JEVtbl!$F:$F,[1]JEVtbl!$C:$C,[1]ADADJ!$C77,[1]JEVtbl!$D:$D,[1]ADADJ!AJ$11)</f>
        <v>0</v>
      </c>
      <c r="AK77" s="81">
        <f>SUMIFS([1]JEVtbl!$F:$F,[1]JEVtbl!$C:$C,[1]ADADJ!$C77,[1]JEVtbl!$D:$D,[1]ADADJ!AK$11)</f>
        <v>0</v>
      </c>
      <c r="AL77" s="81">
        <f>SUMIFS([1]JEVtbl!$F:$F,[1]JEVtbl!$C:$C,[1]ADADJ!$C77,[1]JEVtbl!$D:$D,[1]ADADJ!AL$11)</f>
        <v>0</v>
      </c>
      <c r="AM77" s="81">
        <f>SUMIFS([1]JEVtbl!$F:$F,[1]JEVtbl!$C:$C,[1]ADADJ!$C77,[1]JEVtbl!$D:$D,[1]ADADJ!AM$11)</f>
        <v>0</v>
      </c>
      <c r="AN77" s="81">
        <f>SUMIFS([1]JEVtbl!$F:$F,[1]JEVtbl!$C:$C,[1]ADADJ!$C77,[1]JEVtbl!$D:$D,[1]ADADJ!AN$11)</f>
        <v>0</v>
      </c>
      <c r="AO77" s="81">
        <f>SUMIFS([1]JEVtbl!$F:$F,[1]JEVtbl!$C:$C,[1]ADADJ!$C77,[1]JEVtbl!$D:$D,[1]ADADJ!AO$11)</f>
        <v>0</v>
      </c>
      <c r="AP77" s="81">
        <f>SUMIFS([1]JEVtbl!$F:$F,[1]JEVtbl!$C:$C,[1]ADADJ!$C77,[1]JEVtbl!$D:$D,[1]ADADJ!AP$11)</f>
        <v>0</v>
      </c>
      <c r="AQ77" s="81">
        <f>SUMIFS([1]JEVtbl!$F:$F,[1]JEVtbl!$C:$C,[1]ADADJ!$C77,[1]JEVtbl!$D:$D,[1]ADADJ!AQ$11)</f>
        <v>20413.349999999999</v>
      </c>
      <c r="AR77" s="81">
        <f>SUMIFS([1]JEVtbl!$F:$F,[1]JEVtbl!$C:$C,[1]ADADJ!$C77,[1]JEVtbl!$D:$D,[1]ADADJ!AR$11)</f>
        <v>0</v>
      </c>
      <c r="AS77" s="81">
        <f>SUMIFS([1]JEVtbl!$F:$F,[1]JEVtbl!$C:$C,[1]ADADJ!$C77,[1]JEVtbl!$D:$D,[1]ADADJ!AS$11)</f>
        <v>0</v>
      </c>
      <c r="AT77" s="81">
        <f>SUMIFS([1]JEVtbl!$F:$F,[1]JEVtbl!$C:$C,[1]ADADJ!$C77,[1]JEVtbl!$D:$D,[1]ADADJ!AT$11)</f>
        <v>0</v>
      </c>
      <c r="AU77" s="81">
        <f>SUMIFS([1]JEVtbl!$F:$F,[1]JEVtbl!$C:$C,[1]ADADJ!$C77,[1]JEVtbl!$D:$D,[1]ADADJ!AU$11)</f>
        <v>0</v>
      </c>
      <c r="AV77" s="81">
        <f>SUMIFS([1]JEVtbl!$F:$F,[1]JEVtbl!$C:$C,[1]ADADJ!$C77,[1]JEVtbl!$D:$D,[1]ADADJ!AV$11)</f>
        <v>0</v>
      </c>
      <c r="AW77" s="81">
        <f>SUMIFS([1]JEVtbl!$F:$F,[1]JEVtbl!$C:$C,[1]ADADJ!$C77,[1]JEVtbl!$D:$D,[1]ADADJ!AW$11)</f>
        <v>0</v>
      </c>
      <c r="AX77" s="79">
        <f t="shared" si="2"/>
        <v>20413.349999999999</v>
      </c>
      <c r="AY77" s="79"/>
      <c r="AZ77" s="79"/>
      <c r="BA77" s="80"/>
      <c r="BB77" s="82"/>
    </row>
    <row r="78" spans="1:54" s="25" customFormat="1" ht="15" customHeight="1" x14ac:dyDescent="0.25">
      <c r="A78" s="1"/>
      <c r="B78" s="73">
        <v>44183</v>
      </c>
      <c r="C78" s="74" t="s">
        <v>203</v>
      </c>
      <c r="D78" s="75" t="s">
        <v>204</v>
      </c>
      <c r="E78" s="75" t="s">
        <v>201</v>
      </c>
      <c r="F78" s="76"/>
      <c r="G78" t="s">
        <v>30</v>
      </c>
      <c r="H78" s="77" t="s">
        <v>205</v>
      </c>
      <c r="I78" s="78">
        <f>SUMIFS([1]JEVtbl!$G:$G,[1]JEVtbl!$C:$C,[1]ADADJ!$C78,[1]JEVtbl!$D:$D,[1]ADADJ!I$11)</f>
        <v>40000</v>
      </c>
      <c r="J78" s="78">
        <f>SUMIFS([1]JEVtbl!$G:$G,[1]JEVtbl!$C:$C,[1]ADADJ!$C78,[1]JEVtbl!$D:$D,[1]ADADJ!J$11)</f>
        <v>0</v>
      </c>
      <c r="K78" s="78">
        <f>SUMIFS([1]JEVtbl!$G:$G,[1]JEVtbl!$C:$C,[1]ADADJ!$C78,[1]JEVtbl!$D:$D,[1]ADADJ!K$11)</f>
        <v>0</v>
      </c>
      <c r="L78" s="78">
        <f>SUMIFS([1]JEVtbl!$G:$G,[1]JEVtbl!$C:$C,[1]ADADJ!$C78,[1]JEVtbl!$D:$D,[1]ADADJ!L$11)</f>
        <v>0</v>
      </c>
      <c r="M78" s="78">
        <f>SUMIFS([1]JEVtbl!$G:$G,[1]JEVtbl!$C:$C,[1]ADADJ!$C78,[1]JEVtbl!$D:$D,[1]ADADJ!M$11)</f>
        <v>0</v>
      </c>
      <c r="N78" s="78">
        <f>SUMIFS([1]JEVtbl!$G:$G,[1]JEVtbl!$C:$C,[1]ADADJ!$C78,[1]JEVtbl!$D:$D,[1]ADADJ!N$11)</f>
        <v>0</v>
      </c>
      <c r="O78" s="78">
        <f>SUMIFS([1]JEVtbl!$G:$G,[1]JEVtbl!$C:$C,[1]ADADJ!$C78,[1]JEVtbl!$D:$D,[1]ADADJ!O$11)</f>
        <v>0</v>
      </c>
      <c r="P78" s="78">
        <f>SUMIFS([1]JEVtbl!$G:$G,[1]JEVtbl!$C:$C,[1]ADADJ!$C78,[1]JEVtbl!$D:$D,[1]ADADJ!P$11)</f>
        <v>0</v>
      </c>
      <c r="Q78" s="78">
        <f>SUMIFS([1]JEVtbl!$G:$G,[1]JEVtbl!$C:$C,[1]ADADJ!$C78,[1]JEVtbl!$D:$D,[1]ADADJ!Q$11)</f>
        <v>0</v>
      </c>
      <c r="R78" s="78">
        <f>SUMIFS([1]JEVtbl!$G:$G,[1]JEVtbl!$C:$C,[1]ADADJ!$C78,[1]JEVtbl!$D:$D,[1]ADADJ!R$11)</f>
        <v>0</v>
      </c>
      <c r="S78" s="78">
        <f>SUMIFS([1]JEVtbl!$G:$G,[1]JEVtbl!$C:$C,[1]ADADJ!$C78,[1]JEVtbl!$D:$D,[1]ADADJ!S$11)</f>
        <v>0</v>
      </c>
      <c r="T78" s="79">
        <f t="shared" ref="T78:T97" si="3">SUM(I78:S78)</f>
        <v>40000</v>
      </c>
      <c r="U78" s="79"/>
      <c r="V78" s="79"/>
      <c r="W78" s="80"/>
      <c r="X78" s="78"/>
      <c r="Y78" s="81">
        <f>SUMIFS([1]JEVtbl!$F:$F,[1]JEVtbl!$C:$C,[1]ADADJ!$C78,[1]JEVtbl!$D:$D,[1]ADADJ!Y$11)</f>
        <v>0</v>
      </c>
      <c r="Z78" s="81">
        <f>SUMIFS([1]JEVtbl!$F:$F,[1]JEVtbl!$C:$C,[1]ADADJ!$C78,[1]JEVtbl!$D:$D,[1]ADADJ!Z$11)</f>
        <v>0</v>
      </c>
      <c r="AA78" s="81">
        <f>SUMIFS([1]JEVtbl!$F:$F,[1]JEVtbl!$C:$C,[1]ADADJ!$C78,[1]JEVtbl!$D:$D,[1]ADADJ!AA$11)</f>
        <v>0</v>
      </c>
      <c r="AB78" s="81">
        <f>SUMIFS([1]JEVtbl!$F:$F,[1]JEVtbl!$C:$C,[1]ADADJ!$C78,[1]JEVtbl!$D:$D,[1]ADADJ!AB$11)</f>
        <v>0</v>
      </c>
      <c r="AC78" s="81">
        <f>SUMIFS([1]JEVtbl!$F:$F,[1]JEVtbl!$C:$C,[1]ADADJ!$C78,[1]JEVtbl!$D:$D,[1]ADADJ!AC$11)</f>
        <v>0</v>
      </c>
      <c r="AD78" s="81">
        <f>SUMIFS([1]JEVtbl!$F:$F,[1]JEVtbl!$C:$C,[1]ADADJ!$C78,[1]JEVtbl!$D:$D,[1]ADADJ!AD$11)</f>
        <v>0</v>
      </c>
      <c r="AE78" s="81">
        <f>SUMIFS([1]JEVtbl!$F:$F,[1]JEVtbl!$C:$C,[1]ADADJ!$C78,[1]JEVtbl!$D:$D,[1]ADADJ!AE$11)</f>
        <v>0</v>
      </c>
      <c r="AF78" s="81">
        <f>SUMIFS([1]JEVtbl!$F:$F,[1]JEVtbl!$C:$C,[1]ADADJ!$C78,[1]JEVtbl!$D:$D,[1]ADADJ!AF$11)</f>
        <v>0</v>
      </c>
      <c r="AG78" s="81">
        <f>SUMIFS([1]JEVtbl!$F:$F,[1]JEVtbl!$C:$C,[1]ADADJ!$C78,[1]JEVtbl!$D:$D,[1]ADADJ!AG$11)</f>
        <v>0</v>
      </c>
      <c r="AH78" s="81">
        <f>SUMIFS([1]JEVtbl!$F:$F,[1]JEVtbl!$C:$C,[1]ADADJ!$C78,[1]JEVtbl!$D:$D,[1]ADADJ!AH$11)</f>
        <v>0</v>
      </c>
      <c r="AI78" s="81">
        <f>SUMIFS([1]JEVtbl!$F:$F,[1]JEVtbl!$C:$C,[1]ADADJ!$C78,[1]JEVtbl!$D:$D,[1]ADADJ!AI$11)</f>
        <v>0</v>
      </c>
      <c r="AJ78" s="81">
        <f>SUMIFS([1]JEVtbl!$F:$F,[1]JEVtbl!$C:$C,[1]ADADJ!$C78,[1]JEVtbl!$D:$D,[1]ADADJ!AJ$11)</f>
        <v>0</v>
      </c>
      <c r="AK78" s="81">
        <f>SUMIFS([1]JEVtbl!$F:$F,[1]JEVtbl!$C:$C,[1]ADADJ!$C78,[1]JEVtbl!$D:$D,[1]ADADJ!AK$11)</f>
        <v>0</v>
      </c>
      <c r="AL78" s="81">
        <f>SUMIFS([1]JEVtbl!$F:$F,[1]JEVtbl!$C:$C,[1]ADADJ!$C78,[1]JEVtbl!$D:$D,[1]ADADJ!AL$11)</f>
        <v>40000</v>
      </c>
      <c r="AM78" s="81">
        <f>SUMIFS([1]JEVtbl!$F:$F,[1]JEVtbl!$C:$C,[1]ADADJ!$C78,[1]JEVtbl!$D:$D,[1]ADADJ!AM$11)</f>
        <v>0</v>
      </c>
      <c r="AN78" s="81">
        <f>SUMIFS([1]JEVtbl!$F:$F,[1]JEVtbl!$C:$C,[1]ADADJ!$C78,[1]JEVtbl!$D:$D,[1]ADADJ!AN$11)</f>
        <v>0</v>
      </c>
      <c r="AO78" s="81">
        <f>SUMIFS([1]JEVtbl!$F:$F,[1]JEVtbl!$C:$C,[1]ADADJ!$C78,[1]JEVtbl!$D:$D,[1]ADADJ!AO$11)</f>
        <v>0</v>
      </c>
      <c r="AP78" s="81">
        <f>SUMIFS([1]JEVtbl!$F:$F,[1]JEVtbl!$C:$C,[1]ADADJ!$C78,[1]JEVtbl!$D:$D,[1]ADADJ!AP$11)</f>
        <v>0</v>
      </c>
      <c r="AQ78" s="81">
        <f>SUMIFS([1]JEVtbl!$F:$F,[1]JEVtbl!$C:$C,[1]ADADJ!$C78,[1]JEVtbl!$D:$D,[1]ADADJ!AQ$11)</f>
        <v>0</v>
      </c>
      <c r="AR78" s="81">
        <f>SUMIFS([1]JEVtbl!$F:$F,[1]JEVtbl!$C:$C,[1]ADADJ!$C78,[1]JEVtbl!$D:$D,[1]ADADJ!AR$11)</f>
        <v>0</v>
      </c>
      <c r="AS78" s="81">
        <f>SUMIFS([1]JEVtbl!$F:$F,[1]JEVtbl!$C:$C,[1]ADADJ!$C78,[1]JEVtbl!$D:$D,[1]ADADJ!AS$11)</f>
        <v>0</v>
      </c>
      <c r="AT78" s="81">
        <f>SUMIFS([1]JEVtbl!$F:$F,[1]JEVtbl!$C:$C,[1]ADADJ!$C78,[1]JEVtbl!$D:$D,[1]ADADJ!AT$11)</f>
        <v>0</v>
      </c>
      <c r="AU78" s="81">
        <f>SUMIFS([1]JEVtbl!$F:$F,[1]JEVtbl!$C:$C,[1]ADADJ!$C78,[1]JEVtbl!$D:$D,[1]ADADJ!AU$11)</f>
        <v>0</v>
      </c>
      <c r="AV78" s="81">
        <f>SUMIFS([1]JEVtbl!$F:$F,[1]JEVtbl!$C:$C,[1]ADADJ!$C78,[1]JEVtbl!$D:$D,[1]ADADJ!AV$11)</f>
        <v>0</v>
      </c>
      <c r="AW78" s="81">
        <f>SUMIFS([1]JEVtbl!$F:$F,[1]JEVtbl!$C:$C,[1]ADADJ!$C78,[1]JEVtbl!$D:$D,[1]ADADJ!AW$11)</f>
        <v>0</v>
      </c>
      <c r="AX78" s="79">
        <f t="shared" ref="AX78:AX104" si="4">SUM(Y78:AW78)</f>
        <v>40000</v>
      </c>
      <c r="AY78" s="79"/>
      <c r="AZ78" s="79"/>
      <c r="BA78" s="80"/>
      <c r="BB78" s="82"/>
    </row>
    <row r="79" spans="1:54" s="25" customFormat="1" ht="15" customHeight="1" x14ac:dyDescent="0.25">
      <c r="A79" s="1"/>
      <c r="B79" s="73">
        <v>44183</v>
      </c>
      <c r="C79" s="74" t="s">
        <v>206</v>
      </c>
      <c r="D79" s="75" t="s">
        <v>207</v>
      </c>
      <c r="E79" s="75" t="s">
        <v>208</v>
      </c>
      <c r="F79" s="76"/>
      <c r="G79" t="s">
        <v>30</v>
      </c>
      <c r="H79" s="77" t="s">
        <v>209</v>
      </c>
      <c r="I79" s="78">
        <f>SUMIFS([1]JEVtbl!$G:$G,[1]JEVtbl!$C:$C,[1]ADADJ!$C79,[1]JEVtbl!$D:$D,[1]ADADJ!I$11)</f>
        <v>216940.24</v>
      </c>
      <c r="J79" s="78">
        <f>SUMIFS([1]JEVtbl!$G:$G,[1]JEVtbl!$C:$C,[1]ADADJ!$C79,[1]JEVtbl!$D:$D,[1]ADADJ!J$11)</f>
        <v>0</v>
      </c>
      <c r="K79" s="78">
        <f>SUMIFS([1]JEVtbl!$G:$G,[1]JEVtbl!$C:$C,[1]ADADJ!$C79,[1]JEVtbl!$D:$D,[1]ADADJ!K$11)</f>
        <v>0</v>
      </c>
      <c r="L79" s="78">
        <f>SUMIFS([1]JEVtbl!$G:$G,[1]JEVtbl!$C:$C,[1]ADADJ!$C79,[1]JEVtbl!$D:$D,[1]ADADJ!L$11)</f>
        <v>0</v>
      </c>
      <c r="M79" s="78">
        <f>SUMIFS([1]JEVtbl!$G:$G,[1]JEVtbl!$C:$C,[1]ADADJ!$C79,[1]JEVtbl!$D:$D,[1]ADADJ!M$11)</f>
        <v>0</v>
      </c>
      <c r="N79" s="78">
        <f>SUMIFS([1]JEVtbl!$G:$G,[1]JEVtbl!$C:$C,[1]ADADJ!$C79,[1]JEVtbl!$D:$D,[1]ADADJ!N$11)</f>
        <v>0</v>
      </c>
      <c r="O79" s="78">
        <f>SUMIFS([1]JEVtbl!$G:$G,[1]JEVtbl!$C:$C,[1]ADADJ!$C79,[1]JEVtbl!$D:$D,[1]ADADJ!O$11)</f>
        <v>0</v>
      </c>
      <c r="P79" s="78">
        <f>SUMIFS([1]JEVtbl!$G:$G,[1]JEVtbl!$C:$C,[1]ADADJ!$C79,[1]JEVtbl!$D:$D,[1]ADADJ!P$11)</f>
        <v>0</v>
      </c>
      <c r="Q79" s="78">
        <f>SUMIFS([1]JEVtbl!$G:$G,[1]JEVtbl!$C:$C,[1]ADADJ!$C79,[1]JEVtbl!$D:$D,[1]ADADJ!Q$11)</f>
        <v>0</v>
      </c>
      <c r="R79" s="78">
        <f>SUMIFS([1]JEVtbl!$G:$G,[1]JEVtbl!$C:$C,[1]ADADJ!$C79,[1]JEVtbl!$D:$D,[1]ADADJ!R$11)</f>
        <v>0</v>
      </c>
      <c r="S79" s="78">
        <f>SUMIFS([1]JEVtbl!$G:$G,[1]JEVtbl!$C:$C,[1]ADADJ!$C79,[1]JEVtbl!$D:$D,[1]ADADJ!S$11)</f>
        <v>0</v>
      </c>
      <c r="T79" s="79">
        <f t="shared" si="3"/>
        <v>216940.24</v>
      </c>
      <c r="U79" s="79"/>
      <c r="V79" s="79"/>
      <c r="W79" s="80"/>
      <c r="X79" s="78"/>
      <c r="Y79" s="81">
        <f>SUMIFS([1]JEVtbl!$F:$F,[1]JEVtbl!$C:$C,[1]ADADJ!$C79,[1]JEVtbl!$D:$D,[1]ADADJ!Y$11)</f>
        <v>0</v>
      </c>
      <c r="Z79" s="81">
        <f>SUMIFS([1]JEVtbl!$F:$F,[1]JEVtbl!$C:$C,[1]ADADJ!$C79,[1]JEVtbl!$D:$D,[1]ADADJ!Z$11)</f>
        <v>208040.24</v>
      </c>
      <c r="AA79" s="81">
        <f>SUMIFS([1]JEVtbl!$F:$F,[1]JEVtbl!$C:$C,[1]ADADJ!$C79,[1]JEVtbl!$D:$D,[1]ADADJ!AA$11)</f>
        <v>0</v>
      </c>
      <c r="AB79" s="81">
        <f>SUMIFS([1]JEVtbl!$F:$F,[1]JEVtbl!$C:$C,[1]ADADJ!$C79,[1]JEVtbl!$D:$D,[1]ADADJ!AB$11)</f>
        <v>0</v>
      </c>
      <c r="AC79" s="81">
        <f>SUMIFS([1]JEVtbl!$F:$F,[1]JEVtbl!$C:$C,[1]ADADJ!$C79,[1]JEVtbl!$D:$D,[1]ADADJ!AC$11)</f>
        <v>0</v>
      </c>
      <c r="AD79" s="81">
        <f>SUMIFS([1]JEVtbl!$F:$F,[1]JEVtbl!$C:$C,[1]ADADJ!$C79,[1]JEVtbl!$D:$D,[1]ADADJ!AD$11)</f>
        <v>0</v>
      </c>
      <c r="AE79" s="81">
        <f>SUMIFS([1]JEVtbl!$F:$F,[1]JEVtbl!$C:$C,[1]ADADJ!$C79,[1]JEVtbl!$D:$D,[1]ADADJ!AE$11)</f>
        <v>0</v>
      </c>
      <c r="AF79" s="81">
        <f>SUMIFS([1]JEVtbl!$F:$F,[1]JEVtbl!$C:$C,[1]ADADJ!$C79,[1]JEVtbl!$D:$D,[1]ADADJ!AF$11)</f>
        <v>0</v>
      </c>
      <c r="AG79" s="81">
        <f>SUMIFS([1]JEVtbl!$F:$F,[1]JEVtbl!$C:$C,[1]ADADJ!$C79,[1]JEVtbl!$D:$D,[1]ADADJ!AG$11)</f>
        <v>0</v>
      </c>
      <c r="AH79" s="81">
        <f>SUMIFS([1]JEVtbl!$F:$F,[1]JEVtbl!$C:$C,[1]ADADJ!$C79,[1]JEVtbl!$D:$D,[1]ADADJ!AH$11)</f>
        <v>0</v>
      </c>
      <c r="AI79" s="81">
        <f>SUMIFS([1]JEVtbl!$F:$F,[1]JEVtbl!$C:$C,[1]ADADJ!$C79,[1]JEVtbl!$D:$D,[1]ADADJ!AI$11)</f>
        <v>0</v>
      </c>
      <c r="AJ79" s="81">
        <f>SUMIFS([1]JEVtbl!$F:$F,[1]JEVtbl!$C:$C,[1]ADADJ!$C79,[1]JEVtbl!$D:$D,[1]ADADJ!AJ$11)</f>
        <v>0</v>
      </c>
      <c r="AK79" s="81">
        <f>SUMIFS([1]JEVtbl!$F:$F,[1]JEVtbl!$C:$C,[1]ADADJ!$C79,[1]JEVtbl!$D:$D,[1]ADADJ!AK$11)</f>
        <v>0</v>
      </c>
      <c r="AL79" s="81">
        <f>SUMIFS([1]JEVtbl!$F:$F,[1]JEVtbl!$C:$C,[1]ADADJ!$C79,[1]JEVtbl!$D:$D,[1]ADADJ!AL$11)</f>
        <v>0</v>
      </c>
      <c r="AM79" s="81">
        <f>SUMIFS([1]JEVtbl!$F:$F,[1]JEVtbl!$C:$C,[1]ADADJ!$C79,[1]JEVtbl!$D:$D,[1]ADADJ!AM$11)</f>
        <v>8900</v>
      </c>
      <c r="AN79" s="81">
        <f>SUMIFS([1]JEVtbl!$F:$F,[1]JEVtbl!$C:$C,[1]ADADJ!$C79,[1]JEVtbl!$D:$D,[1]ADADJ!AN$11)</f>
        <v>0</v>
      </c>
      <c r="AO79" s="81">
        <f>SUMIFS([1]JEVtbl!$F:$F,[1]JEVtbl!$C:$C,[1]ADADJ!$C79,[1]JEVtbl!$D:$D,[1]ADADJ!AO$11)</f>
        <v>0</v>
      </c>
      <c r="AP79" s="81">
        <f>SUMIFS([1]JEVtbl!$F:$F,[1]JEVtbl!$C:$C,[1]ADADJ!$C79,[1]JEVtbl!$D:$D,[1]ADADJ!AP$11)</f>
        <v>0</v>
      </c>
      <c r="AQ79" s="81">
        <f>SUMIFS([1]JEVtbl!$F:$F,[1]JEVtbl!$C:$C,[1]ADADJ!$C79,[1]JEVtbl!$D:$D,[1]ADADJ!AQ$11)</f>
        <v>0</v>
      </c>
      <c r="AR79" s="81">
        <f>SUMIFS([1]JEVtbl!$F:$F,[1]JEVtbl!$C:$C,[1]ADADJ!$C79,[1]JEVtbl!$D:$D,[1]ADADJ!AR$11)</f>
        <v>0</v>
      </c>
      <c r="AS79" s="81">
        <f>SUMIFS([1]JEVtbl!$F:$F,[1]JEVtbl!$C:$C,[1]ADADJ!$C79,[1]JEVtbl!$D:$D,[1]ADADJ!AS$11)</f>
        <v>0</v>
      </c>
      <c r="AT79" s="81">
        <f>SUMIFS([1]JEVtbl!$F:$F,[1]JEVtbl!$C:$C,[1]ADADJ!$C79,[1]JEVtbl!$D:$D,[1]ADADJ!AT$11)</f>
        <v>0</v>
      </c>
      <c r="AU79" s="81">
        <f>SUMIFS([1]JEVtbl!$F:$F,[1]JEVtbl!$C:$C,[1]ADADJ!$C79,[1]JEVtbl!$D:$D,[1]ADADJ!AU$11)</f>
        <v>0</v>
      </c>
      <c r="AV79" s="81">
        <f>SUMIFS([1]JEVtbl!$F:$F,[1]JEVtbl!$C:$C,[1]ADADJ!$C79,[1]JEVtbl!$D:$D,[1]ADADJ!AV$11)</f>
        <v>0</v>
      </c>
      <c r="AW79" s="81">
        <f>SUMIFS([1]JEVtbl!$F:$F,[1]JEVtbl!$C:$C,[1]ADADJ!$C79,[1]JEVtbl!$D:$D,[1]ADADJ!AW$11)</f>
        <v>0</v>
      </c>
      <c r="AX79" s="79">
        <f t="shared" si="4"/>
        <v>216940.24</v>
      </c>
      <c r="AY79" s="79"/>
      <c r="AZ79" s="79"/>
      <c r="BA79" s="80"/>
      <c r="BB79" s="82"/>
    </row>
    <row r="80" spans="1:54" s="25" customFormat="1" ht="15" customHeight="1" x14ac:dyDescent="0.25">
      <c r="A80" s="1"/>
      <c r="B80" s="73">
        <v>44188</v>
      </c>
      <c r="C80" s="74" t="s">
        <v>210</v>
      </c>
      <c r="D80" s="75" t="s">
        <v>211</v>
      </c>
      <c r="E80" s="75" t="s">
        <v>212</v>
      </c>
      <c r="F80" s="76"/>
      <c r="G80" t="s">
        <v>30</v>
      </c>
      <c r="H80" s="77" t="s">
        <v>213</v>
      </c>
      <c r="I80" s="78">
        <f>SUMIFS([1]JEVtbl!$G:$G,[1]JEVtbl!$C:$C,[1]ADADJ!$C80,[1]JEVtbl!$D:$D,[1]ADADJ!I$11)</f>
        <v>1196266.1399999999</v>
      </c>
      <c r="J80" s="78">
        <f>SUMIFS([1]JEVtbl!$G:$G,[1]JEVtbl!$C:$C,[1]ADADJ!$C80,[1]JEVtbl!$D:$D,[1]ADADJ!J$11)</f>
        <v>0</v>
      </c>
      <c r="K80" s="78">
        <f>SUMIFS([1]JEVtbl!$G:$G,[1]JEVtbl!$C:$C,[1]ADADJ!$C80,[1]JEVtbl!$D:$D,[1]ADADJ!K$11)</f>
        <v>0</v>
      </c>
      <c r="L80" s="78">
        <f>SUMIFS([1]JEVtbl!$G:$G,[1]JEVtbl!$C:$C,[1]ADADJ!$C80,[1]JEVtbl!$D:$D,[1]ADADJ!L$11)</f>
        <v>0</v>
      </c>
      <c r="M80" s="78">
        <f>SUMIFS([1]JEVtbl!$G:$G,[1]JEVtbl!$C:$C,[1]ADADJ!$C80,[1]JEVtbl!$D:$D,[1]ADADJ!M$11)</f>
        <v>0</v>
      </c>
      <c r="N80" s="78">
        <f>SUMIFS([1]JEVtbl!$G:$G,[1]JEVtbl!$C:$C,[1]ADADJ!$C80,[1]JEVtbl!$D:$D,[1]ADADJ!N$11)</f>
        <v>0</v>
      </c>
      <c r="O80" s="78">
        <f>SUMIFS([1]JEVtbl!$G:$G,[1]JEVtbl!$C:$C,[1]ADADJ!$C80,[1]JEVtbl!$D:$D,[1]ADADJ!O$11)</f>
        <v>0</v>
      </c>
      <c r="P80" s="78">
        <f>SUMIFS([1]JEVtbl!$G:$G,[1]JEVtbl!$C:$C,[1]ADADJ!$C80,[1]JEVtbl!$D:$D,[1]ADADJ!P$11)</f>
        <v>0</v>
      </c>
      <c r="Q80" s="78">
        <f>SUMIFS([1]JEVtbl!$G:$G,[1]JEVtbl!$C:$C,[1]ADADJ!$C80,[1]JEVtbl!$D:$D,[1]ADADJ!Q$11)</f>
        <v>0</v>
      </c>
      <c r="R80" s="78">
        <f>SUMIFS([1]JEVtbl!$G:$G,[1]JEVtbl!$C:$C,[1]ADADJ!$C80,[1]JEVtbl!$D:$D,[1]ADADJ!R$11)</f>
        <v>0</v>
      </c>
      <c r="S80" s="78">
        <f>SUMIFS([1]JEVtbl!$G:$G,[1]JEVtbl!$C:$C,[1]ADADJ!$C80,[1]JEVtbl!$D:$D,[1]ADADJ!S$11)</f>
        <v>0</v>
      </c>
      <c r="T80" s="79">
        <f t="shared" si="3"/>
        <v>1196266.1399999999</v>
      </c>
      <c r="U80" s="79"/>
      <c r="V80" s="79"/>
      <c r="W80" s="80"/>
      <c r="X80" s="78"/>
      <c r="Y80" s="81">
        <f>SUMIFS([1]JEVtbl!$F:$F,[1]JEVtbl!$C:$C,[1]ADADJ!$C80,[1]JEVtbl!$D:$D,[1]ADADJ!Y$11)</f>
        <v>0</v>
      </c>
      <c r="Z80" s="81">
        <f>SUMIFS([1]JEVtbl!$F:$F,[1]JEVtbl!$C:$C,[1]ADADJ!$C80,[1]JEVtbl!$D:$D,[1]ADADJ!Z$11)</f>
        <v>0</v>
      </c>
      <c r="AA80" s="81">
        <f>SUMIFS([1]JEVtbl!$F:$F,[1]JEVtbl!$C:$C,[1]ADADJ!$C80,[1]JEVtbl!$D:$D,[1]ADADJ!AA$11)</f>
        <v>0</v>
      </c>
      <c r="AB80" s="81">
        <f>SUMIFS([1]JEVtbl!$F:$F,[1]JEVtbl!$C:$C,[1]ADADJ!$C80,[1]JEVtbl!$D:$D,[1]ADADJ!AB$11)</f>
        <v>0</v>
      </c>
      <c r="AC80" s="81">
        <f>SUMIFS([1]JEVtbl!$F:$F,[1]JEVtbl!$C:$C,[1]ADADJ!$C80,[1]JEVtbl!$D:$D,[1]ADADJ!AC$11)</f>
        <v>0</v>
      </c>
      <c r="AD80" s="81">
        <f>SUMIFS([1]JEVtbl!$F:$F,[1]JEVtbl!$C:$C,[1]ADADJ!$C80,[1]JEVtbl!$D:$D,[1]ADADJ!AD$11)</f>
        <v>0</v>
      </c>
      <c r="AE80" s="81">
        <f>SUMIFS([1]JEVtbl!$F:$F,[1]JEVtbl!$C:$C,[1]ADADJ!$C80,[1]JEVtbl!$D:$D,[1]ADADJ!AE$11)</f>
        <v>0</v>
      </c>
      <c r="AF80" s="81">
        <f>SUMIFS([1]JEVtbl!$F:$F,[1]JEVtbl!$C:$C,[1]ADADJ!$C80,[1]JEVtbl!$D:$D,[1]ADADJ!AF$11)</f>
        <v>0</v>
      </c>
      <c r="AG80" s="81">
        <f>SUMIFS([1]JEVtbl!$F:$F,[1]JEVtbl!$C:$C,[1]ADADJ!$C80,[1]JEVtbl!$D:$D,[1]ADADJ!AG$11)</f>
        <v>0</v>
      </c>
      <c r="AH80" s="81">
        <f>SUMIFS([1]JEVtbl!$F:$F,[1]JEVtbl!$C:$C,[1]ADADJ!$C80,[1]JEVtbl!$D:$D,[1]ADADJ!AH$11)</f>
        <v>0</v>
      </c>
      <c r="AI80" s="81">
        <f>SUMIFS([1]JEVtbl!$F:$F,[1]JEVtbl!$C:$C,[1]ADADJ!$C80,[1]JEVtbl!$D:$D,[1]ADADJ!AI$11)</f>
        <v>0</v>
      </c>
      <c r="AJ80" s="81">
        <f>SUMIFS([1]JEVtbl!$F:$F,[1]JEVtbl!$C:$C,[1]ADADJ!$C80,[1]JEVtbl!$D:$D,[1]ADADJ!AJ$11)</f>
        <v>0</v>
      </c>
      <c r="AK80" s="81">
        <f>SUMIFS([1]JEVtbl!$F:$F,[1]JEVtbl!$C:$C,[1]ADADJ!$C80,[1]JEVtbl!$D:$D,[1]ADADJ!AK$11)</f>
        <v>0</v>
      </c>
      <c r="AL80" s="81">
        <f>SUMIFS([1]JEVtbl!$F:$F,[1]JEVtbl!$C:$C,[1]ADADJ!$C80,[1]JEVtbl!$D:$D,[1]ADADJ!AL$11)</f>
        <v>0</v>
      </c>
      <c r="AM80" s="81">
        <f>SUMIFS([1]JEVtbl!$F:$F,[1]JEVtbl!$C:$C,[1]ADADJ!$C80,[1]JEVtbl!$D:$D,[1]ADADJ!AM$11)</f>
        <v>0</v>
      </c>
      <c r="AN80" s="81">
        <f>SUMIFS([1]JEVtbl!$F:$F,[1]JEVtbl!$C:$C,[1]ADADJ!$C80,[1]JEVtbl!$D:$D,[1]ADADJ!AN$11)</f>
        <v>1196266.1399999999</v>
      </c>
      <c r="AO80" s="81">
        <f>SUMIFS([1]JEVtbl!$F:$F,[1]JEVtbl!$C:$C,[1]ADADJ!$C80,[1]JEVtbl!$D:$D,[1]ADADJ!AO$11)</f>
        <v>0</v>
      </c>
      <c r="AP80" s="81">
        <f>SUMIFS([1]JEVtbl!$F:$F,[1]JEVtbl!$C:$C,[1]ADADJ!$C80,[1]JEVtbl!$D:$D,[1]ADADJ!AP$11)</f>
        <v>0</v>
      </c>
      <c r="AQ80" s="81">
        <f>SUMIFS([1]JEVtbl!$F:$F,[1]JEVtbl!$C:$C,[1]ADADJ!$C80,[1]JEVtbl!$D:$D,[1]ADADJ!AQ$11)</f>
        <v>0</v>
      </c>
      <c r="AR80" s="81">
        <f>SUMIFS([1]JEVtbl!$F:$F,[1]JEVtbl!$C:$C,[1]ADADJ!$C80,[1]JEVtbl!$D:$D,[1]ADADJ!AR$11)</f>
        <v>0</v>
      </c>
      <c r="AS80" s="81">
        <f>SUMIFS([1]JEVtbl!$F:$F,[1]JEVtbl!$C:$C,[1]ADADJ!$C80,[1]JEVtbl!$D:$D,[1]ADADJ!AS$11)</f>
        <v>0</v>
      </c>
      <c r="AT80" s="81">
        <f>SUMIFS([1]JEVtbl!$F:$F,[1]JEVtbl!$C:$C,[1]ADADJ!$C80,[1]JEVtbl!$D:$D,[1]ADADJ!AT$11)</f>
        <v>0</v>
      </c>
      <c r="AU80" s="81">
        <f>SUMIFS([1]JEVtbl!$F:$F,[1]JEVtbl!$C:$C,[1]ADADJ!$C80,[1]JEVtbl!$D:$D,[1]ADADJ!AU$11)</f>
        <v>0</v>
      </c>
      <c r="AV80" s="81">
        <f>SUMIFS([1]JEVtbl!$F:$F,[1]JEVtbl!$C:$C,[1]ADADJ!$C80,[1]JEVtbl!$D:$D,[1]ADADJ!AV$11)</f>
        <v>0</v>
      </c>
      <c r="AW80" s="81">
        <f>SUMIFS([1]JEVtbl!$F:$F,[1]JEVtbl!$C:$C,[1]ADADJ!$C80,[1]JEVtbl!$D:$D,[1]ADADJ!AW$11)</f>
        <v>0</v>
      </c>
      <c r="AX80" s="79">
        <f t="shared" si="4"/>
        <v>1196266.1399999999</v>
      </c>
      <c r="AY80" s="79"/>
      <c r="AZ80" s="79"/>
      <c r="BA80" s="80"/>
      <c r="BB80" s="82"/>
    </row>
    <row r="81" spans="1:54" s="25" customFormat="1" ht="15" customHeight="1" x14ac:dyDescent="0.25">
      <c r="A81" s="1"/>
      <c r="B81" s="73">
        <v>44188</v>
      </c>
      <c r="C81" s="74" t="s">
        <v>214</v>
      </c>
      <c r="D81" s="75" t="s">
        <v>215</v>
      </c>
      <c r="E81" s="75" t="s">
        <v>212</v>
      </c>
      <c r="F81" s="76"/>
      <c r="G81" t="s">
        <v>30</v>
      </c>
      <c r="H81" s="77" t="s">
        <v>216</v>
      </c>
      <c r="I81" s="78">
        <f>SUMIFS([1]JEVtbl!$G:$G,[1]JEVtbl!$C:$C,[1]ADADJ!$C81,[1]JEVtbl!$D:$D,[1]ADADJ!I$11)</f>
        <v>548758.92000000004</v>
      </c>
      <c r="J81" s="78">
        <f>SUMIFS([1]JEVtbl!$G:$G,[1]JEVtbl!$C:$C,[1]ADADJ!$C81,[1]JEVtbl!$D:$D,[1]ADADJ!J$11)</f>
        <v>0</v>
      </c>
      <c r="K81" s="78">
        <f>SUMIFS([1]JEVtbl!$G:$G,[1]JEVtbl!$C:$C,[1]ADADJ!$C81,[1]JEVtbl!$D:$D,[1]ADADJ!K$11)</f>
        <v>0</v>
      </c>
      <c r="L81" s="78">
        <f>SUMIFS([1]JEVtbl!$G:$G,[1]JEVtbl!$C:$C,[1]ADADJ!$C81,[1]JEVtbl!$D:$D,[1]ADADJ!L$11)</f>
        <v>0</v>
      </c>
      <c r="M81" s="78">
        <f>SUMIFS([1]JEVtbl!$G:$G,[1]JEVtbl!$C:$C,[1]ADADJ!$C81,[1]JEVtbl!$D:$D,[1]ADADJ!M$11)</f>
        <v>0</v>
      </c>
      <c r="N81" s="78">
        <f>SUMIFS([1]JEVtbl!$G:$G,[1]JEVtbl!$C:$C,[1]ADADJ!$C81,[1]JEVtbl!$D:$D,[1]ADADJ!N$11)</f>
        <v>0</v>
      </c>
      <c r="O81" s="78">
        <f>SUMIFS([1]JEVtbl!$G:$G,[1]JEVtbl!$C:$C,[1]ADADJ!$C81,[1]JEVtbl!$D:$D,[1]ADADJ!O$11)</f>
        <v>0</v>
      </c>
      <c r="P81" s="78">
        <f>SUMIFS([1]JEVtbl!$G:$G,[1]JEVtbl!$C:$C,[1]ADADJ!$C81,[1]JEVtbl!$D:$D,[1]ADADJ!P$11)</f>
        <v>0</v>
      </c>
      <c r="Q81" s="78">
        <f>SUMIFS([1]JEVtbl!$G:$G,[1]JEVtbl!$C:$C,[1]ADADJ!$C81,[1]JEVtbl!$D:$D,[1]ADADJ!Q$11)</f>
        <v>0</v>
      </c>
      <c r="R81" s="78">
        <f>SUMIFS([1]JEVtbl!$G:$G,[1]JEVtbl!$C:$C,[1]ADADJ!$C81,[1]JEVtbl!$D:$D,[1]ADADJ!R$11)</f>
        <v>0</v>
      </c>
      <c r="S81" s="78">
        <f>SUMIFS([1]JEVtbl!$G:$G,[1]JEVtbl!$C:$C,[1]ADADJ!$C81,[1]JEVtbl!$D:$D,[1]ADADJ!S$11)</f>
        <v>0</v>
      </c>
      <c r="T81" s="79">
        <f t="shared" si="3"/>
        <v>548758.92000000004</v>
      </c>
      <c r="U81" s="79"/>
      <c r="V81" s="79"/>
      <c r="W81" s="80"/>
      <c r="X81" s="78"/>
      <c r="Y81" s="81">
        <f>SUMIFS([1]JEVtbl!$F:$F,[1]JEVtbl!$C:$C,[1]ADADJ!$C81,[1]JEVtbl!$D:$D,[1]ADADJ!Y$11)</f>
        <v>0</v>
      </c>
      <c r="Z81" s="81">
        <f>SUMIFS([1]JEVtbl!$F:$F,[1]JEVtbl!$C:$C,[1]ADADJ!$C81,[1]JEVtbl!$D:$D,[1]ADADJ!Z$11)</f>
        <v>0</v>
      </c>
      <c r="AA81" s="81">
        <f>SUMIFS([1]JEVtbl!$F:$F,[1]JEVtbl!$C:$C,[1]ADADJ!$C81,[1]JEVtbl!$D:$D,[1]ADADJ!AA$11)</f>
        <v>0</v>
      </c>
      <c r="AB81" s="81">
        <f>SUMIFS([1]JEVtbl!$F:$F,[1]JEVtbl!$C:$C,[1]ADADJ!$C81,[1]JEVtbl!$D:$D,[1]ADADJ!AB$11)</f>
        <v>0</v>
      </c>
      <c r="AC81" s="81">
        <f>SUMIFS([1]JEVtbl!$F:$F,[1]JEVtbl!$C:$C,[1]ADADJ!$C81,[1]JEVtbl!$D:$D,[1]ADADJ!AC$11)</f>
        <v>0</v>
      </c>
      <c r="AD81" s="81">
        <f>SUMIFS([1]JEVtbl!$F:$F,[1]JEVtbl!$C:$C,[1]ADADJ!$C81,[1]JEVtbl!$D:$D,[1]ADADJ!AD$11)</f>
        <v>0</v>
      </c>
      <c r="AE81" s="81">
        <f>SUMIFS([1]JEVtbl!$F:$F,[1]JEVtbl!$C:$C,[1]ADADJ!$C81,[1]JEVtbl!$D:$D,[1]ADADJ!AE$11)</f>
        <v>0</v>
      </c>
      <c r="AF81" s="81">
        <f>SUMIFS([1]JEVtbl!$F:$F,[1]JEVtbl!$C:$C,[1]ADADJ!$C81,[1]JEVtbl!$D:$D,[1]ADADJ!AF$11)</f>
        <v>0</v>
      </c>
      <c r="AG81" s="81">
        <f>SUMIFS([1]JEVtbl!$F:$F,[1]JEVtbl!$C:$C,[1]ADADJ!$C81,[1]JEVtbl!$D:$D,[1]ADADJ!AG$11)</f>
        <v>0</v>
      </c>
      <c r="AH81" s="81">
        <f>SUMIFS([1]JEVtbl!$F:$F,[1]JEVtbl!$C:$C,[1]ADADJ!$C81,[1]JEVtbl!$D:$D,[1]ADADJ!AH$11)</f>
        <v>0</v>
      </c>
      <c r="AI81" s="81">
        <f>SUMIFS([1]JEVtbl!$F:$F,[1]JEVtbl!$C:$C,[1]ADADJ!$C81,[1]JEVtbl!$D:$D,[1]ADADJ!AI$11)</f>
        <v>0</v>
      </c>
      <c r="AJ81" s="81">
        <f>SUMIFS([1]JEVtbl!$F:$F,[1]JEVtbl!$C:$C,[1]ADADJ!$C81,[1]JEVtbl!$D:$D,[1]ADADJ!AJ$11)</f>
        <v>0</v>
      </c>
      <c r="AK81" s="81">
        <f>SUMIFS([1]JEVtbl!$F:$F,[1]JEVtbl!$C:$C,[1]ADADJ!$C81,[1]JEVtbl!$D:$D,[1]ADADJ!AK$11)</f>
        <v>0</v>
      </c>
      <c r="AL81" s="81">
        <f>SUMIFS([1]JEVtbl!$F:$F,[1]JEVtbl!$C:$C,[1]ADADJ!$C81,[1]JEVtbl!$D:$D,[1]ADADJ!AL$11)</f>
        <v>0</v>
      </c>
      <c r="AM81" s="81">
        <f>SUMIFS([1]JEVtbl!$F:$F,[1]JEVtbl!$C:$C,[1]ADADJ!$C81,[1]JEVtbl!$D:$D,[1]ADADJ!AM$11)</f>
        <v>0</v>
      </c>
      <c r="AN81" s="81">
        <f>SUMIFS([1]JEVtbl!$F:$F,[1]JEVtbl!$C:$C,[1]ADADJ!$C81,[1]JEVtbl!$D:$D,[1]ADADJ!AN$11)</f>
        <v>548758.92000000004</v>
      </c>
      <c r="AO81" s="81">
        <f>SUMIFS([1]JEVtbl!$F:$F,[1]JEVtbl!$C:$C,[1]ADADJ!$C81,[1]JEVtbl!$D:$D,[1]ADADJ!AO$11)</f>
        <v>0</v>
      </c>
      <c r="AP81" s="81">
        <f>SUMIFS([1]JEVtbl!$F:$F,[1]JEVtbl!$C:$C,[1]ADADJ!$C81,[1]JEVtbl!$D:$D,[1]ADADJ!AP$11)</f>
        <v>0</v>
      </c>
      <c r="AQ81" s="81">
        <f>SUMIFS([1]JEVtbl!$F:$F,[1]JEVtbl!$C:$C,[1]ADADJ!$C81,[1]JEVtbl!$D:$D,[1]ADADJ!AQ$11)</f>
        <v>0</v>
      </c>
      <c r="AR81" s="81">
        <f>SUMIFS([1]JEVtbl!$F:$F,[1]JEVtbl!$C:$C,[1]ADADJ!$C81,[1]JEVtbl!$D:$D,[1]ADADJ!AR$11)</f>
        <v>0</v>
      </c>
      <c r="AS81" s="81">
        <f>SUMIFS([1]JEVtbl!$F:$F,[1]JEVtbl!$C:$C,[1]ADADJ!$C81,[1]JEVtbl!$D:$D,[1]ADADJ!AS$11)</f>
        <v>0</v>
      </c>
      <c r="AT81" s="81">
        <f>SUMIFS([1]JEVtbl!$F:$F,[1]JEVtbl!$C:$C,[1]ADADJ!$C81,[1]JEVtbl!$D:$D,[1]ADADJ!AT$11)</f>
        <v>0</v>
      </c>
      <c r="AU81" s="81">
        <f>SUMIFS([1]JEVtbl!$F:$F,[1]JEVtbl!$C:$C,[1]ADADJ!$C81,[1]JEVtbl!$D:$D,[1]ADADJ!AU$11)</f>
        <v>0</v>
      </c>
      <c r="AV81" s="81">
        <f>SUMIFS([1]JEVtbl!$F:$F,[1]JEVtbl!$C:$C,[1]ADADJ!$C81,[1]JEVtbl!$D:$D,[1]ADADJ!AV$11)</f>
        <v>0</v>
      </c>
      <c r="AW81" s="81">
        <f>SUMIFS([1]JEVtbl!$F:$F,[1]JEVtbl!$C:$C,[1]ADADJ!$C81,[1]JEVtbl!$D:$D,[1]ADADJ!AW$11)</f>
        <v>0</v>
      </c>
      <c r="AX81" s="79">
        <f t="shared" si="4"/>
        <v>548758.92000000004</v>
      </c>
      <c r="AY81" s="79"/>
      <c r="AZ81" s="79"/>
      <c r="BA81" s="80"/>
      <c r="BB81" s="82"/>
    </row>
    <row r="82" spans="1:54" s="25" customFormat="1" ht="15" customHeight="1" x14ac:dyDescent="0.25">
      <c r="A82" s="1"/>
      <c r="B82" s="73">
        <v>44188</v>
      </c>
      <c r="C82" s="74" t="s">
        <v>217</v>
      </c>
      <c r="D82" s="75" t="s">
        <v>218</v>
      </c>
      <c r="E82" s="75" t="s">
        <v>212</v>
      </c>
      <c r="F82" s="76"/>
      <c r="G82" t="s">
        <v>30</v>
      </c>
      <c r="H82" s="77" t="s">
        <v>219</v>
      </c>
      <c r="I82" s="78">
        <f>SUMIFS([1]JEVtbl!$G:$G,[1]JEVtbl!$C:$C,[1]ADADJ!$C82,[1]JEVtbl!$D:$D,[1]ADADJ!I$11)</f>
        <v>44716</v>
      </c>
      <c r="J82" s="78">
        <f>SUMIFS([1]JEVtbl!$G:$G,[1]JEVtbl!$C:$C,[1]ADADJ!$C82,[1]JEVtbl!$D:$D,[1]ADADJ!J$11)</f>
        <v>0</v>
      </c>
      <c r="K82" s="78">
        <f>SUMIFS([1]JEVtbl!$G:$G,[1]JEVtbl!$C:$C,[1]ADADJ!$C82,[1]JEVtbl!$D:$D,[1]ADADJ!K$11)</f>
        <v>0</v>
      </c>
      <c r="L82" s="78">
        <f>SUMIFS([1]JEVtbl!$G:$G,[1]JEVtbl!$C:$C,[1]ADADJ!$C82,[1]JEVtbl!$D:$D,[1]ADADJ!L$11)</f>
        <v>0</v>
      </c>
      <c r="M82" s="78">
        <f>SUMIFS([1]JEVtbl!$G:$G,[1]JEVtbl!$C:$C,[1]ADADJ!$C82,[1]JEVtbl!$D:$D,[1]ADADJ!M$11)</f>
        <v>0</v>
      </c>
      <c r="N82" s="78">
        <f>SUMIFS([1]JEVtbl!$G:$G,[1]JEVtbl!$C:$C,[1]ADADJ!$C82,[1]JEVtbl!$D:$D,[1]ADADJ!N$11)</f>
        <v>0</v>
      </c>
      <c r="O82" s="78">
        <f>SUMIFS([1]JEVtbl!$G:$G,[1]JEVtbl!$C:$C,[1]ADADJ!$C82,[1]JEVtbl!$D:$D,[1]ADADJ!O$11)</f>
        <v>0</v>
      </c>
      <c r="P82" s="78">
        <f>SUMIFS([1]JEVtbl!$G:$G,[1]JEVtbl!$C:$C,[1]ADADJ!$C82,[1]JEVtbl!$D:$D,[1]ADADJ!P$11)</f>
        <v>0</v>
      </c>
      <c r="Q82" s="78">
        <f>SUMIFS([1]JEVtbl!$G:$G,[1]JEVtbl!$C:$C,[1]ADADJ!$C82,[1]JEVtbl!$D:$D,[1]ADADJ!Q$11)</f>
        <v>2600</v>
      </c>
      <c r="R82" s="78">
        <f>SUMIFS([1]JEVtbl!$G:$G,[1]JEVtbl!$C:$C,[1]ADADJ!$C82,[1]JEVtbl!$D:$D,[1]ADADJ!R$11)</f>
        <v>0</v>
      </c>
      <c r="S82" s="78">
        <f>SUMIFS([1]JEVtbl!$G:$G,[1]JEVtbl!$C:$C,[1]ADADJ!$C82,[1]JEVtbl!$D:$D,[1]ADADJ!S$11)</f>
        <v>0</v>
      </c>
      <c r="T82" s="79">
        <f t="shared" si="3"/>
        <v>47316</v>
      </c>
      <c r="U82" s="79"/>
      <c r="V82" s="79"/>
      <c r="W82" s="80"/>
      <c r="X82" s="78"/>
      <c r="Y82" s="81">
        <f>SUMIFS([1]JEVtbl!$F:$F,[1]JEVtbl!$C:$C,[1]ADADJ!$C82,[1]JEVtbl!$D:$D,[1]ADADJ!Y$11)</f>
        <v>0</v>
      </c>
      <c r="Z82" s="81">
        <f>SUMIFS([1]JEVtbl!$F:$F,[1]JEVtbl!$C:$C,[1]ADADJ!$C82,[1]JEVtbl!$D:$D,[1]ADADJ!Z$11)</f>
        <v>0</v>
      </c>
      <c r="AA82" s="81">
        <f>SUMIFS([1]JEVtbl!$F:$F,[1]JEVtbl!$C:$C,[1]ADADJ!$C82,[1]JEVtbl!$D:$D,[1]ADADJ!AA$11)</f>
        <v>0</v>
      </c>
      <c r="AB82" s="81">
        <f>SUMIFS([1]JEVtbl!$F:$F,[1]JEVtbl!$C:$C,[1]ADADJ!$C82,[1]JEVtbl!$D:$D,[1]ADADJ!AB$11)</f>
        <v>0</v>
      </c>
      <c r="AC82" s="81">
        <f>SUMIFS([1]JEVtbl!$F:$F,[1]JEVtbl!$C:$C,[1]ADADJ!$C82,[1]JEVtbl!$D:$D,[1]ADADJ!AC$11)</f>
        <v>0</v>
      </c>
      <c r="AD82" s="81">
        <f>SUMIFS([1]JEVtbl!$F:$F,[1]JEVtbl!$C:$C,[1]ADADJ!$C82,[1]JEVtbl!$D:$D,[1]ADADJ!AD$11)</f>
        <v>0</v>
      </c>
      <c r="AE82" s="81">
        <f>SUMIFS([1]JEVtbl!$F:$F,[1]JEVtbl!$C:$C,[1]ADADJ!$C82,[1]JEVtbl!$D:$D,[1]ADADJ!AE$11)</f>
        <v>0</v>
      </c>
      <c r="AF82" s="81">
        <f>SUMIFS([1]JEVtbl!$F:$F,[1]JEVtbl!$C:$C,[1]ADADJ!$C82,[1]JEVtbl!$D:$D,[1]ADADJ!AF$11)</f>
        <v>0</v>
      </c>
      <c r="AG82" s="81">
        <f>SUMIFS([1]JEVtbl!$F:$F,[1]JEVtbl!$C:$C,[1]ADADJ!$C82,[1]JEVtbl!$D:$D,[1]ADADJ!AG$11)</f>
        <v>0</v>
      </c>
      <c r="AH82" s="81">
        <f>SUMIFS([1]JEVtbl!$F:$F,[1]JEVtbl!$C:$C,[1]ADADJ!$C82,[1]JEVtbl!$D:$D,[1]ADADJ!AH$11)</f>
        <v>0</v>
      </c>
      <c r="AI82" s="81">
        <f>SUMIFS([1]JEVtbl!$F:$F,[1]JEVtbl!$C:$C,[1]ADADJ!$C82,[1]JEVtbl!$D:$D,[1]ADADJ!AI$11)</f>
        <v>0</v>
      </c>
      <c r="AJ82" s="81">
        <f>SUMIFS([1]JEVtbl!$F:$F,[1]JEVtbl!$C:$C,[1]ADADJ!$C82,[1]JEVtbl!$D:$D,[1]ADADJ!AJ$11)</f>
        <v>0</v>
      </c>
      <c r="AK82" s="81">
        <f>SUMIFS([1]JEVtbl!$F:$F,[1]JEVtbl!$C:$C,[1]ADADJ!$C82,[1]JEVtbl!$D:$D,[1]ADADJ!AK$11)</f>
        <v>0</v>
      </c>
      <c r="AL82" s="81">
        <f>SUMIFS([1]JEVtbl!$F:$F,[1]JEVtbl!$C:$C,[1]ADADJ!$C82,[1]JEVtbl!$D:$D,[1]ADADJ!AL$11)</f>
        <v>0</v>
      </c>
      <c r="AM82" s="81">
        <f>SUMIFS([1]JEVtbl!$F:$F,[1]JEVtbl!$C:$C,[1]ADADJ!$C82,[1]JEVtbl!$D:$D,[1]ADADJ!AM$11)</f>
        <v>0</v>
      </c>
      <c r="AN82" s="81">
        <f>SUMIFS([1]JEVtbl!$F:$F,[1]JEVtbl!$C:$C,[1]ADADJ!$C82,[1]JEVtbl!$D:$D,[1]ADADJ!AN$11)</f>
        <v>0</v>
      </c>
      <c r="AO82" s="81">
        <f>SUMIFS([1]JEVtbl!$F:$F,[1]JEVtbl!$C:$C,[1]ADADJ!$C82,[1]JEVtbl!$D:$D,[1]ADADJ!AO$11)</f>
        <v>0</v>
      </c>
      <c r="AP82" s="81">
        <f>SUMIFS([1]JEVtbl!$F:$F,[1]JEVtbl!$C:$C,[1]ADADJ!$C82,[1]JEVtbl!$D:$D,[1]ADADJ!AP$11)</f>
        <v>0</v>
      </c>
      <c r="AQ82" s="81">
        <f>SUMIFS([1]JEVtbl!$F:$F,[1]JEVtbl!$C:$C,[1]ADADJ!$C82,[1]JEVtbl!$D:$D,[1]ADADJ!AQ$11)</f>
        <v>0</v>
      </c>
      <c r="AR82" s="81">
        <f>SUMIFS([1]JEVtbl!$F:$F,[1]JEVtbl!$C:$C,[1]ADADJ!$C82,[1]JEVtbl!$D:$D,[1]ADADJ!AR$11)</f>
        <v>0</v>
      </c>
      <c r="AS82" s="81">
        <f>SUMIFS([1]JEVtbl!$F:$F,[1]JEVtbl!$C:$C,[1]ADADJ!$C82,[1]JEVtbl!$D:$D,[1]ADADJ!AS$11)</f>
        <v>32316</v>
      </c>
      <c r="AT82" s="81">
        <f>SUMIFS([1]JEVtbl!$F:$F,[1]JEVtbl!$C:$C,[1]ADADJ!$C82,[1]JEVtbl!$D:$D,[1]ADADJ!AT$11)</f>
        <v>0</v>
      </c>
      <c r="AU82" s="81">
        <f>SUMIFS([1]JEVtbl!$F:$F,[1]JEVtbl!$C:$C,[1]ADADJ!$C82,[1]JEVtbl!$D:$D,[1]ADADJ!AU$11)</f>
        <v>15000</v>
      </c>
      <c r="AV82" s="81">
        <f>SUMIFS([1]JEVtbl!$F:$F,[1]JEVtbl!$C:$C,[1]ADADJ!$C82,[1]JEVtbl!$D:$D,[1]ADADJ!AV$11)</f>
        <v>0</v>
      </c>
      <c r="AW82" s="81">
        <f>SUMIFS([1]JEVtbl!$F:$F,[1]JEVtbl!$C:$C,[1]ADADJ!$C82,[1]JEVtbl!$D:$D,[1]ADADJ!AW$11)</f>
        <v>0</v>
      </c>
      <c r="AX82" s="79">
        <f t="shared" si="4"/>
        <v>47316</v>
      </c>
      <c r="AY82" s="79"/>
      <c r="AZ82" s="79"/>
      <c r="BA82" s="80"/>
      <c r="BB82" s="82"/>
    </row>
    <row r="83" spans="1:54" s="25" customFormat="1" ht="15" customHeight="1" x14ac:dyDescent="0.25">
      <c r="A83" s="1"/>
      <c r="B83" s="73">
        <v>44188</v>
      </c>
      <c r="C83" s="74" t="s">
        <v>220</v>
      </c>
      <c r="D83" s="75" t="s">
        <v>221</v>
      </c>
      <c r="E83" s="75" t="s">
        <v>212</v>
      </c>
      <c r="F83" s="76"/>
      <c r="G83" t="s">
        <v>30</v>
      </c>
      <c r="H83" s="77" t="s">
        <v>219</v>
      </c>
      <c r="I83" s="78">
        <f>SUMIFS([1]JEVtbl!$G:$G,[1]JEVtbl!$C:$C,[1]ADADJ!$C83,[1]JEVtbl!$D:$D,[1]ADADJ!I$11)</f>
        <v>37810.67</v>
      </c>
      <c r="J83" s="78">
        <f>SUMIFS([1]JEVtbl!$G:$G,[1]JEVtbl!$C:$C,[1]ADADJ!$C83,[1]JEVtbl!$D:$D,[1]ADADJ!J$11)</f>
        <v>0</v>
      </c>
      <c r="K83" s="78">
        <f>SUMIFS([1]JEVtbl!$G:$G,[1]JEVtbl!$C:$C,[1]ADADJ!$C83,[1]JEVtbl!$D:$D,[1]ADADJ!K$11)</f>
        <v>0</v>
      </c>
      <c r="L83" s="78">
        <f>SUMIFS([1]JEVtbl!$G:$G,[1]JEVtbl!$C:$C,[1]ADADJ!$C83,[1]JEVtbl!$D:$D,[1]ADADJ!L$11)</f>
        <v>0</v>
      </c>
      <c r="M83" s="78">
        <f>SUMIFS([1]JEVtbl!$G:$G,[1]JEVtbl!$C:$C,[1]ADADJ!$C83,[1]JEVtbl!$D:$D,[1]ADADJ!M$11)</f>
        <v>0</v>
      </c>
      <c r="N83" s="78">
        <f>SUMIFS([1]JEVtbl!$G:$G,[1]JEVtbl!$C:$C,[1]ADADJ!$C83,[1]JEVtbl!$D:$D,[1]ADADJ!N$11)</f>
        <v>0</v>
      </c>
      <c r="O83" s="78">
        <f>SUMIFS([1]JEVtbl!$G:$G,[1]JEVtbl!$C:$C,[1]ADADJ!$C83,[1]JEVtbl!$D:$D,[1]ADADJ!O$11)</f>
        <v>0</v>
      </c>
      <c r="P83" s="78">
        <f>SUMIFS([1]JEVtbl!$G:$G,[1]JEVtbl!$C:$C,[1]ADADJ!$C83,[1]JEVtbl!$D:$D,[1]ADADJ!P$11)</f>
        <v>0</v>
      </c>
      <c r="Q83" s="78">
        <f>SUMIFS([1]JEVtbl!$G:$G,[1]JEVtbl!$C:$C,[1]ADADJ!$C83,[1]JEVtbl!$D:$D,[1]ADADJ!Q$11)</f>
        <v>5483.3300000000017</v>
      </c>
      <c r="R83" s="78">
        <f>SUMIFS([1]JEVtbl!$G:$G,[1]JEVtbl!$C:$C,[1]ADADJ!$C83,[1]JEVtbl!$D:$D,[1]ADADJ!R$11)</f>
        <v>0</v>
      </c>
      <c r="S83" s="78">
        <f>SUMIFS([1]JEVtbl!$G:$G,[1]JEVtbl!$C:$C,[1]ADADJ!$C83,[1]JEVtbl!$D:$D,[1]ADADJ!S$11)</f>
        <v>0</v>
      </c>
      <c r="T83" s="79">
        <f t="shared" si="3"/>
        <v>43294</v>
      </c>
      <c r="U83" s="79"/>
      <c r="V83" s="79"/>
      <c r="W83" s="80"/>
      <c r="X83" s="78"/>
      <c r="Y83" s="81">
        <f>SUMIFS([1]JEVtbl!$F:$F,[1]JEVtbl!$C:$C,[1]ADADJ!$C83,[1]JEVtbl!$D:$D,[1]ADADJ!Y$11)</f>
        <v>0</v>
      </c>
      <c r="Z83" s="81">
        <f>SUMIFS([1]JEVtbl!$F:$F,[1]JEVtbl!$C:$C,[1]ADADJ!$C83,[1]JEVtbl!$D:$D,[1]ADADJ!Z$11)</f>
        <v>0</v>
      </c>
      <c r="AA83" s="81">
        <f>SUMIFS([1]JEVtbl!$F:$F,[1]JEVtbl!$C:$C,[1]ADADJ!$C83,[1]JEVtbl!$D:$D,[1]ADADJ!AA$11)</f>
        <v>0</v>
      </c>
      <c r="AB83" s="81">
        <f>SUMIFS([1]JEVtbl!$F:$F,[1]JEVtbl!$C:$C,[1]ADADJ!$C83,[1]JEVtbl!$D:$D,[1]ADADJ!AB$11)</f>
        <v>0</v>
      </c>
      <c r="AC83" s="81">
        <f>SUMIFS([1]JEVtbl!$F:$F,[1]JEVtbl!$C:$C,[1]ADADJ!$C83,[1]JEVtbl!$D:$D,[1]ADADJ!AC$11)</f>
        <v>0</v>
      </c>
      <c r="AD83" s="81">
        <f>SUMIFS([1]JEVtbl!$F:$F,[1]JEVtbl!$C:$C,[1]ADADJ!$C83,[1]JEVtbl!$D:$D,[1]ADADJ!AD$11)</f>
        <v>0</v>
      </c>
      <c r="AE83" s="81">
        <f>SUMIFS([1]JEVtbl!$F:$F,[1]JEVtbl!$C:$C,[1]ADADJ!$C83,[1]JEVtbl!$D:$D,[1]ADADJ!AE$11)</f>
        <v>0</v>
      </c>
      <c r="AF83" s="81">
        <f>SUMIFS([1]JEVtbl!$F:$F,[1]JEVtbl!$C:$C,[1]ADADJ!$C83,[1]JEVtbl!$D:$D,[1]ADADJ!AF$11)</f>
        <v>0</v>
      </c>
      <c r="AG83" s="81">
        <f>SUMIFS([1]JEVtbl!$F:$F,[1]JEVtbl!$C:$C,[1]ADADJ!$C83,[1]JEVtbl!$D:$D,[1]ADADJ!AG$11)</f>
        <v>0</v>
      </c>
      <c r="AH83" s="81">
        <f>SUMIFS([1]JEVtbl!$F:$F,[1]JEVtbl!$C:$C,[1]ADADJ!$C83,[1]JEVtbl!$D:$D,[1]ADADJ!AH$11)</f>
        <v>0</v>
      </c>
      <c r="AI83" s="81">
        <f>SUMIFS([1]JEVtbl!$F:$F,[1]JEVtbl!$C:$C,[1]ADADJ!$C83,[1]JEVtbl!$D:$D,[1]ADADJ!AI$11)</f>
        <v>0</v>
      </c>
      <c r="AJ83" s="81">
        <f>SUMIFS([1]JEVtbl!$F:$F,[1]JEVtbl!$C:$C,[1]ADADJ!$C83,[1]JEVtbl!$D:$D,[1]ADADJ!AJ$11)</f>
        <v>0</v>
      </c>
      <c r="AK83" s="81">
        <f>SUMIFS([1]JEVtbl!$F:$F,[1]JEVtbl!$C:$C,[1]ADADJ!$C83,[1]JEVtbl!$D:$D,[1]ADADJ!AK$11)</f>
        <v>0</v>
      </c>
      <c r="AL83" s="81">
        <f>SUMIFS([1]JEVtbl!$F:$F,[1]JEVtbl!$C:$C,[1]ADADJ!$C83,[1]JEVtbl!$D:$D,[1]ADADJ!AL$11)</f>
        <v>0</v>
      </c>
      <c r="AM83" s="81">
        <f>SUMIFS([1]JEVtbl!$F:$F,[1]JEVtbl!$C:$C,[1]ADADJ!$C83,[1]JEVtbl!$D:$D,[1]ADADJ!AM$11)</f>
        <v>0</v>
      </c>
      <c r="AN83" s="81">
        <f>SUMIFS([1]JEVtbl!$F:$F,[1]JEVtbl!$C:$C,[1]ADADJ!$C83,[1]JEVtbl!$D:$D,[1]ADADJ!AN$11)</f>
        <v>0</v>
      </c>
      <c r="AO83" s="81">
        <f>SUMIFS([1]JEVtbl!$F:$F,[1]JEVtbl!$C:$C,[1]ADADJ!$C83,[1]JEVtbl!$D:$D,[1]ADADJ!AO$11)</f>
        <v>0</v>
      </c>
      <c r="AP83" s="81">
        <f>SUMIFS([1]JEVtbl!$F:$F,[1]JEVtbl!$C:$C,[1]ADADJ!$C83,[1]JEVtbl!$D:$D,[1]ADADJ!AP$11)</f>
        <v>0</v>
      </c>
      <c r="AQ83" s="81">
        <f>SUMIFS([1]JEVtbl!$F:$F,[1]JEVtbl!$C:$C,[1]ADADJ!$C83,[1]JEVtbl!$D:$D,[1]ADADJ!AQ$11)</f>
        <v>0</v>
      </c>
      <c r="AR83" s="81">
        <f>SUMIFS([1]JEVtbl!$F:$F,[1]JEVtbl!$C:$C,[1]ADADJ!$C83,[1]JEVtbl!$D:$D,[1]ADADJ!AR$11)</f>
        <v>5534</v>
      </c>
      <c r="AS83" s="81">
        <f>SUMIFS([1]JEVtbl!$F:$F,[1]JEVtbl!$C:$C,[1]ADADJ!$C83,[1]JEVtbl!$D:$D,[1]ADADJ!AS$11)</f>
        <v>10000</v>
      </c>
      <c r="AT83" s="81">
        <f>SUMIFS([1]JEVtbl!$F:$F,[1]JEVtbl!$C:$C,[1]ADADJ!$C83,[1]JEVtbl!$D:$D,[1]ADADJ!AT$11)</f>
        <v>0</v>
      </c>
      <c r="AU83" s="81">
        <f>SUMIFS([1]JEVtbl!$F:$F,[1]JEVtbl!$C:$C,[1]ADADJ!$C83,[1]JEVtbl!$D:$D,[1]ADADJ!AU$11)</f>
        <v>27760</v>
      </c>
      <c r="AV83" s="81">
        <f>SUMIFS([1]JEVtbl!$F:$F,[1]JEVtbl!$C:$C,[1]ADADJ!$C83,[1]JEVtbl!$D:$D,[1]ADADJ!AV$11)</f>
        <v>0</v>
      </c>
      <c r="AW83" s="81">
        <f>SUMIFS([1]JEVtbl!$F:$F,[1]JEVtbl!$C:$C,[1]ADADJ!$C83,[1]JEVtbl!$D:$D,[1]ADADJ!AW$11)</f>
        <v>0</v>
      </c>
      <c r="AX83" s="79">
        <f t="shared" si="4"/>
        <v>43294</v>
      </c>
      <c r="AY83" s="79"/>
      <c r="AZ83" s="79"/>
      <c r="BA83" s="80"/>
      <c r="BB83" s="82"/>
    </row>
    <row r="84" spans="1:54" s="25" customFormat="1" ht="15" customHeight="1" x14ac:dyDescent="0.25">
      <c r="A84" s="1"/>
      <c r="B84" s="73">
        <v>44188</v>
      </c>
      <c r="C84" s="74" t="s">
        <v>222</v>
      </c>
      <c r="D84" s="75" t="s">
        <v>223</v>
      </c>
      <c r="E84" s="75" t="s">
        <v>212</v>
      </c>
      <c r="F84" s="76"/>
      <c r="G84" t="s">
        <v>30</v>
      </c>
      <c r="H84" s="77" t="s">
        <v>219</v>
      </c>
      <c r="I84" s="78">
        <f>SUMIFS([1]JEVtbl!$G:$G,[1]JEVtbl!$C:$C,[1]ADADJ!$C84,[1]JEVtbl!$D:$D,[1]ADADJ!I$11)</f>
        <v>21282.83</v>
      </c>
      <c r="J84" s="78">
        <f>SUMIFS([1]JEVtbl!$G:$G,[1]JEVtbl!$C:$C,[1]ADADJ!$C84,[1]JEVtbl!$D:$D,[1]ADADJ!J$11)</f>
        <v>0</v>
      </c>
      <c r="K84" s="78">
        <f>SUMIFS([1]JEVtbl!$G:$G,[1]JEVtbl!$C:$C,[1]ADADJ!$C84,[1]JEVtbl!$D:$D,[1]ADADJ!K$11)</f>
        <v>0</v>
      </c>
      <c r="L84" s="78">
        <f>SUMIFS([1]JEVtbl!$G:$G,[1]JEVtbl!$C:$C,[1]ADADJ!$C84,[1]JEVtbl!$D:$D,[1]ADADJ!L$11)</f>
        <v>0</v>
      </c>
      <c r="M84" s="78">
        <f>SUMIFS([1]JEVtbl!$G:$G,[1]JEVtbl!$C:$C,[1]ADADJ!$C84,[1]JEVtbl!$D:$D,[1]ADADJ!M$11)</f>
        <v>0</v>
      </c>
      <c r="N84" s="78">
        <f>SUMIFS([1]JEVtbl!$G:$G,[1]JEVtbl!$C:$C,[1]ADADJ!$C84,[1]JEVtbl!$D:$D,[1]ADADJ!N$11)</f>
        <v>0</v>
      </c>
      <c r="O84" s="78">
        <f>SUMIFS([1]JEVtbl!$G:$G,[1]JEVtbl!$C:$C,[1]ADADJ!$C84,[1]JEVtbl!$D:$D,[1]ADADJ!O$11)</f>
        <v>0</v>
      </c>
      <c r="P84" s="78">
        <f>SUMIFS([1]JEVtbl!$G:$G,[1]JEVtbl!$C:$C,[1]ADADJ!$C84,[1]JEVtbl!$D:$D,[1]ADADJ!P$11)</f>
        <v>0</v>
      </c>
      <c r="Q84" s="78">
        <f>SUMIFS([1]JEVtbl!$G:$G,[1]JEVtbl!$C:$C,[1]ADADJ!$C84,[1]JEVtbl!$D:$D,[1]ADADJ!Q$11)</f>
        <v>0</v>
      </c>
      <c r="R84" s="78">
        <f>SUMIFS([1]JEVtbl!$G:$G,[1]JEVtbl!$C:$C,[1]ADADJ!$C84,[1]JEVtbl!$D:$D,[1]ADADJ!R$11)</f>
        <v>0</v>
      </c>
      <c r="S84" s="78">
        <f>SUMIFS([1]JEVtbl!$G:$G,[1]JEVtbl!$C:$C,[1]ADADJ!$C84,[1]JEVtbl!$D:$D,[1]ADADJ!S$11)</f>
        <v>0</v>
      </c>
      <c r="T84" s="79">
        <f t="shared" si="3"/>
        <v>21282.83</v>
      </c>
      <c r="U84" s="79"/>
      <c r="V84" s="79"/>
      <c r="W84" s="80"/>
      <c r="X84" s="78"/>
      <c r="Y84" s="81">
        <f>SUMIFS([1]JEVtbl!$F:$F,[1]JEVtbl!$C:$C,[1]ADADJ!$C84,[1]JEVtbl!$D:$D,[1]ADADJ!Y$11)</f>
        <v>0</v>
      </c>
      <c r="Z84" s="81">
        <f>SUMIFS([1]JEVtbl!$F:$F,[1]JEVtbl!$C:$C,[1]ADADJ!$C84,[1]JEVtbl!$D:$D,[1]ADADJ!Z$11)</f>
        <v>0</v>
      </c>
      <c r="AA84" s="81">
        <f>SUMIFS([1]JEVtbl!$F:$F,[1]JEVtbl!$C:$C,[1]ADADJ!$C84,[1]JEVtbl!$D:$D,[1]ADADJ!AA$11)</f>
        <v>0</v>
      </c>
      <c r="AB84" s="81">
        <f>SUMIFS([1]JEVtbl!$F:$F,[1]JEVtbl!$C:$C,[1]ADADJ!$C84,[1]JEVtbl!$D:$D,[1]ADADJ!AB$11)</f>
        <v>0</v>
      </c>
      <c r="AC84" s="81">
        <f>SUMIFS([1]JEVtbl!$F:$F,[1]JEVtbl!$C:$C,[1]ADADJ!$C84,[1]JEVtbl!$D:$D,[1]ADADJ!AC$11)</f>
        <v>0</v>
      </c>
      <c r="AD84" s="81">
        <f>SUMIFS([1]JEVtbl!$F:$F,[1]JEVtbl!$C:$C,[1]ADADJ!$C84,[1]JEVtbl!$D:$D,[1]ADADJ!AD$11)</f>
        <v>0</v>
      </c>
      <c r="AE84" s="81">
        <f>SUMIFS([1]JEVtbl!$F:$F,[1]JEVtbl!$C:$C,[1]ADADJ!$C84,[1]JEVtbl!$D:$D,[1]ADADJ!AE$11)</f>
        <v>0</v>
      </c>
      <c r="AF84" s="81">
        <f>SUMIFS([1]JEVtbl!$F:$F,[1]JEVtbl!$C:$C,[1]ADADJ!$C84,[1]JEVtbl!$D:$D,[1]ADADJ!AF$11)</f>
        <v>0</v>
      </c>
      <c r="AG84" s="81">
        <f>SUMIFS([1]JEVtbl!$F:$F,[1]JEVtbl!$C:$C,[1]ADADJ!$C84,[1]JEVtbl!$D:$D,[1]ADADJ!AG$11)</f>
        <v>0</v>
      </c>
      <c r="AH84" s="81">
        <f>SUMIFS([1]JEVtbl!$F:$F,[1]JEVtbl!$C:$C,[1]ADADJ!$C84,[1]JEVtbl!$D:$D,[1]ADADJ!AH$11)</f>
        <v>0</v>
      </c>
      <c r="AI84" s="81">
        <f>SUMIFS([1]JEVtbl!$F:$F,[1]JEVtbl!$C:$C,[1]ADADJ!$C84,[1]JEVtbl!$D:$D,[1]ADADJ!AI$11)</f>
        <v>0</v>
      </c>
      <c r="AJ84" s="81">
        <f>SUMIFS([1]JEVtbl!$F:$F,[1]JEVtbl!$C:$C,[1]ADADJ!$C84,[1]JEVtbl!$D:$D,[1]ADADJ!AJ$11)</f>
        <v>0</v>
      </c>
      <c r="AK84" s="81">
        <f>SUMIFS([1]JEVtbl!$F:$F,[1]JEVtbl!$C:$C,[1]ADADJ!$C84,[1]JEVtbl!$D:$D,[1]ADADJ!AK$11)</f>
        <v>0</v>
      </c>
      <c r="AL84" s="81">
        <f>SUMIFS([1]JEVtbl!$F:$F,[1]JEVtbl!$C:$C,[1]ADADJ!$C84,[1]JEVtbl!$D:$D,[1]ADADJ!AL$11)</f>
        <v>0</v>
      </c>
      <c r="AM84" s="81">
        <f>SUMIFS([1]JEVtbl!$F:$F,[1]JEVtbl!$C:$C,[1]ADADJ!$C84,[1]JEVtbl!$D:$D,[1]ADADJ!AM$11)</f>
        <v>0</v>
      </c>
      <c r="AN84" s="81">
        <f>SUMIFS([1]JEVtbl!$F:$F,[1]JEVtbl!$C:$C,[1]ADADJ!$C84,[1]JEVtbl!$D:$D,[1]ADADJ!AN$11)</f>
        <v>0</v>
      </c>
      <c r="AO84" s="81">
        <f>SUMIFS([1]JEVtbl!$F:$F,[1]JEVtbl!$C:$C,[1]ADADJ!$C84,[1]JEVtbl!$D:$D,[1]ADADJ!AO$11)</f>
        <v>0</v>
      </c>
      <c r="AP84" s="81">
        <f>SUMIFS([1]JEVtbl!$F:$F,[1]JEVtbl!$C:$C,[1]ADADJ!$C84,[1]JEVtbl!$D:$D,[1]ADADJ!AP$11)</f>
        <v>0</v>
      </c>
      <c r="AQ84" s="81">
        <f>SUMIFS([1]JEVtbl!$F:$F,[1]JEVtbl!$C:$C,[1]ADADJ!$C84,[1]JEVtbl!$D:$D,[1]ADADJ!AQ$11)</f>
        <v>0</v>
      </c>
      <c r="AR84" s="81">
        <f>SUMIFS([1]JEVtbl!$F:$F,[1]JEVtbl!$C:$C,[1]ADADJ!$C84,[1]JEVtbl!$D:$D,[1]ADADJ!AR$11)</f>
        <v>0</v>
      </c>
      <c r="AS84" s="81">
        <f>SUMIFS([1]JEVtbl!$F:$F,[1]JEVtbl!$C:$C,[1]ADADJ!$C84,[1]JEVtbl!$D:$D,[1]ADADJ!AS$11)</f>
        <v>0</v>
      </c>
      <c r="AT84" s="81">
        <f>SUMIFS([1]JEVtbl!$F:$F,[1]JEVtbl!$C:$C,[1]ADADJ!$C84,[1]JEVtbl!$D:$D,[1]ADADJ!AT$11)</f>
        <v>8800</v>
      </c>
      <c r="AU84" s="81">
        <f>SUMIFS([1]JEVtbl!$F:$F,[1]JEVtbl!$C:$C,[1]ADADJ!$C84,[1]JEVtbl!$D:$D,[1]ADADJ!AU$11)</f>
        <v>12482.83</v>
      </c>
      <c r="AV84" s="81">
        <f>SUMIFS([1]JEVtbl!$F:$F,[1]JEVtbl!$C:$C,[1]ADADJ!$C84,[1]JEVtbl!$D:$D,[1]ADADJ!AV$11)</f>
        <v>0</v>
      </c>
      <c r="AW84" s="81">
        <f>SUMIFS([1]JEVtbl!$F:$F,[1]JEVtbl!$C:$C,[1]ADADJ!$C84,[1]JEVtbl!$D:$D,[1]ADADJ!AW$11)</f>
        <v>0</v>
      </c>
      <c r="AX84" s="79">
        <f t="shared" si="4"/>
        <v>21282.83</v>
      </c>
      <c r="AY84" s="79"/>
      <c r="AZ84" s="79"/>
      <c r="BA84" s="80"/>
      <c r="BB84" s="82"/>
    </row>
    <row r="85" spans="1:54" s="25" customFormat="1" ht="15" customHeight="1" x14ac:dyDescent="0.25">
      <c r="A85" s="1"/>
      <c r="B85" s="73">
        <v>44188</v>
      </c>
      <c r="C85" s="74" t="s">
        <v>224</v>
      </c>
      <c r="D85" s="75" t="s">
        <v>225</v>
      </c>
      <c r="E85" s="75" t="s">
        <v>226</v>
      </c>
      <c r="F85" s="76"/>
      <c r="G85" t="s">
        <v>30</v>
      </c>
      <c r="H85" s="77" t="s">
        <v>209</v>
      </c>
      <c r="I85" s="78">
        <f>SUMIFS([1]JEVtbl!$G:$G,[1]JEVtbl!$C:$C,[1]ADADJ!$C85,[1]JEVtbl!$D:$D,[1]ADADJ!I$11)</f>
        <v>214714.39</v>
      </c>
      <c r="J85" s="78">
        <f>SUMIFS([1]JEVtbl!$G:$G,[1]JEVtbl!$C:$C,[1]ADADJ!$C85,[1]JEVtbl!$D:$D,[1]ADADJ!J$11)</f>
        <v>0</v>
      </c>
      <c r="K85" s="78">
        <f>SUMIFS([1]JEVtbl!$G:$G,[1]JEVtbl!$C:$C,[1]ADADJ!$C85,[1]JEVtbl!$D:$D,[1]ADADJ!K$11)</f>
        <v>0</v>
      </c>
      <c r="L85" s="78">
        <f>SUMIFS([1]JEVtbl!$G:$G,[1]JEVtbl!$C:$C,[1]ADADJ!$C85,[1]JEVtbl!$D:$D,[1]ADADJ!L$11)</f>
        <v>0</v>
      </c>
      <c r="M85" s="78">
        <f>SUMIFS([1]JEVtbl!$G:$G,[1]JEVtbl!$C:$C,[1]ADADJ!$C85,[1]JEVtbl!$D:$D,[1]ADADJ!M$11)</f>
        <v>0</v>
      </c>
      <c r="N85" s="78">
        <f>SUMIFS([1]JEVtbl!$G:$G,[1]JEVtbl!$C:$C,[1]ADADJ!$C85,[1]JEVtbl!$D:$D,[1]ADADJ!N$11)</f>
        <v>0</v>
      </c>
      <c r="O85" s="78">
        <f>SUMIFS([1]JEVtbl!$G:$G,[1]JEVtbl!$C:$C,[1]ADADJ!$C85,[1]JEVtbl!$D:$D,[1]ADADJ!O$11)</f>
        <v>0</v>
      </c>
      <c r="P85" s="78">
        <f>SUMIFS([1]JEVtbl!$G:$G,[1]JEVtbl!$C:$C,[1]ADADJ!$C85,[1]JEVtbl!$D:$D,[1]ADADJ!P$11)</f>
        <v>0</v>
      </c>
      <c r="Q85" s="78">
        <f>SUMIFS([1]JEVtbl!$G:$G,[1]JEVtbl!$C:$C,[1]ADADJ!$C85,[1]JEVtbl!$D:$D,[1]ADADJ!Q$11)</f>
        <v>0</v>
      </c>
      <c r="R85" s="78">
        <f>SUMIFS([1]JEVtbl!$G:$G,[1]JEVtbl!$C:$C,[1]ADADJ!$C85,[1]JEVtbl!$D:$D,[1]ADADJ!R$11)</f>
        <v>0</v>
      </c>
      <c r="S85" s="78">
        <f>SUMIFS([1]JEVtbl!$G:$G,[1]JEVtbl!$C:$C,[1]ADADJ!$C85,[1]JEVtbl!$D:$D,[1]ADADJ!S$11)</f>
        <v>0</v>
      </c>
      <c r="T85" s="79">
        <f t="shared" si="3"/>
        <v>214714.39</v>
      </c>
      <c r="U85" s="79"/>
      <c r="V85" s="79"/>
      <c r="W85" s="80"/>
      <c r="X85" s="78"/>
      <c r="Y85" s="81">
        <f>SUMIFS([1]JEVtbl!$F:$F,[1]JEVtbl!$C:$C,[1]ADADJ!$C85,[1]JEVtbl!$D:$D,[1]ADADJ!Y$11)</f>
        <v>0</v>
      </c>
      <c r="Z85" s="81">
        <f>SUMIFS([1]JEVtbl!$F:$F,[1]JEVtbl!$C:$C,[1]ADADJ!$C85,[1]JEVtbl!$D:$D,[1]ADADJ!Z$11)</f>
        <v>205814.39</v>
      </c>
      <c r="AA85" s="81">
        <f>SUMIFS([1]JEVtbl!$F:$F,[1]JEVtbl!$C:$C,[1]ADADJ!$C85,[1]JEVtbl!$D:$D,[1]ADADJ!AA$11)</f>
        <v>0</v>
      </c>
      <c r="AB85" s="81">
        <f>SUMIFS([1]JEVtbl!$F:$F,[1]JEVtbl!$C:$C,[1]ADADJ!$C85,[1]JEVtbl!$D:$D,[1]ADADJ!AB$11)</f>
        <v>0</v>
      </c>
      <c r="AC85" s="81">
        <f>SUMIFS([1]JEVtbl!$F:$F,[1]JEVtbl!$C:$C,[1]ADADJ!$C85,[1]JEVtbl!$D:$D,[1]ADADJ!AC$11)</f>
        <v>0</v>
      </c>
      <c r="AD85" s="81">
        <f>SUMIFS([1]JEVtbl!$F:$F,[1]JEVtbl!$C:$C,[1]ADADJ!$C85,[1]JEVtbl!$D:$D,[1]ADADJ!AD$11)</f>
        <v>0</v>
      </c>
      <c r="AE85" s="81">
        <f>SUMIFS([1]JEVtbl!$F:$F,[1]JEVtbl!$C:$C,[1]ADADJ!$C85,[1]JEVtbl!$D:$D,[1]ADADJ!AE$11)</f>
        <v>0</v>
      </c>
      <c r="AF85" s="81">
        <f>SUMIFS([1]JEVtbl!$F:$F,[1]JEVtbl!$C:$C,[1]ADADJ!$C85,[1]JEVtbl!$D:$D,[1]ADADJ!AF$11)</f>
        <v>0</v>
      </c>
      <c r="AG85" s="81">
        <f>SUMIFS([1]JEVtbl!$F:$F,[1]JEVtbl!$C:$C,[1]ADADJ!$C85,[1]JEVtbl!$D:$D,[1]ADADJ!AG$11)</f>
        <v>0</v>
      </c>
      <c r="AH85" s="81">
        <f>SUMIFS([1]JEVtbl!$F:$F,[1]JEVtbl!$C:$C,[1]ADADJ!$C85,[1]JEVtbl!$D:$D,[1]ADADJ!AH$11)</f>
        <v>0</v>
      </c>
      <c r="AI85" s="81">
        <f>SUMIFS([1]JEVtbl!$F:$F,[1]JEVtbl!$C:$C,[1]ADADJ!$C85,[1]JEVtbl!$D:$D,[1]ADADJ!AI$11)</f>
        <v>0</v>
      </c>
      <c r="AJ85" s="81">
        <f>SUMIFS([1]JEVtbl!$F:$F,[1]JEVtbl!$C:$C,[1]ADADJ!$C85,[1]JEVtbl!$D:$D,[1]ADADJ!AJ$11)</f>
        <v>0</v>
      </c>
      <c r="AK85" s="81">
        <f>SUMIFS([1]JEVtbl!$F:$F,[1]JEVtbl!$C:$C,[1]ADADJ!$C85,[1]JEVtbl!$D:$D,[1]ADADJ!AK$11)</f>
        <v>0</v>
      </c>
      <c r="AL85" s="81">
        <f>SUMIFS([1]JEVtbl!$F:$F,[1]JEVtbl!$C:$C,[1]ADADJ!$C85,[1]JEVtbl!$D:$D,[1]ADADJ!AL$11)</f>
        <v>0</v>
      </c>
      <c r="AM85" s="81">
        <f>SUMIFS([1]JEVtbl!$F:$F,[1]JEVtbl!$C:$C,[1]ADADJ!$C85,[1]JEVtbl!$D:$D,[1]ADADJ!AM$11)</f>
        <v>8900</v>
      </c>
      <c r="AN85" s="81">
        <f>SUMIFS([1]JEVtbl!$F:$F,[1]JEVtbl!$C:$C,[1]ADADJ!$C85,[1]JEVtbl!$D:$D,[1]ADADJ!AN$11)</f>
        <v>0</v>
      </c>
      <c r="AO85" s="81">
        <f>SUMIFS([1]JEVtbl!$F:$F,[1]JEVtbl!$C:$C,[1]ADADJ!$C85,[1]JEVtbl!$D:$D,[1]ADADJ!AO$11)</f>
        <v>0</v>
      </c>
      <c r="AP85" s="81">
        <f>SUMIFS([1]JEVtbl!$F:$F,[1]JEVtbl!$C:$C,[1]ADADJ!$C85,[1]JEVtbl!$D:$D,[1]ADADJ!AP$11)</f>
        <v>0</v>
      </c>
      <c r="AQ85" s="81">
        <f>SUMIFS([1]JEVtbl!$F:$F,[1]JEVtbl!$C:$C,[1]ADADJ!$C85,[1]JEVtbl!$D:$D,[1]ADADJ!AQ$11)</f>
        <v>0</v>
      </c>
      <c r="AR85" s="81">
        <f>SUMIFS([1]JEVtbl!$F:$F,[1]JEVtbl!$C:$C,[1]ADADJ!$C85,[1]JEVtbl!$D:$D,[1]ADADJ!AR$11)</f>
        <v>0</v>
      </c>
      <c r="AS85" s="81">
        <f>SUMIFS([1]JEVtbl!$F:$F,[1]JEVtbl!$C:$C,[1]ADADJ!$C85,[1]JEVtbl!$D:$D,[1]ADADJ!AS$11)</f>
        <v>0</v>
      </c>
      <c r="AT85" s="81">
        <f>SUMIFS([1]JEVtbl!$F:$F,[1]JEVtbl!$C:$C,[1]ADADJ!$C85,[1]JEVtbl!$D:$D,[1]ADADJ!AT$11)</f>
        <v>0</v>
      </c>
      <c r="AU85" s="81">
        <f>SUMIFS([1]JEVtbl!$F:$F,[1]JEVtbl!$C:$C,[1]ADADJ!$C85,[1]JEVtbl!$D:$D,[1]ADADJ!AU$11)</f>
        <v>0</v>
      </c>
      <c r="AV85" s="81">
        <f>SUMIFS([1]JEVtbl!$F:$F,[1]JEVtbl!$C:$C,[1]ADADJ!$C85,[1]JEVtbl!$D:$D,[1]ADADJ!AV$11)</f>
        <v>0</v>
      </c>
      <c r="AW85" s="81">
        <f>SUMIFS([1]JEVtbl!$F:$F,[1]JEVtbl!$C:$C,[1]ADADJ!$C85,[1]JEVtbl!$D:$D,[1]ADADJ!AW$11)</f>
        <v>0</v>
      </c>
      <c r="AX85" s="79">
        <f t="shared" si="4"/>
        <v>214714.39</v>
      </c>
      <c r="AY85" s="79"/>
      <c r="AZ85" s="79"/>
      <c r="BA85" s="80"/>
      <c r="BB85" s="82"/>
    </row>
    <row r="86" spans="1:54" s="25" customFormat="1" ht="15" customHeight="1" x14ac:dyDescent="0.25">
      <c r="A86" s="1"/>
      <c r="B86" s="73">
        <v>44188</v>
      </c>
      <c r="C86" s="74" t="s">
        <v>227</v>
      </c>
      <c r="D86" s="75" t="s">
        <v>228</v>
      </c>
      <c r="E86" s="75" t="s">
        <v>229</v>
      </c>
      <c r="F86" s="76"/>
      <c r="G86" t="s">
        <v>30</v>
      </c>
      <c r="H86" s="77" t="s">
        <v>230</v>
      </c>
      <c r="I86" s="78">
        <f>SUMIFS([1]JEVtbl!$G:$G,[1]JEVtbl!$C:$C,[1]ADADJ!$C86,[1]JEVtbl!$D:$D,[1]ADADJ!I$11)</f>
        <v>7509.68</v>
      </c>
      <c r="J86" s="78">
        <f>SUMIFS([1]JEVtbl!$G:$G,[1]JEVtbl!$C:$C,[1]ADADJ!$C86,[1]JEVtbl!$D:$D,[1]ADADJ!J$11)</f>
        <v>0</v>
      </c>
      <c r="K86" s="78">
        <f>SUMIFS([1]JEVtbl!$G:$G,[1]JEVtbl!$C:$C,[1]ADADJ!$C86,[1]JEVtbl!$D:$D,[1]ADADJ!K$11)</f>
        <v>0</v>
      </c>
      <c r="L86" s="78">
        <f>SUMIFS([1]JEVtbl!$G:$G,[1]JEVtbl!$C:$C,[1]ADADJ!$C86,[1]JEVtbl!$D:$D,[1]ADADJ!L$11)</f>
        <v>0</v>
      </c>
      <c r="M86" s="78">
        <f>SUMIFS([1]JEVtbl!$G:$G,[1]JEVtbl!$C:$C,[1]ADADJ!$C86,[1]JEVtbl!$D:$D,[1]ADADJ!M$11)</f>
        <v>0</v>
      </c>
      <c r="N86" s="78">
        <f>SUMIFS([1]JEVtbl!$G:$G,[1]JEVtbl!$C:$C,[1]ADADJ!$C86,[1]JEVtbl!$D:$D,[1]ADADJ!N$11)</f>
        <v>0</v>
      </c>
      <c r="O86" s="78">
        <f>SUMIFS([1]JEVtbl!$G:$G,[1]JEVtbl!$C:$C,[1]ADADJ!$C86,[1]JEVtbl!$D:$D,[1]ADADJ!O$11)</f>
        <v>0</v>
      </c>
      <c r="P86" s="78">
        <f>SUMIFS([1]JEVtbl!$G:$G,[1]JEVtbl!$C:$C,[1]ADADJ!$C86,[1]JEVtbl!$D:$D,[1]ADADJ!P$11)</f>
        <v>0</v>
      </c>
      <c r="Q86" s="78">
        <f>SUMIFS([1]JEVtbl!$G:$G,[1]JEVtbl!$C:$C,[1]ADADJ!$C86,[1]JEVtbl!$D:$D,[1]ADADJ!Q$11)</f>
        <v>0</v>
      </c>
      <c r="R86" s="78">
        <f>SUMIFS([1]JEVtbl!$G:$G,[1]JEVtbl!$C:$C,[1]ADADJ!$C86,[1]JEVtbl!$D:$D,[1]ADADJ!R$11)</f>
        <v>0</v>
      </c>
      <c r="S86" s="78">
        <f>SUMIFS([1]JEVtbl!$G:$G,[1]JEVtbl!$C:$C,[1]ADADJ!$C86,[1]JEVtbl!$D:$D,[1]ADADJ!S$11)</f>
        <v>0</v>
      </c>
      <c r="T86" s="79">
        <f t="shared" si="3"/>
        <v>7509.68</v>
      </c>
      <c r="U86" s="79"/>
      <c r="V86" s="79"/>
      <c r="W86" s="80"/>
      <c r="X86" s="78"/>
      <c r="Y86" s="81">
        <f>SUMIFS([1]JEVtbl!$F:$F,[1]JEVtbl!$C:$C,[1]ADADJ!$C86,[1]JEVtbl!$D:$D,[1]ADADJ!Y$11)</f>
        <v>0</v>
      </c>
      <c r="Z86" s="81">
        <f>SUMIFS([1]JEVtbl!$F:$F,[1]JEVtbl!$C:$C,[1]ADADJ!$C86,[1]JEVtbl!$D:$D,[1]ADADJ!Z$11)</f>
        <v>0</v>
      </c>
      <c r="AA86" s="81">
        <f>SUMIFS([1]JEVtbl!$F:$F,[1]JEVtbl!$C:$C,[1]ADADJ!$C86,[1]JEVtbl!$D:$D,[1]ADADJ!AA$11)</f>
        <v>0</v>
      </c>
      <c r="AB86" s="81">
        <f>SUMIFS([1]JEVtbl!$F:$F,[1]JEVtbl!$C:$C,[1]ADADJ!$C86,[1]JEVtbl!$D:$D,[1]ADADJ!AB$11)</f>
        <v>0</v>
      </c>
      <c r="AC86" s="81">
        <f>SUMIFS([1]JEVtbl!$F:$F,[1]JEVtbl!$C:$C,[1]ADADJ!$C86,[1]JEVtbl!$D:$D,[1]ADADJ!AC$11)</f>
        <v>0</v>
      </c>
      <c r="AD86" s="81">
        <f>SUMIFS([1]JEVtbl!$F:$F,[1]JEVtbl!$C:$C,[1]ADADJ!$C86,[1]JEVtbl!$D:$D,[1]ADADJ!AD$11)</f>
        <v>0</v>
      </c>
      <c r="AE86" s="81">
        <f>SUMIFS([1]JEVtbl!$F:$F,[1]JEVtbl!$C:$C,[1]ADADJ!$C86,[1]JEVtbl!$D:$D,[1]ADADJ!AE$11)</f>
        <v>0</v>
      </c>
      <c r="AF86" s="81">
        <f>SUMIFS([1]JEVtbl!$F:$F,[1]JEVtbl!$C:$C,[1]ADADJ!$C86,[1]JEVtbl!$D:$D,[1]ADADJ!AF$11)</f>
        <v>0</v>
      </c>
      <c r="AG86" s="81">
        <f>SUMIFS([1]JEVtbl!$F:$F,[1]JEVtbl!$C:$C,[1]ADADJ!$C86,[1]JEVtbl!$D:$D,[1]ADADJ!AG$11)</f>
        <v>0</v>
      </c>
      <c r="AH86" s="81">
        <f>SUMIFS([1]JEVtbl!$F:$F,[1]JEVtbl!$C:$C,[1]ADADJ!$C86,[1]JEVtbl!$D:$D,[1]ADADJ!AH$11)</f>
        <v>0</v>
      </c>
      <c r="AI86" s="81">
        <f>SUMIFS([1]JEVtbl!$F:$F,[1]JEVtbl!$C:$C,[1]ADADJ!$C86,[1]JEVtbl!$D:$D,[1]ADADJ!AI$11)</f>
        <v>0</v>
      </c>
      <c r="AJ86" s="81">
        <f>SUMIFS([1]JEVtbl!$F:$F,[1]JEVtbl!$C:$C,[1]ADADJ!$C86,[1]JEVtbl!$D:$D,[1]ADADJ!AJ$11)</f>
        <v>0</v>
      </c>
      <c r="AK86" s="81">
        <f>SUMIFS([1]JEVtbl!$F:$F,[1]JEVtbl!$C:$C,[1]ADADJ!$C86,[1]JEVtbl!$D:$D,[1]ADADJ!AK$11)</f>
        <v>0</v>
      </c>
      <c r="AL86" s="81">
        <f>SUMIFS([1]JEVtbl!$F:$F,[1]JEVtbl!$C:$C,[1]ADADJ!$C86,[1]JEVtbl!$D:$D,[1]ADADJ!AL$11)</f>
        <v>0</v>
      </c>
      <c r="AM86" s="81">
        <f>SUMIFS([1]JEVtbl!$F:$F,[1]JEVtbl!$C:$C,[1]ADADJ!$C86,[1]JEVtbl!$D:$D,[1]ADADJ!AM$11)</f>
        <v>0</v>
      </c>
      <c r="AN86" s="81">
        <f>SUMIFS([1]JEVtbl!$F:$F,[1]JEVtbl!$C:$C,[1]ADADJ!$C86,[1]JEVtbl!$D:$D,[1]ADADJ!AN$11)</f>
        <v>0</v>
      </c>
      <c r="AO86" s="81">
        <f>SUMIFS([1]JEVtbl!$F:$F,[1]JEVtbl!$C:$C,[1]ADADJ!$C86,[1]JEVtbl!$D:$D,[1]ADADJ!AO$11)</f>
        <v>0</v>
      </c>
      <c r="AP86" s="81">
        <f>SUMIFS([1]JEVtbl!$F:$F,[1]JEVtbl!$C:$C,[1]ADADJ!$C86,[1]JEVtbl!$D:$D,[1]ADADJ!AP$11)</f>
        <v>0</v>
      </c>
      <c r="AQ86" s="81">
        <f>SUMIFS([1]JEVtbl!$F:$F,[1]JEVtbl!$C:$C,[1]ADADJ!$C86,[1]JEVtbl!$D:$D,[1]ADADJ!AQ$11)</f>
        <v>0</v>
      </c>
      <c r="AR86" s="81">
        <f>SUMIFS([1]JEVtbl!$F:$F,[1]JEVtbl!$C:$C,[1]ADADJ!$C86,[1]JEVtbl!$D:$D,[1]ADADJ!AR$11)</f>
        <v>0</v>
      </c>
      <c r="AS86" s="81">
        <f>SUMIFS([1]JEVtbl!$F:$F,[1]JEVtbl!$C:$C,[1]ADADJ!$C86,[1]JEVtbl!$D:$D,[1]ADADJ!AS$11)</f>
        <v>0</v>
      </c>
      <c r="AT86" s="81">
        <f>SUMIFS([1]JEVtbl!$F:$F,[1]JEVtbl!$C:$C,[1]ADADJ!$C86,[1]JEVtbl!$D:$D,[1]ADADJ!AT$11)</f>
        <v>0</v>
      </c>
      <c r="AU86" s="81">
        <f>SUMIFS([1]JEVtbl!$F:$F,[1]JEVtbl!$C:$C,[1]ADADJ!$C86,[1]JEVtbl!$D:$D,[1]ADADJ!AU$11)</f>
        <v>7509.68</v>
      </c>
      <c r="AV86" s="81">
        <f>SUMIFS([1]JEVtbl!$F:$F,[1]JEVtbl!$C:$C,[1]ADADJ!$C86,[1]JEVtbl!$D:$D,[1]ADADJ!AV$11)</f>
        <v>0</v>
      </c>
      <c r="AW86" s="81">
        <f>SUMIFS([1]JEVtbl!$F:$F,[1]JEVtbl!$C:$C,[1]ADADJ!$C86,[1]JEVtbl!$D:$D,[1]ADADJ!AW$11)</f>
        <v>0</v>
      </c>
      <c r="AX86" s="79">
        <f t="shared" si="4"/>
        <v>7509.68</v>
      </c>
      <c r="AY86" s="79"/>
      <c r="AZ86" s="79"/>
      <c r="BA86" s="80"/>
      <c r="BB86" s="82"/>
    </row>
    <row r="87" spans="1:54" s="25" customFormat="1" ht="15" customHeight="1" x14ac:dyDescent="0.25">
      <c r="A87" s="1"/>
      <c r="B87" s="73">
        <v>44188</v>
      </c>
      <c r="C87" s="74" t="s">
        <v>231</v>
      </c>
      <c r="D87" s="75" t="s">
        <v>232</v>
      </c>
      <c r="E87" s="75" t="s">
        <v>229</v>
      </c>
      <c r="F87" s="76"/>
      <c r="G87" t="s">
        <v>30</v>
      </c>
      <c r="H87" s="77" t="s">
        <v>128</v>
      </c>
      <c r="I87" s="78">
        <f>SUMIFS([1]JEVtbl!$G:$G,[1]JEVtbl!$C:$C,[1]ADADJ!$C87,[1]JEVtbl!$D:$D,[1]ADADJ!I$11)</f>
        <v>6492.46</v>
      </c>
      <c r="J87" s="78">
        <f>SUMIFS([1]JEVtbl!$G:$G,[1]JEVtbl!$C:$C,[1]ADADJ!$C87,[1]JEVtbl!$D:$D,[1]ADADJ!J$11)</f>
        <v>0</v>
      </c>
      <c r="K87" s="78">
        <f>SUMIFS([1]JEVtbl!$G:$G,[1]JEVtbl!$C:$C,[1]ADADJ!$C87,[1]JEVtbl!$D:$D,[1]ADADJ!K$11)</f>
        <v>0</v>
      </c>
      <c r="L87" s="78">
        <f>SUMIFS([1]JEVtbl!$G:$G,[1]JEVtbl!$C:$C,[1]ADADJ!$C87,[1]JEVtbl!$D:$D,[1]ADADJ!L$11)</f>
        <v>0</v>
      </c>
      <c r="M87" s="78">
        <f>SUMIFS([1]JEVtbl!$G:$G,[1]JEVtbl!$C:$C,[1]ADADJ!$C87,[1]JEVtbl!$D:$D,[1]ADADJ!M$11)</f>
        <v>0</v>
      </c>
      <c r="N87" s="78">
        <f>SUMIFS([1]JEVtbl!$G:$G,[1]JEVtbl!$C:$C,[1]ADADJ!$C87,[1]JEVtbl!$D:$D,[1]ADADJ!N$11)</f>
        <v>0</v>
      </c>
      <c r="O87" s="78">
        <f>SUMIFS([1]JEVtbl!$G:$G,[1]JEVtbl!$C:$C,[1]ADADJ!$C87,[1]JEVtbl!$D:$D,[1]ADADJ!O$11)</f>
        <v>0</v>
      </c>
      <c r="P87" s="78">
        <f>SUMIFS([1]JEVtbl!$G:$G,[1]JEVtbl!$C:$C,[1]ADADJ!$C87,[1]JEVtbl!$D:$D,[1]ADADJ!P$11)</f>
        <v>0</v>
      </c>
      <c r="Q87" s="78">
        <f>SUMIFS([1]JEVtbl!$G:$G,[1]JEVtbl!$C:$C,[1]ADADJ!$C87,[1]JEVtbl!$D:$D,[1]ADADJ!Q$11)</f>
        <v>0</v>
      </c>
      <c r="R87" s="78">
        <f>SUMIFS([1]JEVtbl!$G:$G,[1]JEVtbl!$C:$C,[1]ADADJ!$C87,[1]JEVtbl!$D:$D,[1]ADADJ!R$11)</f>
        <v>0</v>
      </c>
      <c r="S87" s="78">
        <f>SUMIFS([1]JEVtbl!$G:$G,[1]JEVtbl!$C:$C,[1]ADADJ!$C87,[1]JEVtbl!$D:$D,[1]ADADJ!S$11)</f>
        <v>0</v>
      </c>
      <c r="T87" s="79">
        <f t="shared" si="3"/>
        <v>6492.46</v>
      </c>
      <c r="U87" s="79"/>
      <c r="V87" s="79"/>
      <c r="W87" s="80"/>
      <c r="X87" s="78"/>
      <c r="Y87" s="81">
        <f>SUMIFS([1]JEVtbl!$F:$F,[1]JEVtbl!$C:$C,[1]ADADJ!$C87,[1]JEVtbl!$D:$D,[1]ADADJ!Y$11)</f>
        <v>0</v>
      </c>
      <c r="Z87" s="81">
        <f>SUMIFS([1]JEVtbl!$F:$F,[1]JEVtbl!$C:$C,[1]ADADJ!$C87,[1]JEVtbl!$D:$D,[1]ADADJ!Z$11)</f>
        <v>6492.46</v>
      </c>
      <c r="AA87" s="81">
        <f>SUMIFS([1]JEVtbl!$F:$F,[1]JEVtbl!$C:$C,[1]ADADJ!$C87,[1]JEVtbl!$D:$D,[1]ADADJ!AA$11)</f>
        <v>0</v>
      </c>
      <c r="AB87" s="81">
        <f>SUMIFS([1]JEVtbl!$F:$F,[1]JEVtbl!$C:$C,[1]ADADJ!$C87,[1]JEVtbl!$D:$D,[1]ADADJ!AB$11)</f>
        <v>0</v>
      </c>
      <c r="AC87" s="81">
        <f>SUMIFS([1]JEVtbl!$F:$F,[1]JEVtbl!$C:$C,[1]ADADJ!$C87,[1]JEVtbl!$D:$D,[1]ADADJ!AC$11)</f>
        <v>0</v>
      </c>
      <c r="AD87" s="81">
        <f>SUMIFS([1]JEVtbl!$F:$F,[1]JEVtbl!$C:$C,[1]ADADJ!$C87,[1]JEVtbl!$D:$D,[1]ADADJ!AD$11)</f>
        <v>0</v>
      </c>
      <c r="AE87" s="81">
        <f>SUMIFS([1]JEVtbl!$F:$F,[1]JEVtbl!$C:$C,[1]ADADJ!$C87,[1]JEVtbl!$D:$D,[1]ADADJ!AE$11)</f>
        <v>0</v>
      </c>
      <c r="AF87" s="81">
        <f>SUMIFS([1]JEVtbl!$F:$F,[1]JEVtbl!$C:$C,[1]ADADJ!$C87,[1]JEVtbl!$D:$D,[1]ADADJ!AF$11)</f>
        <v>0</v>
      </c>
      <c r="AG87" s="81">
        <f>SUMIFS([1]JEVtbl!$F:$F,[1]JEVtbl!$C:$C,[1]ADADJ!$C87,[1]JEVtbl!$D:$D,[1]ADADJ!AG$11)</f>
        <v>0</v>
      </c>
      <c r="AH87" s="81">
        <f>SUMIFS([1]JEVtbl!$F:$F,[1]JEVtbl!$C:$C,[1]ADADJ!$C87,[1]JEVtbl!$D:$D,[1]ADADJ!AH$11)</f>
        <v>0</v>
      </c>
      <c r="AI87" s="81">
        <f>SUMIFS([1]JEVtbl!$F:$F,[1]JEVtbl!$C:$C,[1]ADADJ!$C87,[1]JEVtbl!$D:$D,[1]ADADJ!AI$11)</f>
        <v>0</v>
      </c>
      <c r="AJ87" s="81">
        <f>SUMIFS([1]JEVtbl!$F:$F,[1]JEVtbl!$C:$C,[1]ADADJ!$C87,[1]JEVtbl!$D:$D,[1]ADADJ!AJ$11)</f>
        <v>0</v>
      </c>
      <c r="AK87" s="81">
        <f>SUMIFS([1]JEVtbl!$F:$F,[1]JEVtbl!$C:$C,[1]ADADJ!$C87,[1]JEVtbl!$D:$D,[1]ADADJ!AK$11)</f>
        <v>0</v>
      </c>
      <c r="AL87" s="81">
        <f>SUMIFS([1]JEVtbl!$F:$F,[1]JEVtbl!$C:$C,[1]ADADJ!$C87,[1]JEVtbl!$D:$D,[1]ADADJ!AL$11)</f>
        <v>0</v>
      </c>
      <c r="AM87" s="81">
        <f>SUMIFS([1]JEVtbl!$F:$F,[1]JEVtbl!$C:$C,[1]ADADJ!$C87,[1]JEVtbl!$D:$D,[1]ADADJ!AM$11)</f>
        <v>0</v>
      </c>
      <c r="AN87" s="81">
        <f>SUMIFS([1]JEVtbl!$F:$F,[1]JEVtbl!$C:$C,[1]ADADJ!$C87,[1]JEVtbl!$D:$D,[1]ADADJ!AN$11)</f>
        <v>0</v>
      </c>
      <c r="AO87" s="81">
        <f>SUMIFS([1]JEVtbl!$F:$F,[1]JEVtbl!$C:$C,[1]ADADJ!$C87,[1]JEVtbl!$D:$D,[1]ADADJ!AO$11)</f>
        <v>0</v>
      </c>
      <c r="AP87" s="81">
        <f>SUMIFS([1]JEVtbl!$F:$F,[1]JEVtbl!$C:$C,[1]ADADJ!$C87,[1]JEVtbl!$D:$D,[1]ADADJ!AP$11)</f>
        <v>0</v>
      </c>
      <c r="AQ87" s="81">
        <f>SUMIFS([1]JEVtbl!$F:$F,[1]JEVtbl!$C:$C,[1]ADADJ!$C87,[1]JEVtbl!$D:$D,[1]ADADJ!AQ$11)</f>
        <v>0</v>
      </c>
      <c r="AR87" s="81">
        <f>SUMIFS([1]JEVtbl!$F:$F,[1]JEVtbl!$C:$C,[1]ADADJ!$C87,[1]JEVtbl!$D:$D,[1]ADADJ!AR$11)</f>
        <v>0</v>
      </c>
      <c r="AS87" s="81">
        <f>SUMIFS([1]JEVtbl!$F:$F,[1]JEVtbl!$C:$C,[1]ADADJ!$C87,[1]JEVtbl!$D:$D,[1]ADADJ!AS$11)</f>
        <v>0</v>
      </c>
      <c r="AT87" s="81">
        <f>SUMIFS([1]JEVtbl!$F:$F,[1]JEVtbl!$C:$C,[1]ADADJ!$C87,[1]JEVtbl!$D:$D,[1]ADADJ!AT$11)</f>
        <v>0</v>
      </c>
      <c r="AU87" s="81">
        <f>SUMIFS([1]JEVtbl!$F:$F,[1]JEVtbl!$C:$C,[1]ADADJ!$C87,[1]JEVtbl!$D:$D,[1]ADADJ!AU$11)</f>
        <v>0</v>
      </c>
      <c r="AV87" s="81">
        <f>SUMIFS([1]JEVtbl!$F:$F,[1]JEVtbl!$C:$C,[1]ADADJ!$C87,[1]JEVtbl!$D:$D,[1]ADADJ!AV$11)</f>
        <v>0</v>
      </c>
      <c r="AW87" s="81">
        <f>SUMIFS([1]JEVtbl!$F:$F,[1]JEVtbl!$C:$C,[1]ADADJ!$C87,[1]JEVtbl!$D:$D,[1]ADADJ!AW$11)</f>
        <v>0</v>
      </c>
      <c r="AX87" s="79">
        <f t="shared" si="4"/>
        <v>6492.46</v>
      </c>
      <c r="AY87" s="79"/>
      <c r="AZ87" s="79"/>
      <c r="BA87" s="80"/>
      <c r="BB87" s="82"/>
    </row>
    <row r="88" spans="1:54" s="25" customFormat="1" ht="15" customHeight="1" x14ac:dyDescent="0.25">
      <c r="A88" s="1"/>
      <c r="B88" s="73">
        <v>44188</v>
      </c>
      <c r="C88" s="74" t="s">
        <v>233</v>
      </c>
      <c r="D88" s="75" t="s">
        <v>234</v>
      </c>
      <c r="E88" s="75" t="s">
        <v>229</v>
      </c>
      <c r="F88" s="76"/>
      <c r="G88" t="s">
        <v>30</v>
      </c>
      <c r="H88" s="77" t="s">
        <v>128</v>
      </c>
      <c r="I88" s="78">
        <f>SUMIFS([1]JEVtbl!$G:$G,[1]JEVtbl!$C:$C,[1]ADADJ!$C88,[1]JEVtbl!$D:$D,[1]ADADJ!I$11)</f>
        <v>6492.46</v>
      </c>
      <c r="J88" s="78">
        <f>SUMIFS([1]JEVtbl!$G:$G,[1]JEVtbl!$C:$C,[1]ADADJ!$C88,[1]JEVtbl!$D:$D,[1]ADADJ!J$11)</f>
        <v>0</v>
      </c>
      <c r="K88" s="78">
        <f>SUMIFS([1]JEVtbl!$G:$G,[1]JEVtbl!$C:$C,[1]ADADJ!$C88,[1]JEVtbl!$D:$D,[1]ADADJ!K$11)</f>
        <v>0</v>
      </c>
      <c r="L88" s="78">
        <f>SUMIFS([1]JEVtbl!$G:$G,[1]JEVtbl!$C:$C,[1]ADADJ!$C88,[1]JEVtbl!$D:$D,[1]ADADJ!L$11)</f>
        <v>0</v>
      </c>
      <c r="M88" s="78">
        <f>SUMIFS([1]JEVtbl!$G:$G,[1]JEVtbl!$C:$C,[1]ADADJ!$C88,[1]JEVtbl!$D:$D,[1]ADADJ!M$11)</f>
        <v>0</v>
      </c>
      <c r="N88" s="78">
        <f>SUMIFS([1]JEVtbl!$G:$G,[1]JEVtbl!$C:$C,[1]ADADJ!$C88,[1]JEVtbl!$D:$D,[1]ADADJ!N$11)</f>
        <v>0</v>
      </c>
      <c r="O88" s="78">
        <f>SUMIFS([1]JEVtbl!$G:$G,[1]JEVtbl!$C:$C,[1]ADADJ!$C88,[1]JEVtbl!$D:$D,[1]ADADJ!O$11)</f>
        <v>0</v>
      </c>
      <c r="P88" s="78">
        <f>SUMIFS([1]JEVtbl!$G:$G,[1]JEVtbl!$C:$C,[1]ADADJ!$C88,[1]JEVtbl!$D:$D,[1]ADADJ!P$11)</f>
        <v>0</v>
      </c>
      <c r="Q88" s="78">
        <f>SUMIFS([1]JEVtbl!$G:$G,[1]JEVtbl!$C:$C,[1]ADADJ!$C88,[1]JEVtbl!$D:$D,[1]ADADJ!Q$11)</f>
        <v>0</v>
      </c>
      <c r="R88" s="78">
        <f>SUMIFS([1]JEVtbl!$G:$G,[1]JEVtbl!$C:$C,[1]ADADJ!$C88,[1]JEVtbl!$D:$D,[1]ADADJ!R$11)</f>
        <v>0</v>
      </c>
      <c r="S88" s="78">
        <f>SUMIFS([1]JEVtbl!$G:$G,[1]JEVtbl!$C:$C,[1]ADADJ!$C88,[1]JEVtbl!$D:$D,[1]ADADJ!S$11)</f>
        <v>0</v>
      </c>
      <c r="T88" s="79">
        <f t="shared" si="3"/>
        <v>6492.46</v>
      </c>
      <c r="U88" s="79"/>
      <c r="V88" s="79"/>
      <c r="W88" s="80"/>
      <c r="X88" s="78"/>
      <c r="Y88" s="81">
        <f>SUMIFS([1]JEVtbl!$F:$F,[1]JEVtbl!$C:$C,[1]ADADJ!$C88,[1]JEVtbl!$D:$D,[1]ADADJ!Y$11)</f>
        <v>0</v>
      </c>
      <c r="Z88" s="81">
        <f>SUMIFS([1]JEVtbl!$F:$F,[1]JEVtbl!$C:$C,[1]ADADJ!$C88,[1]JEVtbl!$D:$D,[1]ADADJ!Z$11)</f>
        <v>6492.46</v>
      </c>
      <c r="AA88" s="81">
        <f>SUMIFS([1]JEVtbl!$F:$F,[1]JEVtbl!$C:$C,[1]ADADJ!$C88,[1]JEVtbl!$D:$D,[1]ADADJ!AA$11)</f>
        <v>0</v>
      </c>
      <c r="AB88" s="81">
        <f>SUMIFS([1]JEVtbl!$F:$F,[1]JEVtbl!$C:$C,[1]ADADJ!$C88,[1]JEVtbl!$D:$D,[1]ADADJ!AB$11)</f>
        <v>0</v>
      </c>
      <c r="AC88" s="81">
        <f>SUMIFS([1]JEVtbl!$F:$F,[1]JEVtbl!$C:$C,[1]ADADJ!$C88,[1]JEVtbl!$D:$D,[1]ADADJ!AC$11)</f>
        <v>0</v>
      </c>
      <c r="AD88" s="81">
        <f>SUMIFS([1]JEVtbl!$F:$F,[1]JEVtbl!$C:$C,[1]ADADJ!$C88,[1]JEVtbl!$D:$D,[1]ADADJ!AD$11)</f>
        <v>0</v>
      </c>
      <c r="AE88" s="81">
        <f>SUMIFS([1]JEVtbl!$F:$F,[1]JEVtbl!$C:$C,[1]ADADJ!$C88,[1]JEVtbl!$D:$D,[1]ADADJ!AE$11)</f>
        <v>0</v>
      </c>
      <c r="AF88" s="81">
        <f>SUMIFS([1]JEVtbl!$F:$F,[1]JEVtbl!$C:$C,[1]ADADJ!$C88,[1]JEVtbl!$D:$D,[1]ADADJ!AF$11)</f>
        <v>0</v>
      </c>
      <c r="AG88" s="81">
        <f>SUMIFS([1]JEVtbl!$F:$F,[1]JEVtbl!$C:$C,[1]ADADJ!$C88,[1]JEVtbl!$D:$D,[1]ADADJ!AG$11)</f>
        <v>0</v>
      </c>
      <c r="AH88" s="81">
        <f>SUMIFS([1]JEVtbl!$F:$F,[1]JEVtbl!$C:$C,[1]ADADJ!$C88,[1]JEVtbl!$D:$D,[1]ADADJ!AH$11)</f>
        <v>0</v>
      </c>
      <c r="AI88" s="81">
        <f>SUMIFS([1]JEVtbl!$F:$F,[1]JEVtbl!$C:$C,[1]ADADJ!$C88,[1]JEVtbl!$D:$D,[1]ADADJ!AI$11)</f>
        <v>0</v>
      </c>
      <c r="AJ88" s="81">
        <f>SUMIFS([1]JEVtbl!$F:$F,[1]JEVtbl!$C:$C,[1]ADADJ!$C88,[1]JEVtbl!$D:$D,[1]ADADJ!AJ$11)</f>
        <v>0</v>
      </c>
      <c r="AK88" s="81">
        <f>SUMIFS([1]JEVtbl!$F:$F,[1]JEVtbl!$C:$C,[1]ADADJ!$C88,[1]JEVtbl!$D:$D,[1]ADADJ!AK$11)</f>
        <v>0</v>
      </c>
      <c r="AL88" s="81">
        <f>SUMIFS([1]JEVtbl!$F:$F,[1]JEVtbl!$C:$C,[1]ADADJ!$C88,[1]JEVtbl!$D:$D,[1]ADADJ!AL$11)</f>
        <v>0</v>
      </c>
      <c r="AM88" s="81">
        <f>SUMIFS([1]JEVtbl!$F:$F,[1]JEVtbl!$C:$C,[1]ADADJ!$C88,[1]JEVtbl!$D:$D,[1]ADADJ!AM$11)</f>
        <v>0</v>
      </c>
      <c r="AN88" s="81">
        <f>SUMIFS([1]JEVtbl!$F:$F,[1]JEVtbl!$C:$C,[1]ADADJ!$C88,[1]JEVtbl!$D:$D,[1]ADADJ!AN$11)</f>
        <v>0</v>
      </c>
      <c r="AO88" s="81">
        <f>SUMIFS([1]JEVtbl!$F:$F,[1]JEVtbl!$C:$C,[1]ADADJ!$C88,[1]JEVtbl!$D:$D,[1]ADADJ!AO$11)</f>
        <v>0</v>
      </c>
      <c r="AP88" s="81">
        <f>SUMIFS([1]JEVtbl!$F:$F,[1]JEVtbl!$C:$C,[1]ADADJ!$C88,[1]JEVtbl!$D:$D,[1]ADADJ!AP$11)</f>
        <v>0</v>
      </c>
      <c r="AQ88" s="81">
        <f>SUMIFS([1]JEVtbl!$F:$F,[1]JEVtbl!$C:$C,[1]ADADJ!$C88,[1]JEVtbl!$D:$D,[1]ADADJ!AQ$11)</f>
        <v>0</v>
      </c>
      <c r="AR88" s="81">
        <f>SUMIFS([1]JEVtbl!$F:$F,[1]JEVtbl!$C:$C,[1]ADADJ!$C88,[1]JEVtbl!$D:$D,[1]ADADJ!AR$11)</f>
        <v>0</v>
      </c>
      <c r="AS88" s="81">
        <f>SUMIFS([1]JEVtbl!$F:$F,[1]JEVtbl!$C:$C,[1]ADADJ!$C88,[1]JEVtbl!$D:$D,[1]ADADJ!AS$11)</f>
        <v>0</v>
      </c>
      <c r="AT88" s="81">
        <f>SUMIFS([1]JEVtbl!$F:$F,[1]JEVtbl!$C:$C,[1]ADADJ!$C88,[1]JEVtbl!$D:$D,[1]ADADJ!AT$11)</f>
        <v>0</v>
      </c>
      <c r="AU88" s="81">
        <f>SUMIFS([1]JEVtbl!$F:$F,[1]JEVtbl!$C:$C,[1]ADADJ!$C88,[1]JEVtbl!$D:$D,[1]ADADJ!AU$11)</f>
        <v>0</v>
      </c>
      <c r="AV88" s="81">
        <f>SUMIFS([1]JEVtbl!$F:$F,[1]JEVtbl!$C:$C,[1]ADADJ!$C88,[1]JEVtbl!$D:$D,[1]ADADJ!AV$11)</f>
        <v>0</v>
      </c>
      <c r="AW88" s="81">
        <f>SUMIFS([1]JEVtbl!$F:$F,[1]JEVtbl!$C:$C,[1]ADADJ!$C88,[1]JEVtbl!$D:$D,[1]ADADJ!AW$11)</f>
        <v>0</v>
      </c>
      <c r="AX88" s="79">
        <f t="shared" si="4"/>
        <v>6492.46</v>
      </c>
      <c r="AY88" s="79"/>
      <c r="AZ88" s="79"/>
      <c r="BA88" s="80"/>
      <c r="BB88" s="82"/>
    </row>
    <row r="89" spans="1:54" s="25" customFormat="1" ht="15" customHeight="1" x14ac:dyDescent="0.25">
      <c r="A89" s="1"/>
      <c r="B89" s="73">
        <v>44193</v>
      </c>
      <c r="C89" s="74" t="s">
        <v>235</v>
      </c>
      <c r="D89" s="75" t="s">
        <v>236</v>
      </c>
      <c r="E89" s="75" t="s">
        <v>237</v>
      </c>
      <c r="F89" s="76"/>
      <c r="G89" t="s">
        <v>30</v>
      </c>
      <c r="H89" s="77" t="s">
        <v>238</v>
      </c>
      <c r="I89" s="78">
        <f>SUMIFS([1]JEVtbl!$G:$G,[1]JEVtbl!$C:$C,[1]ADADJ!$C89,[1]JEVtbl!$D:$D,[1]ADADJ!I$11)</f>
        <v>198613.65</v>
      </c>
      <c r="J89" s="78">
        <f>SUMIFS([1]JEVtbl!$G:$G,[1]JEVtbl!$C:$C,[1]ADADJ!$C89,[1]JEVtbl!$D:$D,[1]ADADJ!J$11)</f>
        <v>0</v>
      </c>
      <c r="K89" s="78">
        <f>SUMIFS([1]JEVtbl!$G:$G,[1]JEVtbl!$C:$C,[1]ADADJ!$C89,[1]JEVtbl!$D:$D,[1]ADADJ!K$11)</f>
        <v>0</v>
      </c>
      <c r="L89" s="78">
        <f>SUMIFS([1]JEVtbl!$G:$G,[1]JEVtbl!$C:$C,[1]ADADJ!$C89,[1]JEVtbl!$D:$D,[1]ADADJ!L$11)</f>
        <v>0</v>
      </c>
      <c r="M89" s="78">
        <f>SUMIFS([1]JEVtbl!$G:$G,[1]JEVtbl!$C:$C,[1]ADADJ!$C89,[1]JEVtbl!$D:$D,[1]ADADJ!M$11)</f>
        <v>1386.3500000000058</v>
      </c>
      <c r="N89" s="78">
        <f>SUMIFS([1]JEVtbl!$G:$G,[1]JEVtbl!$C:$C,[1]ADADJ!$C89,[1]JEVtbl!$D:$D,[1]ADADJ!N$11)</f>
        <v>0</v>
      </c>
      <c r="O89" s="78">
        <f>SUMIFS([1]JEVtbl!$G:$G,[1]JEVtbl!$C:$C,[1]ADADJ!$C89,[1]JEVtbl!$D:$D,[1]ADADJ!O$11)</f>
        <v>0</v>
      </c>
      <c r="P89" s="78">
        <f>SUMIFS([1]JEVtbl!$G:$G,[1]JEVtbl!$C:$C,[1]ADADJ!$C89,[1]JEVtbl!$D:$D,[1]ADADJ!P$11)</f>
        <v>0</v>
      </c>
      <c r="Q89" s="78">
        <f>SUMIFS([1]JEVtbl!$G:$G,[1]JEVtbl!$C:$C,[1]ADADJ!$C89,[1]JEVtbl!$D:$D,[1]ADADJ!Q$11)</f>
        <v>0</v>
      </c>
      <c r="R89" s="78">
        <f>SUMIFS([1]JEVtbl!$G:$G,[1]JEVtbl!$C:$C,[1]ADADJ!$C89,[1]JEVtbl!$D:$D,[1]ADADJ!R$11)</f>
        <v>0</v>
      </c>
      <c r="S89" s="78">
        <f>SUMIFS([1]JEVtbl!$G:$G,[1]JEVtbl!$C:$C,[1]ADADJ!$C89,[1]JEVtbl!$D:$D,[1]ADADJ!S$11)</f>
        <v>0</v>
      </c>
      <c r="T89" s="79">
        <f t="shared" si="3"/>
        <v>200000</v>
      </c>
      <c r="U89" s="79"/>
      <c r="V89" s="79"/>
      <c r="W89" s="80"/>
      <c r="X89" s="78"/>
      <c r="Y89" s="81">
        <f>SUMIFS([1]JEVtbl!$F:$F,[1]JEVtbl!$C:$C,[1]ADADJ!$C89,[1]JEVtbl!$D:$D,[1]ADADJ!Y$11)</f>
        <v>0</v>
      </c>
      <c r="Z89" s="81">
        <f>SUMIFS([1]JEVtbl!$F:$F,[1]JEVtbl!$C:$C,[1]ADADJ!$C89,[1]JEVtbl!$D:$D,[1]ADADJ!Z$11)</f>
        <v>0</v>
      </c>
      <c r="AA89" s="81">
        <f>SUMIFS([1]JEVtbl!$F:$F,[1]JEVtbl!$C:$C,[1]ADADJ!$C89,[1]JEVtbl!$D:$D,[1]ADADJ!AA$11)</f>
        <v>0</v>
      </c>
      <c r="AB89" s="81">
        <f>SUMIFS([1]JEVtbl!$F:$F,[1]JEVtbl!$C:$C,[1]ADADJ!$C89,[1]JEVtbl!$D:$D,[1]ADADJ!AB$11)</f>
        <v>0</v>
      </c>
      <c r="AC89" s="81">
        <f>SUMIFS([1]JEVtbl!$F:$F,[1]JEVtbl!$C:$C,[1]ADADJ!$C89,[1]JEVtbl!$D:$D,[1]ADADJ!AC$11)</f>
        <v>0</v>
      </c>
      <c r="AD89" s="81">
        <f>SUMIFS([1]JEVtbl!$F:$F,[1]JEVtbl!$C:$C,[1]ADADJ!$C89,[1]JEVtbl!$D:$D,[1]ADADJ!AD$11)</f>
        <v>0</v>
      </c>
      <c r="AE89" s="81">
        <f>SUMIFS([1]JEVtbl!$F:$F,[1]JEVtbl!$C:$C,[1]ADADJ!$C89,[1]JEVtbl!$D:$D,[1]ADADJ!AE$11)</f>
        <v>0</v>
      </c>
      <c r="AF89" s="81">
        <f>SUMIFS([1]JEVtbl!$F:$F,[1]JEVtbl!$C:$C,[1]ADADJ!$C89,[1]JEVtbl!$D:$D,[1]ADADJ!AF$11)</f>
        <v>0</v>
      </c>
      <c r="AG89" s="81">
        <f>SUMIFS([1]JEVtbl!$F:$F,[1]JEVtbl!$C:$C,[1]ADADJ!$C89,[1]JEVtbl!$D:$D,[1]ADADJ!AG$11)</f>
        <v>0</v>
      </c>
      <c r="AH89" s="81">
        <f>SUMIFS([1]JEVtbl!$F:$F,[1]JEVtbl!$C:$C,[1]ADADJ!$C89,[1]JEVtbl!$D:$D,[1]ADADJ!AH$11)</f>
        <v>0</v>
      </c>
      <c r="AI89" s="81">
        <f>SUMIFS([1]JEVtbl!$F:$F,[1]JEVtbl!$C:$C,[1]ADADJ!$C89,[1]JEVtbl!$D:$D,[1]ADADJ!AI$11)</f>
        <v>0</v>
      </c>
      <c r="AJ89" s="81">
        <f>SUMIFS([1]JEVtbl!$F:$F,[1]JEVtbl!$C:$C,[1]ADADJ!$C89,[1]JEVtbl!$D:$D,[1]ADADJ!AJ$11)</f>
        <v>0</v>
      </c>
      <c r="AK89" s="81">
        <f>SUMIFS([1]JEVtbl!$F:$F,[1]JEVtbl!$C:$C,[1]ADADJ!$C89,[1]JEVtbl!$D:$D,[1]ADADJ!AK$11)</f>
        <v>200000</v>
      </c>
      <c r="AL89" s="81">
        <f>SUMIFS([1]JEVtbl!$F:$F,[1]JEVtbl!$C:$C,[1]ADADJ!$C89,[1]JEVtbl!$D:$D,[1]ADADJ!AL$11)</f>
        <v>0</v>
      </c>
      <c r="AM89" s="81">
        <f>SUMIFS([1]JEVtbl!$F:$F,[1]JEVtbl!$C:$C,[1]ADADJ!$C89,[1]JEVtbl!$D:$D,[1]ADADJ!AM$11)</f>
        <v>0</v>
      </c>
      <c r="AN89" s="81">
        <f>SUMIFS([1]JEVtbl!$F:$F,[1]JEVtbl!$C:$C,[1]ADADJ!$C89,[1]JEVtbl!$D:$D,[1]ADADJ!AN$11)</f>
        <v>0</v>
      </c>
      <c r="AO89" s="81">
        <f>SUMIFS([1]JEVtbl!$F:$F,[1]JEVtbl!$C:$C,[1]ADADJ!$C89,[1]JEVtbl!$D:$D,[1]ADADJ!AO$11)</f>
        <v>0</v>
      </c>
      <c r="AP89" s="81">
        <f>SUMIFS([1]JEVtbl!$F:$F,[1]JEVtbl!$C:$C,[1]ADADJ!$C89,[1]JEVtbl!$D:$D,[1]ADADJ!AP$11)</f>
        <v>0</v>
      </c>
      <c r="AQ89" s="81">
        <f>SUMIFS([1]JEVtbl!$F:$F,[1]JEVtbl!$C:$C,[1]ADADJ!$C89,[1]JEVtbl!$D:$D,[1]ADADJ!AQ$11)</f>
        <v>0</v>
      </c>
      <c r="AR89" s="81">
        <f>SUMIFS([1]JEVtbl!$F:$F,[1]JEVtbl!$C:$C,[1]ADADJ!$C89,[1]JEVtbl!$D:$D,[1]ADADJ!AR$11)</f>
        <v>0</v>
      </c>
      <c r="AS89" s="81">
        <f>SUMIFS([1]JEVtbl!$F:$F,[1]JEVtbl!$C:$C,[1]ADADJ!$C89,[1]JEVtbl!$D:$D,[1]ADADJ!AS$11)</f>
        <v>0</v>
      </c>
      <c r="AT89" s="81">
        <f>SUMIFS([1]JEVtbl!$F:$F,[1]JEVtbl!$C:$C,[1]ADADJ!$C89,[1]JEVtbl!$D:$D,[1]ADADJ!AT$11)</f>
        <v>0</v>
      </c>
      <c r="AU89" s="81">
        <f>SUMIFS([1]JEVtbl!$F:$F,[1]JEVtbl!$C:$C,[1]ADADJ!$C89,[1]JEVtbl!$D:$D,[1]ADADJ!AU$11)</f>
        <v>0</v>
      </c>
      <c r="AV89" s="81">
        <f>SUMIFS([1]JEVtbl!$F:$F,[1]JEVtbl!$C:$C,[1]ADADJ!$C89,[1]JEVtbl!$D:$D,[1]ADADJ!AV$11)</f>
        <v>0</v>
      </c>
      <c r="AW89" s="81">
        <f>SUMIFS([1]JEVtbl!$F:$F,[1]JEVtbl!$C:$C,[1]ADADJ!$C89,[1]JEVtbl!$D:$D,[1]ADADJ!AW$11)</f>
        <v>0</v>
      </c>
      <c r="AX89" s="79">
        <f t="shared" si="4"/>
        <v>200000</v>
      </c>
      <c r="AY89" s="79"/>
      <c r="AZ89" s="79"/>
      <c r="BA89" s="80"/>
      <c r="BB89" s="82"/>
    </row>
    <row r="90" spans="1:54" s="25" customFormat="1" ht="15" customHeight="1" x14ac:dyDescent="0.25">
      <c r="A90" s="1"/>
      <c r="B90" s="73">
        <v>44193</v>
      </c>
      <c r="C90" s="74" t="s">
        <v>239</v>
      </c>
      <c r="D90" s="75" t="s">
        <v>240</v>
      </c>
      <c r="E90" s="75" t="s">
        <v>237</v>
      </c>
      <c r="F90" s="76"/>
      <c r="G90" t="s">
        <v>30</v>
      </c>
      <c r="H90" s="77" t="s">
        <v>241</v>
      </c>
      <c r="I90" s="78">
        <f>SUMIFS([1]JEVtbl!$G:$G,[1]JEVtbl!$C:$C,[1]ADADJ!$C90,[1]JEVtbl!$D:$D,[1]ADADJ!I$11)</f>
        <v>1018463.7</v>
      </c>
      <c r="J90" s="78">
        <f>SUMIFS([1]JEVtbl!$G:$G,[1]JEVtbl!$C:$C,[1]ADADJ!$C90,[1]JEVtbl!$D:$D,[1]ADADJ!J$11)</f>
        <v>0</v>
      </c>
      <c r="K90" s="78">
        <f>SUMIFS([1]JEVtbl!$G:$G,[1]JEVtbl!$C:$C,[1]ADADJ!$C90,[1]JEVtbl!$D:$D,[1]ADADJ!K$11)</f>
        <v>0</v>
      </c>
      <c r="L90" s="78">
        <f>SUMIFS([1]JEVtbl!$G:$G,[1]JEVtbl!$C:$C,[1]ADADJ!$C90,[1]JEVtbl!$D:$D,[1]ADADJ!L$11)</f>
        <v>5000</v>
      </c>
      <c r="M90" s="78">
        <f>SUMIFS([1]JEVtbl!$G:$G,[1]JEVtbl!$C:$C,[1]ADADJ!$C90,[1]JEVtbl!$D:$D,[1]ADADJ!M$11)</f>
        <v>19036.3</v>
      </c>
      <c r="N90" s="78">
        <f>SUMIFS([1]JEVtbl!$G:$G,[1]JEVtbl!$C:$C,[1]ADADJ!$C90,[1]JEVtbl!$D:$D,[1]ADADJ!N$11)</f>
        <v>0</v>
      </c>
      <c r="O90" s="78">
        <f>SUMIFS([1]JEVtbl!$G:$G,[1]JEVtbl!$C:$C,[1]ADADJ!$C90,[1]JEVtbl!$D:$D,[1]ADADJ!O$11)</f>
        <v>0</v>
      </c>
      <c r="P90" s="78">
        <f>SUMIFS([1]JEVtbl!$G:$G,[1]JEVtbl!$C:$C,[1]ADADJ!$C90,[1]JEVtbl!$D:$D,[1]ADADJ!P$11)</f>
        <v>0</v>
      </c>
      <c r="Q90" s="78">
        <f>SUMIFS([1]JEVtbl!$G:$G,[1]JEVtbl!$C:$C,[1]ADADJ!$C90,[1]JEVtbl!$D:$D,[1]ADADJ!Q$11)</f>
        <v>0</v>
      </c>
      <c r="R90" s="78">
        <f>SUMIFS([1]JEVtbl!$G:$G,[1]JEVtbl!$C:$C,[1]ADADJ!$C90,[1]JEVtbl!$D:$D,[1]ADADJ!R$11)</f>
        <v>0</v>
      </c>
      <c r="S90" s="78">
        <f>SUMIFS([1]JEVtbl!$G:$G,[1]JEVtbl!$C:$C,[1]ADADJ!$C90,[1]JEVtbl!$D:$D,[1]ADADJ!S$11)</f>
        <v>0</v>
      </c>
      <c r="T90" s="79">
        <f t="shared" si="3"/>
        <v>1042500</v>
      </c>
      <c r="U90" s="79"/>
      <c r="V90" s="79"/>
      <c r="W90" s="80"/>
      <c r="X90" s="78"/>
      <c r="Y90" s="81">
        <f>SUMIFS([1]JEVtbl!$F:$F,[1]JEVtbl!$C:$C,[1]ADADJ!$C90,[1]JEVtbl!$D:$D,[1]ADADJ!Y$11)</f>
        <v>0</v>
      </c>
      <c r="Z90" s="81">
        <f>SUMIFS([1]JEVtbl!$F:$F,[1]JEVtbl!$C:$C,[1]ADADJ!$C90,[1]JEVtbl!$D:$D,[1]ADADJ!Z$11)</f>
        <v>0</v>
      </c>
      <c r="AA90" s="81">
        <f>SUMIFS([1]JEVtbl!$F:$F,[1]JEVtbl!$C:$C,[1]ADADJ!$C90,[1]JEVtbl!$D:$D,[1]ADADJ!AA$11)</f>
        <v>0</v>
      </c>
      <c r="AB90" s="81">
        <f>SUMIFS([1]JEVtbl!$F:$F,[1]JEVtbl!$C:$C,[1]ADADJ!$C90,[1]JEVtbl!$D:$D,[1]ADADJ!AB$11)</f>
        <v>0</v>
      </c>
      <c r="AC90" s="81">
        <f>SUMIFS([1]JEVtbl!$F:$F,[1]JEVtbl!$C:$C,[1]ADADJ!$C90,[1]JEVtbl!$D:$D,[1]ADADJ!AC$11)</f>
        <v>0</v>
      </c>
      <c r="AD90" s="81">
        <f>SUMIFS([1]JEVtbl!$F:$F,[1]JEVtbl!$C:$C,[1]ADADJ!$C90,[1]JEVtbl!$D:$D,[1]ADADJ!AD$11)</f>
        <v>0</v>
      </c>
      <c r="AE90" s="81">
        <f>SUMIFS([1]JEVtbl!$F:$F,[1]JEVtbl!$C:$C,[1]ADADJ!$C90,[1]JEVtbl!$D:$D,[1]ADADJ!AE$11)</f>
        <v>0</v>
      </c>
      <c r="AF90" s="81">
        <f>SUMIFS([1]JEVtbl!$F:$F,[1]JEVtbl!$C:$C,[1]ADADJ!$C90,[1]JEVtbl!$D:$D,[1]ADADJ!AF$11)</f>
        <v>0</v>
      </c>
      <c r="AG90" s="81">
        <f>SUMIFS([1]JEVtbl!$F:$F,[1]JEVtbl!$C:$C,[1]ADADJ!$C90,[1]JEVtbl!$D:$D,[1]ADADJ!AG$11)</f>
        <v>0</v>
      </c>
      <c r="AH90" s="81">
        <f>SUMIFS([1]JEVtbl!$F:$F,[1]JEVtbl!$C:$C,[1]ADADJ!$C90,[1]JEVtbl!$D:$D,[1]ADADJ!AH$11)</f>
        <v>0</v>
      </c>
      <c r="AI90" s="81">
        <f>SUMIFS([1]JEVtbl!$F:$F,[1]JEVtbl!$C:$C,[1]ADADJ!$C90,[1]JEVtbl!$D:$D,[1]ADADJ!AI$11)</f>
        <v>0</v>
      </c>
      <c r="AJ90" s="81">
        <f>SUMIFS([1]JEVtbl!$F:$F,[1]JEVtbl!$C:$C,[1]ADADJ!$C90,[1]JEVtbl!$D:$D,[1]ADADJ!AJ$11)</f>
        <v>0</v>
      </c>
      <c r="AK90" s="81">
        <f>SUMIFS([1]JEVtbl!$F:$F,[1]JEVtbl!$C:$C,[1]ADADJ!$C90,[1]JEVtbl!$D:$D,[1]ADADJ!AK$11)</f>
        <v>1042500</v>
      </c>
      <c r="AL90" s="81">
        <f>SUMIFS([1]JEVtbl!$F:$F,[1]JEVtbl!$C:$C,[1]ADADJ!$C90,[1]JEVtbl!$D:$D,[1]ADADJ!AL$11)</f>
        <v>0</v>
      </c>
      <c r="AM90" s="81">
        <f>SUMIFS([1]JEVtbl!$F:$F,[1]JEVtbl!$C:$C,[1]ADADJ!$C90,[1]JEVtbl!$D:$D,[1]ADADJ!AM$11)</f>
        <v>0</v>
      </c>
      <c r="AN90" s="81">
        <f>SUMIFS([1]JEVtbl!$F:$F,[1]JEVtbl!$C:$C,[1]ADADJ!$C90,[1]JEVtbl!$D:$D,[1]ADADJ!AN$11)</f>
        <v>0</v>
      </c>
      <c r="AO90" s="81">
        <f>SUMIFS([1]JEVtbl!$F:$F,[1]JEVtbl!$C:$C,[1]ADADJ!$C90,[1]JEVtbl!$D:$D,[1]ADADJ!AO$11)</f>
        <v>0</v>
      </c>
      <c r="AP90" s="81">
        <f>SUMIFS([1]JEVtbl!$F:$F,[1]JEVtbl!$C:$C,[1]ADADJ!$C90,[1]JEVtbl!$D:$D,[1]ADADJ!AP$11)</f>
        <v>0</v>
      </c>
      <c r="AQ90" s="81">
        <f>SUMIFS([1]JEVtbl!$F:$F,[1]JEVtbl!$C:$C,[1]ADADJ!$C90,[1]JEVtbl!$D:$D,[1]ADADJ!AQ$11)</f>
        <v>0</v>
      </c>
      <c r="AR90" s="81">
        <f>SUMIFS([1]JEVtbl!$F:$F,[1]JEVtbl!$C:$C,[1]ADADJ!$C90,[1]JEVtbl!$D:$D,[1]ADADJ!AR$11)</f>
        <v>0</v>
      </c>
      <c r="AS90" s="81">
        <f>SUMIFS([1]JEVtbl!$F:$F,[1]JEVtbl!$C:$C,[1]ADADJ!$C90,[1]JEVtbl!$D:$D,[1]ADADJ!AS$11)</f>
        <v>0</v>
      </c>
      <c r="AT90" s="81">
        <f>SUMIFS([1]JEVtbl!$F:$F,[1]JEVtbl!$C:$C,[1]ADADJ!$C90,[1]JEVtbl!$D:$D,[1]ADADJ!AT$11)</f>
        <v>0</v>
      </c>
      <c r="AU90" s="81">
        <f>SUMIFS([1]JEVtbl!$F:$F,[1]JEVtbl!$C:$C,[1]ADADJ!$C90,[1]JEVtbl!$D:$D,[1]ADADJ!AU$11)</f>
        <v>0</v>
      </c>
      <c r="AV90" s="81">
        <f>SUMIFS([1]JEVtbl!$F:$F,[1]JEVtbl!$C:$C,[1]ADADJ!$C90,[1]JEVtbl!$D:$D,[1]ADADJ!AV$11)</f>
        <v>0</v>
      </c>
      <c r="AW90" s="81">
        <f>SUMIFS([1]JEVtbl!$F:$F,[1]JEVtbl!$C:$C,[1]ADADJ!$C90,[1]JEVtbl!$D:$D,[1]ADADJ!AW$11)</f>
        <v>0</v>
      </c>
      <c r="AX90" s="79">
        <f t="shared" si="4"/>
        <v>1042500</v>
      </c>
      <c r="AY90" s="79"/>
      <c r="AZ90" s="79"/>
      <c r="BA90" s="80"/>
      <c r="BB90" s="82"/>
    </row>
    <row r="91" spans="1:54" s="25" customFormat="1" ht="15" customHeight="1" x14ac:dyDescent="0.25">
      <c r="A91" s="1"/>
      <c r="B91" s="73">
        <v>44193</v>
      </c>
      <c r="C91" s="74" t="s">
        <v>242</v>
      </c>
      <c r="D91" s="75" t="s">
        <v>243</v>
      </c>
      <c r="E91" s="75" t="s">
        <v>237</v>
      </c>
      <c r="F91" s="76"/>
      <c r="G91" t="s">
        <v>30</v>
      </c>
      <c r="H91" s="77" t="s">
        <v>131</v>
      </c>
      <c r="I91" s="78">
        <f>SUMIFS([1]JEVtbl!$G:$G,[1]JEVtbl!$C:$C,[1]ADADJ!$C91,[1]JEVtbl!$D:$D,[1]ADADJ!I$11)</f>
        <v>320410.01</v>
      </c>
      <c r="J91" s="78">
        <f>SUMIFS([1]JEVtbl!$G:$G,[1]JEVtbl!$C:$C,[1]ADADJ!$C91,[1]JEVtbl!$D:$D,[1]ADADJ!J$11)</f>
        <v>0</v>
      </c>
      <c r="K91" s="78">
        <f>SUMIFS([1]JEVtbl!$G:$G,[1]JEVtbl!$C:$C,[1]ADADJ!$C91,[1]JEVtbl!$D:$D,[1]ADADJ!K$11)</f>
        <v>0</v>
      </c>
      <c r="L91" s="78">
        <f>SUMIFS([1]JEVtbl!$G:$G,[1]JEVtbl!$C:$C,[1]ADADJ!$C91,[1]JEVtbl!$D:$D,[1]ADADJ!L$11)</f>
        <v>0</v>
      </c>
      <c r="M91" s="78">
        <f>SUMIFS([1]JEVtbl!$G:$G,[1]JEVtbl!$C:$C,[1]ADADJ!$C91,[1]JEVtbl!$D:$D,[1]ADADJ!M$11)</f>
        <v>4589.99</v>
      </c>
      <c r="N91" s="78">
        <f>SUMIFS([1]JEVtbl!$G:$G,[1]JEVtbl!$C:$C,[1]ADADJ!$C91,[1]JEVtbl!$D:$D,[1]ADADJ!N$11)</f>
        <v>0</v>
      </c>
      <c r="O91" s="78">
        <f>SUMIFS([1]JEVtbl!$G:$G,[1]JEVtbl!$C:$C,[1]ADADJ!$C91,[1]JEVtbl!$D:$D,[1]ADADJ!O$11)</f>
        <v>0</v>
      </c>
      <c r="P91" s="78">
        <f>SUMIFS([1]JEVtbl!$G:$G,[1]JEVtbl!$C:$C,[1]ADADJ!$C91,[1]JEVtbl!$D:$D,[1]ADADJ!P$11)</f>
        <v>0</v>
      </c>
      <c r="Q91" s="78">
        <f>SUMIFS([1]JEVtbl!$G:$G,[1]JEVtbl!$C:$C,[1]ADADJ!$C91,[1]JEVtbl!$D:$D,[1]ADADJ!Q$11)</f>
        <v>0</v>
      </c>
      <c r="R91" s="78">
        <f>SUMIFS([1]JEVtbl!$G:$G,[1]JEVtbl!$C:$C,[1]ADADJ!$C91,[1]JEVtbl!$D:$D,[1]ADADJ!R$11)</f>
        <v>0</v>
      </c>
      <c r="S91" s="78">
        <f>SUMIFS([1]JEVtbl!$G:$G,[1]JEVtbl!$C:$C,[1]ADADJ!$C91,[1]JEVtbl!$D:$D,[1]ADADJ!S$11)</f>
        <v>0</v>
      </c>
      <c r="T91" s="79">
        <f t="shared" si="3"/>
        <v>325000</v>
      </c>
      <c r="U91" s="79"/>
      <c r="V91" s="79"/>
      <c r="W91" s="80"/>
      <c r="X91" s="78"/>
      <c r="Y91" s="81">
        <f>SUMIFS([1]JEVtbl!$F:$F,[1]JEVtbl!$C:$C,[1]ADADJ!$C91,[1]JEVtbl!$D:$D,[1]ADADJ!Y$11)</f>
        <v>0</v>
      </c>
      <c r="Z91" s="81">
        <f>SUMIFS([1]JEVtbl!$F:$F,[1]JEVtbl!$C:$C,[1]ADADJ!$C91,[1]JEVtbl!$D:$D,[1]ADADJ!Z$11)</f>
        <v>0</v>
      </c>
      <c r="AA91" s="81">
        <f>SUMIFS([1]JEVtbl!$F:$F,[1]JEVtbl!$C:$C,[1]ADADJ!$C91,[1]JEVtbl!$D:$D,[1]ADADJ!AA$11)</f>
        <v>0</v>
      </c>
      <c r="AB91" s="81">
        <f>SUMIFS([1]JEVtbl!$F:$F,[1]JEVtbl!$C:$C,[1]ADADJ!$C91,[1]JEVtbl!$D:$D,[1]ADADJ!AB$11)</f>
        <v>0</v>
      </c>
      <c r="AC91" s="81">
        <f>SUMIFS([1]JEVtbl!$F:$F,[1]JEVtbl!$C:$C,[1]ADADJ!$C91,[1]JEVtbl!$D:$D,[1]ADADJ!AC$11)</f>
        <v>0</v>
      </c>
      <c r="AD91" s="81">
        <f>SUMIFS([1]JEVtbl!$F:$F,[1]JEVtbl!$C:$C,[1]ADADJ!$C91,[1]JEVtbl!$D:$D,[1]ADADJ!AD$11)</f>
        <v>0</v>
      </c>
      <c r="AE91" s="81">
        <f>SUMIFS([1]JEVtbl!$F:$F,[1]JEVtbl!$C:$C,[1]ADADJ!$C91,[1]JEVtbl!$D:$D,[1]ADADJ!AE$11)</f>
        <v>0</v>
      </c>
      <c r="AF91" s="81">
        <f>SUMIFS([1]JEVtbl!$F:$F,[1]JEVtbl!$C:$C,[1]ADADJ!$C91,[1]JEVtbl!$D:$D,[1]ADADJ!AF$11)</f>
        <v>0</v>
      </c>
      <c r="AG91" s="81">
        <f>SUMIFS([1]JEVtbl!$F:$F,[1]JEVtbl!$C:$C,[1]ADADJ!$C91,[1]JEVtbl!$D:$D,[1]ADADJ!AG$11)</f>
        <v>0</v>
      </c>
      <c r="AH91" s="81">
        <f>SUMIFS([1]JEVtbl!$F:$F,[1]JEVtbl!$C:$C,[1]ADADJ!$C91,[1]JEVtbl!$D:$D,[1]ADADJ!AH$11)</f>
        <v>0</v>
      </c>
      <c r="AI91" s="81">
        <f>SUMIFS([1]JEVtbl!$F:$F,[1]JEVtbl!$C:$C,[1]ADADJ!$C91,[1]JEVtbl!$D:$D,[1]ADADJ!AI$11)</f>
        <v>0</v>
      </c>
      <c r="AJ91" s="81">
        <f>SUMIFS([1]JEVtbl!$F:$F,[1]JEVtbl!$C:$C,[1]ADADJ!$C91,[1]JEVtbl!$D:$D,[1]ADADJ!AJ$11)</f>
        <v>0</v>
      </c>
      <c r="AK91" s="81">
        <f>SUMIFS([1]JEVtbl!$F:$F,[1]JEVtbl!$C:$C,[1]ADADJ!$C91,[1]JEVtbl!$D:$D,[1]ADADJ!AK$11)</f>
        <v>325000</v>
      </c>
      <c r="AL91" s="81">
        <f>SUMIFS([1]JEVtbl!$F:$F,[1]JEVtbl!$C:$C,[1]ADADJ!$C91,[1]JEVtbl!$D:$D,[1]ADADJ!AL$11)</f>
        <v>0</v>
      </c>
      <c r="AM91" s="81">
        <f>SUMIFS([1]JEVtbl!$F:$F,[1]JEVtbl!$C:$C,[1]ADADJ!$C91,[1]JEVtbl!$D:$D,[1]ADADJ!AM$11)</f>
        <v>0</v>
      </c>
      <c r="AN91" s="81">
        <f>SUMIFS([1]JEVtbl!$F:$F,[1]JEVtbl!$C:$C,[1]ADADJ!$C91,[1]JEVtbl!$D:$D,[1]ADADJ!AN$11)</f>
        <v>0</v>
      </c>
      <c r="AO91" s="81">
        <f>SUMIFS([1]JEVtbl!$F:$F,[1]JEVtbl!$C:$C,[1]ADADJ!$C91,[1]JEVtbl!$D:$D,[1]ADADJ!AO$11)</f>
        <v>0</v>
      </c>
      <c r="AP91" s="81">
        <f>SUMIFS([1]JEVtbl!$F:$F,[1]JEVtbl!$C:$C,[1]ADADJ!$C91,[1]JEVtbl!$D:$D,[1]ADADJ!AP$11)</f>
        <v>0</v>
      </c>
      <c r="AQ91" s="81">
        <f>SUMIFS([1]JEVtbl!$F:$F,[1]JEVtbl!$C:$C,[1]ADADJ!$C91,[1]JEVtbl!$D:$D,[1]ADADJ!AQ$11)</f>
        <v>0</v>
      </c>
      <c r="AR91" s="81">
        <f>SUMIFS([1]JEVtbl!$F:$F,[1]JEVtbl!$C:$C,[1]ADADJ!$C91,[1]JEVtbl!$D:$D,[1]ADADJ!AR$11)</f>
        <v>0</v>
      </c>
      <c r="AS91" s="81">
        <f>SUMIFS([1]JEVtbl!$F:$F,[1]JEVtbl!$C:$C,[1]ADADJ!$C91,[1]JEVtbl!$D:$D,[1]ADADJ!AS$11)</f>
        <v>0</v>
      </c>
      <c r="AT91" s="81">
        <f>SUMIFS([1]JEVtbl!$F:$F,[1]JEVtbl!$C:$C,[1]ADADJ!$C91,[1]JEVtbl!$D:$D,[1]ADADJ!AT$11)</f>
        <v>0</v>
      </c>
      <c r="AU91" s="81">
        <f>SUMIFS([1]JEVtbl!$F:$F,[1]JEVtbl!$C:$C,[1]ADADJ!$C91,[1]JEVtbl!$D:$D,[1]ADADJ!AU$11)</f>
        <v>0</v>
      </c>
      <c r="AV91" s="81">
        <f>SUMIFS([1]JEVtbl!$F:$F,[1]JEVtbl!$C:$C,[1]ADADJ!$C91,[1]JEVtbl!$D:$D,[1]ADADJ!AV$11)</f>
        <v>0</v>
      </c>
      <c r="AW91" s="81">
        <f>SUMIFS([1]JEVtbl!$F:$F,[1]JEVtbl!$C:$C,[1]ADADJ!$C91,[1]JEVtbl!$D:$D,[1]ADADJ!AW$11)</f>
        <v>0</v>
      </c>
      <c r="AX91" s="79">
        <f t="shared" si="4"/>
        <v>325000</v>
      </c>
      <c r="AY91" s="79"/>
      <c r="AZ91" s="79"/>
      <c r="BA91" s="80"/>
      <c r="BB91" s="82"/>
    </row>
    <row r="92" spans="1:54" s="25" customFormat="1" ht="15" customHeight="1" x14ac:dyDescent="0.25">
      <c r="A92" s="1"/>
      <c r="B92" s="73">
        <v>44193</v>
      </c>
      <c r="C92" s="74" t="s">
        <v>244</v>
      </c>
      <c r="D92" s="75" t="s">
        <v>245</v>
      </c>
      <c r="E92" s="75" t="s">
        <v>237</v>
      </c>
      <c r="F92" s="76"/>
      <c r="G92" t="s">
        <v>30</v>
      </c>
      <c r="H92" s="77" t="s">
        <v>246</v>
      </c>
      <c r="I92" s="78">
        <f>SUMIFS([1]JEVtbl!$G:$G,[1]JEVtbl!$C:$C,[1]ADADJ!$C92,[1]JEVtbl!$D:$D,[1]ADADJ!I$11)</f>
        <v>272449.99</v>
      </c>
      <c r="J92" s="78">
        <f>SUMIFS([1]JEVtbl!$G:$G,[1]JEVtbl!$C:$C,[1]ADADJ!$C92,[1]JEVtbl!$D:$D,[1]ADADJ!J$11)</f>
        <v>0</v>
      </c>
      <c r="K92" s="78">
        <f>SUMIFS([1]JEVtbl!$G:$G,[1]JEVtbl!$C:$C,[1]ADADJ!$C92,[1]JEVtbl!$D:$D,[1]ADADJ!K$11)</f>
        <v>0</v>
      </c>
      <c r="L92" s="78">
        <f>SUMIFS([1]JEVtbl!$G:$G,[1]JEVtbl!$C:$C,[1]ADADJ!$C92,[1]JEVtbl!$D:$D,[1]ADADJ!L$11)</f>
        <v>0</v>
      </c>
      <c r="M92" s="78">
        <f>SUMIFS([1]JEVtbl!$G:$G,[1]JEVtbl!$C:$C,[1]ADADJ!$C92,[1]JEVtbl!$D:$D,[1]ADADJ!M$11)</f>
        <v>2550.0100000000093</v>
      </c>
      <c r="N92" s="78">
        <f>SUMIFS([1]JEVtbl!$G:$G,[1]JEVtbl!$C:$C,[1]ADADJ!$C92,[1]JEVtbl!$D:$D,[1]ADADJ!N$11)</f>
        <v>0</v>
      </c>
      <c r="O92" s="78">
        <f>SUMIFS([1]JEVtbl!$G:$G,[1]JEVtbl!$C:$C,[1]ADADJ!$C92,[1]JEVtbl!$D:$D,[1]ADADJ!O$11)</f>
        <v>0</v>
      </c>
      <c r="P92" s="78">
        <f>SUMIFS([1]JEVtbl!$G:$G,[1]JEVtbl!$C:$C,[1]ADADJ!$C92,[1]JEVtbl!$D:$D,[1]ADADJ!P$11)</f>
        <v>0</v>
      </c>
      <c r="Q92" s="78">
        <f>SUMIFS([1]JEVtbl!$G:$G,[1]JEVtbl!$C:$C,[1]ADADJ!$C92,[1]JEVtbl!$D:$D,[1]ADADJ!Q$11)</f>
        <v>0</v>
      </c>
      <c r="R92" s="78">
        <f>SUMIFS([1]JEVtbl!$G:$G,[1]JEVtbl!$C:$C,[1]ADADJ!$C92,[1]JEVtbl!$D:$D,[1]ADADJ!R$11)</f>
        <v>0</v>
      </c>
      <c r="S92" s="78">
        <f>SUMIFS([1]JEVtbl!$G:$G,[1]JEVtbl!$C:$C,[1]ADADJ!$C92,[1]JEVtbl!$D:$D,[1]ADADJ!S$11)</f>
        <v>0</v>
      </c>
      <c r="T92" s="79">
        <f t="shared" si="3"/>
        <v>275000</v>
      </c>
      <c r="U92" s="79"/>
      <c r="V92" s="79"/>
      <c r="W92" s="80"/>
      <c r="X92" s="78"/>
      <c r="Y92" s="81">
        <f>SUMIFS([1]JEVtbl!$F:$F,[1]JEVtbl!$C:$C,[1]ADADJ!$C92,[1]JEVtbl!$D:$D,[1]ADADJ!Y$11)</f>
        <v>0</v>
      </c>
      <c r="Z92" s="81">
        <f>SUMIFS([1]JEVtbl!$F:$F,[1]JEVtbl!$C:$C,[1]ADADJ!$C92,[1]JEVtbl!$D:$D,[1]ADADJ!Z$11)</f>
        <v>0</v>
      </c>
      <c r="AA92" s="81">
        <f>SUMIFS([1]JEVtbl!$F:$F,[1]JEVtbl!$C:$C,[1]ADADJ!$C92,[1]JEVtbl!$D:$D,[1]ADADJ!AA$11)</f>
        <v>0</v>
      </c>
      <c r="AB92" s="81">
        <f>SUMIFS([1]JEVtbl!$F:$F,[1]JEVtbl!$C:$C,[1]ADADJ!$C92,[1]JEVtbl!$D:$D,[1]ADADJ!AB$11)</f>
        <v>0</v>
      </c>
      <c r="AC92" s="81">
        <f>SUMIFS([1]JEVtbl!$F:$F,[1]JEVtbl!$C:$C,[1]ADADJ!$C92,[1]JEVtbl!$D:$D,[1]ADADJ!AC$11)</f>
        <v>0</v>
      </c>
      <c r="AD92" s="81">
        <f>SUMIFS([1]JEVtbl!$F:$F,[1]JEVtbl!$C:$C,[1]ADADJ!$C92,[1]JEVtbl!$D:$D,[1]ADADJ!AD$11)</f>
        <v>0</v>
      </c>
      <c r="AE92" s="81">
        <f>SUMIFS([1]JEVtbl!$F:$F,[1]JEVtbl!$C:$C,[1]ADADJ!$C92,[1]JEVtbl!$D:$D,[1]ADADJ!AE$11)</f>
        <v>0</v>
      </c>
      <c r="AF92" s="81">
        <f>SUMIFS([1]JEVtbl!$F:$F,[1]JEVtbl!$C:$C,[1]ADADJ!$C92,[1]JEVtbl!$D:$D,[1]ADADJ!AF$11)</f>
        <v>0</v>
      </c>
      <c r="AG92" s="81">
        <f>SUMIFS([1]JEVtbl!$F:$F,[1]JEVtbl!$C:$C,[1]ADADJ!$C92,[1]JEVtbl!$D:$D,[1]ADADJ!AG$11)</f>
        <v>0</v>
      </c>
      <c r="AH92" s="81">
        <f>SUMIFS([1]JEVtbl!$F:$F,[1]JEVtbl!$C:$C,[1]ADADJ!$C92,[1]JEVtbl!$D:$D,[1]ADADJ!AH$11)</f>
        <v>0</v>
      </c>
      <c r="AI92" s="81">
        <f>SUMIFS([1]JEVtbl!$F:$F,[1]JEVtbl!$C:$C,[1]ADADJ!$C92,[1]JEVtbl!$D:$D,[1]ADADJ!AI$11)</f>
        <v>0</v>
      </c>
      <c r="AJ92" s="81">
        <f>SUMIFS([1]JEVtbl!$F:$F,[1]JEVtbl!$C:$C,[1]ADADJ!$C92,[1]JEVtbl!$D:$D,[1]ADADJ!AJ$11)</f>
        <v>0</v>
      </c>
      <c r="AK92" s="81">
        <f>SUMIFS([1]JEVtbl!$F:$F,[1]JEVtbl!$C:$C,[1]ADADJ!$C92,[1]JEVtbl!$D:$D,[1]ADADJ!AK$11)</f>
        <v>275000</v>
      </c>
      <c r="AL92" s="81">
        <f>SUMIFS([1]JEVtbl!$F:$F,[1]JEVtbl!$C:$C,[1]ADADJ!$C92,[1]JEVtbl!$D:$D,[1]ADADJ!AL$11)</f>
        <v>0</v>
      </c>
      <c r="AM92" s="81">
        <f>SUMIFS([1]JEVtbl!$F:$F,[1]JEVtbl!$C:$C,[1]ADADJ!$C92,[1]JEVtbl!$D:$D,[1]ADADJ!AM$11)</f>
        <v>0</v>
      </c>
      <c r="AN92" s="81">
        <f>SUMIFS([1]JEVtbl!$F:$F,[1]JEVtbl!$C:$C,[1]ADADJ!$C92,[1]JEVtbl!$D:$D,[1]ADADJ!AN$11)</f>
        <v>0</v>
      </c>
      <c r="AO92" s="81">
        <f>SUMIFS([1]JEVtbl!$F:$F,[1]JEVtbl!$C:$C,[1]ADADJ!$C92,[1]JEVtbl!$D:$D,[1]ADADJ!AO$11)</f>
        <v>0</v>
      </c>
      <c r="AP92" s="81">
        <f>SUMIFS([1]JEVtbl!$F:$F,[1]JEVtbl!$C:$C,[1]ADADJ!$C92,[1]JEVtbl!$D:$D,[1]ADADJ!AP$11)</f>
        <v>0</v>
      </c>
      <c r="AQ92" s="81">
        <f>SUMIFS([1]JEVtbl!$F:$F,[1]JEVtbl!$C:$C,[1]ADADJ!$C92,[1]JEVtbl!$D:$D,[1]ADADJ!AQ$11)</f>
        <v>0</v>
      </c>
      <c r="AR92" s="81">
        <f>SUMIFS([1]JEVtbl!$F:$F,[1]JEVtbl!$C:$C,[1]ADADJ!$C92,[1]JEVtbl!$D:$D,[1]ADADJ!AR$11)</f>
        <v>0</v>
      </c>
      <c r="AS92" s="81">
        <f>SUMIFS([1]JEVtbl!$F:$F,[1]JEVtbl!$C:$C,[1]ADADJ!$C92,[1]JEVtbl!$D:$D,[1]ADADJ!AS$11)</f>
        <v>0</v>
      </c>
      <c r="AT92" s="81">
        <f>SUMIFS([1]JEVtbl!$F:$F,[1]JEVtbl!$C:$C,[1]ADADJ!$C92,[1]JEVtbl!$D:$D,[1]ADADJ!AT$11)</f>
        <v>0</v>
      </c>
      <c r="AU92" s="81">
        <f>SUMIFS([1]JEVtbl!$F:$F,[1]JEVtbl!$C:$C,[1]ADADJ!$C92,[1]JEVtbl!$D:$D,[1]ADADJ!AU$11)</f>
        <v>0</v>
      </c>
      <c r="AV92" s="81">
        <f>SUMIFS([1]JEVtbl!$F:$F,[1]JEVtbl!$C:$C,[1]ADADJ!$C92,[1]JEVtbl!$D:$D,[1]ADADJ!AV$11)</f>
        <v>0</v>
      </c>
      <c r="AW92" s="81">
        <f>SUMIFS([1]JEVtbl!$F:$F,[1]JEVtbl!$C:$C,[1]ADADJ!$C92,[1]JEVtbl!$D:$D,[1]ADADJ!AW$11)</f>
        <v>0</v>
      </c>
      <c r="AX92" s="79">
        <f t="shared" si="4"/>
        <v>275000</v>
      </c>
      <c r="AY92" s="79"/>
      <c r="AZ92" s="79"/>
      <c r="BA92" s="80"/>
      <c r="BB92" s="82"/>
    </row>
    <row r="93" spans="1:54" s="25" customFormat="1" ht="15" customHeight="1" x14ac:dyDescent="0.25">
      <c r="A93" s="1"/>
      <c r="B93" s="73">
        <v>44193</v>
      </c>
      <c r="C93" s="74" t="s">
        <v>247</v>
      </c>
      <c r="D93" s="75" t="s">
        <v>248</v>
      </c>
      <c r="E93" s="75" t="s">
        <v>237</v>
      </c>
      <c r="F93" s="76"/>
      <c r="G93" t="s">
        <v>30</v>
      </c>
      <c r="H93" s="77" t="s">
        <v>34</v>
      </c>
      <c r="I93" s="78">
        <f>SUMIFS([1]JEVtbl!$G:$G,[1]JEVtbl!$C:$C,[1]ADADJ!$C93,[1]JEVtbl!$D:$D,[1]ADADJ!I$11)</f>
        <v>309950</v>
      </c>
      <c r="J93" s="78">
        <f>SUMIFS([1]JEVtbl!$G:$G,[1]JEVtbl!$C:$C,[1]ADADJ!$C93,[1]JEVtbl!$D:$D,[1]ADADJ!J$11)</f>
        <v>0</v>
      </c>
      <c r="K93" s="78">
        <f>SUMIFS([1]JEVtbl!$G:$G,[1]JEVtbl!$C:$C,[1]ADADJ!$C93,[1]JEVtbl!$D:$D,[1]ADADJ!K$11)</f>
        <v>0</v>
      </c>
      <c r="L93" s="78">
        <f>SUMIFS([1]JEVtbl!$G:$G,[1]JEVtbl!$C:$C,[1]ADADJ!$C93,[1]JEVtbl!$D:$D,[1]ADADJ!L$11)</f>
        <v>0</v>
      </c>
      <c r="M93" s="78">
        <f>SUMIFS([1]JEVtbl!$G:$G,[1]JEVtbl!$C:$C,[1]ADADJ!$C93,[1]JEVtbl!$D:$D,[1]ADADJ!M$11)</f>
        <v>2550</v>
      </c>
      <c r="N93" s="78">
        <f>SUMIFS([1]JEVtbl!$G:$G,[1]JEVtbl!$C:$C,[1]ADADJ!$C93,[1]JEVtbl!$D:$D,[1]ADADJ!N$11)</f>
        <v>0</v>
      </c>
      <c r="O93" s="78">
        <f>SUMIFS([1]JEVtbl!$G:$G,[1]JEVtbl!$C:$C,[1]ADADJ!$C93,[1]JEVtbl!$D:$D,[1]ADADJ!O$11)</f>
        <v>0</v>
      </c>
      <c r="P93" s="78">
        <f>SUMIFS([1]JEVtbl!$G:$G,[1]JEVtbl!$C:$C,[1]ADADJ!$C93,[1]JEVtbl!$D:$D,[1]ADADJ!P$11)</f>
        <v>0</v>
      </c>
      <c r="Q93" s="78">
        <f>SUMIFS([1]JEVtbl!$G:$G,[1]JEVtbl!$C:$C,[1]ADADJ!$C93,[1]JEVtbl!$D:$D,[1]ADADJ!Q$11)</f>
        <v>0</v>
      </c>
      <c r="R93" s="78">
        <f>SUMIFS([1]JEVtbl!$G:$G,[1]JEVtbl!$C:$C,[1]ADADJ!$C93,[1]JEVtbl!$D:$D,[1]ADADJ!R$11)</f>
        <v>0</v>
      </c>
      <c r="S93" s="78">
        <f>SUMIFS([1]JEVtbl!$G:$G,[1]JEVtbl!$C:$C,[1]ADADJ!$C93,[1]JEVtbl!$D:$D,[1]ADADJ!S$11)</f>
        <v>0</v>
      </c>
      <c r="T93" s="79">
        <f t="shared" si="3"/>
        <v>312500</v>
      </c>
      <c r="U93" s="79"/>
      <c r="V93" s="79"/>
      <c r="W93" s="80"/>
      <c r="X93" s="78"/>
      <c r="Y93" s="81">
        <f>SUMIFS([1]JEVtbl!$F:$F,[1]JEVtbl!$C:$C,[1]ADADJ!$C93,[1]JEVtbl!$D:$D,[1]ADADJ!Y$11)</f>
        <v>0</v>
      </c>
      <c r="Z93" s="81">
        <f>SUMIFS([1]JEVtbl!$F:$F,[1]JEVtbl!$C:$C,[1]ADADJ!$C93,[1]JEVtbl!$D:$D,[1]ADADJ!Z$11)</f>
        <v>0</v>
      </c>
      <c r="AA93" s="81">
        <f>SUMIFS([1]JEVtbl!$F:$F,[1]JEVtbl!$C:$C,[1]ADADJ!$C93,[1]JEVtbl!$D:$D,[1]ADADJ!AA$11)</f>
        <v>0</v>
      </c>
      <c r="AB93" s="81">
        <f>SUMIFS([1]JEVtbl!$F:$F,[1]JEVtbl!$C:$C,[1]ADADJ!$C93,[1]JEVtbl!$D:$D,[1]ADADJ!AB$11)</f>
        <v>0</v>
      </c>
      <c r="AC93" s="81">
        <f>SUMIFS([1]JEVtbl!$F:$F,[1]JEVtbl!$C:$C,[1]ADADJ!$C93,[1]JEVtbl!$D:$D,[1]ADADJ!AC$11)</f>
        <v>0</v>
      </c>
      <c r="AD93" s="81">
        <f>SUMIFS([1]JEVtbl!$F:$F,[1]JEVtbl!$C:$C,[1]ADADJ!$C93,[1]JEVtbl!$D:$D,[1]ADADJ!AD$11)</f>
        <v>0</v>
      </c>
      <c r="AE93" s="81">
        <f>SUMIFS([1]JEVtbl!$F:$F,[1]JEVtbl!$C:$C,[1]ADADJ!$C93,[1]JEVtbl!$D:$D,[1]ADADJ!AE$11)</f>
        <v>0</v>
      </c>
      <c r="AF93" s="81">
        <f>SUMIFS([1]JEVtbl!$F:$F,[1]JEVtbl!$C:$C,[1]ADADJ!$C93,[1]JEVtbl!$D:$D,[1]ADADJ!AF$11)</f>
        <v>0</v>
      </c>
      <c r="AG93" s="81">
        <f>SUMIFS([1]JEVtbl!$F:$F,[1]JEVtbl!$C:$C,[1]ADADJ!$C93,[1]JEVtbl!$D:$D,[1]ADADJ!AG$11)</f>
        <v>0</v>
      </c>
      <c r="AH93" s="81">
        <f>SUMIFS([1]JEVtbl!$F:$F,[1]JEVtbl!$C:$C,[1]ADADJ!$C93,[1]JEVtbl!$D:$D,[1]ADADJ!AH$11)</f>
        <v>0</v>
      </c>
      <c r="AI93" s="81">
        <f>SUMIFS([1]JEVtbl!$F:$F,[1]JEVtbl!$C:$C,[1]ADADJ!$C93,[1]JEVtbl!$D:$D,[1]ADADJ!AI$11)</f>
        <v>0</v>
      </c>
      <c r="AJ93" s="81">
        <f>SUMIFS([1]JEVtbl!$F:$F,[1]JEVtbl!$C:$C,[1]ADADJ!$C93,[1]JEVtbl!$D:$D,[1]ADADJ!AJ$11)</f>
        <v>0</v>
      </c>
      <c r="AK93" s="81">
        <f>SUMIFS([1]JEVtbl!$F:$F,[1]JEVtbl!$C:$C,[1]ADADJ!$C93,[1]JEVtbl!$D:$D,[1]ADADJ!AK$11)</f>
        <v>312500</v>
      </c>
      <c r="AL93" s="81">
        <f>SUMIFS([1]JEVtbl!$F:$F,[1]JEVtbl!$C:$C,[1]ADADJ!$C93,[1]JEVtbl!$D:$D,[1]ADADJ!AL$11)</f>
        <v>0</v>
      </c>
      <c r="AM93" s="81">
        <f>SUMIFS([1]JEVtbl!$F:$F,[1]JEVtbl!$C:$C,[1]ADADJ!$C93,[1]JEVtbl!$D:$D,[1]ADADJ!AM$11)</f>
        <v>0</v>
      </c>
      <c r="AN93" s="81">
        <f>SUMIFS([1]JEVtbl!$F:$F,[1]JEVtbl!$C:$C,[1]ADADJ!$C93,[1]JEVtbl!$D:$D,[1]ADADJ!AN$11)</f>
        <v>0</v>
      </c>
      <c r="AO93" s="81">
        <f>SUMIFS([1]JEVtbl!$F:$F,[1]JEVtbl!$C:$C,[1]ADADJ!$C93,[1]JEVtbl!$D:$D,[1]ADADJ!AO$11)</f>
        <v>0</v>
      </c>
      <c r="AP93" s="81">
        <f>SUMIFS([1]JEVtbl!$F:$F,[1]JEVtbl!$C:$C,[1]ADADJ!$C93,[1]JEVtbl!$D:$D,[1]ADADJ!AP$11)</f>
        <v>0</v>
      </c>
      <c r="AQ93" s="81">
        <f>SUMIFS([1]JEVtbl!$F:$F,[1]JEVtbl!$C:$C,[1]ADADJ!$C93,[1]JEVtbl!$D:$D,[1]ADADJ!AQ$11)</f>
        <v>0</v>
      </c>
      <c r="AR93" s="81">
        <f>SUMIFS([1]JEVtbl!$F:$F,[1]JEVtbl!$C:$C,[1]ADADJ!$C93,[1]JEVtbl!$D:$D,[1]ADADJ!AR$11)</f>
        <v>0</v>
      </c>
      <c r="AS93" s="81">
        <f>SUMIFS([1]JEVtbl!$F:$F,[1]JEVtbl!$C:$C,[1]ADADJ!$C93,[1]JEVtbl!$D:$D,[1]ADADJ!AS$11)</f>
        <v>0</v>
      </c>
      <c r="AT93" s="81">
        <f>SUMIFS([1]JEVtbl!$F:$F,[1]JEVtbl!$C:$C,[1]ADADJ!$C93,[1]JEVtbl!$D:$D,[1]ADADJ!AT$11)</f>
        <v>0</v>
      </c>
      <c r="AU93" s="81">
        <f>SUMIFS([1]JEVtbl!$F:$F,[1]JEVtbl!$C:$C,[1]ADADJ!$C93,[1]JEVtbl!$D:$D,[1]ADADJ!AU$11)</f>
        <v>0</v>
      </c>
      <c r="AV93" s="81">
        <f>SUMIFS([1]JEVtbl!$F:$F,[1]JEVtbl!$C:$C,[1]ADADJ!$C93,[1]JEVtbl!$D:$D,[1]ADADJ!AV$11)</f>
        <v>0</v>
      </c>
      <c r="AW93" s="81">
        <f>SUMIFS([1]JEVtbl!$F:$F,[1]JEVtbl!$C:$C,[1]ADADJ!$C93,[1]JEVtbl!$D:$D,[1]ADADJ!AW$11)</f>
        <v>0</v>
      </c>
      <c r="AX93" s="79">
        <f t="shared" si="4"/>
        <v>312500</v>
      </c>
      <c r="AY93" s="79"/>
      <c r="AZ93" s="79"/>
      <c r="BA93" s="80"/>
      <c r="BB93" s="82"/>
    </row>
    <row r="94" spans="1:54" s="25" customFormat="1" ht="15" customHeight="1" x14ac:dyDescent="0.25">
      <c r="A94" s="1"/>
      <c r="B94" s="73">
        <v>44193</v>
      </c>
      <c r="C94" s="74" t="s">
        <v>249</v>
      </c>
      <c r="D94" s="75" t="s">
        <v>250</v>
      </c>
      <c r="E94" s="75" t="s">
        <v>237</v>
      </c>
      <c r="F94" s="76"/>
      <c r="G94" t="s">
        <v>30</v>
      </c>
      <c r="H94" s="77" t="s">
        <v>251</v>
      </c>
      <c r="I94" s="78">
        <f>SUMIFS([1]JEVtbl!$G:$G,[1]JEVtbl!$C:$C,[1]ADADJ!$C94,[1]JEVtbl!$D:$D,[1]ADADJ!I$11)</f>
        <v>293709.99</v>
      </c>
      <c r="J94" s="78">
        <f>SUMIFS([1]JEVtbl!$G:$G,[1]JEVtbl!$C:$C,[1]ADADJ!$C94,[1]JEVtbl!$D:$D,[1]ADADJ!J$11)</f>
        <v>0</v>
      </c>
      <c r="K94" s="78">
        <f>SUMIFS([1]JEVtbl!$G:$G,[1]JEVtbl!$C:$C,[1]ADADJ!$C94,[1]JEVtbl!$D:$D,[1]ADADJ!K$11)</f>
        <v>0</v>
      </c>
      <c r="L94" s="78">
        <f>SUMIFS([1]JEVtbl!$G:$G,[1]JEVtbl!$C:$C,[1]ADADJ!$C94,[1]JEVtbl!$D:$D,[1]ADADJ!L$11)</f>
        <v>0</v>
      </c>
      <c r="M94" s="78">
        <f>SUMIFS([1]JEVtbl!$G:$G,[1]JEVtbl!$C:$C,[1]ADADJ!$C94,[1]JEVtbl!$D:$D,[1]ADADJ!M$11)</f>
        <v>6290.0100000000093</v>
      </c>
      <c r="N94" s="78">
        <f>SUMIFS([1]JEVtbl!$G:$G,[1]JEVtbl!$C:$C,[1]ADADJ!$C94,[1]JEVtbl!$D:$D,[1]ADADJ!N$11)</f>
        <v>0</v>
      </c>
      <c r="O94" s="78">
        <f>SUMIFS([1]JEVtbl!$G:$G,[1]JEVtbl!$C:$C,[1]ADADJ!$C94,[1]JEVtbl!$D:$D,[1]ADADJ!O$11)</f>
        <v>0</v>
      </c>
      <c r="P94" s="78">
        <f>SUMIFS([1]JEVtbl!$G:$G,[1]JEVtbl!$C:$C,[1]ADADJ!$C94,[1]JEVtbl!$D:$D,[1]ADADJ!P$11)</f>
        <v>0</v>
      </c>
      <c r="Q94" s="78">
        <f>SUMIFS([1]JEVtbl!$G:$G,[1]JEVtbl!$C:$C,[1]ADADJ!$C94,[1]JEVtbl!$D:$D,[1]ADADJ!Q$11)</f>
        <v>0</v>
      </c>
      <c r="R94" s="78">
        <f>SUMIFS([1]JEVtbl!$G:$G,[1]JEVtbl!$C:$C,[1]ADADJ!$C94,[1]JEVtbl!$D:$D,[1]ADADJ!R$11)</f>
        <v>0</v>
      </c>
      <c r="S94" s="78">
        <f>SUMIFS([1]JEVtbl!$G:$G,[1]JEVtbl!$C:$C,[1]ADADJ!$C94,[1]JEVtbl!$D:$D,[1]ADADJ!S$11)</f>
        <v>0</v>
      </c>
      <c r="T94" s="79">
        <f t="shared" si="3"/>
        <v>300000</v>
      </c>
      <c r="U94" s="79"/>
      <c r="V94" s="79"/>
      <c r="W94" s="80"/>
      <c r="X94" s="78"/>
      <c r="Y94" s="81">
        <f>SUMIFS([1]JEVtbl!$F:$F,[1]JEVtbl!$C:$C,[1]ADADJ!$C94,[1]JEVtbl!$D:$D,[1]ADADJ!Y$11)</f>
        <v>0</v>
      </c>
      <c r="Z94" s="81">
        <f>SUMIFS([1]JEVtbl!$F:$F,[1]JEVtbl!$C:$C,[1]ADADJ!$C94,[1]JEVtbl!$D:$D,[1]ADADJ!Z$11)</f>
        <v>0</v>
      </c>
      <c r="AA94" s="81">
        <f>SUMIFS([1]JEVtbl!$F:$F,[1]JEVtbl!$C:$C,[1]ADADJ!$C94,[1]JEVtbl!$D:$D,[1]ADADJ!AA$11)</f>
        <v>0</v>
      </c>
      <c r="AB94" s="81">
        <f>SUMIFS([1]JEVtbl!$F:$F,[1]JEVtbl!$C:$C,[1]ADADJ!$C94,[1]JEVtbl!$D:$D,[1]ADADJ!AB$11)</f>
        <v>0</v>
      </c>
      <c r="AC94" s="81">
        <f>SUMIFS([1]JEVtbl!$F:$F,[1]JEVtbl!$C:$C,[1]ADADJ!$C94,[1]JEVtbl!$D:$D,[1]ADADJ!AC$11)</f>
        <v>0</v>
      </c>
      <c r="AD94" s="81">
        <f>SUMIFS([1]JEVtbl!$F:$F,[1]JEVtbl!$C:$C,[1]ADADJ!$C94,[1]JEVtbl!$D:$D,[1]ADADJ!AD$11)</f>
        <v>0</v>
      </c>
      <c r="AE94" s="81">
        <f>SUMIFS([1]JEVtbl!$F:$F,[1]JEVtbl!$C:$C,[1]ADADJ!$C94,[1]JEVtbl!$D:$D,[1]ADADJ!AE$11)</f>
        <v>0</v>
      </c>
      <c r="AF94" s="81">
        <f>SUMIFS([1]JEVtbl!$F:$F,[1]JEVtbl!$C:$C,[1]ADADJ!$C94,[1]JEVtbl!$D:$D,[1]ADADJ!AF$11)</f>
        <v>0</v>
      </c>
      <c r="AG94" s="81">
        <f>SUMIFS([1]JEVtbl!$F:$F,[1]JEVtbl!$C:$C,[1]ADADJ!$C94,[1]JEVtbl!$D:$D,[1]ADADJ!AG$11)</f>
        <v>0</v>
      </c>
      <c r="AH94" s="81">
        <f>SUMIFS([1]JEVtbl!$F:$F,[1]JEVtbl!$C:$C,[1]ADADJ!$C94,[1]JEVtbl!$D:$D,[1]ADADJ!AH$11)</f>
        <v>0</v>
      </c>
      <c r="AI94" s="81">
        <f>SUMIFS([1]JEVtbl!$F:$F,[1]JEVtbl!$C:$C,[1]ADADJ!$C94,[1]JEVtbl!$D:$D,[1]ADADJ!AI$11)</f>
        <v>0</v>
      </c>
      <c r="AJ94" s="81">
        <f>SUMIFS([1]JEVtbl!$F:$F,[1]JEVtbl!$C:$C,[1]ADADJ!$C94,[1]JEVtbl!$D:$D,[1]ADADJ!AJ$11)</f>
        <v>0</v>
      </c>
      <c r="AK94" s="81">
        <f>SUMIFS([1]JEVtbl!$F:$F,[1]JEVtbl!$C:$C,[1]ADADJ!$C94,[1]JEVtbl!$D:$D,[1]ADADJ!AK$11)</f>
        <v>300000</v>
      </c>
      <c r="AL94" s="81">
        <f>SUMIFS([1]JEVtbl!$F:$F,[1]JEVtbl!$C:$C,[1]ADADJ!$C94,[1]JEVtbl!$D:$D,[1]ADADJ!AL$11)</f>
        <v>0</v>
      </c>
      <c r="AM94" s="81">
        <f>SUMIFS([1]JEVtbl!$F:$F,[1]JEVtbl!$C:$C,[1]ADADJ!$C94,[1]JEVtbl!$D:$D,[1]ADADJ!AM$11)</f>
        <v>0</v>
      </c>
      <c r="AN94" s="81">
        <f>SUMIFS([1]JEVtbl!$F:$F,[1]JEVtbl!$C:$C,[1]ADADJ!$C94,[1]JEVtbl!$D:$D,[1]ADADJ!AN$11)</f>
        <v>0</v>
      </c>
      <c r="AO94" s="81">
        <f>SUMIFS([1]JEVtbl!$F:$F,[1]JEVtbl!$C:$C,[1]ADADJ!$C94,[1]JEVtbl!$D:$D,[1]ADADJ!AO$11)</f>
        <v>0</v>
      </c>
      <c r="AP94" s="81">
        <f>SUMIFS([1]JEVtbl!$F:$F,[1]JEVtbl!$C:$C,[1]ADADJ!$C94,[1]JEVtbl!$D:$D,[1]ADADJ!AP$11)</f>
        <v>0</v>
      </c>
      <c r="AQ94" s="81">
        <f>SUMIFS([1]JEVtbl!$F:$F,[1]JEVtbl!$C:$C,[1]ADADJ!$C94,[1]JEVtbl!$D:$D,[1]ADADJ!AQ$11)</f>
        <v>0</v>
      </c>
      <c r="AR94" s="81">
        <f>SUMIFS([1]JEVtbl!$F:$F,[1]JEVtbl!$C:$C,[1]ADADJ!$C94,[1]JEVtbl!$D:$D,[1]ADADJ!AR$11)</f>
        <v>0</v>
      </c>
      <c r="AS94" s="81">
        <f>SUMIFS([1]JEVtbl!$F:$F,[1]JEVtbl!$C:$C,[1]ADADJ!$C94,[1]JEVtbl!$D:$D,[1]ADADJ!AS$11)</f>
        <v>0</v>
      </c>
      <c r="AT94" s="81">
        <f>SUMIFS([1]JEVtbl!$F:$F,[1]JEVtbl!$C:$C,[1]ADADJ!$C94,[1]JEVtbl!$D:$D,[1]ADADJ!AT$11)</f>
        <v>0</v>
      </c>
      <c r="AU94" s="81">
        <f>SUMIFS([1]JEVtbl!$F:$F,[1]JEVtbl!$C:$C,[1]ADADJ!$C94,[1]JEVtbl!$D:$D,[1]ADADJ!AU$11)</f>
        <v>0</v>
      </c>
      <c r="AV94" s="81">
        <f>SUMIFS([1]JEVtbl!$F:$F,[1]JEVtbl!$C:$C,[1]ADADJ!$C94,[1]JEVtbl!$D:$D,[1]ADADJ!AV$11)</f>
        <v>0</v>
      </c>
      <c r="AW94" s="81">
        <f>SUMIFS([1]JEVtbl!$F:$F,[1]JEVtbl!$C:$C,[1]ADADJ!$C94,[1]JEVtbl!$D:$D,[1]ADADJ!AW$11)</f>
        <v>0</v>
      </c>
      <c r="AX94" s="79">
        <f t="shared" si="4"/>
        <v>300000</v>
      </c>
      <c r="AY94" s="79"/>
      <c r="AZ94" s="79"/>
      <c r="BA94" s="80"/>
      <c r="BB94" s="82"/>
    </row>
    <row r="95" spans="1:54" s="25" customFormat="1" ht="15" customHeight="1" x14ac:dyDescent="0.25">
      <c r="A95" s="1"/>
      <c r="B95" s="73">
        <v>44193</v>
      </c>
      <c r="C95" s="74" t="s">
        <v>252</v>
      </c>
      <c r="D95" s="75" t="s">
        <v>253</v>
      </c>
      <c r="E95" s="75" t="s">
        <v>237</v>
      </c>
      <c r="F95" s="76"/>
      <c r="G95" t="s">
        <v>30</v>
      </c>
      <c r="H95" s="77" t="s">
        <v>40</v>
      </c>
      <c r="I95" s="78">
        <f>SUMIFS([1]JEVtbl!$G:$G,[1]JEVtbl!$C:$C,[1]ADADJ!$C95,[1]JEVtbl!$D:$D,[1]ADADJ!I$11)</f>
        <v>198130</v>
      </c>
      <c r="J95" s="78">
        <f>SUMIFS([1]JEVtbl!$G:$G,[1]JEVtbl!$C:$C,[1]ADADJ!$C95,[1]JEVtbl!$D:$D,[1]ADADJ!J$11)</f>
        <v>0</v>
      </c>
      <c r="K95" s="78">
        <f>SUMIFS([1]JEVtbl!$G:$G,[1]JEVtbl!$C:$C,[1]ADADJ!$C95,[1]JEVtbl!$D:$D,[1]ADADJ!K$11)</f>
        <v>0</v>
      </c>
      <c r="L95" s="78">
        <f>SUMIFS([1]JEVtbl!$G:$G,[1]JEVtbl!$C:$C,[1]ADADJ!$C95,[1]JEVtbl!$D:$D,[1]ADADJ!L$11)</f>
        <v>0</v>
      </c>
      <c r="M95" s="78">
        <f>SUMIFS([1]JEVtbl!$G:$G,[1]JEVtbl!$C:$C,[1]ADADJ!$C95,[1]JEVtbl!$D:$D,[1]ADADJ!M$11)</f>
        <v>1870</v>
      </c>
      <c r="N95" s="78">
        <f>SUMIFS([1]JEVtbl!$G:$G,[1]JEVtbl!$C:$C,[1]ADADJ!$C95,[1]JEVtbl!$D:$D,[1]ADADJ!N$11)</f>
        <v>0</v>
      </c>
      <c r="O95" s="78">
        <f>SUMIFS([1]JEVtbl!$G:$G,[1]JEVtbl!$C:$C,[1]ADADJ!$C95,[1]JEVtbl!$D:$D,[1]ADADJ!O$11)</f>
        <v>0</v>
      </c>
      <c r="P95" s="78">
        <f>SUMIFS([1]JEVtbl!$G:$G,[1]JEVtbl!$C:$C,[1]ADADJ!$C95,[1]JEVtbl!$D:$D,[1]ADADJ!P$11)</f>
        <v>0</v>
      </c>
      <c r="Q95" s="78">
        <f>SUMIFS([1]JEVtbl!$G:$G,[1]JEVtbl!$C:$C,[1]ADADJ!$C95,[1]JEVtbl!$D:$D,[1]ADADJ!Q$11)</f>
        <v>0</v>
      </c>
      <c r="R95" s="78">
        <f>SUMIFS([1]JEVtbl!$G:$G,[1]JEVtbl!$C:$C,[1]ADADJ!$C95,[1]JEVtbl!$D:$D,[1]ADADJ!R$11)</f>
        <v>0</v>
      </c>
      <c r="S95" s="78">
        <f>SUMIFS([1]JEVtbl!$G:$G,[1]JEVtbl!$C:$C,[1]ADADJ!$C95,[1]JEVtbl!$D:$D,[1]ADADJ!S$11)</f>
        <v>0</v>
      </c>
      <c r="T95" s="79">
        <f t="shared" si="3"/>
        <v>200000</v>
      </c>
      <c r="U95" s="79"/>
      <c r="V95" s="79"/>
      <c r="W95" s="80"/>
      <c r="X95" s="78"/>
      <c r="Y95" s="81">
        <f>SUMIFS([1]JEVtbl!$F:$F,[1]JEVtbl!$C:$C,[1]ADADJ!$C95,[1]JEVtbl!$D:$D,[1]ADADJ!Y$11)</f>
        <v>0</v>
      </c>
      <c r="Z95" s="81">
        <f>SUMIFS([1]JEVtbl!$F:$F,[1]JEVtbl!$C:$C,[1]ADADJ!$C95,[1]JEVtbl!$D:$D,[1]ADADJ!Z$11)</f>
        <v>0</v>
      </c>
      <c r="AA95" s="81">
        <f>SUMIFS([1]JEVtbl!$F:$F,[1]JEVtbl!$C:$C,[1]ADADJ!$C95,[1]JEVtbl!$D:$D,[1]ADADJ!AA$11)</f>
        <v>0</v>
      </c>
      <c r="AB95" s="81">
        <f>SUMIFS([1]JEVtbl!$F:$F,[1]JEVtbl!$C:$C,[1]ADADJ!$C95,[1]JEVtbl!$D:$D,[1]ADADJ!AB$11)</f>
        <v>0</v>
      </c>
      <c r="AC95" s="81">
        <f>SUMIFS([1]JEVtbl!$F:$F,[1]JEVtbl!$C:$C,[1]ADADJ!$C95,[1]JEVtbl!$D:$D,[1]ADADJ!AC$11)</f>
        <v>0</v>
      </c>
      <c r="AD95" s="81">
        <f>SUMIFS([1]JEVtbl!$F:$F,[1]JEVtbl!$C:$C,[1]ADADJ!$C95,[1]JEVtbl!$D:$D,[1]ADADJ!AD$11)</f>
        <v>0</v>
      </c>
      <c r="AE95" s="81">
        <f>SUMIFS([1]JEVtbl!$F:$F,[1]JEVtbl!$C:$C,[1]ADADJ!$C95,[1]JEVtbl!$D:$D,[1]ADADJ!AE$11)</f>
        <v>0</v>
      </c>
      <c r="AF95" s="81">
        <f>SUMIFS([1]JEVtbl!$F:$F,[1]JEVtbl!$C:$C,[1]ADADJ!$C95,[1]JEVtbl!$D:$D,[1]ADADJ!AF$11)</f>
        <v>0</v>
      </c>
      <c r="AG95" s="81">
        <f>SUMIFS([1]JEVtbl!$F:$F,[1]JEVtbl!$C:$C,[1]ADADJ!$C95,[1]JEVtbl!$D:$D,[1]ADADJ!AG$11)</f>
        <v>0</v>
      </c>
      <c r="AH95" s="81">
        <f>SUMIFS([1]JEVtbl!$F:$F,[1]JEVtbl!$C:$C,[1]ADADJ!$C95,[1]JEVtbl!$D:$D,[1]ADADJ!AH$11)</f>
        <v>0</v>
      </c>
      <c r="AI95" s="81">
        <f>SUMIFS([1]JEVtbl!$F:$F,[1]JEVtbl!$C:$C,[1]ADADJ!$C95,[1]JEVtbl!$D:$D,[1]ADADJ!AI$11)</f>
        <v>0</v>
      </c>
      <c r="AJ95" s="81">
        <f>SUMIFS([1]JEVtbl!$F:$F,[1]JEVtbl!$C:$C,[1]ADADJ!$C95,[1]JEVtbl!$D:$D,[1]ADADJ!AJ$11)</f>
        <v>0</v>
      </c>
      <c r="AK95" s="81">
        <f>SUMIFS([1]JEVtbl!$F:$F,[1]JEVtbl!$C:$C,[1]ADADJ!$C95,[1]JEVtbl!$D:$D,[1]ADADJ!AK$11)</f>
        <v>200000</v>
      </c>
      <c r="AL95" s="81">
        <f>SUMIFS([1]JEVtbl!$F:$F,[1]JEVtbl!$C:$C,[1]ADADJ!$C95,[1]JEVtbl!$D:$D,[1]ADADJ!AL$11)</f>
        <v>0</v>
      </c>
      <c r="AM95" s="81">
        <f>SUMIFS([1]JEVtbl!$F:$F,[1]JEVtbl!$C:$C,[1]ADADJ!$C95,[1]JEVtbl!$D:$D,[1]ADADJ!AM$11)</f>
        <v>0</v>
      </c>
      <c r="AN95" s="81">
        <f>SUMIFS([1]JEVtbl!$F:$F,[1]JEVtbl!$C:$C,[1]ADADJ!$C95,[1]JEVtbl!$D:$D,[1]ADADJ!AN$11)</f>
        <v>0</v>
      </c>
      <c r="AO95" s="81">
        <f>SUMIFS([1]JEVtbl!$F:$F,[1]JEVtbl!$C:$C,[1]ADADJ!$C95,[1]JEVtbl!$D:$D,[1]ADADJ!AO$11)</f>
        <v>0</v>
      </c>
      <c r="AP95" s="81">
        <f>SUMIFS([1]JEVtbl!$F:$F,[1]JEVtbl!$C:$C,[1]ADADJ!$C95,[1]JEVtbl!$D:$D,[1]ADADJ!AP$11)</f>
        <v>0</v>
      </c>
      <c r="AQ95" s="81">
        <f>SUMIFS([1]JEVtbl!$F:$F,[1]JEVtbl!$C:$C,[1]ADADJ!$C95,[1]JEVtbl!$D:$D,[1]ADADJ!AQ$11)</f>
        <v>0</v>
      </c>
      <c r="AR95" s="81">
        <f>SUMIFS([1]JEVtbl!$F:$F,[1]JEVtbl!$C:$C,[1]ADADJ!$C95,[1]JEVtbl!$D:$D,[1]ADADJ!AR$11)</f>
        <v>0</v>
      </c>
      <c r="AS95" s="81">
        <f>SUMIFS([1]JEVtbl!$F:$F,[1]JEVtbl!$C:$C,[1]ADADJ!$C95,[1]JEVtbl!$D:$D,[1]ADADJ!AS$11)</f>
        <v>0</v>
      </c>
      <c r="AT95" s="81">
        <f>SUMIFS([1]JEVtbl!$F:$F,[1]JEVtbl!$C:$C,[1]ADADJ!$C95,[1]JEVtbl!$D:$D,[1]ADADJ!AT$11)</f>
        <v>0</v>
      </c>
      <c r="AU95" s="81">
        <f>SUMIFS([1]JEVtbl!$F:$F,[1]JEVtbl!$C:$C,[1]ADADJ!$C95,[1]JEVtbl!$D:$D,[1]ADADJ!AU$11)</f>
        <v>0</v>
      </c>
      <c r="AV95" s="81">
        <f>SUMIFS([1]JEVtbl!$F:$F,[1]JEVtbl!$C:$C,[1]ADADJ!$C95,[1]JEVtbl!$D:$D,[1]ADADJ!AV$11)</f>
        <v>0</v>
      </c>
      <c r="AW95" s="81">
        <f>SUMIFS([1]JEVtbl!$F:$F,[1]JEVtbl!$C:$C,[1]ADADJ!$C95,[1]JEVtbl!$D:$D,[1]ADADJ!AW$11)</f>
        <v>0</v>
      </c>
      <c r="AX95" s="79">
        <f t="shared" si="4"/>
        <v>200000</v>
      </c>
      <c r="AY95" s="79"/>
      <c r="AZ95" s="79"/>
      <c r="BA95" s="80"/>
      <c r="BB95" s="82"/>
    </row>
    <row r="96" spans="1:54" s="25" customFormat="1" ht="15" customHeight="1" x14ac:dyDescent="0.25">
      <c r="A96" s="1"/>
      <c r="B96" s="73">
        <v>44188</v>
      </c>
      <c r="C96" s="74" t="s">
        <v>254</v>
      </c>
      <c r="D96" s="75" t="s">
        <v>255</v>
      </c>
      <c r="E96" s="75" t="s">
        <v>256</v>
      </c>
      <c r="F96" s="76"/>
      <c r="G96" t="s">
        <v>30</v>
      </c>
      <c r="H96" s="77" t="s">
        <v>209</v>
      </c>
      <c r="I96" s="78">
        <f>SUMIFS([1]JEVtbl!$G:$G,[1]JEVtbl!$C:$C,[1]ADADJ!$C96,[1]JEVtbl!$D:$D,[1]ADADJ!I$11)</f>
        <v>4784.24</v>
      </c>
      <c r="J96" s="78">
        <f>SUMIFS([1]JEVtbl!$G:$G,[1]JEVtbl!$C:$C,[1]ADADJ!$C96,[1]JEVtbl!$D:$D,[1]ADADJ!J$11)</f>
        <v>0</v>
      </c>
      <c r="K96" s="78">
        <f>SUMIFS([1]JEVtbl!$G:$G,[1]JEVtbl!$C:$C,[1]ADADJ!$C96,[1]JEVtbl!$D:$D,[1]ADADJ!K$11)</f>
        <v>0</v>
      </c>
      <c r="L96" s="78">
        <f>SUMIFS([1]JEVtbl!$G:$G,[1]JEVtbl!$C:$C,[1]ADADJ!$C96,[1]JEVtbl!$D:$D,[1]ADADJ!L$11)</f>
        <v>0</v>
      </c>
      <c r="M96" s="78">
        <f>SUMIFS([1]JEVtbl!$G:$G,[1]JEVtbl!$C:$C,[1]ADADJ!$C96,[1]JEVtbl!$D:$D,[1]ADADJ!M$11)</f>
        <v>0</v>
      </c>
      <c r="N96" s="78">
        <f>SUMIFS([1]JEVtbl!$G:$G,[1]JEVtbl!$C:$C,[1]ADADJ!$C96,[1]JEVtbl!$D:$D,[1]ADADJ!N$11)</f>
        <v>0</v>
      </c>
      <c r="O96" s="78">
        <f>SUMIFS([1]JEVtbl!$G:$G,[1]JEVtbl!$C:$C,[1]ADADJ!$C96,[1]JEVtbl!$D:$D,[1]ADADJ!O$11)</f>
        <v>0</v>
      </c>
      <c r="P96" s="78">
        <f>SUMIFS([1]JEVtbl!$G:$G,[1]JEVtbl!$C:$C,[1]ADADJ!$C96,[1]JEVtbl!$D:$D,[1]ADADJ!P$11)</f>
        <v>0</v>
      </c>
      <c r="Q96" s="78">
        <f>SUMIFS([1]JEVtbl!$G:$G,[1]JEVtbl!$C:$C,[1]ADADJ!$C96,[1]JEVtbl!$D:$D,[1]ADADJ!Q$11)</f>
        <v>0</v>
      </c>
      <c r="R96" s="78">
        <f>SUMIFS([1]JEVtbl!$G:$G,[1]JEVtbl!$C:$C,[1]ADADJ!$C96,[1]JEVtbl!$D:$D,[1]ADADJ!R$11)</f>
        <v>0</v>
      </c>
      <c r="S96" s="78">
        <f>SUMIFS([1]JEVtbl!$G:$G,[1]JEVtbl!$C:$C,[1]ADADJ!$C96,[1]JEVtbl!$D:$D,[1]ADADJ!S$11)</f>
        <v>0</v>
      </c>
      <c r="T96" s="79">
        <f t="shared" si="3"/>
        <v>4784.24</v>
      </c>
      <c r="U96" s="79"/>
      <c r="V96" s="79"/>
      <c r="W96" s="80"/>
      <c r="X96" s="78"/>
      <c r="Y96" s="81">
        <f>SUMIFS([1]JEVtbl!$F:$F,[1]JEVtbl!$C:$C,[1]ADADJ!$C96,[1]JEVtbl!$D:$D,[1]ADADJ!Y$11)</f>
        <v>0</v>
      </c>
      <c r="Z96" s="81">
        <f>SUMIFS([1]JEVtbl!$F:$F,[1]JEVtbl!$C:$C,[1]ADADJ!$C96,[1]JEVtbl!$D:$D,[1]ADADJ!Z$11)</f>
        <v>3984.24</v>
      </c>
      <c r="AA96" s="81">
        <f>SUMIFS([1]JEVtbl!$F:$F,[1]JEVtbl!$C:$C,[1]ADADJ!$C96,[1]JEVtbl!$D:$D,[1]ADADJ!AA$11)</f>
        <v>0</v>
      </c>
      <c r="AB96" s="81">
        <f>SUMIFS([1]JEVtbl!$F:$F,[1]JEVtbl!$C:$C,[1]ADADJ!$C96,[1]JEVtbl!$D:$D,[1]ADADJ!AB$11)</f>
        <v>0</v>
      </c>
      <c r="AC96" s="81">
        <f>SUMIFS([1]JEVtbl!$F:$F,[1]JEVtbl!$C:$C,[1]ADADJ!$C96,[1]JEVtbl!$D:$D,[1]ADADJ!AC$11)</f>
        <v>0</v>
      </c>
      <c r="AD96" s="81">
        <f>SUMIFS([1]JEVtbl!$F:$F,[1]JEVtbl!$C:$C,[1]ADADJ!$C96,[1]JEVtbl!$D:$D,[1]ADADJ!AD$11)</f>
        <v>0</v>
      </c>
      <c r="AE96" s="81">
        <f>SUMIFS([1]JEVtbl!$F:$F,[1]JEVtbl!$C:$C,[1]ADADJ!$C96,[1]JEVtbl!$D:$D,[1]ADADJ!AE$11)</f>
        <v>0</v>
      </c>
      <c r="AF96" s="81">
        <f>SUMIFS([1]JEVtbl!$F:$F,[1]JEVtbl!$C:$C,[1]ADADJ!$C96,[1]JEVtbl!$D:$D,[1]ADADJ!AF$11)</f>
        <v>0</v>
      </c>
      <c r="AG96" s="81">
        <f>SUMIFS([1]JEVtbl!$F:$F,[1]JEVtbl!$C:$C,[1]ADADJ!$C96,[1]JEVtbl!$D:$D,[1]ADADJ!AG$11)</f>
        <v>0</v>
      </c>
      <c r="AH96" s="81">
        <f>SUMIFS([1]JEVtbl!$F:$F,[1]JEVtbl!$C:$C,[1]ADADJ!$C96,[1]JEVtbl!$D:$D,[1]ADADJ!AH$11)</f>
        <v>0</v>
      </c>
      <c r="AI96" s="81">
        <f>SUMIFS([1]JEVtbl!$F:$F,[1]JEVtbl!$C:$C,[1]ADADJ!$C96,[1]JEVtbl!$D:$D,[1]ADADJ!AI$11)</f>
        <v>0</v>
      </c>
      <c r="AJ96" s="81">
        <f>SUMIFS([1]JEVtbl!$F:$F,[1]JEVtbl!$C:$C,[1]ADADJ!$C96,[1]JEVtbl!$D:$D,[1]ADADJ!AJ$11)</f>
        <v>0</v>
      </c>
      <c r="AK96" s="81">
        <f>SUMIFS([1]JEVtbl!$F:$F,[1]JEVtbl!$C:$C,[1]ADADJ!$C96,[1]JEVtbl!$D:$D,[1]ADADJ!AK$11)</f>
        <v>0</v>
      </c>
      <c r="AL96" s="81">
        <f>SUMIFS([1]JEVtbl!$F:$F,[1]JEVtbl!$C:$C,[1]ADADJ!$C96,[1]JEVtbl!$D:$D,[1]ADADJ!AL$11)</f>
        <v>0</v>
      </c>
      <c r="AM96" s="81">
        <f>SUMIFS([1]JEVtbl!$F:$F,[1]JEVtbl!$C:$C,[1]ADADJ!$C96,[1]JEVtbl!$D:$D,[1]ADADJ!AM$11)</f>
        <v>800</v>
      </c>
      <c r="AN96" s="81">
        <f>SUMIFS([1]JEVtbl!$F:$F,[1]JEVtbl!$C:$C,[1]ADADJ!$C96,[1]JEVtbl!$D:$D,[1]ADADJ!AN$11)</f>
        <v>0</v>
      </c>
      <c r="AO96" s="81">
        <f>SUMIFS([1]JEVtbl!$F:$F,[1]JEVtbl!$C:$C,[1]ADADJ!$C96,[1]JEVtbl!$D:$D,[1]ADADJ!AO$11)</f>
        <v>0</v>
      </c>
      <c r="AP96" s="81">
        <f>SUMIFS([1]JEVtbl!$F:$F,[1]JEVtbl!$C:$C,[1]ADADJ!$C96,[1]JEVtbl!$D:$D,[1]ADADJ!AP$11)</f>
        <v>0</v>
      </c>
      <c r="AQ96" s="81">
        <f>SUMIFS([1]JEVtbl!$F:$F,[1]JEVtbl!$C:$C,[1]ADADJ!$C96,[1]JEVtbl!$D:$D,[1]ADADJ!AQ$11)</f>
        <v>0</v>
      </c>
      <c r="AR96" s="81">
        <f>SUMIFS([1]JEVtbl!$F:$F,[1]JEVtbl!$C:$C,[1]ADADJ!$C96,[1]JEVtbl!$D:$D,[1]ADADJ!AR$11)</f>
        <v>0</v>
      </c>
      <c r="AS96" s="81">
        <f>SUMIFS([1]JEVtbl!$F:$F,[1]JEVtbl!$C:$C,[1]ADADJ!$C96,[1]JEVtbl!$D:$D,[1]ADADJ!AS$11)</f>
        <v>0</v>
      </c>
      <c r="AT96" s="81">
        <f>SUMIFS([1]JEVtbl!$F:$F,[1]JEVtbl!$C:$C,[1]ADADJ!$C96,[1]JEVtbl!$D:$D,[1]ADADJ!AT$11)</f>
        <v>0</v>
      </c>
      <c r="AU96" s="81">
        <f>SUMIFS([1]JEVtbl!$F:$F,[1]JEVtbl!$C:$C,[1]ADADJ!$C96,[1]JEVtbl!$D:$D,[1]ADADJ!AU$11)</f>
        <v>0</v>
      </c>
      <c r="AV96" s="81">
        <f>SUMIFS([1]JEVtbl!$F:$F,[1]JEVtbl!$C:$C,[1]ADADJ!$C96,[1]JEVtbl!$D:$D,[1]ADADJ!AV$11)</f>
        <v>0</v>
      </c>
      <c r="AW96" s="81">
        <f>SUMIFS([1]JEVtbl!$F:$F,[1]JEVtbl!$C:$C,[1]ADADJ!$C96,[1]JEVtbl!$D:$D,[1]ADADJ!AW$11)</f>
        <v>0</v>
      </c>
      <c r="AX96" s="79">
        <f t="shared" si="4"/>
        <v>4784.24</v>
      </c>
      <c r="AY96" s="79"/>
      <c r="AZ96" s="79"/>
      <c r="BA96" s="80"/>
      <c r="BB96" s="82"/>
    </row>
    <row r="97" spans="1:55" s="25" customFormat="1" ht="15" customHeight="1" x14ac:dyDescent="0.25">
      <c r="A97" s="1"/>
      <c r="B97" s="73">
        <v>44172</v>
      </c>
      <c r="C97" s="74" t="s">
        <v>257</v>
      </c>
      <c r="D97" s="75" t="s">
        <v>258</v>
      </c>
      <c r="E97" s="75" t="s">
        <v>102</v>
      </c>
      <c r="F97" s="76"/>
      <c r="G97" t="s">
        <v>30</v>
      </c>
      <c r="H97" s="77" t="s">
        <v>205</v>
      </c>
      <c r="I97" s="78">
        <f>SUMIFS([1]JEVtbl!$G:$G,[1]JEVtbl!$C:$C,[1]ADADJ!$C97,[1]JEVtbl!$D:$D,[1]ADADJ!I$11)</f>
        <v>0</v>
      </c>
      <c r="J97" s="78">
        <f>SUMIFS([1]JEVtbl!$G:$G,[1]JEVtbl!$C:$C,[1]ADADJ!$C97,[1]JEVtbl!$D:$D,[1]ADADJ!J$11)</f>
        <v>0</v>
      </c>
      <c r="K97" s="78">
        <f>SUMIFS([1]JEVtbl!$G:$G,[1]JEVtbl!$C:$C,[1]ADADJ!$C97,[1]JEVtbl!$D:$D,[1]ADADJ!K$11)</f>
        <v>0</v>
      </c>
      <c r="L97" s="78">
        <f>SUMIFS([1]JEVtbl!$G:$G,[1]JEVtbl!$C:$C,[1]ADADJ!$C97,[1]JEVtbl!$D:$D,[1]ADADJ!L$11)</f>
        <v>0</v>
      </c>
      <c r="M97" s="78">
        <f>SUMIFS([1]JEVtbl!$G:$G,[1]JEVtbl!$C:$C,[1]ADADJ!$C97,[1]JEVtbl!$D:$D,[1]ADADJ!M$11)</f>
        <v>1576.23</v>
      </c>
      <c r="N97" s="78">
        <f>SUMIFS([1]JEVtbl!$G:$G,[1]JEVtbl!$C:$C,[1]ADADJ!$C97,[1]JEVtbl!$D:$D,[1]ADADJ!N$11)</f>
        <v>0</v>
      </c>
      <c r="O97" s="78">
        <f>SUMIFS([1]JEVtbl!$G:$G,[1]JEVtbl!$C:$C,[1]ADADJ!$C97,[1]JEVtbl!$D:$D,[1]ADADJ!O$11)</f>
        <v>0</v>
      </c>
      <c r="P97" s="78">
        <f>SUMIFS([1]JEVtbl!$G:$G,[1]JEVtbl!$C:$C,[1]ADADJ!$C97,[1]JEVtbl!$D:$D,[1]ADADJ!P$11)</f>
        <v>0</v>
      </c>
      <c r="Q97" s="78">
        <f>SUMIFS([1]JEVtbl!$G:$G,[1]JEVtbl!$C:$C,[1]ADADJ!$C97,[1]JEVtbl!$D:$D,[1]ADADJ!Q$11)</f>
        <v>0</v>
      </c>
      <c r="R97" s="78">
        <f>SUMIFS([1]JEVtbl!$G:$G,[1]JEVtbl!$C:$C,[1]ADADJ!$C97,[1]JEVtbl!$D:$D,[1]ADADJ!R$11)</f>
        <v>0</v>
      </c>
      <c r="S97" s="78">
        <f>SUMIFS([1]JEVtbl!$G:$G,[1]JEVtbl!$C:$C,[1]ADADJ!$C97,[1]JEVtbl!$D:$D,[1]ADADJ!S$11)</f>
        <v>0</v>
      </c>
      <c r="T97" s="79">
        <f t="shared" si="3"/>
        <v>1576.23</v>
      </c>
      <c r="U97" s="79"/>
      <c r="V97" s="79"/>
      <c r="W97" s="80"/>
      <c r="X97" s="78"/>
      <c r="Y97" s="81">
        <f>SUMIFS([1]JEVtbl!$F:$F,[1]JEVtbl!$C:$C,[1]ADADJ!$C97,[1]JEVtbl!$D:$D,[1]ADADJ!Y$11)</f>
        <v>0</v>
      </c>
      <c r="Z97" s="81">
        <f>SUMIFS([1]JEVtbl!$F:$F,[1]JEVtbl!$C:$C,[1]ADADJ!$C97,[1]JEVtbl!$D:$D,[1]ADADJ!Z$11)</f>
        <v>0</v>
      </c>
      <c r="AA97" s="81">
        <f>SUMIFS([1]JEVtbl!$F:$F,[1]JEVtbl!$C:$C,[1]ADADJ!$C97,[1]JEVtbl!$D:$D,[1]ADADJ!AA$11)</f>
        <v>1576.23</v>
      </c>
      <c r="AB97" s="81">
        <f>SUMIFS([1]JEVtbl!$F:$F,[1]JEVtbl!$C:$C,[1]ADADJ!$C97,[1]JEVtbl!$D:$D,[1]ADADJ!AB$11)</f>
        <v>0</v>
      </c>
      <c r="AC97" s="81">
        <f>SUMIFS([1]JEVtbl!$F:$F,[1]JEVtbl!$C:$C,[1]ADADJ!$C97,[1]JEVtbl!$D:$D,[1]ADADJ!AC$11)</f>
        <v>0</v>
      </c>
      <c r="AD97" s="81">
        <f>SUMIFS([1]JEVtbl!$F:$F,[1]JEVtbl!$C:$C,[1]ADADJ!$C97,[1]JEVtbl!$D:$D,[1]ADADJ!AD$11)</f>
        <v>0</v>
      </c>
      <c r="AE97" s="81">
        <f>SUMIFS([1]JEVtbl!$F:$F,[1]JEVtbl!$C:$C,[1]ADADJ!$C97,[1]JEVtbl!$D:$D,[1]ADADJ!AE$11)</f>
        <v>0</v>
      </c>
      <c r="AF97" s="81">
        <f>SUMIFS([1]JEVtbl!$F:$F,[1]JEVtbl!$C:$C,[1]ADADJ!$C97,[1]JEVtbl!$D:$D,[1]ADADJ!AF$11)</f>
        <v>0</v>
      </c>
      <c r="AG97" s="81">
        <f>SUMIFS([1]JEVtbl!$F:$F,[1]JEVtbl!$C:$C,[1]ADADJ!$C97,[1]JEVtbl!$D:$D,[1]ADADJ!AG$11)</f>
        <v>0</v>
      </c>
      <c r="AH97" s="81">
        <f>SUMIFS([1]JEVtbl!$F:$F,[1]JEVtbl!$C:$C,[1]ADADJ!$C97,[1]JEVtbl!$D:$D,[1]ADADJ!AH$11)</f>
        <v>0</v>
      </c>
      <c r="AI97" s="81">
        <f>SUMIFS([1]JEVtbl!$F:$F,[1]JEVtbl!$C:$C,[1]ADADJ!$C97,[1]JEVtbl!$D:$D,[1]ADADJ!AI$11)</f>
        <v>0</v>
      </c>
      <c r="AJ97" s="81">
        <f>SUMIFS([1]JEVtbl!$F:$F,[1]JEVtbl!$C:$C,[1]ADADJ!$C97,[1]JEVtbl!$D:$D,[1]ADADJ!AJ$11)</f>
        <v>0</v>
      </c>
      <c r="AK97" s="81">
        <f>SUMIFS([1]JEVtbl!$F:$F,[1]JEVtbl!$C:$C,[1]ADADJ!$C97,[1]JEVtbl!$D:$D,[1]ADADJ!AK$11)</f>
        <v>0</v>
      </c>
      <c r="AL97" s="81">
        <f>SUMIFS([1]JEVtbl!$F:$F,[1]JEVtbl!$C:$C,[1]ADADJ!$C97,[1]JEVtbl!$D:$D,[1]ADADJ!AL$11)</f>
        <v>0</v>
      </c>
      <c r="AM97" s="81">
        <f>SUMIFS([1]JEVtbl!$F:$F,[1]JEVtbl!$C:$C,[1]ADADJ!$C97,[1]JEVtbl!$D:$D,[1]ADADJ!AM$11)</f>
        <v>0</v>
      </c>
      <c r="AN97" s="81">
        <f>SUMIFS([1]JEVtbl!$F:$F,[1]JEVtbl!$C:$C,[1]ADADJ!$C97,[1]JEVtbl!$D:$D,[1]ADADJ!AN$11)</f>
        <v>0</v>
      </c>
      <c r="AO97" s="81">
        <f>SUMIFS([1]JEVtbl!$F:$F,[1]JEVtbl!$C:$C,[1]ADADJ!$C97,[1]JEVtbl!$D:$D,[1]ADADJ!AO$11)</f>
        <v>0</v>
      </c>
      <c r="AP97" s="81">
        <f>SUMIFS([1]JEVtbl!$F:$F,[1]JEVtbl!$C:$C,[1]ADADJ!$C97,[1]JEVtbl!$D:$D,[1]ADADJ!AP$11)</f>
        <v>0</v>
      </c>
      <c r="AQ97" s="81">
        <f>SUMIFS([1]JEVtbl!$F:$F,[1]JEVtbl!$C:$C,[1]ADADJ!$C97,[1]JEVtbl!$D:$D,[1]ADADJ!AQ$11)</f>
        <v>0</v>
      </c>
      <c r="AR97" s="81">
        <f>SUMIFS([1]JEVtbl!$F:$F,[1]JEVtbl!$C:$C,[1]ADADJ!$C97,[1]JEVtbl!$D:$D,[1]ADADJ!AR$11)</f>
        <v>0</v>
      </c>
      <c r="AS97" s="81">
        <f>SUMIFS([1]JEVtbl!$F:$F,[1]JEVtbl!$C:$C,[1]ADADJ!$C97,[1]JEVtbl!$D:$D,[1]ADADJ!AS$11)</f>
        <v>0</v>
      </c>
      <c r="AT97" s="81">
        <f>SUMIFS([1]JEVtbl!$F:$F,[1]JEVtbl!$C:$C,[1]ADADJ!$C97,[1]JEVtbl!$D:$D,[1]ADADJ!AT$11)</f>
        <v>0</v>
      </c>
      <c r="AU97" s="81">
        <f>SUMIFS([1]JEVtbl!$F:$F,[1]JEVtbl!$C:$C,[1]ADADJ!$C97,[1]JEVtbl!$D:$D,[1]ADADJ!AU$11)</f>
        <v>0</v>
      </c>
      <c r="AV97" s="81">
        <f>SUMIFS([1]JEVtbl!$F:$F,[1]JEVtbl!$C:$C,[1]ADADJ!$C97,[1]JEVtbl!$D:$D,[1]ADADJ!AV$11)</f>
        <v>0</v>
      </c>
      <c r="AW97" s="81">
        <f>SUMIFS([1]JEVtbl!$F:$F,[1]JEVtbl!$C:$C,[1]ADADJ!$C97,[1]JEVtbl!$D:$D,[1]ADADJ!AW$11)</f>
        <v>0</v>
      </c>
      <c r="AX97" s="79">
        <f t="shared" si="4"/>
        <v>1576.23</v>
      </c>
      <c r="AY97" s="79"/>
      <c r="AZ97" s="79"/>
      <c r="BA97" s="80"/>
      <c r="BB97" s="82"/>
    </row>
    <row r="98" spans="1:55" s="25" customFormat="1" ht="15" hidden="1" customHeight="1" x14ac:dyDescent="0.25">
      <c r="A98" s="1"/>
      <c r="B98" s="85"/>
      <c r="C98" s="86"/>
      <c r="D98" s="86"/>
      <c r="E98" s="87"/>
      <c r="F98" s="88"/>
      <c r="G98" s="89"/>
      <c r="H98" s="90"/>
      <c r="I98" s="78" t="e">
        <f>SUMIFS([3]JEVtbl!$G:$G,[3]JEVtbl!$C:$C,[1]ADADJ!$C98,[3]JEVtbl!$D:$D,[1]ADADJ!#REF!)</f>
        <v>#VALUE!</v>
      </c>
      <c r="J98" s="78" t="e">
        <f>SUMIFS([3]JEVtbl!$G:$G,[3]JEVtbl!$C:$C,[1]ADADJ!$C98,[3]JEVtbl!$D:$D,[1]ADADJ!#REF!)</f>
        <v>#VALUE!</v>
      </c>
      <c r="K98" s="78">
        <f>SUMIFS([1]JEVtbl!$G:$G,[1]JEVtbl!$C:$C,[1]ADADJ!$C98,[1]JEVtbl!$D:$D,[1]ADADJ!K$11)</f>
        <v>0</v>
      </c>
      <c r="L98" s="91"/>
      <c r="M98" s="78">
        <f>SUMIFS([1]JEVtbl!$G:$G,[1]JEVtbl!$C:$C,[1]ADADJ!$C98,[1]JEVtbl!$D:$D,[1]ADADJ!M$11)</f>
        <v>0</v>
      </c>
      <c r="N98" s="78">
        <f>SUMIFS([1]JEVtbl!$G:$G,[1]JEVtbl!$C:$C,[1]ADADJ!$C98,[1]JEVtbl!$D:$D,[1]ADADJ!N$11)</f>
        <v>0</v>
      </c>
      <c r="O98" s="78"/>
      <c r="P98" s="78"/>
      <c r="Q98" s="78"/>
      <c r="R98" s="78" t="e">
        <f>SUMIFS([3]JEVtbl!$G:$G,[3]JEVtbl!$C:$C,[1]ADADJ!$C98,[3]JEVtbl!$D:$D,[1]ADADJ!#REF!)</f>
        <v>#VALUE!</v>
      </c>
      <c r="S98" s="78" t="e">
        <f>SUMIFS([3]JEVtbl!$G:$G,[3]JEVtbl!$C:$C,[1]ADADJ!$C98,[3]JEVtbl!$D:$D,[1]ADADJ!#REF!)</f>
        <v>#VALUE!</v>
      </c>
      <c r="T98" s="79" t="e">
        <f t="shared" ref="T98:T104" si="5">SUM(I98:S98)</f>
        <v>#VALUE!</v>
      </c>
      <c r="U98" s="92"/>
      <c r="V98" s="92"/>
      <c r="W98" s="93"/>
      <c r="X98" s="78"/>
      <c r="Y98" s="81" t="e">
        <f>SUMIFS([4]JEVtbl!$F:$F,[4]JEVtbl!$C:$C,[1]ADADJ!$C98,[4]JEVtbl!$D:$D,[1]ADADJ!Y$11)</f>
        <v>#VALUE!</v>
      </c>
      <c r="Z98" s="81">
        <f>SUMIFS([1]JEVtbl!$F:$F,[1]JEVtbl!$C:$C,[1]ADADJ!$C98,[1]JEVtbl!$D:$D,[1]ADADJ!Z$11)</f>
        <v>0</v>
      </c>
      <c r="AA98" s="81" t="e">
        <f>SUMIFS([3]JEVtbl!$F:$F,[3]JEVtbl!$C:$C,[1]ADADJ!$C98,[3]JEVtbl!$D:$D,[1]ADADJ!#REF!)</f>
        <v>#VALUE!</v>
      </c>
      <c r="AB98" s="81" t="e">
        <f>SUMIFS([4]JEVtbl!$F:$F,[4]JEVtbl!$C:$C,[1]ADADJ!$C98,[4]JEVtbl!$D:$D,[1]ADADJ!AB$11)</f>
        <v>#VALUE!</v>
      </c>
      <c r="AC98" s="81" t="e">
        <f>SUMIFS([4]JEVtbl!$F:$F,[4]JEVtbl!$C:$C,[1]ADADJ!$C98,[4]JEVtbl!$D:$D,[1]ADADJ!AC$11)</f>
        <v>#VALUE!</v>
      </c>
      <c r="AD98" s="81" t="e">
        <f>SUMIFS([3]JEVtbl!$F:$F,[3]JEVtbl!$C:$C,[1]ADADJ!$C98,[3]JEVtbl!$D:$D,[1]ADADJ!#REF!)</f>
        <v>#VALUE!</v>
      </c>
      <c r="AE98" s="81">
        <f>SUMIFS([1]JEVtbl!$F:$F,[1]JEVtbl!$C:$C,[1]ADADJ!$C98,[1]JEVtbl!$D:$D,[1]ADADJ!AE$11)</f>
        <v>0</v>
      </c>
      <c r="AF98" s="78"/>
      <c r="AG98" s="81">
        <f>SUMIFS([1]JEVtbl!$F:$F,[1]JEVtbl!$C:$C,[1]ADADJ!$C98,[1]JEVtbl!$D:$D,[1]ADADJ!AG$11)</f>
        <v>0</v>
      </c>
      <c r="AH98" s="81">
        <f>SUMIFS([1]JEVtbl!$F:$F,[1]JEVtbl!$C:$C,[1]ADADJ!$C98,[1]JEVtbl!$D:$D,[1]ADADJ!AH$11)</f>
        <v>0</v>
      </c>
      <c r="AI98" s="81" t="e">
        <f>SUMIFS([3]JEVtbl!$F:$F,[3]JEVtbl!$C:$C,[1]ADADJ!$C98,[3]JEVtbl!$D:$D,[1]ADADJ!#REF!)</f>
        <v>#VALUE!</v>
      </c>
      <c r="AJ98" s="81">
        <f>SUMIFS([1]JEVtbl!$F:$F,[1]JEVtbl!$C:$C,[1]ADADJ!$C98,[1]JEVtbl!$D:$D,[1]ADADJ!AJ$11)</f>
        <v>0</v>
      </c>
      <c r="AK98" s="81"/>
      <c r="AL98" s="81" t="e">
        <f>SUMIFS([4]JEVtbl!$F:$F,[4]JEVtbl!$C:$C,[1]ADADJ!$C98,[4]JEVtbl!$D:$D,[1]ADADJ!AL$11)</f>
        <v>#VALUE!</v>
      </c>
      <c r="AM98" s="81" t="e">
        <f>SUMIFS([4]JEVtbl!$F:$F,[4]JEVtbl!$C:$C,[1]ADADJ!$C98,[4]JEVtbl!$D:$D,[1]ADADJ!AM$11)</f>
        <v>#VALUE!</v>
      </c>
      <c r="AN98" s="81"/>
      <c r="AO98" s="81"/>
      <c r="AP98" s="81"/>
      <c r="AQ98" s="81"/>
      <c r="AR98" s="81"/>
      <c r="AS98" s="81"/>
      <c r="AT98" s="81"/>
      <c r="AU98" s="81"/>
      <c r="AV98" s="81">
        <f>SUMIFS([1]JEVtbl!$F:$F,[1]JEVtbl!$C:$C,[1]ADADJ!$C98,[1]JEVtbl!$D:$D,[1]ADADJ!AV$11)</f>
        <v>0</v>
      </c>
      <c r="AW98" s="81"/>
      <c r="AX98" s="79" t="e">
        <f t="shared" si="4"/>
        <v>#VALUE!</v>
      </c>
      <c r="AY98" s="92"/>
      <c r="AZ98" s="92"/>
      <c r="BA98" s="93"/>
      <c r="BB98" s="82"/>
    </row>
    <row r="99" spans="1:55" s="25" customFormat="1" ht="15" hidden="1" customHeight="1" x14ac:dyDescent="0.25">
      <c r="A99" s="1"/>
      <c r="B99" s="85"/>
      <c r="C99" s="86"/>
      <c r="D99" s="86"/>
      <c r="E99" s="87"/>
      <c r="F99" s="88"/>
      <c r="G99" s="89"/>
      <c r="H99" s="90"/>
      <c r="I99" s="78" t="e">
        <f>SUMIFS([3]JEVtbl!$G:$G,[3]JEVtbl!$C:$C,[1]ADADJ!$C99,[3]JEVtbl!$D:$D,[1]ADADJ!#REF!)</f>
        <v>#VALUE!</v>
      </c>
      <c r="J99" s="78" t="e">
        <f>SUMIFS([3]JEVtbl!$G:$G,[3]JEVtbl!$C:$C,[1]ADADJ!$C99,[3]JEVtbl!$D:$D,[1]ADADJ!#REF!)</f>
        <v>#VALUE!</v>
      </c>
      <c r="K99" s="78">
        <f>SUMIFS([1]JEVtbl!$G:$G,[1]JEVtbl!$C:$C,[1]ADADJ!$C99,[1]JEVtbl!$D:$D,[1]ADADJ!K$11)</f>
        <v>0</v>
      </c>
      <c r="L99" s="91"/>
      <c r="M99" s="78">
        <f>SUMIFS([1]JEVtbl!$G:$G,[1]JEVtbl!$C:$C,[1]ADADJ!$C99,[1]JEVtbl!$D:$D,[1]ADADJ!M$11)</f>
        <v>0</v>
      </c>
      <c r="N99" s="78">
        <f>SUMIFS([1]JEVtbl!$G:$G,[1]JEVtbl!$C:$C,[1]ADADJ!$C99,[1]JEVtbl!$D:$D,[1]ADADJ!N$11)</f>
        <v>0</v>
      </c>
      <c r="O99" s="78"/>
      <c r="P99" s="78"/>
      <c r="Q99" s="78"/>
      <c r="R99" s="78" t="e">
        <f>SUMIFS([3]JEVtbl!$G:$G,[3]JEVtbl!$C:$C,[1]ADADJ!$C99,[3]JEVtbl!$D:$D,[1]ADADJ!#REF!)</f>
        <v>#VALUE!</v>
      </c>
      <c r="S99" s="78" t="e">
        <f>SUMIFS([3]JEVtbl!$G:$G,[3]JEVtbl!$C:$C,[1]ADADJ!$C99,[3]JEVtbl!$D:$D,[1]ADADJ!#REF!)</f>
        <v>#VALUE!</v>
      </c>
      <c r="T99" s="79" t="e">
        <f t="shared" si="5"/>
        <v>#VALUE!</v>
      </c>
      <c r="U99" s="92"/>
      <c r="V99" s="92"/>
      <c r="W99" s="93"/>
      <c r="X99" s="78"/>
      <c r="Y99" s="81" t="e">
        <f>SUMIFS([4]JEVtbl!$F:$F,[4]JEVtbl!$C:$C,[1]ADADJ!$C99,[4]JEVtbl!$D:$D,[1]ADADJ!Y$11)</f>
        <v>#VALUE!</v>
      </c>
      <c r="Z99" s="81">
        <f>SUMIFS([1]JEVtbl!$F:$F,[1]JEVtbl!$C:$C,[1]ADADJ!$C99,[1]JEVtbl!$D:$D,[1]ADADJ!Z$11)</f>
        <v>0</v>
      </c>
      <c r="AA99" s="81" t="e">
        <f>SUMIFS([3]JEVtbl!$F:$F,[3]JEVtbl!$C:$C,[1]ADADJ!$C99,[3]JEVtbl!$D:$D,[1]ADADJ!#REF!)</f>
        <v>#VALUE!</v>
      </c>
      <c r="AB99" s="81" t="e">
        <f>SUMIFS([4]JEVtbl!$F:$F,[4]JEVtbl!$C:$C,[1]ADADJ!$C99,[4]JEVtbl!$D:$D,[1]ADADJ!AB$11)</f>
        <v>#VALUE!</v>
      </c>
      <c r="AC99" s="81" t="e">
        <f>SUMIFS([4]JEVtbl!$F:$F,[4]JEVtbl!$C:$C,[1]ADADJ!$C99,[4]JEVtbl!$D:$D,[1]ADADJ!AC$11)</f>
        <v>#VALUE!</v>
      </c>
      <c r="AD99" s="81" t="e">
        <f>SUMIFS([3]JEVtbl!$F:$F,[3]JEVtbl!$C:$C,[1]ADADJ!$C99,[3]JEVtbl!$D:$D,[1]ADADJ!#REF!)</f>
        <v>#VALUE!</v>
      </c>
      <c r="AE99" s="81">
        <f>SUMIFS([1]JEVtbl!$F:$F,[1]JEVtbl!$C:$C,[1]ADADJ!$C99,[1]JEVtbl!$D:$D,[1]ADADJ!AE$11)</f>
        <v>0</v>
      </c>
      <c r="AF99" s="78"/>
      <c r="AG99" s="81">
        <f>SUMIFS([1]JEVtbl!$F:$F,[1]JEVtbl!$C:$C,[1]ADADJ!$C99,[1]JEVtbl!$D:$D,[1]ADADJ!AG$11)</f>
        <v>0</v>
      </c>
      <c r="AH99" s="81">
        <f>SUMIFS([1]JEVtbl!$F:$F,[1]JEVtbl!$C:$C,[1]ADADJ!$C99,[1]JEVtbl!$D:$D,[1]ADADJ!AH$11)</f>
        <v>0</v>
      </c>
      <c r="AI99" s="81" t="e">
        <f>SUMIFS([3]JEVtbl!$F:$F,[3]JEVtbl!$C:$C,[1]ADADJ!$C99,[3]JEVtbl!$D:$D,[1]ADADJ!#REF!)</f>
        <v>#VALUE!</v>
      </c>
      <c r="AJ99" s="81">
        <f>SUMIFS([1]JEVtbl!$F:$F,[1]JEVtbl!$C:$C,[1]ADADJ!$C99,[1]JEVtbl!$D:$D,[1]ADADJ!AJ$11)</f>
        <v>0</v>
      </c>
      <c r="AK99" s="81"/>
      <c r="AL99" s="81" t="e">
        <f>SUMIFS([4]JEVtbl!$F:$F,[4]JEVtbl!$C:$C,[1]ADADJ!$C99,[4]JEVtbl!$D:$D,[1]ADADJ!AL$11)</f>
        <v>#VALUE!</v>
      </c>
      <c r="AM99" s="81" t="e">
        <f>SUMIFS([4]JEVtbl!$F:$F,[4]JEVtbl!$C:$C,[1]ADADJ!$C99,[4]JEVtbl!$D:$D,[1]ADADJ!AM$11)</f>
        <v>#VALUE!</v>
      </c>
      <c r="AN99" s="81"/>
      <c r="AO99" s="81"/>
      <c r="AP99" s="81"/>
      <c r="AQ99" s="81"/>
      <c r="AR99" s="81"/>
      <c r="AS99" s="81"/>
      <c r="AT99" s="81"/>
      <c r="AU99" s="81"/>
      <c r="AV99" s="81">
        <f>SUMIFS([1]JEVtbl!$F:$F,[1]JEVtbl!$C:$C,[1]ADADJ!$C99,[1]JEVtbl!$D:$D,[1]ADADJ!AV$11)</f>
        <v>0</v>
      </c>
      <c r="AW99" s="81"/>
      <c r="AX99" s="79" t="e">
        <f t="shared" si="4"/>
        <v>#VALUE!</v>
      </c>
      <c r="AY99" s="92"/>
      <c r="AZ99" s="92"/>
      <c r="BA99" s="93"/>
      <c r="BB99" s="82"/>
    </row>
    <row r="100" spans="1:55" s="25" customFormat="1" ht="15" hidden="1" customHeight="1" x14ac:dyDescent="0.25">
      <c r="A100" s="1"/>
      <c r="B100" s="85"/>
      <c r="C100" s="86"/>
      <c r="D100" s="86"/>
      <c r="E100" s="87"/>
      <c r="F100" s="88"/>
      <c r="G100" s="89"/>
      <c r="H100" s="90"/>
      <c r="I100" s="78" t="e">
        <f>SUMIFS([3]JEVtbl!$G:$G,[3]JEVtbl!$C:$C,[1]ADADJ!$C100,[3]JEVtbl!$D:$D,[1]ADADJ!#REF!)</f>
        <v>#VALUE!</v>
      </c>
      <c r="J100" s="78" t="e">
        <f>SUMIFS([3]JEVtbl!$G:$G,[3]JEVtbl!$C:$C,[1]ADADJ!$C100,[3]JEVtbl!$D:$D,[1]ADADJ!#REF!)</f>
        <v>#VALUE!</v>
      </c>
      <c r="K100" s="78">
        <f>SUMIFS([1]JEVtbl!$G:$G,[1]JEVtbl!$C:$C,[1]ADADJ!$C100,[1]JEVtbl!$D:$D,[1]ADADJ!K$11)</f>
        <v>0</v>
      </c>
      <c r="L100" s="91"/>
      <c r="M100" s="78">
        <f>SUMIFS([1]JEVtbl!$G:$G,[1]JEVtbl!$C:$C,[1]ADADJ!$C100,[1]JEVtbl!$D:$D,[1]ADADJ!M$11)</f>
        <v>0</v>
      </c>
      <c r="N100" s="78">
        <f>SUMIFS([1]JEVtbl!$G:$G,[1]JEVtbl!$C:$C,[1]ADADJ!$C100,[1]JEVtbl!$D:$D,[1]ADADJ!N$11)</f>
        <v>0</v>
      </c>
      <c r="O100" s="78"/>
      <c r="P100" s="78"/>
      <c r="Q100" s="78"/>
      <c r="R100" s="78" t="e">
        <f>SUMIFS([3]JEVtbl!$G:$G,[3]JEVtbl!$C:$C,[1]ADADJ!$C100,[3]JEVtbl!$D:$D,[1]ADADJ!#REF!)</f>
        <v>#VALUE!</v>
      </c>
      <c r="S100" s="78" t="e">
        <f>SUMIFS([3]JEVtbl!$G:$G,[3]JEVtbl!$C:$C,[1]ADADJ!$C100,[3]JEVtbl!$D:$D,[1]ADADJ!#REF!)</f>
        <v>#VALUE!</v>
      </c>
      <c r="T100" s="79" t="e">
        <f t="shared" si="5"/>
        <v>#VALUE!</v>
      </c>
      <c r="U100" s="92"/>
      <c r="V100" s="92"/>
      <c r="W100" s="93"/>
      <c r="X100" s="78"/>
      <c r="Y100" s="81" t="e">
        <f>SUMIFS([4]JEVtbl!$F:$F,[4]JEVtbl!$C:$C,[1]ADADJ!$C100,[4]JEVtbl!$D:$D,[1]ADADJ!Y$11)</f>
        <v>#VALUE!</v>
      </c>
      <c r="Z100" s="81">
        <f>SUMIFS([1]JEVtbl!$F:$F,[1]JEVtbl!$C:$C,[1]ADADJ!$C100,[1]JEVtbl!$D:$D,[1]ADADJ!Z$11)</f>
        <v>0</v>
      </c>
      <c r="AA100" s="81" t="e">
        <f>SUMIFS([3]JEVtbl!$F:$F,[3]JEVtbl!$C:$C,[1]ADADJ!$C100,[3]JEVtbl!$D:$D,[1]ADADJ!#REF!)</f>
        <v>#VALUE!</v>
      </c>
      <c r="AB100" s="81" t="e">
        <f>SUMIFS([4]JEVtbl!$F:$F,[4]JEVtbl!$C:$C,[1]ADADJ!$C100,[4]JEVtbl!$D:$D,[1]ADADJ!AB$11)</f>
        <v>#VALUE!</v>
      </c>
      <c r="AC100" s="81" t="e">
        <f>SUMIFS([4]JEVtbl!$F:$F,[4]JEVtbl!$C:$C,[1]ADADJ!$C100,[4]JEVtbl!$D:$D,[1]ADADJ!AC$11)</f>
        <v>#VALUE!</v>
      </c>
      <c r="AD100" s="81" t="e">
        <f>SUMIFS([3]JEVtbl!$F:$F,[3]JEVtbl!$C:$C,[1]ADADJ!$C100,[3]JEVtbl!$D:$D,[1]ADADJ!#REF!)</f>
        <v>#VALUE!</v>
      </c>
      <c r="AE100" s="81">
        <f>SUMIFS([1]JEVtbl!$F:$F,[1]JEVtbl!$C:$C,[1]ADADJ!$C100,[1]JEVtbl!$D:$D,[1]ADADJ!AE$11)</f>
        <v>0</v>
      </c>
      <c r="AF100" s="78"/>
      <c r="AG100" s="81">
        <f>SUMIFS([1]JEVtbl!$F:$F,[1]JEVtbl!$C:$C,[1]ADADJ!$C100,[1]JEVtbl!$D:$D,[1]ADADJ!AG$11)</f>
        <v>0</v>
      </c>
      <c r="AH100" s="81">
        <f>SUMIFS([1]JEVtbl!$F:$F,[1]JEVtbl!$C:$C,[1]ADADJ!$C100,[1]JEVtbl!$D:$D,[1]ADADJ!AH$11)</f>
        <v>0</v>
      </c>
      <c r="AI100" s="81" t="e">
        <f>SUMIFS([3]JEVtbl!$F:$F,[3]JEVtbl!$C:$C,[1]ADADJ!$C100,[3]JEVtbl!$D:$D,[1]ADADJ!#REF!)</f>
        <v>#VALUE!</v>
      </c>
      <c r="AJ100" s="81">
        <f>SUMIFS([1]JEVtbl!$F:$F,[1]JEVtbl!$C:$C,[1]ADADJ!$C100,[1]JEVtbl!$D:$D,[1]ADADJ!AJ$11)</f>
        <v>0</v>
      </c>
      <c r="AK100" s="81"/>
      <c r="AL100" s="81" t="e">
        <f>SUMIFS([4]JEVtbl!$F:$F,[4]JEVtbl!$C:$C,[1]ADADJ!$C100,[4]JEVtbl!$D:$D,[1]ADADJ!AL$11)</f>
        <v>#VALUE!</v>
      </c>
      <c r="AM100" s="81" t="e">
        <f>SUMIFS([4]JEVtbl!$F:$F,[4]JEVtbl!$C:$C,[1]ADADJ!$C100,[4]JEVtbl!$D:$D,[1]ADADJ!AM$11)</f>
        <v>#VALUE!</v>
      </c>
      <c r="AN100" s="81"/>
      <c r="AO100" s="81"/>
      <c r="AP100" s="81"/>
      <c r="AQ100" s="81"/>
      <c r="AR100" s="81"/>
      <c r="AS100" s="81"/>
      <c r="AT100" s="81"/>
      <c r="AU100" s="81"/>
      <c r="AV100" s="81">
        <f>SUMIFS([1]JEVtbl!$F:$F,[1]JEVtbl!$C:$C,[1]ADADJ!$C100,[1]JEVtbl!$D:$D,[1]ADADJ!AV$11)</f>
        <v>0</v>
      </c>
      <c r="AW100" s="81"/>
      <c r="AX100" s="79" t="e">
        <f t="shared" si="4"/>
        <v>#VALUE!</v>
      </c>
      <c r="AY100" s="92"/>
      <c r="AZ100" s="92"/>
      <c r="BA100" s="93"/>
      <c r="BB100" s="82"/>
    </row>
    <row r="101" spans="1:55" s="25" customFormat="1" ht="15" hidden="1" customHeight="1" x14ac:dyDescent="0.25">
      <c r="A101" s="1"/>
      <c r="B101" s="85"/>
      <c r="C101" s="86"/>
      <c r="D101" s="86"/>
      <c r="E101" s="87"/>
      <c r="F101" s="88"/>
      <c r="G101" s="89"/>
      <c r="H101" s="90"/>
      <c r="I101" s="78" t="e">
        <f>SUMIFS([3]JEVtbl!$G:$G,[3]JEVtbl!$C:$C,[1]ADADJ!$C101,[3]JEVtbl!$D:$D,[1]ADADJ!#REF!)</f>
        <v>#VALUE!</v>
      </c>
      <c r="J101" s="78" t="e">
        <f>SUMIFS([3]JEVtbl!$G:$G,[3]JEVtbl!$C:$C,[1]ADADJ!$C101,[3]JEVtbl!$D:$D,[1]ADADJ!#REF!)</f>
        <v>#VALUE!</v>
      </c>
      <c r="K101" s="78">
        <f>SUMIFS([1]JEVtbl!$G:$G,[1]JEVtbl!$C:$C,[1]ADADJ!$C101,[1]JEVtbl!$D:$D,[1]ADADJ!K$11)</f>
        <v>0</v>
      </c>
      <c r="L101" s="91"/>
      <c r="M101" s="78">
        <f>SUMIFS([1]JEVtbl!$G:$G,[1]JEVtbl!$C:$C,[1]ADADJ!$C101,[1]JEVtbl!$D:$D,[1]ADADJ!M$11)</f>
        <v>0</v>
      </c>
      <c r="N101" s="78">
        <f>SUMIFS([1]JEVtbl!$G:$G,[1]JEVtbl!$C:$C,[1]ADADJ!$C101,[1]JEVtbl!$D:$D,[1]ADADJ!N$11)</f>
        <v>0</v>
      </c>
      <c r="O101" s="78"/>
      <c r="P101" s="78"/>
      <c r="Q101" s="78"/>
      <c r="R101" s="78" t="e">
        <f>SUMIFS([3]JEVtbl!$G:$G,[3]JEVtbl!$C:$C,[1]ADADJ!$C101,[3]JEVtbl!$D:$D,[1]ADADJ!#REF!)</f>
        <v>#VALUE!</v>
      </c>
      <c r="S101" s="78" t="e">
        <f>SUMIFS([3]JEVtbl!$G:$G,[3]JEVtbl!$C:$C,[1]ADADJ!$C101,[3]JEVtbl!$D:$D,[1]ADADJ!#REF!)</f>
        <v>#VALUE!</v>
      </c>
      <c r="T101" s="79" t="e">
        <f t="shared" si="5"/>
        <v>#VALUE!</v>
      </c>
      <c r="U101" s="92"/>
      <c r="V101" s="92"/>
      <c r="W101" s="93"/>
      <c r="X101" s="78"/>
      <c r="Y101" s="81" t="e">
        <f>SUMIFS([4]JEVtbl!$F:$F,[4]JEVtbl!$C:$C,[1]ADADJ!$C101,[4]JEVtbl!$D:$D,[1]ADADJ!Y$11)</f>
        <v>#VALUE!</v>
      </c>
      <c r="Z101" s="81">
        <f>SUMIFS([1]JEVtbl!$F:$F,[1]JEVtbl!$C:$C,[1]ADADJ!$C101,[1]JEVtbl!$D:$D,[1]ADADJ!Z$11)</f>
        <v>0</v>
      </c>
      <c r="AA101" s="81" t="e">
        <f>SUMIFS([3]JEVtbl!$F:$F,[3]JEVtbl!$C:$C,[1]ADADJ!$C101,[3]JEVtbl!$D:$D,[1]ADADJ!#REF!)</f>
        <v>#VALUE!</v>
      </c>
      <c r="AB101" s="81" t="e">
        <f>SUMIFS([4]JEVtbl!$F:$F,[4]JEVtbl!$C:$C,[1]ADADJ!$C101,[4]JEVtbl!$D:$D,[1]ADADJ!AB$11)</f>
        <v>#VALUE!</v>
      </c>
      <c r="AC101" s="81" t="e">
        <f>SUMIFS([4]JEVtbl!$F:$F,[4]JEVtbl!$C:$C,[1]ADADJ!$C101,[4]JEVtbl!$D:$D,[1]ADADJ!AC$11)</f>
        <v>#VALUE!</v>
      </c>
      <c r="AD101" s="81" t="e">
        <f>SUMIFS([3]JEVtbl!$F:$F,[3]JEVtbl!$C:$C,[1]ADADJ!$C101,[3]JEVtbl!$D:$D,[1]ADADJ!#REF!)</f>
        <v>#VALUE!</v>
      </c>
      <c r="AE101" s="81">
        <f>SUMIFS([1]JEVtbl!$F:$F,[1]JEVtbl!$C:$C,[1]ADADJ!$C101,[1]JEVtbl!$D:$D,[1]ADADJ!AE$11)</f>
        <v>0</v>
      </c>
      <c r="AF101" s="78"/>
      <c r="AG101" s="81">
        <f>SUMIFS([1]JEVtbl!$F:$F,[1]JEVtbl!$C:$C,[1]ADADJ!$C101,[1]JEVtbl!$D:$D,[1]ADADJ!AG$11)</f>
        <v>0</v>
      </c>
      <c r="AH101" s="81">
        <f>SUMIFS([1]JEVtbl!$F:$F,[1]JEVtbl!$C:$C,[1]ADADJ!$C101,[1]JEVtbl!$D:$D,[1]ADADJ!AH$11)</f>
        <v>0</v>
      </c>
      <c r="AI101" s="81" t="e">
        <f>SUMIFS([3]JEVtbl!$F:$F,[3]JEVtbl!$C:$C,[1]ADADJ!$C101,[3]JEVtbl!$D:$D,[1]ADADJ!#REF!)</f>
        <v>#VALUE!</v>
      </c>
      <c r="AJ101" s="81">
        <f>SUMIFS([1]JEVtbl!$F:$F,[1]JEVtbl!$C:$C,[1]ADADJ!$C101,[1]JEVtbl!$D:$D,[1]ADADJ!AJ$11)</f>
        <v>0</v>
      </c>
      <c r="AK101" s="81"/>
      <c r="AL101" s="81" t="e">
        <f>SUMIFS([4]JEVtbl!$F:$F,[4]JEVtbl!$C:$C,[1]ADADJ!$C101,[4]JEVtbl!$D:$D,[1]ADADJ!AL$11)</f>
        <v>#VALUE!</v>
      </c>
      <c r="AM101" s="81" t="e">
        <f>SUMIFS([4]JEVtbl!$F:$F,[4]JEVtbl!$C:$C,[1]ADADJ!$C101,[4]JEVtbl!$D:$D,[1]ADADJ!AM$11)</f>
        <v>#VALUE!</v>
      </c>
      <c r="AN101" s="81"/>
      <c r="AO101" s="81"/>
      <c r="AP101" s="81"/>
      <c r="AQ101" s="81"/>
      <c r="AR101" s="81"/>
      <c r="AS101" s="81"/>
      <c r="AT101" s="81"/>
      <c r="AU101" s="81"/>
      <c r="AV101" s="81">
        <f>SUMIFS([1]JEVtbl!$F:$F,[1]JEVtbl!$C:$C,[1]ADADJ!$C101,[1]JEVtbl!$D:$D,[1]ADADJ!AV$11)</f>
        <v>0</v>
      </c>
      <c r="AW101" s="81"/>
      <c r="AX101" s="79" t="e">
        <f t="shared" si="4"/>
        <v>#VALUE!</v>
      </c>
      <c r="AY101" s="92"/>
      <c r="AZ101" s="92"/>
      <c r="BA101" s="93"/>
      <c r="BB101" s="82"/>
    </row>
    <row r="102" spans="1:55" s="25" customFormat="1" ht="15" hidden="1" customHeight="1" x14ac:dyDescent="0.25">
      <c r="A102" s="1"/>
      <c r="B102" s="85"/>
      <c r="C102" s="86"/>
      <c r="D102" s="86"/>
      <c r="E102" s="87"/>
      <c r="F102" s="88"/>
      <c r="G102" s="89"/>
      <c r="H102" s="90"/>
      <c r="I102" s="78" t="e">
        <f>SUMIFS([3]JEVtbl!$G:$G,[3]JEVtbl!$C:$C,[1]ADADJ!$C102,[3]JEVtbl!$D:$D,[1]ADADJ!#REF!)</f>
        <v>#VALUE!</v>
      </c>
      <c r="J102" s="78" t="e">
        <f>SUMIFS([3]JEVtbl!$G:$G,[3]JEVtbl!$C:$C,[1]ADADJ!$C102,[3]JEVtbl!$D:$D,[1]ADADJ!#REF!)</f>
        <v>#VALUE!</v>
      </c>
      <c r="K102" s="78">
        <f>SUMIFS([1]JEVtbl!$G:$G,[1]JEVtbl!$C:$C,[1]ADADJ!$C102,[1]JEVtbl!$D:$D,[1]ADADJ!K$11)</f>
        <v>0</v>
      </c>
      <c r="L102" s="91"/>
      <c r="M102" s="78">
        <f>SUMIFS([1]JEVtbl!$G:$G,[1]JEVtbl!$C:$C,[1]ADADJ!$C102,[1]JEVtbl!$D:$D,[1]ADADJ!M$11)</f>
        <v>0</v>
      </c>
      <c r="N102" s="78">
        <f>SUMIFS([1]JEVtbl!$G:$G,[1]JEVtbl!$C:$C,[1]ADADJ!$C102,[1]JEVtbl!$D:$D,[1]ADADJ!N$11)</f>
        <v>0</v>
      </c>
      <c r="O102" s="78"/>
      <c r="P102" s="78"/>
      <c r="Q102" s="78"/>
      <c r="R102" s="78" t="e">
        <f>SUMIFS([3]JEVtbl!$G:$G,[3]JEVtbl!$C:$C,[1]ADADJ!$C102,[3]JEVtbl!$D:$D,[1]ADADJ!#REF!)</f>
        <v>#VALUE!</v>
      </c>
      <c r="S102" s="78" t="e">
        <f>SUMIFS([3]JEVtbl!$G:$G,[3]JEVtbl!$C:$C,[1]ADADJ!$C102,[3]JEVtbl!$D:$D,[1]ADADJ!#REF!)</f>
        <v>#VALUE!</v>
      </c>
      <c r="T102" s="79" t="e">
        <f t="shared" si="5"/>
        <v>#VALUE!</v>
      </c>
      <c r="U102" s="92"/>
      <c r="V102" s="92"/>
      <c r="W102" s="93"/>
      <c r="X102" s="78"/>
      <c r="Y102" s="81" t="e">
        <f>SUMIFS([4]JEVtbl!$F:$F,[4]JEVtbl!$C:$C,[1]ADADJ!$C102,[4]JEVtbl!$D:$D,[1]ADADJ!Y$11)</f>
        <v>#VALUE!</v>
      </c>
      <c r="Z102" s="81">
        <f>SUMIFS([1]JEVtbl!$F:$F,[1]JEVtbl!$C:$C,[1]ADADJ!$C102,[1]JEVtbl!$D:$D,[1]ADADJ!Z$11)</f>
        <v>0</v>
      </c>
      <c r="AA102" s="81" t="e">
        <f>SUMIFS([3]JEVtbl!$F:$F,[3]JEVtbl!$C:$C,[1]ADADJ!$C102,[3]JEVtbl!$D:$D,[1]ADADJ!#REF!)</f>
        <v>#VALUE!</v>
      </c>
      <c r="AB102" s="81" t="e">
        <f>SUMIFS([4]JEVtbl!$F:$F,[4]JEVtbl!$C:$C,[1]ADADJ!$C102,[4]JEVtbl!$D:$D,[1]ADADJ!AB$11)</f>
        <v>#VALUE!</v>
      </c>
      <c r="AC102" s="81" t="e">
        <f>SUMIFS([4]JEVtbl!$F:$F,[4]JEVtbl!$C:$C,[1]ADADJ!$C102,[4]JEVtbl!$D:$D,[1]ADADJ!AC$11)</f>
        <v>#VALUE!</v>
      </c>
      <c r="AD102" s="81" t="e">
        <f>SUMIFS([3]JEVtbl!$F:$F,[3]JEVtbl!$C:$C,[1]ADADJ!$C102,[3]JEVtbl!$D:$D,[1]ADADJ!#REF!)</f>
        <v>#VALUE!</v>
      </c>
      <c r="AE102" s="81">
        <f>SUMIFS([1]JEVtbl!$F:$F,[1]JEVtbl!$C:$C,[1]ADADJ!$C102,[1]JEVtbl!$D:$D,[1]ADADJ!AE$11)</f>
        <v>0</v>
      </c>
      <c r="AF102" s="78"/>
      <c r="AG102" s="81">
        <f>SUMIFS([1]JEVtbl!$F:$F,[1]JEVtbl!$C:$C,[1]ADADJ!$C102,[1]JEVtbl!$D:$D,[1]ADADJ!AG$11)</f>
        <v>0</v>
      </c>
      <c r="AH102" s="81">
        <f>SUMIFS([1]JEVtbl!$F:$F,[1]JEVtbl!$C:$C,[1]ADADJ!$C102,[1]JEVtbl!$D:$D,[1]ADADJ!AH$11)</f>
        <v>0</v>
      </c>
      <c r="AI102" s="81" t="e">
        <f>SUMIFS([3]JEVtbl!$F:$F,[3]JEVtbl!$C:$C,[1]ADADJ!$C102,[3]JEVtbl!$D:$D,[1]ADADJ!#REF!)</f>
        <v>#VALUE!</v>
      </c>
      <c r="AJ102" s="81">
        <f>SUMIFS([1]JEVtbl!$F:$F,[1]JEVtbl!$C:$C,[1]ADADJ!$C102,[1]JEVtbl!$D:$D,[1]ADADJ!AJ$11)</f>
        <v>0</v>
      </c>
      <c r="AK102" s="81"/>
      <c r="AL102" s="81" t="e">
        <f>SUMIFS([4]JEVtbl!$F:$F,[4]JEVtbl!$C:$C,[1]ADADJ!$C102,[4]JEVtbl!$D:$D,[1]ADADJ!AL$11)</f>
        <v>#VALUE!</v>
      </c>
      <c r="AM102" s="81" t="e">
        <f>SUMIFS([4]JEVtbl!$F:$F,[4]JEVtbl!$C:$C,[1]ADADJ!$C102,[4]JEVtbl!$D:$D,[1]ADADJ!AM$11)</f>
        <v>#VALUE!</v>
      </c>
      <c r="AN102" s="81"/>
      <c r="AO102" s="81"/>
      <c r="AP102" s="81"/>
      <c r="AQ102" s="81"/>
      <c r="AR102" s="81"/>
      <c r="AS102" s="81"/>
      <c r="AT102" s="81"/>
      <c r="AU102" s="81"/>
      <c r="AV102" s="81">
        <f>SUMIFS([1]JEVtbl!$F:$F,[1]JEVtbl!$C:$C,[1]ADADJ!$C102,[1]JEVtbl!$D:$D,[1]ADADJ!AV$11)</f>
        <v>0</v>
      </c>
      <c r="AW102" s="81"/>
      <c r="AX102" s="79" t="e">
        <f t="shared" si="4"/>
        <v>#VALUE!</v>
      </c>
      <c r="AY102" s="92"/>
      <c r="AZ102" s="92"/>
      <c r="BA102" s="93"/>
      <c r="BB102" s="82"/>
    </row>
    <row r="103" spans="1:55" s="25" customFormat="1" ht="15" hidden="1" customHeight="1" x14ac:dyDescent="0.25">
      <c r="A103" s="1"/>
      <c r="B103" s="85"/>
      <c r="C103" s="86"/>
      <c r="D103" s="94"/>
      <c r="E103" s="95"/>
      <c r="F103" s="96"/>
      <c r="G103" s="97"/>
      <c r="H103" s="90"/>
      <c r="I103" s="78" t="e">
        <f>SUMIFS([3]JEVtbl!$G:$G,[3]JEVtbl!$C:$C,[1]ADADJ!$C103,[3]JEVtbl!$D:$D,[1]ADADJ!#REF!)</f>
        <v>#VALUE!</v>
      </c>
      <c r="J103" s="78" t="e">
        <f>SUMIFS([3]JEVtbl!$G:$G,[3]JEVtbl!$C:$C,[1]ADADJ!$C103,[3]JEVtbl!$D:$D,[1]ADADJ!#REF!)</f>
        <v>#VALUE!</v>
      </c>
      <c r="K103" s="78">
        <f>SUMIFS([1]JEVtbl!$G:$G,[1]JEVtbl!$C:$C,[1]ADADJ!$C103,[1]JEVtbl!$D:$D,[1]ADADJ!K$11)</f>
        <v>0</v>
      </c>
      <c r="L103" s="91"/>
      <c r="M103" s="78">
        <f>SUMIFS([1]JEVtbl!$G:$G,[1]JEVtbl!$C:$C,[1]ADADJ!$C103,[1]JEVtbl!$D:$D,[1]ADADJ!M$11)</f>
        <v>0</v>
      </c>
      <c r="N103" s="78">
        <f>SUMIFS([1]JEVtbl!$G:$G,[1]JEVtbl!$C:$C,[1]ADADJ!$C103,[1]JEVtbl!$D:$D,[1]ADADJ!N$11)</f>
        <v>0</v>
      </c>
      <c r="O103" s="78"/>
      <c r="P103" s="78"/>
      <c r="Q103" s="78"/>
      <c r="R103" s="78" t="e">
        <f>SUMIFS([3]JEVtbl!$G:$G,[3]JEVtbl!$C:$C,[1]ADADJ!$C103,[3]JEVtbl!$D:$D,[1]ADADJ!#REF!)</f>
        <v>#VALUE!</v>
      </c>
      <c r="S103" s="78" t="e">
        <f>SUMIFS([3]JEVtbl!$G:$G,[3]JEVtbl!$C:$C,[1]ADADJ!$C103,[3]JEVtbl!$D:$D,[1]ADADJ!#REF!)</f>
        <v>#VALUE!</v>
      </c>
      <c r="T103" s="79" t="e">
        <f t="shared" si="5"/>
        <v>#VALUE!</v>
      </c>
      <c r="U103" s="92"/>
      <c r="V103" s="92"/>
      <c r="W103" s="93"/>
      <c r="X103" s="78"/>
      <c r="Y103" s="81" t="e">
        <f>SUMIFS([4]JEVtbl!$F:$F,[4]JEVtbl!$C:$C,[1]ADADJ!$C103,[4]JEVtbl!$D:$D,[1]ADADJ!Y$11)</f>
        <v>#VALUE!</v>
      </c>
      <c r="Z103" s="81">
        <f>SUMIFS([1]JEVtbl!$F:$F,[1]JEVtbl!$C:$C,[1]ADADJ!$C103,[1]JEVtbl!$D:$D,[1]ADADJ!Z$11)</f>
        <v>0</v>
      </c>
      <c r="AA103" s="81" t="e">
        <f>SUMIFS([3]JEVtbl!$F:$F,[3]JEVtbl!$C:$C,[1]ADADJ!$C103,[3]JEVtbl!$D:$D,[1]ADADJ!#REF!)</f>
        <v>#VALUE!</v>
      </c>
      <c r="AB103" s="81" t="e">
        <f>SUMIFS([4]JEVtbl!$F:$F,[4]JEVtbl!$C:$C,[1]ADADJ!$C103,[4]JEVtbl!$D:$D,[1]ADADJ!AB$11)</f>
        <v>#VALUE!</v>
      </c>
      <c r="AC103" s="81" t="e">
        <f>SUMIFS([4]JEVtbl!$F:$F,[4]JEVtbl!$C:$C,[1]ADADJ!$C103,[4]JEVtbl!$D:$D,[1]ADADJ!AC$11)</f>
        <v>#VALUE!</v>
      </c>
      <c r="AD103" s="81" t="e">
        <f>SUMIFS([3]JEVtbl!$F:$F,[3]JEVtbl!$C:$C,[1]ADADJ!$C103,[3]JEVtbl!$D:$D,[1]ADADJ!#REF!)</f>
        <v>#VALUE!</v>
      </c>
      <c r="AE103" s="81">
        <f>SUMIFS([1]JEVtbl!$F:$F,[1]JEVtbl!$C:$C,[1]ADADJ!$C103,[1]JEVtbl!$D:$D,[1]ADADJ!AE$11)</f>
        <v>0</v>
      </c>
      <c r="AF103" s="78"/>
      <c r="AG103" s="81">
        <f>SUMIFS([1]JEVtbl!$F:$F,[1]JEVtbl!$C:$C,[1]ADADJ!$C103,[1]JEVtbl!$D:$D,[1]ADADJ!AG$11)</f>
        <v>0</v>
      </c>
      <c r="AH103" s="81">
        <f>SUMIFS([1]JEVtbl!$F:$F,[1]JEVtbl!$C:$C,[1]ADADJ!$C103,[1]JEVtbl!$D:$D,[1]ADADJ!AH$11)</f>
        <v>0</v>
      </c>
      <c r="AI103" s="81" t="e">
        <f>SUMIFS([3]JEVtbl!$F:$F,[3]JEVtbl!$C:$C,[1]ADADJ!$C103,[3]JEVtbl!$D:$D,[1]ADADJ!#REF!)</f>
        <v>#VALUE!</v>
      </c>
      <c r="AJ103" s="81">
        <f>SUMIFS([1]JEVtbl!$F:$F,[1]JEVtbl!$C:$C,[1]ADADJ!$C103,[1]JEVtbl!$D:$D,[1]ADADJ!AJ$11)</f>
        <v>0</v>
      </c>
      <c r="AK103" s="81"/>
      <c r="AL103" s="81" t="e">
        <f>SUMIFS([4]JEVtbl!$F:$F,[4]JEVtbl!$C:$C,[1]ADADJ!$C103,[4]JEVtbl!$D:$D,[1]ADADJ!AL$11)</f>
        <v>#VALUE!</v>
      </c>
      <c r="AM103" s="81" t="e">
        <f>SUMIFS([4]JEVtbl!$F:$F,[4]JEVtbl!$C:$C,[1]ADADJ!$C103,[4]JEVtbl!$D:$D,[1]ADADJ!AM$11)</f>
        <v>#VALUE!</v>
      </c>
      <c r="AN103" s="81"/>
      <c r="AO103" s="81"/>
      <c r="AP103" s="81"/>
      <c r="AQ103" s="81"/>
      <c r="AR103" s="81"/>
      <c r="AS103" s="81"/>
      <c r="AT103" s="81"/>
      <c r="AU103" s="81"/>
      <c r="AV103" s="81">
        <f>SUMIFS([1]JEVtbl!$F:$F,[1]JEVtbl!$C:$C,[1]ADADJ!$C103,[1]JEVtbl!$D:$D,[1]ADADJ!AV$11)</f>
        <v>0</v>
      </c>
      <c r="AW103" s="81"/>
      <c r="AX103" s="79" t="e">
        <f t="shared" si="4"/>
        <v>#VALUE!</v>
      </c>
      <c r="AY103" s="92"/>
      <c r="AZ103" s="92"/>
      <c r="BA103" s="93"/>
      <c r="BB103" s="82"/>
    </row>
    <row r="104" spans="1:55" s="25" customFormat="1" ht="15" hidden="1" customHeight="1" x14ac:dyDescent="0.25">
      <c r="A104" s="1"/>
      <c r="B104" s="85"/>
      <c r="C104" s="86"/>
      <c r="D104" s="94"/>
      <c r="E104" s="98"/>
      <c r="F104" s="99"/>
      <c r="G104" s="97"/>
      <c r="H104" s="90"/>
      <c r="I104" s="78" t="e">
        <f>SUMIFS([3]JEVtbl!$G:$G,[3]JEVtbl!$C:$C,[1]ADADJ!$C104,[3]JEVtbl!$D:$D,[1]ADADJ!#REF!)</f>
        <v>#VALUE!</v>
      </c>
      <c r="J104" s="78" t="e">
        <f>SUMIFS([3]JEVtbl!$G:$G,[3]JEVtbl!$C:$C,[1]ADADJ!$C104,[3]JEVtbl!$D:$D,[1]ADADJ!#REF!)</f>
        <v>#VALUE!</v>
      </c>
      <c r="K104" s="78">
        <f>SUMIFS([1]JEVtbl!$G:$G,[1]JEVtbl!$C:$C,[1]ADADJ!$C104,[1]JEVtbl!$D:$D,[1]ADADJ!K$11)</f>
        <v>0</v>
      </c>
      <c r="L104" s="91"/>
      <c r="M104" s="78">
        <f>SUMIFS([1]JEVtbl!$G:$G,[1]JEVtbl!$C:$C,[1]ADADJ!$C104,[1]JEVtbl!$D:$D,[1]ADADJ!M$11)</f>
        <v>0</v>
      </c>
      <c r="N104" s="78">
        <f>SUMIFS([1]JEVtbl!$G:$G,[1]JEVtbl!$C:$C,[1]ADADJ!$C104,[1]JEVtbl!$D:$D,[1]ADADJ!N$11)</f>
        <v>0</v>
      </c>
      <c r="O104" s="78"/>
      <c r="P104" s="78"/>
      <c r="Q104" s="78"/>
      <c r="R104" s="78" t="e">
        <f>SUMIFS([3]JEVtbl!$G:$G,[3]JEVtbl!$C:$C,[1]ADADJ!$C104,[3]JEVtbl!$D:$D,[1]ADADJ!#REF!)</f>
        <v>#VALUE!</v>
      </c>
      <c r="S104" s="78" t="e">
        <f>SUMIFS([3]JEVtbl!$G:$G,[3]JEVtbl!$C:$C,[1]ADADJ!$C104,[3]JEVtbl!$D:$D,[1]ADADJ!#REF!)</f>
        <v>#VALUE!</v>
      </c>
      <c r="T104" s="79" t="e">
        <f t="shared" si="5"/>
        <v>#VALUE!</v>
      </c>
      <c r="U104" s="92"/>
      <c r="V104" s="92"/>
      <c r="W104" s="93"/>
      <c r="X104" s="91"/>
      <c r="Y104" s="81" t="e">
        <f>SUMIFS([4]JEVtbl!$F:$F,[4]JEVtbl!$C:$C,[1]ADADJ!$C104,[4]JEVtbl!$D:$D,[1]ADADJ!Y$11)</f>
        <v>#VALUE!</v>
      </c>
      <c r="Z104" s="81">
        <f>SUMIFS([1]JEVtbl!$F:$F,[1]JEVtbl!$C:$C,[1]ADADJ!$C104,[1]JEVtbl!$D:$D,[1]ADADJ!Z$11)</f>
        <v>0</v>
      </c>
      <c r="AA104" s="81" t="e">
        <f>SUMIFS([3]JEVtbl!$F:$F,[3]JEVtbl!$C:$C,[1]ADADJ!$C104,[3]JEVtbl!$D:$D,[1]ADADJ!#REF!)</f>
        <v>#VALUE!</v>
      </c>
      <c r="AB104" s="81" t="e">
        <f>SUMIFS([4]JEVtbl!$F:$F,[4]JEVtbl!$C:$C,[1]ADADJ!$C104,[4]JEVtbl!$D:$D,[1]ADADJ!AB$11)</f>
        <v>#VALUE!</v>
      </c>
      <c r="AC104" s="81" t="e">
        <f>SUMIFS([4]JEVtbl!$F:$F,[4]JEVtbl!$C:$C,[1]ADADJ!$C104,[4]JEVtbl!$D:$D,[1]ADADJ!AC$11)</f>
        <v>#VALUE!</v>
      </c>
      <c r="AD104" s="81" t="e">
        <f>SUMIFS([3]JEVtbl!$F:$F,[3]JEVtbl!$C:$C,[1]ADADJ!$C104,[3]JEVtbl!$D:$D,[1]ADADJ!#REF!)</f>
        <v>#VALUE!</v>
      </c>
      <c r="AE104" s="81">
        <f>SUMIFS([1]JEVtbl!$F:$F,[1]JEVtbl!$C:$C,[1]ADADJ!$C104,[1]JEVtbl!$D:$D,[1]ADADJ!AE$11)</f>
        <v>0</v>
      </c>
      <c r="AF104" s="91"/>
      <c r="AG104" s="81">
        <f>SUMIFS([1]JEVtbl!$F:$F,[1]JEVtbl!$C:$C,[1]ADADJ!$C104,[1]JEVtbl!$D:$D,[1]ADADJ!AG$11)</f>
        <v>0</v>
      </c>
      <c r="AH104" s="81">
        <f>SUMIFS([1]JEVtbl!$F:$F,[1]JEVtbl!$C:$C,[1]ADADJ!$C104,[1]JEVtbl!$D:$D,[1]ADADJ!AH$11)</f>
        <v>0</v>
      </c>
      <c r="AI104" s="81" t="e">
        <f>SUMIFS([3]JEVtbl!$F:$F,[3]JEVtbl!$C:$C,[1]ADADJ!$C104,[3]JEVtbl!$D:$D,[1]ADADJ!#REF!)</f>
        <v>#VALUE!</v>
      </c>
      <c r="AJ104" s="81">
        <f>SUMIFS([1]JEVtbl!$F:$F,[1]JEVtbl!$C:$C,[1]ADADJ!$C104,[1]JEVtbl!$D:$D,[1]ADADJ!AJ$11)</f>
        <v>0</v>
      </c>
      <c r="AK104" s="100"/>
      <c r="AL104" s="81" t="e">
        <f>SUMIFS([4]JEVtbl!$F:$F,[4]JEVtbl!$C:$C,[1]ADADJ!$C104,[4]JEVtbl!$D:$D,[1]ADADJ!AL$11)</f>
        <v>#VALUE!</v>
      </c>
      <c r="AM104" s="81" t="e">
        <f>SUMIFS([4]JEVtbl!$F:$F,[4]JEVtbl!$C:$C,[1]ADADJ!$C104,[4]JEVtbl!$D:$D,[1]ADADJ!AM$11)</f>
        <v>#VALUE!</v>
      </c>
      <c r="AN104" s="100"/>
      <c r="AO104" s="100"/>
      <c r="AP104" s="100"/>
      <c r="AQ104" s="100"/>
      <c r="AR104" s="100"/>
      <c r="AS104" s="100"/>
      <c r="AT104" s="100"/>
      <c r="AU104" s="100"/>
      <c r="AV104" s="81">
        <f>SUMIFS([1]JEVtbl!$F:$F,[1]JEVtbl!$C:$C,[1]ADADJ!$C104,[1]JEVtbl!$D:$D,[1]ADADJ!AV$11)</f>
        <v>0</v>
      </c>
      <c r="AW104" s="100"/>
      <c r="AX104" s="79" t="e">
        <f t="shared" si="4"/>
        <v>#VALUE!</v>
      </c>
      <c r="AY104" s="92"/>
      <c r="AZ104" s="92"/>
      <c r="BA104" s="93"/>
      <c r="BB104" s="82"/>
    </row>
    <row r="105" spans="1:55" s="110" customFormat="1" ht="27.75" customHeight="1" thickBot="1" x14ac:dyDescent="0.3">
      <c r="A105" s="101"/>
      <c r="B105" s="102"/>
      <c r="C105" s="102"/>
      <c r="D105" s="102"/>
      <c r="E105" s="103"/>
      <c r="F105" s="104"/>
      <c r="G105" s="102"/>
      <c r="H105" s="105" t="s">
        <v>259</v>
      </c>
      <c r="I105" s="106">
        <f>SUM(I13:I97)</f>
        <v>11393365.410000002</v>
      </c>
      <c r="J105" s="106">
        <f t="shared" ref="J105:S105" si="6">SUM(J13:J97)</f>
        <v>4000</v>
      </c>
      <c r="K105" s="106">
        <f t="shared" si="6"/>
        <v>818.16</v>
      </c>
      <c r="L105" s="106">
        <f t="shared" si="6"/>
        <v>5000</v>
      </c>
      <c r="M105" s="106">
        <f t="shared" si="6"/>
        <v>812520.62</v>
      </c>
      <c r="N105" s="106">
        <f t="shared" si="6"/>
        <v>1061548.94</v>
      </c>
      <c r="O105" s="106">
        <f t="shared" si="6"/>
        <v>437023.79000000004</v>
      </c>
      <c r="P105" s="106">
        <f t="shared" si="6"/>
        <v>102286.55</v>
      </c>
      <c r="Q105" s="106">
        <f t="shared" si="6"/>
        <v>1033842.3899999999</v>
      </c>
      <c r="R105" s="106">
        <f t="shared" si="6"/>
        <v>260</v>
      </c>
      <c r="S105" s="106">
        <f t="shared" si="6"/>
        <v>249.57000000000016</v>
      </c>
      <c r="T105" s="106">
        <f>SUM(T13:T97)</f>
        <v>14850915.430000003</v>
      </c>
      <c r="U105" s="107"/>
      <c r="V105" s="107"/>
      <c r="W105" s="108"/>
      <c r="X105" s="106" t="e">
        <f t="shared" ref="X105:AE105" si="7">SUM(X13:X97)</f>
        <v>#VALUE!</v>
      </c>
      <c r="Y105" s="106">
        <f t="shared" si="7"/>
        <v>79070.509999999995</v>
      </c>
      <c r="Z105" s="106">
        <f t="shared" si="7"/>
        <v>430823.79000000004</v>
      </c>
      <c r="AA105" s="106">
        <f t="shared" si="7"/>
        <v>1576.23</v>
      </c>
      <c r="AB105" s="106">
        <f t="shared" si="7"/>
        <v>208843.81</v>
      </c>
      <c r="AC105" s="106">
        <f t="shared" si="7"/>
        <v>7721938.1600000001</v>
      </c>
      <c r="AD105" s="106">
        <f t="shared" si="7"/>
        <v>372000</v>
      </c>
      <c r="AE105" s="106">
        <f t="shared" si="7"/>
        <v>90000</v>
      </c>
      <c r="AF105" s="106">
        <f>SUM(AF13:AF104)</f>
        <v>88636.36</v>
      </c>
      <c r="AG105" s="106">
        <f t="shared" ref="AG105:AH105" si="8">SUM(AG13:AG104)</f>
        <v>311000</v>
      </c>
      <c r="AH105" s="106">
        <f t="shared" si="8"/>
        <v>5000</v>
      </c>
      <c r="AI105" s="106">
        <f>SUM(AI13:AI97)</f>
        <v>9381.5</v>
      </c>
      <c r="AJ105" s="106">
        <f t="shared" ref="AJ105:AW105" si="9">SUM(AJ13:AJ104)</f>
        <v>2500</v>
      </c>
      <c r="AK105" s="106">
        <f t="shared" si="9"/>
        <v>2655000</v>
      </c>
      <c r="AL105" s="106" t="e">
        <f t="shared" si="9"/>
        <v>#VALUE!</v>
      </c>
      <c r="AM105" s="106" t="e">
        <f t="shared" si="9"/>
        <v>#VALUE!</v>
      </c>
      <c r="AN105" s="106">
        <f t="shared" si="9"/>
        <v>2091709.96</v>
      </c>
      <c r="AO105" s="106">
        <f t="shared" si="9"/>
        <v>3750</v>
      </c>
      <c r="AP105" s="106">
        <f t="shared" si="9"/>
        <v>540</v>
      </c>
      <c r="AQ105" s="106">
        <f t="shared" si="9"/>
        <v>20413.349999999999</v>
      </c>
      <c r="AR105" s="106">
        <f t="shared" si="9"/>
        <v>11068</v>
      </c>
      <c r="AS105" s="106">
        <f t="shared" si="9"/>
        <v>84632</v>
      </c>
      <c r="AT105" s="106">
        <f t="shared" si="9"/>
        <v>17720</v>
      </c>
      <c r="AU105" s="106">
        <f t="shared" si="9"/>
        <v>133149.06</v>
      </c>
      <c r="AV105" s="106">
        <f t="shared" si="9"/>
        <v>800.75</v>
      </c>
      <c r="AW105" s="106">
        <f t="shared" si="9"/>
        <v>2761.95</v>
      </c>
      <c r="AX105" s="106">
        <f>SUM(AX13:AX97)</f>
        <v>14850915.430000003</v>
      </c>
      <c r="AY105" s="107"/>
      <c r="AZ105" s="107"/>
      <c r="BA105" s="108"/>
      <c r="BB105" s="109">
        <f>AX105-T105</f>
        <v>0</v>
      </c>
      <c r="BC105" s="110">
        <f>+AX105-T105</f>
        <v>0</v>
      </c>
    </row>
    <row r="106" spans="1:55" s="119" customFormat="1" ht="19.5" hidden="1" customHeight="1" x14ac:dyDescent="0.25">
      <c r="A106" s="111"/>
      <c r="B106" s="112"/>
      <c r="C106" s="113"/>
      <c r="D106" s="113"/>
      <c r="E106" s="114"/>
      <c r="F106" s="114"/>
      <c r="G106" s="113"/>
      <c r="H106" s="115" t="s">
        <v>260</v>
      </c>
      <c r="I106" s="116" t="e">
        <f>+#REF!+I105</f>
        <v>#REF!</v>
      </c>
      <c r="J106" s="116"/>
      <c r="K106" s="116"/>
      <c r="L106" s="116">
        <f>+L105</f>
        <v>5000</v>
      </c>
      <c r="M106" s="116">
        <f t="shared" ref="M106:R106" si="10">+M105</f>
        <v>812520.62</v>
      </c>
      <c r="N106" s="116"/>
      <c r="O106" s="116"/>
      <c r="P106" s="116"/>
      <c r="Q106" s="116"/>
      <c r="R106" s="116">
        <f t="shared" si="10"/>
        <v>260</v>
      </c>
      <c r="S106" s="116"/>
      <c r="T106" s="116" t="e">
        <f>+#REF!+T105</f>
        <v>#REF!</v>
      </c>
      <c r="U106" s="117"/>
      <c r="V106" s="117"/>
      <c r="W106" s="117"/>
      <c r="X106" s="116" t="e">
        <f>+#REF!+X105</f>
        <v>#REF!</v>
      </c>
      <c r="Y106" s="116" t="e">
        <f>+#REF!+Y105</f>
        <v>#REF!</v>
      </c>
      <c r="Z106" s="116" t="e">
        <f>+#REF!+Z105</f>
        <v>#REF!</v>
      </c>
      <c r="AA106" s="116"/>
      <c r="AB106" s="116"/>
      <c r="AC106" s="116" t="e">
        <f>+#REF!+AC105</f>
        <v>#REF!</v>
      </c>
      <c r="AD106" s="116" t="e">
        <f>+#REF!+AD105</f>
        <v>#REF!</v>
      </c>
      <c r="AE106" s="116" t="e">
        <f>+#REF!+AE105</f>
        <v>#REF!</v>
      </c>
      <c r="AF106" s="116" t="e">
        <f>+#REF!+AF105</f>
        <v>#REF!</v>
      </c>
      <c r="AG106" s="116" t="e">
        <f>+#REF!+AG105</f>
        <v>#REF!</v>
      </c>
      <c r="AH106" s="116" t="e">
        <f>+#REF!+AH105</f>
        <v>#REF!</v>
      </c>
      <c r="AI106" s="116" t="e">
        <f>+#REF!+AI105</f>
        <v>#REF!</v>
      </c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 t="e">
        <f>+#REF!+AX105</f>
        <v>#REF!</v>
      </c>
      <c r="AY106" s="117"/>
      <c r="AZ106" s="117"/>
      <c r="BA106" s="118"/>
      <c r="BC106" s="119" t="e">
        <f>+AX106-T106</f>
        <v>#REF!</v>
      </c>
    </row>
    <row r="107" spans="1:55" s="25" customFormat="1" ht="13.5" x14ac:dyDescent="0.25">
      <c r="A107" s="1"/>
      <c r="B107" s="120"/>
      <c r="C107" s="121"/>
      <c r="D107" s="122"/>
      <c r="E107" s="123"/>
      <c r="F107" s="123"/>
      <c r="G107" s="121"/>
      <c r="H107" s="124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 t="s">
        <v>261</v>
      </c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3"/>
      <c r="AR107" s="123"/>
      <c r="AS107" s="123"/>
      <c r="AT107" s="123"/>
      <c r="AU107" s="123"/>
      <c r="AV107" s="123"/>
      <c r="AW107" s="123"/>
      <c r="AX107" s="123"/>
      <c r="AY107" s="123"/>
      <c r="AZ107" s="123"/>
      <c r="BA107" s="125"/>
    </row>
    <row r="108" spans="1:55" s="25" customFormat="1" ht="13.5" x14ac:dyDescent="0.25">
      <c r="A108" s="1"/>
      <c r="B108" s="126"/>
      <c r="C108" s="127"/>
      <c r="D108" s="128"/>
      <c r="E108" s="82"/>
      <c r="F108" s="82"/>
      <c r="G108" s="127"/>
      <c r="H108" s="129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  <c r="AR108" s="82"/>
      <c r="AS108" s="82"/>
      <c r="AT108" s="82"/>
      <c r="AU108" s="82"/>
      <c r="AV108" s="82"/>
      <c r="AW108" s="82"/>
      <c r="AX108" s="82"/>
      <c r="AY108" s="82"/>
      <c r="AZ108" s="82"/>
      <c r="BA108" s="130"/>
    </row>
    <row r="109" spans="1:55" s="25" customFormat="1" ht="13.5" x14ac:dyDescent="0.25">
      <c r="A109" s="1"/>
      <c r="B109" s="126"/>
      <c r="C109" s="127"/>
      <c r="D109" s="128"/>
      <c r="E109" s="82"/>
      <c r="F109" s="82"/>
      <c r="G109" s="131"/>
      <c r="H109" s="129"/>
      <c r="I109" s="82"/>
      <c r="J109" s="82"/>
      <c r="K109" s="82"/>
      <c r="L109" s="82"/>
      <c r="M109" s="132"/>
      <c r="N109" s="132"/>
      <c r="O109" s="132"/>
      <c r="P109" s="132"/>
      <c r="Q109" s="132"/>
      <c r="R109" s="132"/>
      <c r="S109" s="13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130"/>
    </row>
    <row r="110" spans="1:55" x14ac:dyDescent="0.3">
      <c r="B110" s="133"/>
      <c r="C110" s="134"/>
      <c r="D110" s="135"/>
      <c r="E110" s="136"/>
      <c r="F110" s="136"/>
      <c r="G110" s="134"/>
      <c r="H110" s="137"/>
      <c r="I110" s="136"/>
      <c r="J110" s="136"/>
      <c r="K110" s="136"/>
      <c r="M110" s="136"/>
      <c r="N110" s="136"/>
      <c r="O110" s="136"/>
      <c r="P110" s="136"/>
      <c r="Q110" s="136"/>
      <c r="R110" s="136"/>
      <c r="S110" s="136"/>
      <c r="T110" s="136"/>
      <c r="U110" s="132" t="s">
        <v>262</v>
      </c>
      <c r="V110" s="136"/>
      <c r="W110" s="136"/>
      <c r="X110" s="136"/>
      <c r="Y110" s="136"/>
      <c r="Z110" s="136"/>
      <c r="AA110" s="136"/>
      <c r="AB110" s="136"/>
      <c r="AC110" s="136"/>
      <c r="AD110" s="136"/>
      <c r="AE110" s="136"/>
      <c r="AF110" s="136"/>
      <c r="AG110" s="136"/>
      <c r="AH110" s="136"/>
      <c r="AI110" s="136"/>
      <c r="AJ110" s="136"/>
      <c r="AK110" s="136"/>
      <c r="AL110" s="136"/>
      <c r="AM110" s="136"/>
      <c r="AN110" s="136"/>
      <c r="AO110" s="136"/>
      <c r="AP110" s="136"/>
      <c r="AQ110" s="136"/>
      <c r="AR110" s="136"/>
      <c r="AS110" s="136"/>
      <c r="AT110" s="136"/>
      <c r="AU110" s="136"/>
      <c r="AV110" s="136"/>
      <c r="AW110" s="136"/>
      <c r="AX110" s="136"/>
      <c r="AY110" s="136"/>
      <c r="AZ110" s="136"/>
      <c r="BA110" s="138"/>
    </row>
    <row r="111" spans="1:55" ht="17.25" thickBot="1" x14ac:dyDescent="0.35">
      <c r="B111" s="139"/>
      <c r="C111" s="140"/>
      <c r="D111" s="141"/>
      <c r="E111" s="142"/>
      <c r="F111" s="142"/>
      <c r="G111" s="140"/>
      <c r="H111" s="143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4" t="s">
        <v>263</v>
      </c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5"/>
    </row>
  </sheetData>
  <mergeCells count="12">
    <mergeCell ref="I10:W10"/>
    <mergeCell ref="X10:BA10"/>
    <mergeCell ref="U11:W11"/>
    <mergeCell ref="AY11:BA11"/>
    <mergeCell ref="E104:F104"/>
    <mergeCell ref="E105:F105"/>
    <mergeCell ref="B10:B12"/>
    <mergeCell ref="C10:C12"/>
    <mergeCell ref="D10:D12"/>
    <mergeCell ref="E10:F11"/>
    <mergeCell ref="G10:G12"/>
    <mergeCell ref="H10:H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26"/>
  <sheetViews>
    <sheetView workbookViewId="0">
      <selection activeCell="G16" sqref="G16"/>
    </sheetView>
  </sheetViews>
  <sheetFormatPr defaultRowHeight="15" x14ac:dyDescent="0.25"/>
  <cols>
    <col min="1" max="1" width="0.7109375" customWidth="1"/>
    <col min="2" max="2" width="13.5703125" customWidth="1"/>
    <col min="3" max="3" width="19" customWidth="1"/>
    <col min="4" max="4" width="19.7109375" customWidth="1"/>
    <col min="5" max="5" width="13.140625" style="240" customWidth="1"/>
    <col min="6" max="6" width="11.28515625" customWidth="1"/>
    <col min="7" max="7" width="37.28515625" customWidth="1"/>
    <col min="8" max="11" width="17.42578125" customWidth="1"/>
    <col min="12" max="12" width="16.28515625" bestFit="1" customWidth="1"/>
    <col min="13" max="13" width="6" customWidth="1"/>
    <col min="14" max="14" width="2.28515625" customWidth="1"/>
    <col min="15" max="15" width="7.42578125" customWidth="1"/>
    <col min="16" max="16" width="12.85546875" customWidth="1"/>
    <col min="17" max="17" width="12.42578125" customWidth="1"/>
    <col min="18" max="19" width="13.140625" customWidth="1"/>
    <col min="20" max="20" width="13.85546875" customWidth="1"/>
    <col min="21" max="44" width="11.85546875" customWidth="1"/>
    <col min="45" max="46" width="13.28515625" customWidth="1"/>
    <col min="47" max="47" width="12.7109375" customWidth="1"/>
    <col min="48" max="48" width="13.5703125" customWidth="1"/>
    <col min="49" max="51" width="14.5703125" customWidth="1"/>
    <col min="52" max="64" width="12.85546875" customWidth="1"/>
    <col min="65" max="66" width="12.140625" customWidth="1"/>
    <col min="67" max="67" width="12.85546875" customWidth="1"/>
    <col min="68" max="68" width="15.85546875" bestFit="1" customWidth="1"/>
    <col min="69" max="69" width="7.7109375" customWidth="1"/>
    <col min="70" max="70" width="2.28515625" customWidth="1"/>
    <col min="71" max="71" width="7.42578125" customWidth="1"/>
    <col min="73" max="73" width="12.28515625" customWidth="1"/>
    <col min="74" max="75" width="10.5703125" bestFit="1" customWidth="1"/>
    <col min="177" max="177" width="0.7109375" customWidth="1"/>
    <col min="178" max="178" width="9" customWidth="1"/>
    <col min="179" max="179" width="17" customWidth="1"/>
    <col min="180" max="180" width="8" customWidth="1"/>
    <col min="181" max="181" width="16.85546875" customWidth="1"/>
    <col min="182" max="182" width="10.7109375" customWidth="1"/>
    <col min="183" max="183" width="7.28515625" customWidth="1"/>
    <col min="184" max="184" width="10.28515625" customWidth="1"/>
    <col min="185" max="185" width="5" customWidth="1"/>
    <col min="186" max="186" width="4" customWidth="1"/>
    <col min="187" max="187" width="11.28515625" customWidth="1"/>
    <col min="188" max="188" width="26" customWidth="1"/>
    <col min="189" max="189" width="0" hidden="1" customWidth="1"/>
    <col min="190" max="190" width="12.42578125" customWidth="1"/>
    <col min="191" max="197" width="0" hidden="1" customWidth="1"/>
    <col min="198" max="198" width="9.42578125" customWidth="1"/>
    <col min="199" max="209" width="0" hidden="1" customWidth="1"/>
    <col min="210" max="210" width="11.28515625" customWidth="1"/>
    <col min="211" max="211" width="6" customWidth="1"/>
    <col min="212" max="212" width="2.28515625" customWidth="1"/>
    <col min="213" max="213" width="7.42578125" customWidth="1"/>
    <col min="214" max="220" width="0" hidden="1" customWidth="1"/>
    <col min="221" max="221" width="11.140625" customWidth="1"/>
    <col min="222" max="222" width="14.5703125" customWidth="1"/>
    <col min="223" max="224" width="0" hidden="1" customWidth="1"/>
    <col min="225" max="225" width="11.140625" customWidth="1"/>
    <col min="226" max="229" width="0" hidden="1" customWidth="1"/>
    <col min="230" max="230" width="12.85546875" customWidth="1"/>
    <col min="231" max="232" width="0" hidden="1" customWidth="1"/>
    <col min="233" max="233" width="14.7109375" customWidth="1"/>
    <col min="234" max="251" width="0" hidden="1" customWidth="1"/>
    <col min="252" max="252" width="11.42578125" customWidth="1"/>
    <col min="253" max="253" width="10.5703125" customWidth="1"/>
    <col min="254" max="254" width="9.42578125" customWidth="1"/>
    <col min="255" max="258" width="0" hidden="1" customWidth="1"/>
    <col min="259" max="260" width="10.140625" customWidth="1"/>
    <col min="261" max="261" width="12.140625" customWidth="1"/>
    <col min="262" max="275" width="0" hidden="1" customWidth="1"/>
    <col min="276" max="276" width="9.28515625" customWidth="1"/>
    <col min="277" max="277" width="0" hidden="1" customWidth="1"/>
    <col min="278" max="278" width="12" customWidth="1"/>
    <col min="279" max="279" width="9.7109375" customWidth="1"/>
    <col min="280" max="283" width="0" hidden="1" customWidth="1"/>
    <col min="284" max="284" width="10.7109375" customWidth="1"/>
    <col min="285" max="288" width="0" hidden="1" customWidth="1"/>
    <col min="289" max="289" width="11.5703125" customWidth="1"/>
    <col min="290" max="290" width="0" hidden="1" customWidth="1"/>
    <col min="291" max="291" width="9.42578125" customWidth="1"/>
    <col min="292" max="292" width="11.140625" customWidth="1"/>
    <col min="293" max="293" width="10.7109375" customWidth="1"/>
    <col min="294" max="294" width="10.5703125" customWidth="1"/>
    <col min="295" max="295" width="0" hidden="1" customWidth="1"/>
    <col min="296" max="296" width="11.7109375" customWidth="1"/>
    <col min="297" max="297" width="11.5703125" customWidth="1"/>
    <col min="298" max="303" width="0" hidden="1" customWidth="1"/>
    <col min="304" max="304" width="9.42578125" customWidth="1"/>
    <col min="305" max="305" width="13.42578125" customWidth="1"/>
    <col min="306" max="307" width="0" hidden="1" customWidth="1"/>
    <col min="308" max="308" width="13.5703125" customWidth="1"/>
    <col min="309" max="315" width="0" hidden="1" customWidth="1"/>
    <col min="316" max="316" width="14.28515625" customWidth="1"/>
    <col min="317" max="317" width="0" hidden="1" customWidth="1"/>
    <col min="318" max="318" width="11.5703125" customWidth="1"/>
    <col min="319" max="320" width="0" hidden="1" customWidth="1"/>
    <col min="321" max="321" width="11.42578125" customWidth="1"/>
    <col min="322" max="322" width="9.42578125" customWidth="1"/>
    <col min="323" max="323" width="0" hidden="1" customWidth="1"/>
    <col min="324" max="324" width="12.28515625" customWidth="1"/>
    <col min="325" max="325" width="7.7109375" customWidth="1"/>
    <col min="326" max="326" width="2.28515625" customWidth="1"/>
    <col min="327" max="327" width="7.42578125" customWidth="1"/>
    <col min="329" max="329" width="12.28515625" customWidth="1"/>
    <col min="330" max="331" width="10.5703125" bestFit="1" customWidth="1"/>
    <col min="433" max="433" width="0.7109375" customWidth="1"/>
    <col min="434" max="434" width="9" customWidth="1"/>
    <col min="435" max="435" width="17" customWidth="1"/>
    <col min="436" max="436" width="8" customWidth="1"/>
    <col min="437" max="437" width="16.85546875" customWidth="1"/>
    <col min="438" max="438" width="10.7109375" customWidth="1"/>
    <col min="439" max="439" width="7.28515625" customWidth="1"/>
    <col min="440" max="440" width="10.28515625" customWidth="1"/>
    <col min="441" max="441" width="5" customWidth="1"/>
    <col min="442" max="442" width="4" customWidth="1"/>
    <col min="443" max="443" width="11.28515625" customWidth="1"/>
    <col min="444" max="444" width="26" customWidth="1"/>
    <col min="445" max="445" width="0" hidden="1" customWidth="1"/>
    <col min="446" max="446" width="12.42578125" customWidth="1"/>
    <col min="447" max="453" width="0" hidden="1" customWidth="1"/>
    <col min="454" max="454" width="9.42578125" customWidth="1"/>
    <col min="455" max="465" width="0" hidden="1" customWidth="1"/>
    <col min="466" max="466" width="11.28515625" customWidth="1"/>
    <col min="467" max="467" width="6" customWidth="1"/>
    <col min="468" max="468" width="2.28515625" customWidth="1"/>
    <col min="469" max="469" width="7.42578125" customWidth="1"/>
    <col min="470" max="476" width="0" hidden="1" customWidth="1"/>
    <col min="477" max="477" width="11.140625" customWidth="1"/>
    <col min="478" max="478" width="14.5703125" customWidth="1"/>
    <col min="479" max="480" width="0" hidden="1" customWidth="1"/>
    <col min="481" max="481" width="11.140625" customWidth="1"/>
    <col min="482" max="485" width="0" hidden="1" customWidth="1"/>
    <col min="486" max="486" width="12.85546875" customWidth="1"/>
    <col min="487" max="488" width="0" hidden="1" customWidth="1"/>
    <col min="489" max="489" width="14.7109375" customWidth="1"/>
    <col min="490" max="507" width="0" hidden="1" customWidth="1"/>
    <col min="508" max="508" width="11.42578125" customWidth="1"/>
    <col min="509" max="509" width="10.5703125" customWidth="1"/>
    <col min="510" max="510" width="9.42578125" customWidth="1"/>
    <col min="511" max="514" width="0" hidden="1" customWidth="1"/>
    <col min="515" max="516" width="10.140625" customWidth="1"/>
    <col min="517" max="517" width="12.140625" customWidth="1"/>
    <col min="518" max="531" width="0" hidden="1" customWidth="1"/>
    <col min="532" max="532" width="9.28515625" customWidth="1"/>
    <col min="533" max="533" width="0" hidden="1" customWidth="1"/>
    <col min="534" max="534" width="12" customWidth="1"/>
    <col min="535" max="535" width="9.7109375" customWidth="1"/>
    <col min="536" max="539" width="0" hidden="1" customWidth="1"/>
    <col min="540" max="540" width="10.7109375" customWidth="1"/>
    <col min="541" max="544" width="0" hidden="1" customWidth="1"/>
    <col min="545" max="545" width="11.5703125" customWidth="1"/>
    <col min="546" max="546" width="0" hidden="1" customWidth="1"/>
    <col min="547" max="547" width="9.42578125" customWidth="1"/>
    <col min="548" max="548" width="11.140625" customWidth="1"/>
    <col min="549" max="549" width="10.7109375" customWidth="1"/>
    <col min="550" max="550" width="10.5703125" customWidth="1"/>
    <col min="551" max="551" width="0" hidden="1" customWidth="1"/>
    <col min="552" max="552" width="11.7109375" customWidth="1"/>
    <col min="553" max="553" width="11.5703125" customWidth="1"/>
    <col min="554" max="559" width="0" hidden="1" customWidth="1"/>
    <col min="560" max="560" width="9.42578125" customWidth="1"/>
    <col min="561" max="561" width="13.42578125" customWidth="1"/>
    <col min="562" max="563" width="0" hidden="1" customWidth="1"/>
    <col min="564" max="564" width="13.5703125" customWidth="1"/>
    <col min="565" max="571" width="0" hidden="1" customWidth="1"/>
    <col min="572" max="572" width="14.28515625" customWidth="1"/>
    <col min="573" max="573" width="0" hidden="1" customWidth="1"/>
    <col min="574" max="574" width="11.5703125" customWidth="1"/>
    <col min="575" max="576" width="0" hidden="1" customWidth="1"/>
    <col min="577" max="577" width="11.42578125" customWidth="1"/>
    <col min="578" max="578" width="9.42578125" customWidth="1"/>
    <col min="579" max="579" width="0" hidden="1" customWidth="1"/>
    <col min="580" max="580" width="12.28515625" customWidth="1"/>
    <col min="581" max="581" width="7.7109375" customWidth="1"/>
    <col min="582" max="582" width="2.28515625" customWidth="1"/>
    <col min="583" max="583" width="7.42578125" customWidth="1"/>
    <col min="585" max="585" width="12.28515625" customWidth="1"/>
    <col min="586" max="587" width="10.5703125" bestFit="1" customWidth="1"/>
    <col min="689" max="689" width="0.7109375" customWidth="1"/>
    <col min="690" max="690" width="9" customWidth="1"/>
    <col min="691" max="691" width="17" customWidth="1"/>
    <col min="692" max="692" width="8" customWidth="1"/>
    <col min="693" max="693" width="16.85546875" customWidth="1"/>
    <col min="694" max="694" width="10.7109375" customWidth="1"/>
    <col min="695" max="695" width="7.28515625" customWidth="1"/>
    <col min="696" max="696" width="10.28515625" customWidth="1"/>
    <col min="697" max="697" width="5" customWidth="1"/>
    <col min="698" max="698" width="4" customWidth="1"/>
    <col min="699" max="699" width="11.28515625" customWidth="1"/>
    <col min="700" max="700" width="26" customWidth="1"/>
    <col min="701" max="701" width="0" hidden="1" customWidth="1"/>
    <col min="702" max="702" width="12.42578125" customWidth="1"/>
    <col min="703" max="709" width="0" hidden="1" customWidth="1"/>
    <col min="710" max="710" width="9.42578125" customWidth="1"/>
    <col min="711" max="721" width="0" hidden="1" customWidth="1"/>
    <col min="722" max="722" width="11.28515625" customWidth="1"/>
    <col min="723" max="723" width="6" customWidth="1"/>
    <col min="724" max="724" width="2.28515625" customWidth="1"/>
    <col min="725" max="725" width="7.42578125" customWidth="1"/>
    <col min="726" max="732" width="0" hidden="1" customWidth="1"/>
    <col min="733" max="733" width="11.140625" customWidth="1"/>
    <col min="734" max="734" width="14.5703125" customWidth="1"/>
    <col min="735" max="736" width="0" hidden="1" customWidth="1"/>
    <col min="737" max="737" width="11.140625" customWidth="1"/>
    <col min="738" max="741" width="0" hidden="1" customWidth="1"/>
    <col min="742" max="742" width="12.85546875" customWidth="1"/>
    <col min="743" max="744" width="0" hidden="1" customWidth="1"/>
    <col min="745" max="745" width="14.7109375" customWidth="1"/>
    <col min="746" max="763" width="0" hidden="1" customWidth="1"/>
    <col min="764" max="764" width="11.42578125" customWidth="1"/>
    <col min="765" max="765" width="10.5703125" customWidth="1"/>
    <col min="766" max="766" width="9.42578125" customWidth="1"/>
    <col min="767" max="770" width="0" hidden="1" customWidth="1"/>
    <col min="771" max="772" width="10.140625" customWidth="1"/>
    <col min="773" max="773" width="12.140625" customWidth="1"/>
    <col min="774" max="787" width="0" hidden="1" customWidth="1"/>
    <col min="788" max="788" width="9.28515625" customWidth="1"/>
    <col min="789" max="789" width="0" hidden="1" customWidth="1"/>
    <col min="790" max="790" width="12" customWidth="1"/>
    <col min="791" max="791" width="9.7109375" customWidth="1"/>
    <col min="792" max="795" width="0" hidden="1" customWidth="1"/>
    <col min="796" max="796" width="10.7109375" customWidth="1"/>
    <col min="797" max="800" width="0" hidden="1" customWidth="1"/>
    <col min="801" max="801" width="11.5703125" customWidth="1"/>
    <col min="802" max="802" width="0" hidden="1" customWidth="1"/>
    <col min="803" max="803" width="9.42578125" customWidth="1"/>
    <col min="804" max="804" width="11.140625" customWidth="1"/>
    <col min="805" max="805" width="10.7109375" customWidth="1"/>
    <col min="806" max="806" width="10.5703125" customWidth="1"/>
    <col min="807" max="807" width="0" hidden="1" customWidth="1"/>
    <col min="808" max="808" width="11.7109375" customWidth="1"/>
    <col min="809" max="809" width="11.5703125" customWidth="1"/>
    <col min="810" max="815" width="0" hidden="1" customWidth="1"/>
    <col min="816" max="816" width="9.42578125" customWidth="1"/>
    <col min="817" max="817" width="13.42578125" customWidth="1"/>
    <col min="818" max="819" width="0" hidden="1" customWidth="1"/>
    <col min="820" max="820" width="13.5703125" customWidth="1"/>
    <col min="821" max="827" width="0" hidden="1" customWidth="1"/>
    <col min="828" max="828" width="14.28515625" customWidth="1"/>
    <col min="829" max="829" width="0" hidden="1" customWidth="1"/>
    <col min="830" max="830" width="11.5703125" customWidth="1"/>
    <col min="831" max="832" width="0" hidden="1" customWidth="1"/>
    <col min="833" max="833" width="11.42578125" customWidth="1"/>
    <col min="834" max="834" width="9.42578125" customWidth="1"/>
    <col min="835" max="835" width="0" hidden="1" customWidth="1"/>
    <col min="836" max="836" width="12.28515625" customWidth="1"/>
    <col min="837" max="837" width="7.7109375" customWidth="1"/>
    <col min="838" max="838" width="2.28515625" customWidth="1"/>
    <col min="839" max="839" width="7.42578125" customWidth="1"/>
    <col min="841" max="841" width="12.28515625" customWidth="1"/>
    <col min="842" max="843" width="10.5703125" bestFit="1" customWidth="1"/>
    <col min="945" max="945" width="0.7109375" customWidth="1"/>
    <col min="946" max="946" width="9" customWidth="1"/>
    <col min="947" max="947" width="17" customWidth="1"/>
    <col min="948" max="948" width="8" customWidth="1"/>
    <col min="949" max="949" width="16.85546875" customWidth="1"/>
    <col min="950" max="950" width="10.7109375" customWidth="1"/>
    <col min="951" max="951" width="7.28515625" customWidth="1"/>
    <col min="952" max="952" width="10.28515625" customWidth="1"/>
    <col min="953" max="953" width="5" customWidth="1"/>
    <col min="954" max="954" width="4" customWidth="1"/>
    <col min="955" max="955" width="11.28515625" customWidth="1"/>
    <col min="956" max="956" width="26" customWidth="1"/>
    <col min="957" max="957" width="0" hidden="1" customWidth="1"/>
    <col min="958" max="958" width="12.42578125" customWidth="1"/>
    <col min="959" max="965" width="0" hidden="1" customWidth="1"/>
    <col min="966" max="966" width="9.42578125" customWidth="1"/>
    <col min="967" max="977" width="0" hidden="1" customWidth="1"/>
    <col min="978" max="978" width="11.28515625" customWidth="1"/>
    <col min="979" max="979" width="6" customWidth="1"/>
    <col min="980" max="980" width="2.28515625" customWidth="1"/>
    <col min="981" max="981" width="7.42578125" customWidth="1"/>
    <col min="982" max="988" width="0" hidden="1" customWidth="1"/>
    <col min="989" max="989" width="11.140625" customWidth="1"/>
    <col min="990" max="990" width="14.5703125" customWidth="1"/>
    <col min="991" max="992" width="0" hidden="1" customWidth="1"/>
    <col min="993" max="993" width="11.140625" customWidth="1"/>
    <col min="994" max="997" width="0" hidden="1" customWidth="1"/>
    <col min="998" max="998" width="12.85546875" customWidth="1"/>
    <col min="999" max="1000" width="0" hidden="1" customWidth="1"/>
    <col min="1001" max="1001" width="14.7109375" customWidth="1"/>
    <col min="1002" max="1019" width="0" hidden="1" customWidth="1"/>
    <col min="1020" max="1020" width="11.42578125" customWidth="1"/>
    <col min="1021" max="1021" width="10.5703125" customWidth="1"/>
    <col min="1022" max="1022" width="9.42578125" customWidth="1"/>
    <col min="1023" max="1026" width="0" hidden="1" customWidth="1"/>
    <col min="1027" max="1028" width="10.140625" customWidth="1"/>
    <col min="1029" max="1029" width="12.140625" customWidth="1"/>
    <col min="1030" max="1043" width="0" hidden="1" customWidth="1"/>
    <col min="1044" max="1044" width="9.28515625" customWidth="1"/>
    <col min="1045" max="1045" width="0" hidden="1" customWidth="1"/>
    <col min="1046" max="1046" width="12" customWidth="1"/>
    <col min="1047" max="1047" width="9.7109375" customWidth="1"/>
    <col min="1048" max="1051" width="0" hidden="1" customWidth="1"/>
    <col min="1052" max="1052" width="10.7109375" customWidth="1"/>
    <col min="1053" max="1056" width="0" hidden="1" customWidth="1"/>
    <col min="1057" max="1057" width="11.5703125" customWidth="1"/>
    <col min="1058" max="1058" width="0" hidden="1" customWidth="1"/>
    <col min="1059" max="1059" width="9.42578125" customWidth="1"/>
    <col min="1060" max="1060" width="11.140625" customWidth="1"/>
    <col min="1061" max="1061" width="10.7109375" customWidth="1"/>
    <col min="1062" max="1062" width="10.5703125" customWidth="1"/>
    <col min="1063" max="1063" width="0" hidden="1" customWidth="1"/>
    <col min="1064" max="1064" width="11.7109375" customWidth="1"/>
    <col min="1065" max="1065" width="11.5703125" customWidth="1"/>
    <col min="1066" max="1071" width="0" hidden="1" customWidth="1"/>
    <col min="1072" max="1072" width="9.42578125" customWidth="1"/>
    <col min="1073" max="1073" width="13.42578125" customWidth="1"/>
    <col min="1074" max="1075" width="0" hidden="1" customWidth="1"/>
    <col min="1076" max="1076" width="13.5703125" customWidth="1"/>
    <col min="1077" max="1083" width="0" hidden="1" customWidth="1"/>
    <col min="1084" max="1084" width="14.28515625" customWidth="1"/>
    <col min="1085" max="1085" width="0" hidden="1" customWidth="1"/>
    <col min="1086" max="1086" width="11.5703125" customWidth="1"/>
    <col min="1087" max="1088" width="0" hidden="1" customWidth="1"/>
    <col min="1089" max="1089" width="11.42578125" customWidth="1"/>
    <col min="1090" max="1090" width="9.42578125" customWidth="1"/>
    <col min="1091" max="1091" width="0" hidden="1" customWidth="1"/>
    <col min="1092" max="1092" width="12.28515625" customWidth="1"/>
    <col min="1093" max="1093" width="7.7109375" customWidth="1"/>
    <col min="1094" max="1094" width="2.28515625" customWidth="1"/>
    <col min="1095" max="1095" width="7.42578125" customWidth="1"/>
    <col min="1097" max="1097" width="12.28515625" customWidth="1"/>
    <col min="1098" max="1099" width="10.5703125" bestFit="1" customWidth="1"/>
    <col min="1201" max="1201" width="0.7109375" customWidth="1"/>
    <col min="1202" max="1202" width="9" customWidth="1"/>
    <col min="1203" max="1203" width="17" customWidth="1"/>
    <col min="1204" max="1204" width="8" customWidth="1"/>
    <col min="1205" max="1205" width="16.85546875" customWidth="1"/>
    <col min="1206" max="1206" width="10.7109375" customWidth="1"/>
    <col min="1207" max="1207" width="7.28515625" customWidth="1"/>
    <col min="1208" max="1208" width="10.28515625" customWidth="1"/>
    <col min="1209" max="1209" width="5" customWidth="1"/>
    <col min="1210" max="1210" width="4" customWidth="1"/>
    <col min="1211" max="1211" width="11.28515625" customWidth="1"/>
    <col min="1212" max="1212" width="26" customWidth="1"/>
    <col min="1213" max="1213" width="0" hidden="1" customWidth="1"/>
    <col min="1214" max="1214" width="12.42578125" customWidth="1"/>
    <col min="1215" max="1221" width="0" hidden="1" customWidth="1"/>
    <col min="1222" max="1222" width="9.42578125" customWidth="1"/>
    <col min="1223" max="1233" width="0" hidden="1" customWidth="1"/>
    <col min="1234" max="1234" width="11.28515625" customWidth="1"/>
    <col min="1235" max="1235" width="6" customWidth="1"/>
    <col min="1236" max="1236" width="2.28515625" customWidth="1"/>
    <col min="1237" max="1237" width="7.42578125" customWidth="1"/>
    <col min="1238" max="1244" width="0" hidden="1" customWidth="1"/>
    <col min="1245" max="1245" width="11.140625" customWidth="1"/>
    <col min="1246" max="1246" width="14.5703125" customWidth="1"/>
    <col min="1247" max="1248" width="0" hidden="1" customWidth="1"/>
    <col min="1249" max="1249" width="11.140625" customWidth="1"/>
    <col min="1250" max="1253" width="0" hidden="1" customWidth="1"/>
    <col min="1254" max="1254" width="12.85546875" customWidth="1"/>
    <col min="1255" max="1256" width="0" hidden="1" customWidth="1"/>
    <col min="1257" max="1257" width="14.7109375" customWidth="1"/>
    <col min="1258" max="1275" width="0" hidden="1" customWidth="1"/>
    <col min="1276" max="1276" width="11.42578125" customWidth="1"/>
    <col min="1277" max="1277" width="10.5703125" customWidth="1"/>
    <col min="1278" max="1278" width="9.42578125" customWidth="1"/>
    <col min="1279" max="1282" width="0" hidden="1" customWidth="1"/>
    <col min="1283" max="1284" width="10.140625" customWidth="1"/>
    <col min="1285" max="1285" width="12.140625" customWidth="1"/>
    <col min="1286" max="1299" width="0" hidden="1" customWidth="1"/>
    <col min="1300" max="1300" width="9.28515625" customWidth="1"/>
    <col min="1301" max="1301" width="0" hidden="1" customWidth="1"/>
    <col min="1302" max="1302" width="12" customWidth="1"/>
    <col min="1303" max="1303" width="9.7109375" customWidth="1"/>
    <col min="1304" max="1307" width="0" hidden="1" customWidth="1"/>
    <col min="1308" max="1308" width="10.7109375" customWidth="1"/>
    <col min="1309" max="1312" width="0" hidden="1" customWidth="1"/>
    <col min="1313" max="1313" width="11.5703125" customWidth="1"/>
    <col min="1314" max="1314" width="0" hidden="1" customWidth="1"/>
    <col min="1315" max="1315" width="9.42578125" customWidth="1"/>
    <col min="1316" max="1316" width="11.140625" customWidth="1"/>
    <col min="1317" max="1317" width="10.7109375" customWidth="1"/>
    <col min="1318" max="1318" width="10.5703125" customWidth="1"/>
    <col min="1319" max="1319" width="0" hidden="1" customWidth="1"/>
    <col min="1320" max="1320" width="11.7109375" customWidth="1"/>
    <col min="1321" max="1321" width="11.5703125" customWidth="1"/>
    <col min="1322" max="1327" width="0" hidden="1" customWidth="1"/>
    <col min="1328" max="1328" width="9.42578125" customWidth="1"/>
    <col min="1329" max="1329" width="13.42578125" customWidth="1"/>
    <col min="1330" max="1331" width="0" hidden="1" customWidth="1"/>
    <col min="1332" max="1332" width="13.5703125" customWidth="1"/>
    <col min="1333" max="1339" width="0" hidden="1" customWidth="1"/>
    <col min="1340" max="1340" width="14.28515625" customWidth="1"/>
    <col min="1341" max="1341" width="0" hidden="1" customWidth="1"/>
    <col min="1342" max="1342" width="11.5703125" customWidth="1"/>
    <col min="1343" max="1344" width="0" hidden="1" customWidth="1"/>
    <col min="1345" max="1345" width="11.42578125" customWidth="1"/>
    <col min="1346" max="1346" width="9.42578125" customWidth="1"/>
    <col min="1347" max="1347" width="0" hidden="1" customWidth="1"/>
    <col min="1348" max="1348" width="12.28515625" customWidth="1"/>
    <col min="1349" max="1349" width="7.7109375" customWidth="1"/>
    <col min="1350" max="1350" width="2.28515625" customWidth="1"/>
    <col min="1351" max="1351" width="7.42578125" customWidth="1"/>
    <col min="1353" max="1353" width="12.28515625" customWidth="1"/>
    <col min="1354" max="1355" width="10.5703125" bestFit="1" customWidth="1"/>
    <col min="1457" max="1457" width="0.7109375" customWidth="1"/>
    <col min="1458" max="1458" width="9" customWidth="1"/>
    <col min="1459" max="1459" width="17" customWidth="1"/>
    <col min="1460" max="1460" width="8" customWidth="1"/>
    <col min="1461" max="1461" width="16.85546875" customWidth="1"/>
    <col min="1462" max="1462" width="10.7109375" customWidth="1"/>
    <col min="1463" max="1463" width="7.28515625" customWidth="1"/>
    <col min="1464" max="1464" width="10.28515625" customWidth="1"/>
    <col min="1465" max="1465" width="5" customWidth="1"/>
    <col min="1466" max="1466" width="4" customWidth="1"/>
    <col min="1467" max="1467" width="11.28515625" customWidth="1"/>
    <col min="1468" max="1468" width="26" customWidth="1"/>
    <col min="1469" max="1469" width="0" hidden="1" customWidth="1"/>
    <col min="1470" max="1470" width="12.42578125" customWidth="1"/>
    <col min="1471" max="1477" width="0" hidden="1" customWidth="1"/>
    <col min="1478" max="1478" width="9.42578125" customWidth="1"/>
    <col min="1479" max="1489" width="0" hidden="1" customWidth="1"/>
    <col min="1490" max="1490" width="11.28515625" customWidth="1"/>
    <col min="1491" max="1491" width="6" customWidth="1"/>
    <col min="1492" max="1492" width="2.28515625" customWidth="1"/>
    <col min="1493" max="1493" width="7.42578125" customWidth="1"/>
    <col min="1494" max="1500" width="0" hidden="1" customWidth="1"/>
    <col min="1501" max="1501" width="11.140625" customWidth="1"/>
    <col min="1502" max="1502" width="14.5703125" customWidth="1"/>
    <col min="1503" max="1504" width="0" hidden="1" customWidth="1"/>
    <col min="1505" max="1505" width="11.140625" customWidth="1"/>
    <col min="1506" max="1509" width="0" hidden="1" customWidth="1"/>
    <col min="1510" max="1510" width="12.85546875" customWidth="1"/>
    <col min="1511" max="1512" width="0" hidden="1" customWidth="1"/>
    <col min="1513" max="1513" width="14.7109375" customWidth="1"/>
    <col min="1514" max="1531" width="0" hidden="1" customWidth="1"/>
    <col min="1532" max="1532" width="11.42578125" customWidth="1"/>
    <col min="1533" max="1533" width="10.5703125" customWidth="1"/>
    <col min="1534" max="1534" width="9.42578125" customWidth="1"/>
    <col min="1535" max="1538" width="0" hidden="1" customWidth="1"/>
    <col min="1539" max="1540" width="10.140625" customWidth="1"/>
    <col min="1541" max="1541" width="12.140625" customWidth="1"/>
    <col min="1542" max="1555" width="0" hidden="1" customWidth="1"/>
    <col min="1556" max="1556" width="9.28515625" customWidth="1"/>
    <col min="1557" max="1557" width="0" hidden="1" customWidth="1"/>
    <col min="1558" max="1558" width="12" customWidth="1"/>
    <col min="1559" max="1559" width="9.7109375" customWidth="1"/>
    <col min="1560" max="1563" width="0" hidden="1" customWidth="1"/>
    <col min="1564" max="1564" width="10.7109375" customWidth="1"/>
    <col min="1565" max="1568" width="0" hidden="1" customWidth="1"/>
    <col min="1569" max="1569" width="11.5703125" customWidth="1"/>
    <col min="1570" max="1570" width="0" hidden="1" customWidth="1"/>
    <col min="1571" max="1571" width="9.42578125" customWidth="1"/>
    <col min="1572" max="1572" width="11.140625" customWidth="1"/>
    <col min="1573" max="1573" width="10.7109375" customWidth="1"/>
    <col min="1574" max="1574" width="10.5703125" customWidth="1"/>
    <col min="1575" max="1575" width="0" hidden="1" customWidth="1"/>
    <col min="1576" max="1576" width="11.7109375" customWidth="1"/>
    <col min="1577" max="1577" width="11.5703125" customWidth="1"/>
    <col min="1578" max="1583" width="0" hidden="1" customWidth="1"/>
    <col min="1584" max="1584" width="9.42578125" customWidth="1"/>
    <col min="1585" max="1585" width="13.42578125" customWidth="1"/>
    <col min="1586" max="1587" width="0" hidden="1" customWidth="1"/>
    <col min="1588" max="1588" width="13.5703125" customWidth="1"/>
    <col min="1589" max="1595" width="0" hidden="1" customWidth="1"/>
    <col min="1596" max="1596" width="14.28515625" customWidth="1"/>
    <col min="1597" max="1597" width="0" hidden="1" customWidth="1"/>
    <col min="1598" max="1598" width="11.5703125" customWidth="1"/>
    <col min="1599" max="1600" width="0" hidden="1" customWidth="1"/>
    <col min="1601" max="1601" width="11.42578125" customWidth="1"/>
    <col min="1602" max="1602" width="9.42578125" customWidth="1"/>
    <col min="1603" max="1603" width="0" hidden="1" customWidth="1"/>
    <col min="1604" max="1604" width="12.28515625" customWidth="1"/>
    <col min="1605" max="1605" width="7.7109375" customWidth="1"/>
    <col min="1606" max="1606" width="2.28515625" customWidth="1"/>
    <col min="1607" max="1607" width="7.42578125" customWidth="1"/>
    <col min="1609" max="1609" width="12.28515625" customWidth="1"/>
    <col min="1610" max="1611" width="10.5703125" bestFit="1" customWidth="1"/>
    <col min="1713" max="1713" width="0.7109375" customWidth="1"/>
    <col min="1714" max="1714" width="9" customWidth="1"/>
    <col min="1715" max="1715" width="17" customWidth="1"/>
    <col min="1716" max="1716" width="8" customWidth="1"/>
    <col min="1717" max="1717" width="16.85546875" customWidth="1"/>
    <col min="1718" max="1718" width="10.7109375" customWidth="1"/>
    <col min="1719" max="1719" width="7.28515625" customWidth="1"/>
    <col min="1720" max="1720" width="10.28515625" customWidth="1"/>
    <col min="1721" max="1721" width="5" customWidth="1"/>
    <col min="1722" max="1722" width="4" customWidth="1"/>
    <col min="1723" max="1723" width="11.28515625" customWidth="1"/>
    <col min="1724" max="1724" width="26" customWidth="1"/>
    <col min="1725" max="1725" width="0" hidden="1" customWidth="1"/>
    <col min="1726" max="1726" width="12.42578125" customWidth="1"/>
    <col min="1727" max="1733" width="0" hidden="1" customWidth="1"/>
    <col min="1734" max="1734" width="9.42578125" customWidth="1"/>
    <col min="1735" max="1745" width="0" hidden="1" customWidth="1"/>
    <col min="1746" max="1746" width="11.28515625" customWidth="1"/>
    <col min="1747" max="1747" width="6" customWidth="1"/>
    <col min="1748" max="1748" width="2.28515625" customWidth="1"/>
    <col min="1749" max="1749" width="7.42578125" customWidth="1"/>
    <col min="1750" max="1756" width="0" hidden="1" customWidth="1"/>
    <col min="1757" max="1757" width="11.140625" customWidth="1"/>
    <col min="1758" max="1758" width="14.5703125" customWidth="1"/>
    <col min="1759" max="1760" width="0" hidden="1" customWidth="1"/>
    <col min="1761" max="1761" width="11.140625" customWidth="1"/>
    <col min="1762" max="1765" width="0" hidden="1" customWidth="1"/>
    <col min="1766" max="1766" width="12.85546875" customWidth="1"/>
    <col min="1767" max="1768" width="0" hidden="1" customWidth="1"/>
    <col min="1769" max="1769" width="14.7109375" customWidth="1"/>
    <col min="1770" max="1787" width="0" hidden="1" customWidth="1"/>
    <col min="1788" max="1788" width="11.42578125" customWidth="1"/>
    <col min="1789" max="1789" width="10.5703125" customWidth="1"/>
    <col min="1790" max="1790" width="9.42578125" customWidth="1"/>
    <col min="1791" max="1794" width="0" hidden="1" customWidth="1"/>
    <col min="1795" max="1796" width="10.140625" customWidth="1"/>
    <col min="1797" max="1797" width="12.140625" customWidth="1"/>
    <col min="1798" max="1811" width="0" hidden="1" customWidth="1"/>
    <col min="1812" max="1812" width="9.28515625" customWidth="1"/>
    <col min="1813" max="1813" width="0" hidden="1" customWidth="1"/>
    <col min="1814" max="1814" width="12" customWidth="1"/>
    <col min="1815" max="1815" width="9.7109375" customWidth="1"/>
    <col min="1816" max="1819" width="0" hidden="1" customWidth="1"/>
    <col min="1820" max="1820" width="10.7109375" customWidth="1"/>
    <col min="1821" max="1824" width="0" hidden="1" customWidth="1"/>
    <col min="1825" max="1825" width="11.5703125" customWidth="1"/>
    <col min="1826" max="1826" width="0" hidden="1" customWidth="1"/>
    <col min="1827" max="1827" width="9.42578125" customWidth="1"/>
    <col min="1828" max="1828" width="11.140625" customWidth="1"/>
    <col min="1829" max="1829" width="10.7109375" customWidth="1"/>
    <col min="1830" max="1830" width="10.5703125" customWidth="1"/>
    <col min="1831" max="1831" width="0" hidden="1" customWidth="1"/>
    <col min="1832" max="1832" width="11.7109375" customWidth="1"/>
    <col min="1833" max="1833" width="11.5703125" customWidth="1"/>
    <col min="1834" max="1839" width="0" hidden="1" customWidth="1"/>
    <col min="1840" max="1840" width="9.42578125" customWidth="1"/>
    <col min="1841" max="1841" width="13.42578125" customWidth="1"/>
    <col min="1842" max="1843" width="0" hidden="1" customWidth="1"/>
    <col min="1844" max="1844" width="13.5703125" customWidth="1"/>
    <col min="1845" max="1851" width="0" hidden="1" customWidth="1"/>
    <col min="1852" max="1852" width="14.28515625" customWidth="1"/>
    <col min="1853" max="1853" width="0" hidden="1" customWidth="1"/>
    <col min="1854" max="1854" width="11.5703125" customWidth="1"/>
    <col min="1855" max="1856" width="0" hidden="1" customWidth="1"/>
    <col min="1857" max="1857" width="11.42578125" customWidth="1"/>
    <col min="1858" max="1858" width="9.42578125" customWidth="1"/>
    <col min="1859" max="1859" width="0" hidden="1" customWidth="1"/>
    <col min="1860" max="1860" width="12.28515625" customWidth="1"/>
    <col min="1861" max="1861" width="7.7109375" customWidth="1"/>
    <col min="1862" max="1862" width="2.28515625" customWidth="1"/>
    <col min="1863" max="1863" width="7.42578125" customWidth="1"/>
    <col min="1865" max="1865" width="12.28515625" customWidth="1"/>
    <col min="1866" max="1867" width="10.5703125" bestFit="1" customWidth="1"/>
    <col min="1969" max="1969" width="0.7109375" customWidth="1"/>
    <col min="1970" max="1970" width="9" customWidth="1"/>
    <col min="1971" max="1971" width="17" customWidth="1"/>
    <col min="1972" max="1972" width="8" customWidth="1"/>
    <col min="1973" max="1973" width="16.85546875" customWidth="1"/>
    <col min="1974" max="1974" width="10.7109375" customWidth="1"/>
    <col min="1975" max="1975" width="7.28515625" customWidth="1"/>
    <col min="1976" max="1976" width="10.28515625" customWidth="1"/>
    <col min="1977" max="1977" width="5" customWidth="1"/>
    <col min="1978" max="1978" width="4" customWidth="1"/>
    <col min="1979" max="1979" width="11.28515625" customWidth="1"/>
    <col min="1980" max="1980" width="26" customWidth="1"/>
    <col min="1981" max="1981" width="0" hidden="1" customWidth="1"/>
    <col min="1982" max="1982" width="12.42578125" customWidth="1"/>
    <col min="1983" max="1989" width="0" hidden="1" customWidth="1"/>
    <col min="1990" max="1990" width="9.42578125" customWidth="1"/>
    <col min="1991" max="2001" width="0" hidden="1" customWidth="1"/>
    <col min="2002" max="2002" width="11.28515625" customWidth="1"/>
    <col min="2003" max="2003" width="6" customWidth="1"/>
    <col min="2004" max="2004" width="2.28515625" customWidth="1"/>
    <col min="2005" max="2005" width="7.42578125" customWidth="1"/>
    <col min="2006" max="2012" width="0" hidden="1" customWidth="1"/>
    <col min="2013" max="2013" width="11.140625" customWidth="1"/>
    <col min="2014" max="2014" width="14.5703125" customWidth="1"/>
    <col min="2015" max="2016" width="0" hidden="1" customWidth="1"/>
    <col min="2017" max="2017" width="11.140625" customWidth="1"/>
    <col min="2018" max="2021" width="0" hidden="1" customWidth="1"/>
    <col min="2022" max="2022" width="12.85546875" customWidth="1"/>
    <col min="2023" max="2024" width="0" hidden="1" customWidth="1"/>
    <col min="2025" max="2025" width="14.7109375" customWidth="1"/>
    <col min="2026" max="2043" width="0" hidden="1" customWidth="1"/>
    <col min="2044" max="2044" width="11.42578125" customWidth="1"/>
    <col min="2045" max="2045" width="10.5703125" customWidth="1"/>
    <col min="2046" max="2046" width="9.42578125" customWidth="1"/>
    <col min="2047" max="2050" width="0" hidden="1" customWidth="1"/>
    <col min="2051" max="2052" width="10.140625" customWidth="1"/>
    <col min="2053" max="2053" width="12.140625" customWidth="1"/>
    <col min="2054" max="2067" width="0" hidden="1" customWidth="1"/>
    <col min="2068" max="2068" width="9.28515625" customWidth="1"/>
    <col min="2069" max="2069" width="0" hidden="1" customWidth="1"/>
    <col min="2070" max="2070" width="12" customWidth="1"/>
    <col min="2071" max="2071" width="9.7109375" customWidth="1"/>
    <col min="2072" max="2075" width="0" hidden="1" customWidth="1"/>
    <col min="2076" max="2076" width="10.7109375" customWidth="1"/>
    <col min="2077" max="2080" width="0" hidden="1" customWidth="1"/>
    <col min="2081" max="2081" width="11.5703125" customWidth="1"/>
    <col min="2082" max="2082" width="0" hidden="1" customWidth="1"/>
    <col min="2083" max="2083" width="9.42578125" customWidth="1"/>
    <col min="2084" max="2084" width="11.140625" customWidth="1"/>
    <col min="2085" max="2085" width="10.7109375" customWidth="1"/>
    <col min="2086" max="2086" width="10.5703125" customWidth="1"/>
    <col min="2087" max="2087" width="0" hidden="1" customWidth="1"/>
    <col min="2088" max="2088" width="11.7109375" customWidth="1"/>
    <col min="2089" max="2089" width="11.5703125" customWidth="1"/>
    <col min="2090" max="2095" width="0" hidden="1" customWidth="1"/>
    <col min="2096" max="2096" width="9.42578125" customWidth="1"/>
    <col min="2097" max="2097" width="13.42578125" customWidth="1"/>
    <col min="2098" max="2099" width="0" hidden="1" customWidth="1"/>
    <col min="2100" max="2100" width="13.5703125" customWidth="1"/>
    <col min="2101" max="2107" width="0" hidden="1" customWidth="1"/>
    <col min="2108" max="2108" width="14.28515625" customWidth="1"/>
    <col min="2109" max="2109" width="0" hidden="1" customWidth="1"/>
    <col min="2110" max="2110" width="11.5703125" customWidth="1"/>
    <col min="2111" max="2112" width="0" hidden="1" customWidth="1"/>
    <col min="2113" max="2113" width="11.42578125" customWidth="1"/>
    <col min="2114" max="2114" width="9.42578125" customWidth="1"/>
    <col min="2115" max="2115" width="0" hidden="1" customWidth="1"/>
    <col min="2116" max="2116" width="12.28515625" customWidth="1"/>
    <col min="2117" max="2117" width="7.7109375" customWidth="1"/>
    <col min="2118" max="2118" width="2.28515625" customWidth="1"/>
    <col min="2119" max="2119" width="7.42578125" customWidth="1"/>
    <col min="2121" max="2121" width="12.28515625" customWidth="1"/>
    <col min="2122" max="2123" width="10.5703125" bestFit="1" customWidth="1"/>
    <col min="2225" max="2225" width="0.7109375" customWidth="1"/>
    <col min="2226" max="2226" width="9" customWidth="1"/>
    <col min="2227" max="2227" width="17" customWidth="1"/>
    <col min="2228" max="2228" width="8" customWidth="1"/>
    <col min="2229" max="2229" width="16.85546875" customWidth="1"/>
    <col min="2230" max="2230" width="10.7109375" customWidth="1"/>
    <col min="2231" max="2231" width="7.28515625" customWidth="1"/>
    <col min="2232" max="2232" width="10.28515625" customWidth="1"/>
    <col min="2233" max="2233" width="5" customWidth="1"/>
    <col min="2234" max="2234" width="4" customWidth="1"/>
    <col min="2235" max="2235" width="11.28515625" customWidth="1"/>
    <col min="2236" max="2236" width="26" customWidth="1"/>
    <col min="2237" max="2237" width="0" hidden="1" customWidth="1"/>
    <col min="2238" max="2238" width="12.42578125" customWidth="1"/>
    <col min="2239" max="2245" width="0" hidden="1" customWidth="1"/>
    <col min="2246" max="2246" width="9.42578125" customWidth="1"/>
    <col min="2247" max="2257" width="0" hidden="1" customWidth="1"/>
    <col min="2258" max="2258" width="11.28515625" customWidth="1"/>
    <col min="2259" max="2259" width="6" customWidth="1"/>
    <col min="2260" max="2260" width="2.28515625" customWidth="1"/>
    <col min="2261" max="2261" width="7.42578125" customWidth="1"/>
    <col min="2262" max="2268" width="0" hidden="1" customWidth="1"/>
    <col min="2269" max="2269" width="11.140625" customWidth="1"/>
    <col min="2270" max="2270" width="14.5703125" customWidth="1"/>
    <col min="2271" max="2272" width="0" hidden="1" customWidth="1"/>
    <col min="2273" max="2273" width="11.140625" customWidth="1"/>
    <col min="2274" max="2277" width="0" hidden="1" customWidth="1"/>
    <col min="2278" max="2278" width="12.85546875" customWidth="1"/>
    <col min="2279" max="2280" width="0" hidden="1" customWidth="1"/>
    <col min="2281" max="2281" width="14.7109375" customWidth="1"/>
    <col min="2282" max="2299" width="0" hidden="1" customWidth="1"/>
    <col min="2300" max="2300" width="11.42578125" customWidth="1"/>
    <col min="2301" max="2301" width="10.5703125" customWidth="1"/>
    <col min="2302" max="2302" width="9.42578125" customWidth="1"/>
    <col min="2303" max="2306" width="0" hidden="1" customWidth="1"/>
    <col min="2307" max="2308" width="10.140625" customWidth="1"/>
    <col min="2309" max="2309" width="12.140625" customWidth="1"/>
    <col min="2310" max="2323" width="0" hidden="1" customWidth="1"/>
    <col min="2324" max="2324" width="9.28515625" customWidth="1"/>
    <col min="2325" max="2325" width="0" hidden="1" customWidth="1"/>
    <col min="2326" max="2326" width="12" customWidth="1"/>
    <col min="2327" max="2327" width="9.7109375" customWidth="1"/>
    <col min="2328" max="2331" width="0" hidden="1" customWidth="1"/>
    <col min="2332" max="2332" width="10.7109375" customWidth="1"/>
    <col min="2333" max="2336" width="0" hidden="1" customWidth="1"/>
    <col min="2337" max="2337" width="11.5703125" customWidth="1"/>
    <col min="2338" max="2338" width="0" hidden="1" customWidth="1"/>
    <col min="2339" max="2339" width="9.42578125" customWidth="1"/>
    <col min="2340" max="2340" width="11.140625" customWidth="1"/>
    <col min="2341" max="2341" width="10.7109375" customWidth="1"/>
    <col min="2342" max="2342" width="10.5703125" customWidth="1"/>
    <col min="2343" max="2343" width="0" hidden="1" customWidth="1"/>
    <col min="2344" max="2344" width="11.7109375" customWidth="1"/>
    <col min="2345" max="2345" width="11.5703125" customWidth="1"/>
    <col min="2346" max="2351" width="0" hidden="1" customWidth="1"/>
    <col min="2352" max="2352" width="9.42578125" customWidth="1"/>
    <col min="2353" max="2353" width="13.42578125" customWidth="1"/>
    <col min="2354" max="2355" width="0" hidden="1" customWidth="1"/>
    <col min="2356" max="2356" width="13.5703125" customWidth="1"/>
    <col min="2357" max="2363" width="0" hidden="1" customWidth="1"/>
    <col min="2364" max="2364" width="14.28515625" customWidth="1"/>
    <col min="2365" max="2365" width="0" hidden="1" customWidth="1"/>
    <col min="2366" max="2366" width="11.5703125" customWidth="1"/>
    <col min="2367" max="2368" width="0" hidden="1" customWidth="1"/>
    <col min="2369" max="2369" width="11.42578125" customWidth="1"/>
    <col min="2370" max="2370" width="9.42578125" customWidth="1"/>
    <col min="2371" max="2371" width="0" hidden="1" customWidth="1"/>
    <col min="2372" max="2372" width="12.28515625" customWidth="1"/>
    <col min="2373" max="2373" width="7.7109375" customWidth="1"/>
    <col min="2374" max="2374" width="2.28515625" customWidth="1"/>
    <col min="2375" max="2375" width="7.42578125" customWidth="1"/>
    <col min="2377" max="2377" width="12.28515625" customWidth="1"/>
    <col min="2378" max="2379" width="10.5703125" bestFit="1" customWidth="1"/>
    <col min="2481" max="2481" width="0.7109375" customWidth="1"/>
    <col min="2482" max="2482" width="9" customWidth="1"/>
    <col min="2483" max="2483" width="17" customWidth="1"/>
    <col min="2484" max="2484" width="8" customWidth="1"/>
    <col min="2485" max="2485" width="16.85546875" customWidth="1"/>
    <col min="2486" max="2486" width="10.7109375" customWidth="1"/>
    <col min="2487" max="2487" width="7.28515625" customWidth="1"/>
    <col min="2488" max="2488" width="10.28515625" customWidth="1"/>
    <col min="2489" max="2489" width="5" customWidth="1"/>
    <col min="2490" max="2490" width="4" customWidth="1"/>
    <col min="2491" max="2491" width="11.28515625" customWidth="1"/>
    <col min="2492" max="2492" width="26" customWidth="1"/>
    <col min="2493" max="2493" width="0" hidden="1" customWidth="1"/>
    <col min="2494" max="2494" width="12.42578125" customWidth="1"/>
    <col min="2495" max="2501" width="0" hidden="1" customWidth="1"/>
    <col min="2502" max="2502" width="9.42578125" customWidth="1"/>
    <col min="2503" max="2513" width="0" hidden="1" customWidth="1"/>
    <col min="2514" max="2514" width="11.28515625" customWidth="1"/>
    <col min="2515" max="2515" width="6" customWidth="1"/>
    <col min="2516" max="2516" width="2.28515625" customWidth="1"/>
    <col min="2517" max="2517" width="7.42578125" customWidth="1"/>
    <col min="2518" max="2524" width="0" hidden="1" customWidth="1"/>
    <col min="2525" max="2525" width="11.140625" customWidth="1"/>
    <col min="2526" max="2526" width="14.5703125" customWidth="1"/>
    <col min="2527" max="2528" width="0" hidden="1" customWidth="1"/>
    <col min="2529" max="2529" width="11.140625" customWidth="1"/>
    <col min="2530" max="2533" width="0" hidden="1" customWidth="1"/>
    <col min="2534" max="2534" width="12.85546875" customWidth="1"/>
    <col min="2535" max="2536" width="0" hidden="1" customWidth="1"/>
    <col min="2537" max="2537" width="14.7109375" customWidth="1"/>
    <col min="2538" max="2555" width="0" hidden="1" customWidth="1"/>
    <col min="2556" max="2556" width="11.42578125" customWidth="1"/>
    <col min="2557" max="2557" width="10.5703125" customWidth="1"/>
    <col min="2558" max="2558" width="9.42578125" customWidth="1"/>
    <col min="2559" max="2562" width="0" hidden="1" customWidth="1"/>
    <col min="2563" max="2564" width="10.140625" customWidth="1"/>
    <col min="2565" max="2565" width="12.140625" customWidth="1"/>
    <col min="2566" max="2579" width="0" hidden="1" customWidth="1"/>
    <col min="2580" max="2580" width="9.28515625" customWidth="1"/>
    <col min="2581" max="2581" width="0" hidden="1" customWidth="1"/>
    <col min="2582" max="2582" width="12" customWidth="1"/>
    <col min="2583" max="2583" width="9.7109375" customWidth="1"/>
    <col min="2584" max="2587" width="0" hidden="1" customWidth="1"/>
    <col min="2588" max="2588" width="10.7109375" customWidth="1"/>
    <col min="2589" max="2592" width="0" hidden="1" customWidth="1"/>
    <col min="2593" max="2593" width="11.5703125" customWidth="1"/>
    <col min="2594" max="2594" width="0" hidden="1" customWidth="1"/>
    <col min="2595" max="2595" width="9.42578125" customWidth="1"/>
    <col min="2596" max="2596" width="11.140625" customWidth="1"/>
    <col min="2597" max="2597" width="10.7109375" customWidth="1"/>
    <col min="2598" max="2598" width="10.5703125" customWidth="1"/>
    <col min="2599" max="2599" width="0" hidden="1" customWidth="1"/>
    <col min="2600" max="2600" width="11.7109375" customWidth="1"/>
    <col min="2601" max="2601" width="11.5703125" customWidth="1"/>
    <col min="2602" max="2607" width="0" hidden="1" customWidth="1"/>
    <col min="2608" max="2608" width="9.42578125" customWidth="1"/>
    <col min="2609" max="2609" width="13.42578125" customWidth="1"/>
    <col min="2610" max="2611" width="0" hidden="1" customWidth="1"/>
    <col min="2612" max="2612" width="13.5703125" customWidth="1"/>
    <col min="2613" max="2619" width="0" hidden="1" customWidth="1"/>
    <col min="2620" max="2620" width="14.28515625" customWidth="1"/>
    <col min="2621" max="2621" width="0" hidden="1" customWidth="1"/>
    <col min="2622" max="2622" width="11.5703125" customWidth="1"/>
    <col min="2623" max="2624" width="0" hidden="1" customWidth="1"/>
    <col min="2625" max="2625" width="11.42578125" customWidth="1"/>
    <col min="2626" max="2626" width="9.42578125" customWidth="1"/>
    <col min="2627" max="2627" width="0" hidden="1" customWidth="1"/>
    <col min="2628" max="2628" width="12.28515625" customWidth="1"/>
    <col min="2629" max="2629" width="7.7109375" customWidth="1"/>
    <col min="2630" max="2630" width="2.28515625" customWidth="1"/>
    <col min="2631" max="2631" width="7.42578125" customWidth="1"/>
    <col min="2633" max="2633" width="12.28515625" customWidth="1"/>
    <col min="2634" max="2635" width="10.5703125" bestFit="1" customWidth="1"/>
    <col min="2737" max="2737" width="0.7109375" customWidth="1"/>
    <col min="2738" max="2738" width="9" customWidth="1"/>
    <col min="2739" max="2739" width="17" customWidth="1"/>
    <col min="2740" max="2740" width="8" customWidth="1"/>
    <col min="2741" max="2741" width="16.85546875" customWidth="1"/>
    <col min="2742" max="2742" width="10.7109375" customWidth="1"/>
    <col min="2743" max="2743" width="7.28515625" customWidth="1"/>
    <col min="2744" max="2744" width="10.28515625" customWidth="1"/>
    <col min="2745" max="2745" width="5" customWidth="1"/>
    <col min="2746" max="2746" width="4" customWidth="1"/>
    <col min="2747" max="2747" width="11.28515625" customWidth="1"/>
    <col min="2748" max="2748" width="26" customWidth="1"/>
    <col min="2749" max="2749" width="0" hidden="1" customWidth="1"/>
    <col min="2750" max="2750" width="12.42578125" customWidth="1"/>
    <col min="2751" max="2757" width="0" hidden="1" customWidth="1"/>
    <col min="2758" max="2758" width="9.42578125" customWidth="1"/>
    <col min="2759" max="2769" width="0" hidden="1" customWidth="1"/>
    <col min="2770" max="2770" width="11.28515625" customWidth="1"/>
    <col min="2771" max="2771" width="6" customWidth="1"/>
    <col min="2772" max="2772" width="2.28515625" customWidth="1"/>
    <col min="2773" max="2773" width="7.42578125" customWidth="1"/>
    <col min="2774" max="2780" width="0" hidden="1" customWidth="1"/>
    <col min="2781" max="2781" width="11.140625" customWidth="1"/>
    <col min="2782" max="2782" width="14.5703125" customWidth="1"/>
    <col min="2783" max="2784" width="0" hidden="1" customWidth="1"/>
    <col min="2785" max="2785" width="11.140625" customWidth="1"/>
    <col min="2786" max="2789" width="0" hidden="1" customWidth="1"/>
    <col min="2790" max="2790" width="12.85546875" customWidth="1"/>
    <col min="2791" max="2792" width="0" hidden="1" customWidth="1"/>
    <col min="2793" max="2793" width="14.7109375" customWidth="1"/>
    <col min="2794" max="2811" width="0" hidden="1" customWidth="1"/>
    <col min="2812" max="2812" width="11.42578125" customWidth="1"/>
    <col min="2813" max="2813" width="10.5703125" customWidth="1"/>
    <col min="2814" max="2814" width="9.42578125" customWidth="1"/>
    <col min="2815" max="2818" width="0" hidden="1" customWidth="1"/>
    <col min="2819" max="2820" width="10.140625" customWidth="1"/>
    <col min="2821" max="2821" width="12.140625" customWidth="1"/>
    <col min="2822" max="2835" width="0" hidden="1" customWidth="1"/>
    <col min="2836" max="2836" width="9.28515625" customWidth="1"/>
    <col min="2837" max="2837" width="0" hidden="1" customWidth="1"/>
    <col min="2838" max="2838" width="12" customWidth="1"/>
    <col min="2839" max="2839" width="9.7109375" customWidth="1"/>
    <col min="2840" max="2843" width="0" hidden="1" customWidth="1"/>
    <col min="2844" max="2844" width="10.7109375" customWidth="1"/>
    <col min="2845" max="2848" width="0" hidden="1" customWidth="1"/>
    <col min="2849" max="2849" width="11.5703125" customWidth="1"/>
    <col min="2850" max="2850" width="0" hidden="1" customWidth="1"/>
    <col min="2851" max="2851" width="9.42578125" customWidth="1"/>
    <col min="2852" max="2852" width="11.140625" customWidth="1"/>
    <col min="2853" max="2853" width="10.7109375" customWidth="1"/>
    <col min="2854" max="2854" width="10.5703125" customWidth="1"/>
    <col min="2855" max="2855" width="0" hidden="1" customWidth="1"/>
    <col min="2856" max="2856" width="11.7109375" customWidth="1"/>
    <col min="2857" max="2857" width="11.5703125" customWidth="1"/>
    <col min="2858" max="2863" width="0" hidden="1" customWidth="1"/>
    <col min="2864" max="2864" width="9.42578125" customWidth="1"/>
    <col min="2865" max="2865" width="13.42578125" customWidth="1"/>
    <col min="2866" max="2867" width="0" hidden="1" customWidth="1"/>
    <col min="2868" max="2868" width="13.5703125" customWidth="1"/>
    <col min="2869" max="2875" width="0" hidden="1" customWidth="1"/>
    <col min="2876" max="2876" width="14.28515625" customWidth="1"/>
    <col min="2877" max="2877" width="0" hidden="1" customWidth="1"/>
    <col min="2878" max="2878" width="11.5703125" customWidth="1"/>
    <col min="2879" max="2880" width="0" hidden="1" customWidth="1"/>
    <col min="2881" max="2881" width="11.42578125" customWidth="1"/>
    <col min="2882" max="2882" width="9.42578125" customWidth="1"/>
    <col min="2883" max="2883" width="0" hidden="1" customWidth="1"/>
    <col min="2884" max="2884" width="12.28515625" customWidth="1"/>
    <col min="2885" max="2885" width="7.7109375" customWidth="1"/>
    <col min="2886" max="2886" width="2.28515625" customWidth="1"/>
    <col min="2887" max="2887" width="7.42578125" customWidth="1"/>
    <col min="2889" max="2889" width="12.28515625" customWidth="1"/>
    <col min="2890" max="2891" width="10.5703125" bestFit="1" customWidth="1"/>
    <col min="2993" max="2993" width="0.7109375" customWidth="1"/>
    <col min="2994" max="2994" width="9" customWidth="1"/>
    <col min="2995" max="2995" width="17" customWidth="1"/>
    <col min="2996" max="2996" width="8" customWidth="1"/>
    <col min="2997" max="2997" width="16.85546875" customWidth="1"/>
    <col min="2998" max="2998" width="10.7109375" customWidth="1"/>
    <col min="2999" max="2999" width="7.28515625" customWidth="1"/>
    <col min="3000" max="3000" width="10.28515625" customWidth="1"/>
    <col min="3001" max="3001" width="5" customWidth="1"/>
    <col min="3002" max="3002" width="4" customWidth="1"/>
    <col min="3003" max="3003" width="11.28515625" customWidth="1"/>
    <col min="3004" max="3004" width="26" customWidth="1"/>
    <col min="3005" max="3005" width="0" hidden="1" customWidth="1"/>
    <col min="3006" max="3006" width="12.42578125" customWidth="1"/>
    <col min="3007" max="3013" width="0" hidden="1" customWidth="1"/>
    <col min="3014" max="3014" width="9.42578125" customWidth="1"/>
    <col min="3015" max="3025" width="0" hidden="1" customWidth="1"/>
    <col min="3026" max="3026" width="11.28515625" customWidth="1"/>
    <col min="3027" max="3027" width="6" customWidth="1"/>
    <col min="3028" max="3028" width="2.28515625" customWidth="1"/>
    <col min="3029" max="3029" width="7.42578125" customWidth="1"/>
    <col min="3030" max="3036" width="0" hidden="1" customWidth="1"/>
    <col min="3037" max="3037" width="11.140625" customWidth="1"/>
    <col min="3038" max="3038" width="14.5703125" customWidth="1"/>
    <col min="3039" max="3040" width="0" hidden="1" customWidth="1"/>
    <col min="3041" max="3041" width="11.140625" customWidth="1"/>
    <col min="3042" max="3045" width="0" hidden="1" customWidth="1"/>
    <col min="3046" max="3046" width="12.85546875" customWidth="1"/>
    <col min="3047" max="3048" width="0" hidden="1" customWidth="1"/>
    <col min="3049" max="3049" width="14.7109375" customWidth="1"/>
    <col min="3050" max="3067" width="0" hidden="1" customWidth="1"/>
    <col min="3068" max="3068" width="11.42578125" customWidth="1"/>
    <col min="3069" max="3069" width="10.5703125" customWidth="1"/>
    <col min="3070" max="3070" width="9.42578125" customWidth="1"/>
    <col min="3071" max="3074" width="0" hidden="1" customWidth="1"/>
    <col min="3075" max="3076" width="10.140625" customWidth="1"/>
    <col min="3077" max="3077" width="12.140625" customWidth="1"/>
    <col min="3078" max="3091" width="0" hidden="1" customWidth="1"/>
    <col min="3092" max="3092" width="9.28515625" customWidth="1"/>
    <col min="3093" max="3093" width="0" hidden="1" customWidth="1"/>
    <col min="3094" max="3094" width="12" customWidth="1"/>
    <col min="3095" max="3095" width="9.7109375" customWidth="1"/>
    <col min="3096" max="3099" width="0" hidden="1" customWidth="1"/>
    <col min="3100" max="3100" width="10.7109375" customWidth="1"/>
    <col min="3101" max="3104" width="0" hidden="1" customWidth="1"/>
    <col min="3105" max="3105" width="11.5703125" customWidth="1"/>
    <col min="3106" max="3106" width="0" hidden="1" customWidth="1"/>
    <col min="3107" max="3107" width="9.42578125" customWidth="1"/>
    <col min="3108" max="3108" width="11.140625" customWidth="1"/>
    <col min="3109" max="3109" width="10.7109375" customWidth="1"/>
    <col min="3110" max="3110" width="10.5703125" customWidth="1"/>
    <col min="3111" max="3111" width="0" hidden="1" customWidth="1"/>
    <col min="3112" max="3112" width="11.7109375" customWidth="1"/>
    <col min="3113" max="3113" width="11.5703125" customWidth="1"/>
    <col min="3114" max="3119" width="0" hidden="1" customWidth="1"/>
    <col min="3120" max="3120" width="9.42578125" customWidth="1"/>
    <col min="3121" max="3121" width="13.42578125" customWidth="1"/>
    <col min="3122" max="3123" width="0" hidden="1" customWidth="1"/>
    <col min="3124" max="3124" width="13.5703125" customWidth="1"/>
    <col min="3125" max="3131" width="0" hidden="1" customWidth="1"/>
    <col min="3132" max="3132" width="14.28515625" customWidth="1"/>
    <col min="3133" max="3133" width="0" hidden="1" customWidth="1"/>
    <col min="3134" max="3134" width="11.5703125" customWidth="1"/>
    <col min="3135" max="3136" width="0" hidden="1" customWidth="1"/>
    <col min="3137" max="3137" width="11.42578125" customWidth="1"/>
    <col min="3138" max="3138" width="9.42578125" customWidth="1"/>
    <col min="3139" max="3139" width="0" hidden="1" customWidth="1"/>
    <col min="3140" max="3140" width="12.28515625" customWidth="1"/>
    <col min="3141" max="3141" width="7.7109375" customWidth="1"/>
    <col min="3142" max="3142" width="2.28515625" customWidth="1"/>
    <col min="3143" max="3143" width="7.42578125" customWidth="1"/>
    <col min="3145" max="3145" width="12.28515625" customWidth="1"/>
    <col min="3146" max="3147" width="10.5703125" bestFit="1" customWidth="1"/>
    <col min="3249" max="3249" width="0.7109375" customWidth="1"/>
    <col min="3250" max="3250" width="9" customWidth="1"/>
    <col min="3251" max="3251" width="17" customWidth="1"/>
    <col min="3252" max="3252" width="8" customWidth="1"/>
    <col min="3253" max="3253" width="16.85546875" customWidth="1"/>
    <col min="3254" max="3254" width="10.7109375" customWidth="1"/>
    <col min="3255" max="3255" width="7.28515625" customWidth="1"/>
    <col min="3256" max="3256" width="10.28515625" customWidth="1"/>
    <col min="3257" max="3257" width="5" customWidth="1"/>
    <col min="3258" max="3258" width="4" customWidth="1"/>
    <col min="3259" max="3259" width="11.28515625" customWidth="1"/>
    <col min="3260" max="3260" width="26" customWidth="1"/>
    <col min="3261" max="3261" width="0" hidden="1" customWidth="1"/>
    <col min="3262" max="3262" width="12.42578125" customWidth="1"/>
    <col min="3263" max="3269" width="0" hidden="1" customWidth="1"/>
    <col min="3270" max="3270" width="9.42578125" customWidth="1"/>
    <col min="3271" max="3281" width="0" hidden="1" customWidth="1"/>
    <col min="3282" max="3282" width="11.28515625" customWidth="1"/>
    <col min="3283" max="3283" width="6" customWidth="1"/>
    <col min="3284" max="3284" width="2.28515625" customWidth="1"/>
    <col min="3285" max="3285" width="7.42578125" customWidth="1"/>
    <col min="3286" max="3292" width="0" hidden="1" customWidth="1"/>
    <col min="3293" max="3293" width="11.140625" customWidth="1"/>
    <col min="3294" max="3294" width="14.5703125" customWidth="1"/>
    <col min="3295" max="3296" width="0" hidden="1" customWidth="1"/>
    <col min="3297" max="3297" width="11.140625" customWidth="1"/>
    <col min="3298" max="3301" width="0" hidden="1" customWidth="1"/>
    <col min="3302" max="3302" width="12.85546875" customWidth="1"/>
    <col min="3303" max="3304" width="0" hidden="1" customWidth="1"/>
    <col min="3305" max="3305" width="14.7109375" customWidth="1"/>
    <col min="3306" max="3323" width="0" hidden="1" customWidth="1"/>
    <col min="3324" max="3324" width="11.42578125" customWidth="1"/>
    <col min="3325" max="3325" width="10.5703125" customWidth="1"/>
    <col min="3326" max="3326" width="9.42578125" customWidth="1"/>
    <col min="3327" max="3330" width="0" hidden="1" customWidth="1"/>
    <col min="3331" max="3332" width="10.140625" customWidth="1"/>
    <col min="3333" max="3333" width="12.140625" customWidth="1"/>
    <col min="3334" max="3347" width="0" hidden="1" customWidth="1"/>
    <col min="3348" max="3348" width="9.28515625" customWidth="1"/>
    <col min="3349" max="3349" width="0" hidden="1" customWidth="1"/>
    <col min="3350" max="3350" width="12" customWidth="1"/>
    <col min="3351" max="3351" width="9.7109375" customWidth="1"/>
    <col min="3352" max="3355" width="0" hidden="1" customWidth="1"/>
    <col min="3356" max="3356" width="10.7109375" customWidth="1"/>
    <col min="3357" max="3360" width="0" hidden="1" customWidth="1"/>
    <col min="3361" max="3361" width="11.5703125" customWidth="1"/>
    <col min="3362" max="3362" width="0" hidden="1" customWidth="1"/>
    <col min="3363" max="3363" width="9.42578125" customWidth="1"/>
    <col min="3364" max="3364" width="11.140625" customWidth="1"/>
    <col min="3365" max="3365" width="10.7109375" customWidth="1"/>
    <col min="3366" max="3366" width="10.5703125" customWidth="1"/>
    <col min="3367" max="3367" width="0" hidden="1" customWidth="1"/>
    <col min="3368" max="3368" width="11.7109375" customWidth="1"/>
    <col min="3369" max="3369" width="11.5703125" customWidth="1"/>
    <col min="3370" max="3375" width="0" hidden="1" customWidth="1"/>
    <col min="3376" max="3376" width="9.42578125" customWidth="1"/>
    <col min="3377" max="3377" width="13.42578125" customWidth="1"/>
    <col min="3378" max="3379" width="0" hidden="1" customWidth="1"/>
    <col min="3380" max="3380" width="13.5703125" customWidth="1"/>
    <col min="3381" max="3387" width="0" hidden="1" customWidth="1"/>
    <col min="3388" max="3388" width="14.28515625" customWidth="1"/>
    <col min="3389" max="3389" width="0" hidden="1" customWidth="1"/>
    <col min="3390" max="3390" width="11.5703125" customWidth="1"/>
    <col min="3391" max="3392" width="0" hidden="1" customWidth="1"/>
    <col min="3393" max="3393" width="11.42578125" customWidth="1"/>
    <col min="3394" max="3394" width="9.42578125" customWidth="1"/>
    <col min="3395" max="3395" width="0" hidden="1" customWidth="1"/>
    <col min="3396" max="3396" width="12.28515625" customWidth="1"/>
    <col min="3397" max="3397" width="7.7109375" customWidth="1"/>
    <col min="3398" max="3398" width="2.28515625" customWidth="1"/>
    <col min="3399" max="3399" width="7.42578125" customWidth="1"/>
    <col min="3401" max="3401" width="12.28515625" customWidth="1"/>
    <col min="3402" max="3403" width="10.5703125" bestFit="1" customWidth="1"/>
    <col min="3505" max="3505" width="0.7109375" customWidth="1"/>
    <col min="3506" max="3506" width="9" customWidth="1"/>
    <col min="3507" max="3507" width="17" customWidth="1"/>
    <col min="3508" max="3508" width="8" customWidth="1"/>
    <col min="3509" max="3509" width="16.85546875" customWidth="1"/>
    <col min="3510" max="3510" width="10.7109375" customWidth="1"/>
    <col min="3511" max="3511" width="7.28515625" customWidth="1"/>
    <col min="3512" max="3512" width="10.28515625" customWidth="1"/>
    <col min="3513" max="3513" width="5" customWidth="1"/>
    <col min="3514" max="3514" width="4" customWidth="1"/>
    <col min="3515" max="3515" width="11.28515625" customWidth="1"/>
    <col min="3516" max="3516" width="26" customWidth="1"/>
    <col min="3517" max="3517" width="0" hidden="1" customWidth="1"/>
    <col min="3518" max="3518" width="12.42578125" customWidth="1"/>
    <col min="3519" max="3525" width="0" hidden="1" customWidth="1"/>
    <col min="3526" max="3526" width="9.42578125" customWidth="1"/>
    <col min="3527" max="3537" width="0" hidden="1" customWidth="1"/>
    <col min="3538" max="3538" width="11.28515625" customWidth="1"/>
    <col min="3539" max="3539" width="6" customWidth="1"/>
    <col min="3540" max="3540" width="2.28515625" customWidth="1"/>
    <col min="3541" max="3541" width="7.42578125" customWidth="1"/>
    <col min="3542" max="3548" width="0" hidden="1" customWidth="1"/>
    <col min="3549" max="3549" width="11.140625" customWidth="1"/>
    <col min="3550" max="3550" width="14.5703125" customWidth="1"/>
    <col min="3551" max="3552" width="0" hidden="1" customWidth="1"/>
    <col min="3553" max="3553" width="11.140625" customWidth="1"/>
    <col min="3554" max="3557" width="0" hidden="1" customWidth="1"/>
    <col min="3558" max="3558" width="12.85546875" customWidth="1"/>
    <col min="3559" max="3560" width="0" hidden="1" customWidth="1"/>
    <col min="3561" max="3561" width="14.7109375" customWidth="1"/>
    <col min="3562" max="3579" width="0" hidden="1" customWidth="1"/>
    <col min="3580" max="3580" width="11.42578125" customWidth="1"/>
    <col min="3581" max="3581" width="10.5703125" customWidth="1"/>
    <col min="3582" max="3582" width="9.42578125" customWidth="1"/>
    <col min="3583" max="3586" width="0" hidden="1" customWidth="1"/>
    <col min="3587" max="3588" width="10.140625" customWidth="1"/>
    <col min="3589" max="3589" width="12.140625" customWidth="1"/>
    <col min="3590" max="3603" width="0" hidden="1" customWidth="1"/>
    <col min="3604" max="3604" width="9.28515625" customWidth="1"/>
    <col min="3605" max="3605" width="0" hidden="1" customWidth="1"/>
    <col min="3606" max="3606" width="12" customWidth="1"/>
    <col min="3607" max="3607" width="9.7109375" customWidth="1"/>
    <col min="3608" max="3611" width="0" hidden="1" customWidth="1"/>
    <col min="3612" max="3612" width="10.7109375" customWidth="1"/>
    <col min="3613" max="3616" width="0" hidden="1" customWidth="1"/>
    <col min="3617" max="3617" width="11.5703125" customWidth="1"/>
    <col min="3618" max="3618" width="0" hidden="1" customWidth="1"/>
    <col min="3619" max="3619" width="9.42578125" customWidth="1"/>
    <col min="3620" max="3620" width="11.140625" customWidth="1"/>
    <col min="3621" max="3621" width="10.7109375" customWidth="1"/>
    <col min="3622" max="3622" width="10.5703125" customWidth="1"/>
    <col min="3623" max="3623" width="0" hidden="1" customWidth="1"/>
    <col min="3624" max="3624" width="11.7109375" customWidth="1"/>
    <col min="3625" max="3625" width="11.5703125" customWidth="1"/>
    <col min="3626" max="3631" width="0" hidden="1" customWidth="1"/>
    <col min="3632" max="3632" width="9.42578125" customWidth="1"/>
    <col min="3633" max="3633" width="13.42578125" customWidth="1"/>
    <col min="3634" max="3635" width="0" hidden="1" customWidth="1"/>
    <col min="3636" max="3636" width="13.5703125" customWidth="1"/>
    <col min="3637" max="3643" width="0" hidden="1" customWidth="1"/>
    <col min="3644" max="3644" width="14.28515625" customWidth="1"/>
    <col min="3645" max="3645" width="0" hidden="1" customWidth="1"/>
    <col min="3646" max="3646" width="11.5703125" customWidth="1"/>
    <col min="3647" max="3648" width="0" hidden="1" customWidth="1"/>
    <col min="3649" max="3649" width="11.42578125" customWidth="1"/>
    <col min="3650" max="3650" width="9.42578125" customWidth="1"/>
    <col min="3651" max="3651" width="0" hidden="1" customWidth="1"/>
    <col min="3652" max="3652" width="12.28515625" customWidth="1"/>
    <col min="3653" max="3653" width="7.7109375" customWidth="1"/>
    <col min="3654" max="3654" width="2.28515625" customWidth="1"/>
    <col min="3655" max="3655" width="7.42578125" customWidth="1"/>
    <col min="3657" max="3657" width="12.28515625" customWidth="1"/>
    <col min="3658" max="3659" width="10.5703125" bestFit="1" customWidth="1"/>
    <col min="3761" max="3761" width="0.7109375" customWidth="1"/>
    <col min="3762" max="3762" width="9" customWidth="1"/>
    <col min="3763" max="3763" width="17" customWidth="1"/>
    <col min="3764" max="3764" width="8" customWidth="1"/>
    <col min="3765" max="3765" width="16.85546875" customWidth="1"/>
    <col min="3766" max="3766" width="10.7109375" customWidth="1"/>
    <col min="3767" max="3767" width="7.28515625" customWidth="1"/>
    <col min="3768" max="3768" width="10.28515625" customWidth="1"/>
    <col min="3769" max="3769" width="5" customWidth="1"/>
    <col min="3770" max="3770" width="4" customWidth="1"/>
    <col min="3771" max="3771" width="11.28515625" customWidth="1"/>
    <col min="3772" max="3772" width="26" customWidth="1"/>
    <col min="3773" max="3773" width="0" hidden="1" customWidth="1"/>
    <col min="3774" max="3774" width="12.42578125" customWidth="1"/>
    <col min="3775" max="3781" width="0" hidden="1" customWidth="1"/>
    <col min="3782" max="3782" width="9.42578125" customWidth="1"/>
    <col min="3783" max="3793" width="0" hidden="1" customWidth="1"/>
    <col min="3794" max="3794" width="11.28515625" customWidth="1"/>
    <col min="3795" max="3795" width="6" customWidth="1"/>
    <col min="3796" max="3796" width="2.28515625" customWidth="1"/>
    <col min="3797" max="3797" width="7.42578125" customWidth="1"/>
    <col min="3798" max="3804" width="0" hidden="1" customWidth="1"/>
    <col min="3805" max="3805" width="11.140625" customWidth="1"/>
    <col min="3806" max="3806" width="14.5703125" customWidth="1"/>
    <col min="3807" max="3808" width="0" hidden="1" customWidth="1"/>
    <col min="3809" max="3809" width="11.140625" customWidth="1"/>
    <col min="3810" max="3813" width="0" hidden="1" customWidth="1"/>
    <col min="3814" max="3814" width="12.85546875" customWidth="1"/>
    <col min="3815" max="3816" width="0" hidden="1" customWidth="1"/>
    <col min="3817" max="3817" width="14.7109375" customWidth="1"/>
    <col min="3818" max="3835" width="0" hidden="1" customWidth="1"/>
    <col min="3836" max="3836" width="11.42578125" customWidth="1"/>
    <col min="3837" max="3837" width="10.5703125" customWidth="1"/>
    <col min="3838" max="3838" width="9.42578125" customWidth="1"/>
    <col min="3839" max="3842" width="0" hidden="1" customWidth="1"/>
    <col min="3843" max="3844" width="10.140625" customWidth="1"/>
    <col min="3845" max="3845" width="12.140625" customWidth="1"/>
    <col min="3846" max="3859" width="0" hidden="1" customWidth="1"/>
    <col min="3860" max="3860" width="9.28515625" customWidth="1"/>
    <col min="3861" max="3861" width="0" hidden="1" customWidth="1"/>
    <col min="3862" max="3862" width="12" customWidth="1"/>
    <col min="3863" max="3863" width="9.7109375" customWidth="1"/>
    <col min="3864" max="3867" width="0" hidden="1" customWidth="1"/>
    <col min="3868" max="3868" width="10.7109375" customWidth="1"/>
    <col min="3869" max="3872" width="0" hidden="1" customWidth="1"/>
    <col min="3873" max="3873" width="11.5703125" customWidth="1"/>
    <col min="3874" max="3874" width="0" hidden="1" customWidth="1"/>
    <col min="3875" max="3875" width="9.42578125" customWidth="1"/>
    <col min="3876" max="3876" width="11.140625" customWidth="1"/>
    <col min="3877" max="3877" width="10.7109375" customWidth="1"/>
    <col min="3878" max="3878" width="10.5703125" customWidth="1"/>
    <col min="3879" max="3879" width="0" hidden="1" customWidth="1"/>
    <col min="3880" max="3880" width="11.7109375" customWidth="1"/>
    <col min="3881" max="3881" width="11.5703125" customWidth="1"/>
    <col min="3882" max="3887" width="0" hidden="1" customWidth="1"/>
    <col min="3888" max="3888" width="9.42578125" customWidth="1"/>
    <col min="3889" max="3889" width="13.42578125" customWidth="1"/>
    <col min="3890" max="3891" width="0" hidden="1" customWidth="1"/>
    <col min="3892" max="3892" width="13.5703125" customWidth="1"/>
    <col min="3893" max="3899" width="0" hidden="1" customWidth="1"/>
    <col min="3900" max="3900" width="14.28515625" customWidth="1"/>
    <col min="3901" max="3901" width="0" hidden="1" customWidth="1"/>
    <col min="3902" max="3902" width="11.5703125" customWidth="1"/>
    <col min="3903" max="3904" width="0" hidden="1" customWidth="1"/>
    <col min="3905" max="3905" width="11.42578125" customWidth="1"/>
    <col min="3906" max="3906" width="9.42578125" customWidth="1"/>
    <col min="3907" max="3907" width="0" hidden="1" customWidth="1"/>
    <col min="3908" max="3908" width="12.28515625" customWidth="1"/>
    <col min="3909" max="3909" width="7.7109375" customWidth="1"/>
    <col min="3910" max="3910" width="2.28515625" customWidth="1"/>
    <col min="3911" max="3911" width="7.42578125" customWidth="1"/>
    <col min="3913" max="3913" width="12.28515625" customWidth="1"/>
    <col min="3914" max="3915" width="10.5703125" bestFit="1" customWidth="1"/>
    <col min="4017" max="4017" width="0.7109375" customWidth="1"/>
    <col min="4018" max="4018" width="9" customWidth="1"/>
    <col min="4019" max="4019" width="17" customWidth="1"/>
    <col min="4020" max="4020" width="8" customWidth="1"/>
    <col min="4021" max="4021" width="16.85546875" customWidth="1"/>
    <col min="4022" max="4022" width="10.7109375" customWidth="1"/>
    <col min="4023" max="4023" width="7.28515625" customWidth="1"/>
    <col min="4024" max="4024" width="10.28515625" customWidth="1"/>
    <col min="4025" max="4025" width="5" customWidth="1"/>
    <col min="4026" max="4026" width="4" customWidth="1"/>
    <col min="4027" max="4027" width="11.28515625" customWidth="1"/>
    <col min="4028" max="4028" width="26" customWidth="1"/>
    <col min="4029" max="4029" width="0" hidden="1" customWidth="1"/>
    <col min="4030" max="4030" width="12.42578125" customWidth="1"/>
    <col min="4031" max="4037" width="0" hidden="1" customWidth="1"/>
    <col min="4038" max="4038" width="9.42578125" customWidth="1"/>
    <col min="4039" max="4049" width="0" hidden="1" customWidth="1"/>
    <col min="4050" max="4050" width="11.28515625" customWidth="1"/>
    <col min="4051" max="4051" width="6" customWidth="1"/>
    <col min="4052" max="4052" width="2.28515625" customWidth="1"/>
    <col min="4053" max="4053" width="7.42578125" customWidth="1"/>
    <col min="4054" max="4060" width="0" hidden="1" customWidth="1"/>
    <col min="4061" max="4061" width="11.140625" customWidth="1"/>
    <col min="4062" max="4062" width="14.5703125" customWidth="1"/>
    <col min="4063" max="4064" width="0" hidden="1" customWidth="1"/>
    <col min="4065" max="4065" width="11.140625" customWidth="1"/>
    <col min="4066" max="4069" width="0" hidden="1" customWidth="1"/>
    <col min="4070" max="4070" width="12.85546875" customWidth="1"/>
    <col min="4071" max="4072" width="0" hidden="1" customWidth="1"/>
    <col min="4073" max="4073" width="14.7109375" customWidth="1"/>
    <col min="4074" max="4091" width="0" hidden="1" customWidth="1"/>
    <col min="4092" max="4092" width="11.42578125" customWidth="1"/>
    <col min="4093" max="4093" width="10.5703125" customWidth="1"/>
    <col min="4094" max="4094" width="9.42578125" customWidth="1"/>
    <col min="4095" max="4098" width="0" hidden="1" customWidth="1"/>
    <col min="4099" max="4100" width="10.140625" customWidth="1"/>
    <col min="4101" max="4101" width="12.140625" customWidth="1"/>
    <col min="4102" max="4115" width="0" hidden="1" customWidth="1"/>
    <col min="4116" max="4116" width="9.28515625" customWidth="1"/>
    <col min="4117" max="4117" width="0" hidden="1" customWidth="1"/>
    <col min="4118" max="4118" width="12" customWidth="1"/>
    <col min="4119" max="4119" width="9.7109375" customWidth="1"/>
    <col min="4120" max="4123" width="0" hidden="1" customWidth="1"/>
    <col min="4124" max="4124" width="10.7109375" customWidth="1"/>
    <col min="4125" max="4128" width="0" hidden="1" customWidth="1"/>
    <col min="4129" max="4129" width="11.5703125" customWidth="1"/>
    <col min="4130" max="4130" width="0" hidden="1" customWidth="1"/>
    <col min="4131" max="4131" width="9.42578125" customWidth="1"/>
    <col min="4132" max="4132" width="11.140625" customWidth="1"/>
    <col min="4133" max="4133" width="10.7109375" customWidth="1"/>
    <col min="4134" max="4134" width="10.5703125" customWidth="1"/>
    <col min="4135" max="4135" width="0" hidden="1" customWidth="1"/>
    <col min="4136" max="4136" width="11.7109375" customWidth="1"/>
    <col min="4137" max="4137" width="11.5703125" customWidth="1"/>
    <col min="4138" max="4143" width="0" hidden="1" customWidth="1"/>
    <col min="4144" max="4144" width="9.42578125" customWidth="1"/>
    <col min="4145" max="4145" width="13.42578125" customWidth="1"/>
    <col min="4146" max="4147" width="0" hidden="1" customWidth="1"/>
    <col min="4148" max="4148" width="13.5703125" customWidth="1"/>
    <col min="4149" max="4155" width="0" hidden="1" customWidth="1"/>
    <col min="4156" max="4156" width="14.28515625" customWidth="1"/>
    <col min="4157" max="4157" width="0" hidden="1" customWidth="1"/>
    <col min="4158" max="4158" width="11.5703125" customWidth="1"/>
    <col min="4159" max="4160" width="0" hidden="1" customWidth="1"/>
    <col min="4161" max="4161" width="11.42578125" customWidth="1"/>
    <col min="4162" max="4162" width="9.42578125" customWidth="1"/>
    <col min="4163" max="4163" width="0" hidden="1" customWidth="1"/>
    <col min="4164" max="4164" width="12.28515625" customWidth="1"/>
    <col min="4165" max="4165" width="7.7109375" customWidth="1"/>
    <col min="4166" max="4166" width="2.28515625" customWidth="1"/>
    <col min="4167" max="4167" width="7.42578125" customWidth="1"/>
    <col min="4169" max="4169" width="12.28515625" customWidth="1"/>
    <col min="4170" max="4171" width="10.5703125" bestFit="1" customWidth="1"/>
    <col min="4273" max="4273" width="0.7109375" customWidth="1"/>
    <col min="4274" max="4274" width="9" customWidth="1"/>
    <col min="4275" max="4275" width="17" customWidth="1"/>
    <col min="4276" max="4276" width="8" customWidth="1"/>
    <col min="4277" max="4277" width="16.85546875" customWidth="1"/>
    <col min="4278" max="4278" width="10.7109375" customWidth="1"/>
    <col min="4279" max="4279" width="7.28515625" customWidth="1"/>
    <col min="4280" max="4280" width="10.28515625" customWidth="1"/>
    <col min="4281" max="4281" width="5" customWidth="1"/>
    <col min="4282" max="4282" width="4" customWidth="1"/>
    <col min="4283" max="4283" width="11.28515625" customWidth="1"/>
    <col min="4284" max="4284" width="26" customWidth="1"/>
    <col min="4285" max="4285" width="0" hidden="1" customWidth="1"/>
    <col min="4286" max="4286" width="12.42578125" customWidth="1"/>
    <col min="4287" max="4293" width="0" hidden="1" customWidth="1"/>
    <col min="4294" max="4294" width="9.42578125" customWidth="1"/>
    <col min="4295" max="4305" width="0" hidden="1" customWidth="1"/>
    <col min="4306" max="4306" width="11.28515625" customWidth="1"/>
    <col min="4307" max="4307" width="6" customWidth="1"/>
    <col min="4308" max="4308" width="2.28515625" customWidth="1"/>
    <col min="4309" max="4309" width="7.42578125" customWidth="1"/>
    <col min="4310" max="4316" width="0" hidden="1" customWidth="1"/>
    <col min="4317" max="4317" width="11.140625" customWidth="1"/>
    <col min="4318" max="4318" width="14.5703125" customWidth="1"/>
    <col min="4319" max="4320" width="0" hidden="1" customWidth="1"/>
    <col min="4321" max="4321" width="11.140625" customWidth="1"/>
    <col min="4322" max="4325" width="0" hidden="1" customWidth="1"/>
    <col min="4326" max="4326" width="12.85546875" customWidth="1"/>
    <col min="4327" max="4328" width="0" hidden="1" customWidth="1"/>
    <col min="4329" max="4329" width="14.7109375" customWidth="1"/>
    <col min="4330" max="4347" width="0" hidden="1" customWidth="1"/>
    <col min="4348" max="4348" width="11.42578125" customWidth="1"/>
    <col min="4349" max="4349" width="10.5703125" customWidth="1"/>
    <col min="4350" max="4350" width="9.42578125" customWidth="1"/>
    <col min="4351" max="4354" width="0" hidden="1" customWidth="1"/>
    <col min="4355" max="4356" width="10.140625" customWidth="1"/>
    <col min="4357" max="4357" width="12.140625" customWidth="1"/>
    <col min="4358" max="4371" width="0" hidden="1" customWidth="1"/>
    <col min="4372" max="4372" width="9.28515625" customWidth="1"/>
    <col min="4373" max="4373" width="0" hidden="1" customWidth="1"/>
    <col min="4374" max="4374" width="12" customWidth="1"/>
    <col min="4375" max="4375" width="9.7109375" customWidth="1"/>
    <col min="4376" max="4379" width="0" hidden="1" customWidth="1"/>
    <col min="4380" max="4380" width="10.7109375" customWidth="1"/>
    <col min="4381" max="4384" width="0" hidden="1" customWidth="1"/>
    <col min="4385" max="4385" width="11.5703125" customWidth="1"/>
    <col min="4386" max="4386" width="0" hidden="1" customWidth="1"/>
    <col min="4387" max="4387" width="9.42578125" customWidth="1"/>
    <col min="4388" max="4388" width="11.140625" customWidth="1"/>
    <col min="4389" max="4389" width="10.7109375" customWidth="1"/>
    <col min="4390" max="4390" width="10.5703125" customWidth="1"/>
    <col min="4391" max="4391" width="0" hidden="1" customWidth="1"/>
    <col min="4392" max="4392" width="11.7109375" customWidth="1"/>
    <col min="4393" max="4393" width="11.5703125" customWidth="1"/>
    <col min="4394" max="4399" width="0" hidden="1" customWidth="1"/>
    <col min="4400" max="4400" width="9.42578125" customWidth="1"/>
    <col min="4401" max="4401" width="13.42578125" customWidth="1"/>
    <col min="4402" max="4403" width="0" hidden="1" customWidth="1"/>
    <col min="4404" max="4404" width="13.5703125" customWidth="1"/>
    <col min="4405" max="4411" width="0" hidden="1" customWidth="1"/>
    <col min="4412" max="4412" width="14.28515625" customWidth="1"/>
    <col min="4413" max="4413" width="0" hidden="1" customWidth="1"/>
    <col min="4414" max="4414" width="11.5703125" customWidth="1"/>
    <col min="4415" max="4416" width="0" hidden="1" customWidth="1"/>
    <col min="4417" max="4417" width="11.42578125" customWidth="1"/>
    <col min="4418" max="4418" width="9.42578125" customWidth="1"/>
    <col min="4419" max="4419" width="0" hidden="1" customWidth="1"/>
    <col min="4420" max="4420" width="12.28515625" customWidth="1"/>
    <col min="4421" max="4421" width="7.7109375" customWidth="1"/>
    <col min="4422" max="4422" width="2.28515625" customWidth="1"/>
    <col min="4423" max="4423" width="7.42578125" customWidth="1"/>
    <col min="4425" max="4425" width="12.28515625" customWidth="1"/>
    <col min="4426" max="4427" width="10.5703125" bestFit="1" customWidth="1"/>
    <col min="4529" max="4529" width="0.7109375" customWidth="1"/>
    <col min="4530" max="4530" width="9" customWidth="1"/>
    <col min="4531" max="4531" width="17" customWidth="1"/>
    <col min="4532" max="4532" width="8" customWidth="1"/>
    <col min="4533" max="4533" width="16.85546875" customWidth="1"/>
    <col min="4534" max="4534" width="10.7109375" customWidth="1"/>
    <col min="4535" max="4535" width="7.28515625" customWidth="1"/>
    <col min="4536" max="4536" width="10.28515625" customWidth="1"/>
    <col min="4537" max="4537" width="5" customWidth="1"/>
    <col min="4538" max="4538" width="4" customWidth="1"/>
    <col min="4539" max="4539" width="11.28515625" customWidth="1"/>
    <col min="4540" max="4540" width="26" customWidth="1"/>
    <col min="4541" max="4541" width="0" hidden="1" customWidth="1"/>
    <col min="4542" max="4542" width="12.42578125" customWidth="1"/>
    <col min="4543" max="4549" width="0" hidden="1" customWidth="1"/>
    <col min="4550" max="4550" width="9.42578125" customWidth="1"/>
    <col min="4551" max="4561" width="0" hidden="1" customWidth="1"/>
    <col min="4562" max="4562" width="11.28515625" customWidth="1"/>
    <col min="4563" max="4563" width="6" customWidth="1"/>
    <col min="4564" max="4564" width="2.28515625" customWidth="1"/>
    <col min="4565" max="4565" width="7.42578125" customWidth="1"/>
    <col min="4566" max="4572" width="0" hidden="1" customWidth="1"/>
    <col min="4573" max="4573" width="11.140625" customWidth="1"/>
    <col min="4574" max="4574" width="14.5703125" customWidth="1"/>
    <col min="4575" max="4576" width="0" hidden="1" customWidth="1"/>
    <col min="4577" max="4577" width="11.140625" customWidth="1"/>
    <col min="4578" max="4581" width="0" hidden="1" customWidth="1"/>
    <col min="4582" max="4582" width="12.85546875" customWidth="1"/>
    <col min="4583" max="4584" width="0" hidden="1" customWidth="1"/>
    <col min="4585" max="4585" width="14.7109375" customWidth="1"/>
    <col min="4586" max="4603" width="0" hidden="1" customWidth="1"/>
    <col min="4604" max="4604" width="11.42578125" customWidth="1"/>
    <col min="4605" max="4605" width="10.5703125" customWidth="1"/>
    <col min="4606" max="4606" width="9.42578125" customWidth="1"/>
    <col min="4607" max="4610" width="0" hidden="1" customWidth="1"/>
    <col min="4611" max="4612" width="10.140625" customWidth="1"/>
    <col min="4613" max="4613" width="12.140625" customWidth="1"/>
    <col min="4614" max="4627" width="0" hidden="1" customWidth="1"/>
    <col min="4628" max="4628" width="9.28515625" customWidth="1"/>
    <col min="4629" max="4629" width="0" hidden="1" customWidth="1"/>
    <col min="4630" max="4630" width="12" customWidth="1"/>
    <col min="4631" max="4631" width="9.7109375" customWidth="1"/>
    <col min="4632" max="4635" width="0" hidden="1" customWidth="1"/>
    <col min="4636" max="4636" width="10.7109375" customWidth="1"/>
    <col min="4637" max="4640" width="0" hidden="1" customWidth="1"/>
    <col min="4641" max="4641" width="11.5703125" customWidth="1"/>
    <col min="4642" max="4642" width="0" hidden="1" customWidth="1"/>
    <col min="4643" max="4643" width="9.42578125" customWidth="1"/>
    <col min="4644" max="4644" width="11.140625" customWidth="1"/>
    <col min="4645" max="4645" width="10.7109375" customWidth="1"/>
    <col min="4646" max="4646" width="10.5703125" customWidth="1"/>
    <col min="4647" max="4647" width="0" hidden="1" customWidth="1"/>
    <col min="4648" max="4648" width="11.7109375" customWidth="1"/>
    <col min="4649" max="4649" width="11.5703125" customWidth="1"/>
    <col min="4650" max="4655" width="0" hidden="1" customWidth="1"/>
    <col min="4656" max="4656" width="9.42578125" customWidth="1"/>
    <col min="4657" max="4657" width="13.42578125" customWidth="1"/>
    <col min="4658" max="4659" width="0" hidden="1" customWidth="1"/>
    <col min="4660" max="4660" width="13.5703125" customWidth="1"/>
    <col min="4661" max="4667" width="0" hidden="1" customWidth="1"/>
    <col min="4668" max="4668" width="14.28515625" customWidth="1"/>
    <col min="4669" max="4669" width="0" hidden="1" customWidth="1"/>
    <col min="4670" max="4670" width="11.5703125" customWidth="1"/>
    <col min="4671" max="4672" width="0" hidden="1" customWidth="1"/>
    <col min="4673" max="4673" width="11.42578125" customWidth="1"/>
    <col min="4674" max="4674" width="9.42578125" customWidth="1"/>
    <col min="4675" max="4675" width="0" hidden="1" customWidth="1"/>
    <col min="4676" max="4676" width="12.28515625" customWidth="1"/>
    <col min="4677" max="4677" width="7.7109375" customWidth="1"/>
    <col min="4678" max="4678" width="2.28515625" customWidth="1"/>
    <col min="4679" max="4679" width="7.42578125" customWidth="1"/>
    <col min="4681" max="4681" width="12.28515625" customWidth="1"/>
    <col min="4682" max="4683" width="10.5703125" bestFit="1" customWidth="1"/>
    <col min="4785" max="4785" width="0.7109375" customWidth="1"/>
    <col min="4786" max="4786" width="9" customWidth="1"/>
    <col min="4787" max="4787" width="17" customWidth="1"/>
    <col min="4788" max="4788" width="8" customWidth="1"/>
    <col min="4789" max="4789" width="16.85546875" customWidth="1"/>
    <col min="4790" max="4790" width="10.7109375" customWidth="1"/>
    <col min="4791" max="4791" width="7.28515625" customWidth="1"/>
    <col min="4792" max="4792" width="10.28515625" customWidth="1"/>
    <col min="4793" max="4793" width="5" customWidth="1"/>
    <col min="4794" max="4794" width="4" customWidth="1"/>
    <col min="4795" max="4795" width="11.28515625" customWidth="1"/>
    <col min="4796" max="4796" width="26" customWidth="1"/>
    <col min="4797" max="4797" width="0" hidden="1" customWidth="1"/>
    <col min="4798" max="4798" width="12.42578125" customWidth="1"/>
    <col min="4799" max="4805" width="0" hidden="1" customWidth="1"/>
    <col min="4806" max="4806" width="9.42578125" customWidth="1"/>
    <col min="4807" max="4817" width="0" hidden="1" customWidth="1"/>
    <col min="4818" max="4818" width="11.28515625" customWidth="1"/>
    <col min="4819" max="4819" width="6" customWidth="1"/>
    <col min="4820" max="4820" width="2.28515625" customWidth="1"/>
    <col min="4821" max="4821" width="7.42578125" customWidth="1"/>
    <col min="4822" max="4828" width="0" hidden="1" customWidth="1"/>
    <col min="4829" max="4829" width="11.140625" customWidth="1"/>
    <col min="4830" max="4830" width="14.5703125" customWidth="1"/>
    <col min="4831" max="4832" width="0" hidden="1" customWidth="1"/>
    <col min="4833" max="4833" width="11.140625" customWidth="1"/>
    <col min="4834" max="4837" width="0" hidden="1" customWidth="1"/>
    <col min="4838" max="4838" width="12.85546875" customWidth="1"/>
    <col min="4839" max="4840" width="0" hidden="1" customWidth="1"/>
    <col min="4841" max="4841" width="14.7109375" customWidth="1"/>
    <col min="4842" max="4859" width="0" hidden="1" customWidth="1"/>
    <col min="4860" max="4860" width="11.42578125" customWidth="1"/>
    <col min="4861" max="4861" width="10.5703125" customWidth="1"/>
    <col min="4862" max="4862" width="9.42578125" customWidth="1"/>
    <col min="4863" max="4866" width="0" hidden="1" customWidth="1"/>
    <col min="4867" max="4868" width="10.140625" customWidth="1"/>
    <col min="4869" max="4869" width="12.140625" customWidth="1"/>
    <col min="4870" max="4883" width="0" hidden="1" customWidth="1"/>
    <col min="4884" max="4884" width="9.28515625" customWidth="1"/>
    <col min="4885" max="4885" width="0" hidden="1" customWidth="1"/>
    <col min="4886" max="4886" width="12" customWidth="1"/>
    <col min="4887" max="4887" width="9.7109375" customWidth="1"/>
    <col min="4888" max="4891" width="0" hidden="1" customWidth="1"/>
    <col min="4892" max="4892" width="10.7109375" customWidth="1"/>
    <col min="4893" max="4896" width="0" hidden="1" customWidth="1"/>
    <col min="4897" max="4897" width="11.5703125" customWidth="1"/>
    <col min="4898" max="4898" width="0" hidden="1" customWidth="1"/>
    <col min="4899" max="4899" width="9.42578125" customWidth="1"/>
    <col min="4900" max="4900" width="11.140625" customWidth="1"/>
    <col min="4901" max="4901" width="10.7109375" customWidth="1"/>
    <col min="4902" max="4902" width="10.5703125" customWidth="1"/>
    <col min="4903" max="4903" width="0" hidden="1" customWidth="1"/>
    <col min="4904" max="4904" width="11.7109375" customWidth="1"/>
    <col min="4905" max="4905" width="11.5703125" customWidth="1"/>
    <col min="4906" max="4911" width="0" hidden="1" customWidth="1"/>
    <col min="4912" max="4912" width="9.42578125" customWidth="1"/>
    <col min="4913" max="4913" width="13.42578125" customWidth="1"/>
    <col min="4914" max="4915" width="0" hidden="1" customWidth="1"/>
    <col min="4916" max="4916" width="13.5703125" customWidth="1"/>
    <col min="4917" max="4923" width="0" hidden="1" customWidth="1"/>
    <col min="4924" max="4924" width="14.28515625" customWidth="1"/>
    <col min="4925" max="4925" width="0" hidden="1" customWidth="1"/>
    <col min="4926" max="4926" width="11.5703125" customWidth="1"/>
    <col min="4927" max="4928" width="0" hidden="1" customWidth="1"/>
    <col min="4929" max="4929" width="11.42578125" customWidth="1"/>
    <col min="4930" max="4930" width="9.42578125" customWidth="1"/>
    <col min="4931" max="4931" width="0" hidden="1" customWidth="1"/>
    <col min="4932" max="4932" width="12.28515625" customWidth="1"/>
    <col min="4933" max="4933" width="7.7109375" customWidth="1"/>
    <col min="4934" max="4934" width="2.28515625" customWidth="1"/>
    <col min="4935" max="4935" width="7.42578125" customWidth="1"/>
    <col min="4937" max="4937" width="12.28515625" customWidth="1"/>
    <col min="4938" max="4939" width="10.5703125" bestFit="1" customWidth="1"/>
    <col min="5041" max="5041" width="0.7109375" customWidth="1"/>
    <col min="5042" max="5042" width="9" customWidth="1"/>
    <col min="5043" max="5043" width="17" customWidth="1"/>
    <col min="5044" max="5044" width="8" customWidth="1"/>
    <col min="5045" max="5045" width="16.85546875" customWidth="1"/>
    <col min="5046" max="5046" width="10.7109375" customWidth="1"/>
    <col min="5047" max="5047" width="7.28515625" customWidth="1"/>
    <col min="5048" max="5048" width="10.28515625" customWidth="1"/>
    <col min="5049" max="5049" width="5" customWidth="1"/>
    <col min="5050" max="5050" width="4" customWidth="1"/>
    <col min="5051" max="5051" width="11.28515625" customWidth="1"/>
    <col min="5052" max="5052" width="26" customWidth="1"/>
    <col min="5053" max="5053" width="0" hidden="1" customWidth="1"/>
    <col min="5054" max="5054" width="12.42578125" customWidth="1"/>
    <col min="5055" max="5061" width="0" hidden="1" customWidth="1"/>
    <col min="5062" max="5062" width="9.42578125" customWidth="1"/>
    <col min="5063" max="5073" width="0" hidden="1" customWidth="1"/>
    <col min="5074" max="5074" width="11.28515625" customWidth="1"/>
    <col min="5075" max="5075" width="6" customWidth="1"/>
    <col min="5076" max="5076" width="2.28515625" customWidth="1"/>
    <col min="5077" max="5077" width="7.42578125" customWidth="1"/>
    <col min="5078" max="5084" width="0" hidden="1" customWidth="1"/>
    <col min="5085" max="5085" width="11.140625" customWidth="1"/>
    <col min="5086" max="5086" width="14.5703125" customWidth="1"/>
    <col min="5087" max="5088" width="0" hidden="1" customWidth="1"/>
    <col min="5089" max="5089" width="11.140625" customWidth="1"/>
    <col min="5090" max="5093" width="0" hidden="1" customWidth="1"/>
    <col min="5094" max="5094" width="12.85546875" customWidth="1"/>
    <col min="5095" max="5096" width="0" hidden="1" customWidth="1"/>
    <col min="5097" max="5097" width="14.7109375" customWidth="1"/>
    <col min="5098" max="5115" width="0" hidden="1" customWidth="1"/>
    <col min="5116" max="5116" width="11.42578125" customWidth="1"/>
    <col min="5117" max="5117" width="10.5703125" customWidth="1"/>
    <col min="5118" max="5118" width="9.42578125" customWidth="1"/>
    <col min="5119" max="5122" width="0" hidden="1" customWidth="1"/>
    <col min="5123" max="5124" width="10.140625" customWidth="1"/>
    <col min="5125" max="5125" width="12.140625" customWidth="1"/>
    <col min="5126" max="5139" width="0" hidden="1" customWidth="1"/>
    <col min="5140" max="5140" width="9.28515625" customWidth="1"/>
    <col min="5141" max="5141" width="0" hidden="1" customWidth="1"/>
    <col min="5142" max="5142" width="12" customWidth="1"/>
    <col min="5143" max="5143" width="9.7109375" customWidth="1"/>
    <col min="5144" max="5147" width="0" hidden="1" customWidth="1"/>
    <col min="5148" max="5148" width="10.7109375" customWidth="1"/>
    <col min="5149" max="5152" width="0" hidden="1" customWidth="1"/>
    <col min="5153" max="5153" width="11.5703125" customWidth="1"/>
    <col min="5154" max="5154" width="0" hidden="1" customWidth="1"/>
    <col min="5155" max="5155" width="9.42578125" customWidth="1"/>
    <col min="5156" max="5156" width="11.140625" customWidth="1"/>
    <col min="5157" max="5157" width="10.7109375" customWidth="1"/>
    <col min="5158" max="5158" width="10.5703125" customWidth="1"/>
    <col min="5159" max="5159" width="0" hidden="1" customWidth="1"/>
    <col min="5160" max="5160" width="11.7109375" customWidth="1"/>
    <col min="5161" max="5161" width="11.5703125" customWidth="1"/>
    <col min="5162" max="5167" width="0" hidden="1" customWidth="1"/>
    <col min="5168" max="5168" width="9.42578125" customWidth="1"/>
    <col min="5169" max="5169" width="13.42578125" customWidth="1"/>
    <col min="5170" max="5171" width="0" hidden="1" customWidth="1"/>
    <col min="5172" max="5172" width="13.5703125" customWidth="1"/>
    <col min="5173" max="5179" width="0" hidden="1" customWidth="1"/>
    <col min="5180" max="5180" width="14.28515625" customWidth="1"/>
    <col min="5181" max="5181" width="0" hidden="1" customWidth="1"/>
    <col min="5182" max="5182" width="11.5703125" customWidth="1"/>
    <col min="5183" max="5184" width="0" hidden="1" customWidth="1"/>
    <col min="5185" max="5185" width="11.42578125" customWidth="1"/>
    <col min="5186" max="5186" width="9.42578125" customWidth="1"/>
    <col min="5187" max="5187" width="0" hidden="1" customWidth="1"/>
    <col min="5188" max="5188" width="12.28515625" customWidth="1"/>
    <col min="5189" max="5189" width="7.7109375" customWidth="1"/>
    <col min="5190" max="5190" width="2.28515625" customWidth="1"/>
    <col min="5191" max="5191" width="7.42578125" customWidth="1"/>
    <col min="5193" max="5193" width="12.28515625" customWidth="1"/>
    <col min="5194" max="5195" width="10.5703125" bestFit="1" customWidth="1"/>
    <col min="5297" max="5297" width="0.7109375" customWidth="1"/>
    <col min="5298" max="5298" width="9" customWidth="1"/>
    <col min="5299" max="5299" width="17" customWidth="1"/>
    <col min="5300" max="5300" width="8" customWidth="1"/>
    <col min="5301" max="5301" width="16.85546875" customWidth="1"/>
    <col min="5302" max="5302" width="10.7109375" customWidth="1"/>
    <col min="5303" max="5303" width="7.28515625" customWidth="1"/>
    <col min="5304" max="5304" width="10.28515625" customWidth="1"/>
    <col min="5305" max="5305" width="5" customWidth="1"/>
    <col min="5306" max="5306" width="4" customWidth="1"/>
    <col min="5307" max="5307" width="11.28515625" customWidth="1"/>
    <col min="5308" max="5308" width="26" customWidth="1"/>
    <col min="5309" max="5309" width="0" hidden="1" customWidth="1"/>
    <col min="5310" max="5310" width="12.42578125" customWidth="1"/>
    <col min="5311" max="5317" width="0" hidden="1" customWidth="1"/>
    <col min="5318" max="5318" width="9.42578125" customWidth="1"/>
    <col min="5319" max="5329" width="0" hidden="1" customWidth="1"/>
    <col min="5330" max="5330" width="11.28515625" customWidth="1"/>
    <col min="5331" max="5331" width="6" customWidth="1"/>
    <col min="5332" max="5332" width="2.28515625" customWidth="1"/>
    <col min="5333" max="5333" width="7.42578125" customWidth="1"/>
    <col min="5334" max="5340" width="0" hidden="1" customWidth="1"/>
    <col min="5341" max="5341" width="11.140625" customWidth="1"/>
    <col min="5342" max="5342" width="14.5703125" customWidth="1"/>
    <col min="5343" max="5344" width="0" hidden="1" customWidth="1"/>
    <col min="5345" max="5345" width="11.140625" customWidth="1"/>
    <col min="5346" max="5349" width="0" hidden="1" customWidth="1"/>
    <col min="5350" max="5350" width="12.85546875" customWidth="1"/>
    <col min="5351" max="5352" width="0" hidden="1" customWidth="1"/>
    <col min="5353" max="5353" width="14.7109375" customWidth="1"/>
    <col min="5354" max="5371" width="0" hidden="1" customWidth="1"/>
    <col min="5372" max="5372" width="11.42578125" customWidth="1"/>
    <col min="5373" max="5373" width="10.5703125" customWidth="1"/>
    <col min="5374" max="5374" width="9.42578125" customWidth="1"/>
    <col min="5375" max="5378" width="0" hidden="1" customWidth="1"/>
    <col min="5379" max="5380" width="10.140625" customWidth="1"/>
    <col min="5381" max="5381" width="12.140625" customWidth="1"/>
    <col min="5382" max="5395" width="0" hidden="1" customWidth="1"/>
    <col min="5396" max="5396" width="9.28515625" customWidth="1"/>
    <col min="5397" max="5397" width="0" hidden="1" customWidth="1"/>
    <col min="5398" max="5398" width="12" customWidth="1"/>
    <col min="5399" max="5399" width="9.7109375" customWidth="1"/>
    <col min="5400" max="5403" width="0" hidden="1" customWidth="1"/>
    <col min="5404" max="5404" width="10.7109375" customWidth="1"/>
    <col min="5405" max="5408" width="0" hidden="1" customWidth="1"/>
    <col min="5409" max="5409" width="11.5703125" customWidth="1"/>
    <col min="5410" max="5410" width="0" hidden="1" customWidth="1"/>
    <col min="5411" max="5411" width="9.42578125" customWidth="1"/>
    <col min="5412" max="5412" width="11.140625" customWidth="1"/>
    <col min="5413" max="5413" width="10.7109375" customWidth="1"/>
    <col min="5414" max="5414" width="10.5703125" customWidth="1"/>
    <col min="5415" max="5415" width="0" hidden="1" customWidth="1"/>
    <col min="5416" max="5416" width="11.7109375" customWidth="1"/>
    <col min="5417" max="5417" width="11.5703125" customWidth="1"/>
    <col min="5418" max="5423" width="0" hidden="1" customWidth="1"/>
    <col min="5424" max="5424" width="9.42578125" customWidth="1"/>
    <col min="5425" max="5425" width="13.42578125" customWidth="1"/>
    <col min="5426" max="5427" width="0" hidden="1" customWidth="1"/>
    <col min="5428" max="5428" width="13.5703125" customWidth="1"/>
    <col min="5429" max="5435" width="0" hidden="1" customWidth="1"/>
    <col min="5436" max="5436" width="14.28515625" customWidth="1"/>
    <col min="5437" max="5437" width="0" hidden="1" customWidth="1"/>
    <col min="5438" max="5438" width="11.5703125" customWidth="1"/>
    <col min="5439" max="5440" width="0" hidden="1" customWidth="1"/>
    <col min="5441" max="5441" width="11.42578125" customWidth="1"/>
    <col min="5442" max="5442" width="9.42578125" customWidth="1"/>
    <col min="5443" max="5443" width="0" hidden="1" customWidth="1"/>
    <col min="5444" max="5444" width="12.28515625" customWidth="1"/>
    <col min="5445" max="5445" width="7.7109375" customWidth="1"/>
    <col min="5446" max="5446" width="2.28515625" customWidth="1"/>
    <col min="5447" max="5447" width="7.42578125" customWidth="1"/>
    <col min="5449" max="5449" width="12.28515625" customWidth="1"/>
    <col min="5450" max="5451" width="10.5703125" bestFit="1" customWidth="1"/>
    <col min="5553" max="5553" width="0.7109375" customWidth="1"/>
    <col min="5554" max="5554" width="9" customWidth="1"/>
    <col min="5555" max="5555" width="17" customWidth="1"/>
    <col min="5556" max="5556" width="8" customWidth="1"/>
    <col min="5557" max="5557" width="16.85546875" customWidth="1"/>
    <col min="5558" max="5558" width="10.7109375" customWidth="1"/>
    <col min="5559" max="5559" width="7.28515625" customWidth="1"/>
    <col min="5560" max="5560" width="10.28515625" customWidth="1"/>
    <col min="5561" max="5561" width="5" customWidth="1"/>
    <col min="5562" max="5562" width="4" customWidth="1"/>
    <col min="5563" max="5563" width="11.28515625" customWidth="1"/>
    <col min="5564" max="5564" width="26" customWidth="1"/>
    <col min="5565" max="5565" width="0" hidden="1" customWidth="1"/>
    <col min="5566" max="5566" width="12.42578125" customWidth="1"/>
    <col min="5567" max="5573" width="0" hidden="1" customWidth="1"/>
    <col min="5574" max="5574" width="9.42578125" customWidth="1"/>
    <col min="5575" max="5585" width="0" hidden="1" customWidth="1"/>
    <col min="5586" max="5586" width="11.28515625" customWidth="1"/>
    <col min="5587" max="5587" width="6" customWidth="1"/>
    <col min="5588" max="5588" width="2.28515625" customWidth="1"/>
    <col min="5589" max="5589" width="7.42578125" customWidth="1"/>
    <col min="5590" max="5596" width="0" hidden="1" customWidth="1"/>
    <col min="5597" max="5597" width="11.140625" customWidth="1"/>
    <col min="5598" max="5598" width="14.5703125" customWidth="1"/>
    <col min="5599" max="5600" width="0" hidden="1" customWidth="1"/>
    <col min="5601" max="5601" width="11.140625" customWidth="1"/>
    <col min="5602" max="5605" width="0" hidden="1" customWidth="1"/>
    <col min="5606" max="5606" width="12.85546875" customWidth="1"/>
    <col min="5607" max="5608" width="0" hidden="1" customWidth="1"/>
    <col min="5609" max="5609" width="14.7109375" customWidth="1"/>
    <col min="5610" max="5627" width="0" hidden="1" customWidth="1"/>
    <col min="5628" max="5628" width="11.42578125" customWidth="1"/>
    <col min="5629" max="5629" width="10.5703125" customWidth="1"/>
    <col min="5630" max="5630" width="9.42578125" customWidth="1"/>
    <col min="5631" max="5634" width="0" hidden="1" customWidth="1"/>
    <col min="5635" max="5636" width="10.140625" customWidth="1"/>
    <col min="5637" max="5637" width="12.140625" customWidth="1"/>
    <col min="5638" max="5651" width="0" hidden="1" customWidth="1"/>
    <col min="5652" max="5652" width="9.28515625" customWidth="1"/>
    <col min="5653" max="5653" width="0" hidden="1" customWidth="1"/>
    <col min="5654" max="5654" width="12" customWidth="1"/>
    <col min="5655" max="5655" width="9.7109375" customWidth="1"/>
    <col min="5656" max="5659" width="0" hidden="1" customWidth="1"/>
    <col min="5660" max="5660" width="10.7109375" customWidth="1"/>
    <col min="5661" max="5664" width="0" hidden="1" customWidth="1"/>
    <col min="5665" max="5665" width="11.5703125" customWidth="1"/>
    <col min="5666" max="5666" width="0" hidden="1" customWidth="1"/>
    <col min="5667" max="5667" width="9.42578125" customWidth="1"/>
    <col min="5668" max="5668" width="11.140625" customWidth="1"/>
    <col min="5669" max="5669" width="10.7109375" customWidth="1"/>
    <col min="5670" max="5670" width="10.5703125" customWidth="1"/>
    <col min="5671" max="5671" width="0" hidden="1" customWidth="1"/>
    <col min="5672" max="5672" width="11.7109375" customWidth="1"/>
    <col min="5673" max="5673" width="11.5703125" customWidth="1"/>
    <col min="5674" max="5679" width="0" hidden="1" customWidth="1"/>
    <col min="5680" max="5680" width="9.42578125" customWidth="1"/>
    <col min="5681" max="5681" width="13.42578125" customWidth="1"/>
    <col min="5682" max="5683" width="0" hidden="1" customWidth="1"/>
    <col min="5684" max="5684" width="13.5703125" customWidth="1"/>
    <col min="5685" max="5691" width="0" hidden="1" customWidth="1"/>
    <col min="5692" max="5692" width="14.28515625" customWidth="1"/>
    <col min="5693" max="5693" width="0" hidden="1" customWidth="1"/>
    <col min="5694" max="5694" width="11.5703125" customWidth="1"/>
    <col min="5695" max="5696" width="0" hidden="1" customWidth="1"/>
    <col min="5697" max="5697" width="11.42578125" customWidth="1"/>
    <col min="5698" max="5698" width="9.42578125" customWidth="1"/>
    <col min="5699" max="5699" width="0" hidden="1" customWidth="1"/>
    <col min="5700" max="5700" width="12.28515625" customWidth="1"/>
    <col min="5701" max="5701" width="7.7109375" customWidth="1"/>
    <col min="5702" max="5702" width="2.28515625" customWidth="1"/>
    <col min="5703" max="5703" width="7.42578125" customWidth="1"/>
    <col min="5705" max="5705" width="12.28515625" customWidth="1"/>
    <col min="5706" max="5707" width="10.5703125" bestFit="1" customWidth="1"/>
    <col min="5809" max="5809" width="0.7109375" customWidth="1"/>
    <col min="5810" max="5810" width="9" customWidth="1"/>
    <col min="5811" max="5811" width="17" customWidth="1"/>
    <col min="5812" max="5812" width="8" customWidth="1"/>
    <col min="5813" max="5813" width="16.85546875" customWidth="1"/>
    <col min="5814" max="5814" width="10.7109375" customWidth="1"/>
    <col min="5815" max="5815" width="7.28515625" customWidth="1"/>
    <col min="5816" max="5816" width="10.28515625" customWidth="1"/>
    <col min="5817" max="5817" width="5" customWidth="1"/>
    <col min="5818" max="5818" width="4" customWidth="1"/>
    <col min="5819" max="5819" width="11.28515625" customWidth="1"/>
    <col min="5820" max="5820" width="26" customWidth="1"/>
    <col min="5821" max="5821" width="0" hidden="1" customWidth="1"/>
    <col min="5822" max="5822" width="12.42578125" customWidth="1"/>
    <col min="5823" max="5829" width="0" hidden="1" customWidth="1"/>
    <col min="5830" max="5830" width="9.42578125" customWidth="1"/>
    <col min="5831" max="5841" width="0" hidden="1" customWidth="1"/>
    <col min="5842" max="5842" width="11.28515625" customWidth="1"/>
    <col min="5843" max="5843" width="6" customWidth="1"/>
    <col min="5844" max="5844" width="2.28515625" customWidth="1"/>
    <col min="5845" max="5845" width="7.42578125" customWidth="1"/>
    <col min="5846" max="5852" width="0" hidden="1" customWidth="1"/>
    <col min="5853" max="5853" width="11.140625" customWidth="1"/>
    <col min="5854" max="5854" width="14.5703125" customWidth="1"/>
    <col min="5855" max="5856" width="0" hidden="1" customWidth="1"/>
    <col min="5857" max="5857" width="11.140625" customWidth="1"/>
    <col min="5858" max="5861" width="0" hidden="1" customWidth="1"/>
    <col min="5862" max="5862" width="12.85546875" customWidth="1"/>
    <col min="5863" max="5864" width="0" hidden="1" customWidth="1"/>
    <col min="5865" max="5865" width="14.7109375" customWidth="1"/>
    <col min="5866" max="5883" width="0" hidden="1" customWidth="1"/>
    <col min="5884" max="5884" width="11.42578125" customWidth="1"/>
    <col min="5885" max="5885" width="10.5703125" customWidth="1"/>
    <col min="5886" max="5886" width="9.42578125" customWidth="1"/>
    <col min="5887" max="5890" width="0" hidden="1" customWidth="1"/>
    <col min="5891" max="5892" width="10.140625" customWidth="1"/>
    <col min="5893" max="5893" width="12.140625" customWidth="1"/>
    <col min="5894" max="5907" width="0" hidden="1" customWidth="1"/>
    <col min="5908" max="5908" width="9.28515625" customWidth="1"/>
    <col min="5909" max="5909" width="0" hidden="1" customWidth="1"/>
    <col min="5910" max="5910" width="12" customWidth="1"/>
    <col min="5911" max="5911" width="9.7109375" customWidth="1"/>
    <col min="5912" max="5915" width="0" hidden="1" customWidth="1"/>
    <col min="5916" max="5916" width="10.7109375" customWidth="1"/>
    <col min="5917" max="5920" width="0" hidden="1" customWidth="1"/>
    <col min="5921" max="5921" width="11.5703125" customWidth="1"/>
    <col min="5922" max="5922" width="0" hidden="1" customWidth="1"/>
    <col min="5923" max="5923" width="9.42578125" customWidth="1"/>
    <col min="5924" max="5924" width="11.140625" customWidth="1"/>
    <col min="5925" max="5925" width="10.7109375" customWidth="1"/>
    <col min="5926" max="5926" width="10.5703125" customWidth="1"/>
    <col min="5927" max="5927" width="0" hidden="1" customWidth="1"/>
    <col min="5928" max="5928" width="11.7109375" customWidth="1"/>
    <col min="5929" max="5929" width="11.5703125" customWidth="1"/>
    <col min="5930" max="5935" width="0" hidden="1" customWidth="1"/>
    <col min="5936" max="5936" width="9.42578125" customWidth="1"/>
    <col min="5937" max="5937" width="13.42578125" customWidth="1"/>
    <col min="5938" max="5939" width="0" hidden="1" customWidth="1"/>
    <col min="5940" max="5940" width="13.5703125" customWidth="1"/>
    <col min="5941" max="5947" width="0" hidden="1" customWidth="1"/>
    <col min="5948" max="5948" width="14.28515625" customWidth="1"/>
    <col min="5949" max="5949" width="0" hidden="1" customWidth="1"/>
    <col min="5950" max="5950" width="11.5703125" customWidth="1"/>
    <col min="5951" max="5952" width="0" hidden="1" customWidth="1"/>
    <col min="5953" max="5953" width="11.42578125" customWidth="1"/>
    <col min="5954" max="5954" width="9.42578125" customWidth="1"/>
    <col min="5955" max="5955" width="0" hidden="1" customWidth="1"/>
    <col min="5956" max="5956" width="12.28515625" customWidth="1"/>
    <col min="5957" max="5957" width="7.7109375" customWidth="1"/>
    <col min="5958" max="5958" width="2.28515625" customWidth="1"/>
    <col min="5959" max="5959" width="7.42578125" customWidth="1"/>
    <col min="5961" max="5961" width="12.28515625" customWidth="1"/>
    <col min="5962" max="5963" width="10.5703125" bestFit="1" customWidth="1"/>
    <col min="6065" max="6065" width="0.7109375" customWidth="1"/>
    <col min="6066" max="6066" width="9" customWidth="1"/>
    <col min="6067" max="6067" width="17" customWidth="1"/>
    <col min="6068" max="6068" width="8" customWidth="1"/>
    <col min="6069" max="6069" width="16.85546875" customWidth="1"/>
    <col min="6070" max="6070" width="10.7109375" customWidth="1"/>
    <col min="6071" max="6071" width="7.28515625" customWidth="1"/>
    <col min="6072" max="6072" width="10.28515625" customWidth="1"/>
    <col min="6073" max="6073" width="5" customWidth="1"/>
    <col min="6074" max="6074" width="4" customWidth="1"/>
    <col min="6075" max="6075" width="11.28515625" customWidth="1"/>
    <col min="6076" max="6076" width="26" customWidth="1"/>
    <col min="6077" max="6077" width="0" hidden="1" customWidth="1"/>
    <col min="6078" max="6078" width="12.42578125" customWidth="1"/>
    <col min="6079" max="6085" width="0" hidden="1" customWidth="1"/>
    <col min="6086" max="6086" width="9.42578125" customWidth="1"/>
    <col min="6087" max="6097" width="0" hidden="1" customWidth="1"/>
    <col min="6098" max="6098" width="11.28515625" customWidth="1"/>
    <col min="6099" max="6099" width="6" customWidth="1"/>
    <col min="6100" max="6100" width="2.28515625" customWidth="1"/>
    <col min="6101" max="6101" width="7.42578125" customWidth="1"/>
    <col min="6102" max="6108" width="0" hidden="1" customWidth="1"/>
    <col min="6109" max="6109" width="11.140625" customWidth="1"/>
    <col min="6110" max="6110" width="14.5703125" customWidth="1"/>
    <col min="6111" max="6112" width="0" hidden="1" customWidth="1"/>
    <col min="6113" max="6113" width="11.140625" customWidth="1"/>
    <col min="6114" max="6117" width="0" hidden="1" customWidth="1"/>
    <col min="6118" max="6118" width="12.85546875" customWidth="1"/>
    <col min="6119" max="6120" width="0" hidden="1" customWidth="1"/>
    <col min="6121" max="6121" width="14.7109375" customWidth="1"/>
    <col min="6122" max="6139" width="0" hidden="1" customWidth="1"/>
    <col min="6140" max="6140" width="11.42578125" customWidth="1"/>
    <col min="6141" max="6141" width="10.5703125" customWidth="1"/>
    <col min="6142" max="6142" width="9.42578125" customWidth="1"/>
    <col min="6143" max="6146" width="0" hidden="1" customWidth="1"/>
    <col min="6147" max="6148" width="10.140625" customWidth="1"/>
    <col min="6149" max="6149" width="12.140625" customWidth="1"/>
    <col min="6150" max="6163" width="0" hidden="1" customWidth="1"/>
    <col min="6164" max="6164" width="9.28515625" customWidth="1"/>
    <col min="6165" max="6165" width="0" hidden="1" customWidth="1"/>
    <col min="6166" max="6166" width="12" customWidth="1"/>
    <col min="6167" max="6167" width="9.7109375" customWidth="1"/>
    <col min="6168" max="6171" width="0" hidden="1" customWidth="1"/>
    <col min="6172" max="6172" width="10.7109375" customWidth="1"/>
    <col min="6173" max="6176" width="0" hidden="1" customWidth="1"/>
    <col min="6177" max="6177" width="11.5703125" customWidth="1"/>
    <col min="6178" max="6178" width="0" hidden="1" customWidth="1"/>
    <col min="6179" max="6179" width="9.42578125" customWidth="1"/>
    <col min="6180" max="6180" width="11.140625" customWidth="1"/>
    <col min="6181" max="6181" width="10.7109375" customWidth="1"/>
    <col min="6182" max="6182" width="10.5703125" customWidth="1"/>
    <col min="6183" max="6183" width="0" hidden="1" customWidth="1"/>
    <col min="6184" max="6184" width="11.7109375" customWidth="1"/>
    <col min="6185" max="6185" width="11.5703125" customWidth="1"/>
    <col min="6186" max="6191" width="0" hidden="1" customWidth="1"/>
    <col min="6192" max="6192" width="9.42578125" customWidth="1"/>
    <col min="6193" max="6193" width="13.42578125" customWidth="1"/>
    <col min="6194" max="6195" width="0" hidden="1" customWidth="1"/>
    <col min="6196" max="6196" width="13.5703125" customWidth="1"/>
    <col min="6197" max="6203" width="0" hidden="1" customWidth="1"/>
    <col min="6204" max="6204" width="14.28515625" customWidth="1"/>
    <col min="6205" max="6205" width="0" hidden="1" customWidth="1"/>
    <col min="6206" max="6206" width="11.5703125" customWidth="1"/>
    <col min="6207" max="6208" width="0" hidden="1" customWidth="1"/>
    <col min="6209" max="6209" width="11.42578125" customWidth="1"/>
    <col min="6210" max="6210" width="9.42578125" customWidth="1"/>
    <col min="6211" max="6211" width="0" hidden="1" customWidth="1"/>
    <col min="6212" max="6212" width="12.28515625" customWidth="1"/>
    <col min="6213" max="6213" width="7.7109375" customWidth="1"/>
    <col min="6214" max="6214" width="2.28515625" customWidth="1"/>
    <col min="6215" max="6215" width="7.42578125" customWidth="1"/>
    <col min="6217" max="6217" width="12.28515625" customWidth="1"/>
    <col min="6218" max="6219" width="10.5703125" bestFit="1" customWidth="1"/>
    <col min="6321" max="6321" width="0.7109375" customWidth="1"/>
    <col min="6322" max="6322" width="9" customWidth="1"/>
    <col min="6323" max="6323" width="17" customWidth="1"/>
    <col min="6324" max="6324" width="8" customWidth="1"/>
    <col min="6325" max="6325" width="16.85546875" customWidth="1"/>
    <col min="6326" max="6326" width="10.7109375" customWidth="1"/>
    <col min="6327" max="6327" width="7.28515625" customWidth="1"/>
    <col min="6328" max="6328" width="10.28515625" customWidth="1"/>
    <col min="6329" max="6329" width="5" customWidth="1"/>
    <col min="6330" max="6330" width="4" customWidth="1"/>
    <col min="6331" max="6331" width="11.28515625" customWidth="1"/>
    <col min="6332" max="6332" width="26" customWidth="1"/>
    <col min="6333" max="6333" width="0" hidden="1" customWidth="1"/>
    <col min="6334" max="6334" width="12.42578125" customWidth="1"/>
    <col min="6335" max="6341" width="0" hidden="1" customWidth="1"/>
    <col min="6342" max="6342" width="9.42578125" customWidth="1"/>
    <col min="6343" max="6353" width="0" hidden="1" customWidth="1"/>
    <col min="6354" max="6354" width="11.28515625" customWidth="1"/>
    <col min="6355" max="6355" width="6" customWidth="1"/>
    <col min="6356" max="6356" width="2.28515625" customWidth="1"/>
    <col min="6357" max="6357" width="7.42578125" customWidth="1"/>
    <col min="6358" max="6364" width="0" hidden="1" customWidth="1"/>
    <col min="6365" max="6365" width="11.140625" customWidth="1"/>
    <col min="6366" max="6366" width="14.5703125" customWidth="1"/>
    <col min="6367" max="6368" width="0" hidden="1" customWidth="1"/>
    <col min="6369" max="6369" width="11.140625" customWidth="1"/>
    <col min="6370" max="6373" width="0" hidden="1" customWidth="1"/>
    <col min="6374" max="6374" width="12.85546875" customWidth="1"/>
    <col min="6375" max="6376" width="0" hidden="1" customWidth="1"/>
    <col min="6377" max="6377" width="14.7109375" customWidth="1"/>
    <col min="6378" max="6395" width="0" hidden="1" customWidth="1"/>
    <col min="6396" max="6396" width="11.42578125" customWidth="1"/>
    <col min="6397" max="6397" width="10.5703125" customWidth="1"/>
    <col min="6398" max="6398" width="9.42578125" customWidth="1"/>
    <col min="6399" max="6402" width="0" hidden="1" customWidth="1"/>
    <col min="6403" max="6404" width="10.140625" customWidth="1"/>
    <col min="6405" max="6405" width="12.140625" customWidth="1"/>
    <col min="6406" max="6419" width="0" hidden="1" customWidth="1"/>
    <col min="6420" max="6420" width="9.28515625" customWidth="1"/>
    <col min="6421" max="6421" width="0" hidden="1" customWidth="1"/>
    <col min="6422" max="6422" width="12" customWidth="1"/>
    <col min="6423" max="6423" width="9.7109375" customWidth="1"/>
    <col min="6424" max="6427" width="0" hidden="1" customWidth="1"/>
    <col min="6428" max="6428" width="10.7109375" customWidth="1"/>
    <col min="6429" max="6432" width="0" hidden="1" customWidth="1"/>
    <col min="6433" max="6433" width="11.5703125" customWidth="1"/>
    <col min="6434" max="6434" width="0" hidden="1" customWidth="1"/>
    <col min="6435" max="6435" width="9.42578125" customWidth="1"/>
    <col min="6436" max="6436" width="11.140625" customWidth="1"/>
    <col min="6437" max="6437" width="10.7109375" customWidth="1"/>
    <col min="6438" max="6438" width="10.5703125" customWidth="1"/>
    <col min="6439" max="6439" width="0" hidden="1" customWidth="1"/>
    <col min="6440" max="6440" width="11.7109375" customWidth="1"/>
    <col min="6441" max="6441" width="11.5703125" customWidth="1"/>
    <col min="6442" max="6447" width="0" hidden="1" customWidth="1"/>
    <col min="6448" max="6448" width="9.42578125" customWidth="1"/>
    <col min="6449" max="6449" width="13.42578125" customWidth="1"/>
    <col min="6450" max="6451" width="0" hidden="1" customWidth="1"/>
    <col min="6452" max="6452" width="13.5703125" customWidth="1"/>
    <col min="6453" max="6459" width="0" hidden="1" customWidth="1"/>
    <col min="6460" max="6460" width="14.28515625" customWidth="1"/>
    <col min="6461" max="6461" width="0" hidden="1" customWidth="1"/>
    <col min="6462" max="6462" width="11.5703125" customWidth="1"/>
    <col min="6463" max="6464" width="0" hidden="1" customWidth="1"/>
    <col min="6465" max="6465" width="11.42578125" customWidth="1"/>
    <col min="6466" max="6466" width="9.42578125" customWidth="1"/>
    <col min="6467" max="6467" width="0" hidden="1" customWidth="1"/>
    <col min="6468" max="6468" width="12.28515625" customWidth="1"/>
    <col min="6469" max="6469" width="7.7109375" customWidth="1"/>
    <col min="6470" max="6470" width="2.28515625" customWidth="1"/>
    <col min="6471" max="6471" width="7.42578125" customWidth="1"/>
    <col min="6473" max="6473" width="12.28515625" customWidth="1"/>
    <col min="6474" max="6475" width="10.5703125" bestFit="1" customWidth="1"/>
    <col min="6577" max="6577" width="0.7109375" customWidth="1"/>
    <col min="6578" max="6578" width="9" customWidth="1"/>
    <col min="6579" max="6579" width="17" customWidth="1"/>
    <col min="6580" max="6580" width="8" customWidth="1"/>
    <col min="6581" max="6581" width="16.85546875" customWidth="1"/>
    <col min="6582" max="6582" width="10.7109375" customWidth="1"/>
    <col min="6583" max="6583" width="7.28515625" customWidth="1"/>
    <col min="6584" max="6584" width="10.28515625" customWidth="1"/>
    <col min="6585" max="6585" width="5" customWidth="1"/>
    <col min="6586" max="6586" width="4" customWidth="1"/>
    <col min="6587" max="6587" width="11.28515625" customWidth="1"/>
    <col min="6588" max="6588" width="26" customWidth="1"/>
    <col min="6589" max="6589" width="0" hidden="1" customWidth="1"/>
    <col min="6590" max="6590" width="12.42578125" customWidth="1"/>
    <col min="6591" max="6597" width="0" hidden="1" customWidth="1"/>
    <col min="6598" max="6598" width="9.42578125" customWidth="1"/>
    <col min="6599" max="6609" width="0" hidden="1" customWidth="1"/>
    <col min="6610" max="6610" width="11.28515625" customWidth="1"/>
    <col min="6611" max="6611" width="6" customWidth="1"/>
    <col min="6612" max="6612" width="2.28515625" customWidth="1"/>
    <col min="6613" max="6613" width="7.42578125" customWidth="1"/>
    <col min="6614" max="6620" width="0" hidden="1" customWidth="1"/>
    <col min="6621" max="6621" width="11.140625" customWidth="1"/>
    <col min="6622" max="6622" width="14.5703125" customWidth="1"/>
    <col min="6623" max="6624" width="0" hidden="1" customWidth="1"/>
    <col min="6625" max="6625" width="11.140625" customWidth="1"/>
    <col min="6626" max="6629" width="0" hidden="1" customWidth="1"/>
    <col min="6630" max="6630" width="12.85546875" customWidth="1"/>
    <col min="6631" max="6632" width="0" hidden="1" customWidth="1"/>
    <col min="6633" max="6633" width="14.7109375" customWidth="1"/>
    <col min="6634" max="6651" width="0" hidden="1" customWidth="1"/>
    <col min="6652" max="6652" width="11.42578125" customWidth="1"/>
    <col min="6653" max="6653" width="10.5703125" customWidth="1"/>
    <col min="6654" max="6654" width="9.42578125" customWidth="1"/>
    <col min="6655" max="6658" width="0" hidden="1" customWidth="1"/>
    <col min="6659" max="6660" width="10.140625" customWidth="1"/>
    <col min="6661" max="6661" width="12.140625" customWidth="1"/>
    <col min="6662" max="6675" width="0" hidden="1" customWidth="1"/>
    <col min="6676" max="6676" width="9.28515625" customWidth="1"/>
    <col min="6677" max="6677" width="0" hidden="1" customWidth="1"/>
    <col min="6678" max="6678" width="12" customWidth="1"/>
    <col min="6679" max="6679" width="9.7109375" customWidth="1"/>
    <col min="6680" max="6683" width="0" hidden="1" customWidth="1"/>
    <col min="6684" max="6684" width="10.7109375" customWidth="1"/>
    <col min="6685" max="6688" width="0" hidden="1" customWidth="1"/>
    <col min="6689" max="6689" width="11.5703125" customWidth="1"/>
    <col min="6690" max="6690" width="0" hidden="1" customWidth="1"/>
    <col min="6691" max="6691" width="9.42578125" customWidth="1"/>
    <col min="6692" max="6692" width="11.140625" customWidth="1"/>
    <col min="6693" max="6693" width="10.7109375" customWidth="1"/>
    <col min="6694" max="6694" width="10.5703125" customWidth="1"/>
    <col min="6695" max="6695" width="0" hidden="1" customWidth="1"/>
    <col min="6696" max="6696" width="11.7109375" customWidth="1"/>
    <col min="6697" max="6697" width="11.5703125" customWidth="1"/>
    <col min="6698" max="6703" width="0" hidden="1" customWidth="1"/>
    <col min="6704" max="6704" width="9.42578125" customWidth="1"/>
    <col min="6705" max="6705" width="13.42578125" customWidth="1"/>
    <col min="6706" max="6707" width="0" hidden="1" customWidth="1"/>
    <col min="6708" max="6708" width="13.5703125" customWidth="1"/>
    <col min="6709" max="6715" width="0" hidden="1" customWidth="1"/>
    <col min="6716" max="6716" width="14.28515625" customWidth="1"/>
    <col min="6717" max="6717" width="0" hidden="1" customWidth="1"/>
    <col min="6718" max="6718" width="11.5703125" customWidth="1"/>
    <col min="6719" max="6720" width="0" hidden="1" customWidth="1"/>
    <col min="6721" max="6721" width="11.42578125" customWidth="1"/>
    <col min="6722" max="6722" width="9.42578125" customWidth="1"/>
    <col min="6723" max="6723" width="0" hidden="1" customWidth="1"/>
    <col min="6724" max="6724" width="12.28515625" customWidth="1"/>
    <col min="6725" max="6725" width="7.7109375" customWidth="1"/>
    <col min="6726" max="6726" width="2.28515625" customWidth="1"/>
    <col min="6727" max="6727" width="7.42578125" customWidth="1"/>
    <col min="6729" max="6729" width="12.28515625" customWidth="1"/>
    <col min="6730" max="6731" width="10.5703125" bestFit="1" customWidth="1"/>
    <col min="6833" max="6833" width="0.7109375" customWidth="1"/>
    <col min="6834" max="6834" width="9" customWidth="1"/>
    <col min="6835" max="6835" width="17" customWidth="1"/>
    <col min="6836" max="6836" width="8" customWidth="1"/>
    <col min="6837" max="6837" width="16.85546875" customWidth="1"/>
    <col min="6838" max="6838" width="10.7109375" customWidth="1"/>
    <col min="6839" max="6839" width="7.28515625" customWidth="1"/>
    <col min="6840" max="6840" width="10.28515625" customWidth="1"/>
    <col min="6841" max="6841" width="5" customWidth="1"/>
    <col min="6842" max="6842" width="4" customWidth="1"/>
    <col min="6843" max="6843" width="11.28515625" customWidth="1"/>
    <col min="6844" max="6844" width="26" customWidth="1"/>
    <col min="6845" max="6845" width="0" hidden="1" customWidth="1"/>
    <col min="6846" max="6846" width="12.42578125" customWidth="1"/>
    <col min="6847" max="6853" width="0" hidden="1" customWidth="1"/>
    <col min="6854" max="6854" width="9.42578125" customWidth="1"/>
    <col min="6855" max="6865" width="0" hidden="1" customWidth="1"/>
    <col min="6866" max="6866" width="11.28515625" customWidth="1"/>
    <col min="6867" max="6867" width="6" customWidth="1"/>
    <col min="6868" max="6868" width="2.28515625" customWidth="1"/>
    <col min="6869" max="6869" width="7.42578125" customWidth="1"/>
    <col min="6870" max="6876" width="0" hidden="1" customWidth="1"/>
    <col min="6877" max="6877" width="11.140625" customWidth="1"/>
    <col min="6878" max="6878" width="14.5703125" customWidth="1"/>
    <col min="6879" max="6880" width="0" hidden="1" customWidth="1"/>
    <col min="6881" max="6881" width="11.140625" customWidth="1"/>
    <col min="6882" max="6885" width="0" hidden="1" customWidth="1"/>
    <col min="6886" max="6886" width="12.85546875" customWidth="1"/>
    <col min="6887" max="6888" width="0" hidden="1" customWidth="1"/>
    <col min="6889" max="6889" width="14.7109375" customWidth="1"/>
    <col min="6890" max="6907" width="0" hidden="1" customWidth="1"/>
    <col min="6908" max="6908" width="11.42578125" customWidth="1"/>
    <col min="6909" max="6909" width="10.5703125" customWidth="1"/>
    <col min="6910" max="6910" width="9.42578125" customWidth="1"/>
    <col min="6911" max="6914" width="0" hidden="1" customWidth="1"/>
    <col min="6915" max="6916" width="10.140625" customWidth="1"/>
    <col min="6917" max="6917" width="12.140625" customWidth="1"/>
    <col min="6918" max="6931" width="0" hidden="1" customWidth="1"/>
    <col min="6932" max="6932" width="9.28515625" customWidth="1"/>
    <col min="6933" max="6933" width="0" hidden="1" customWidth="1"/>
    <col min="6934" max="6934" width="12" customWidth="1"/>
    <col min="6935" max="6935" width="9.7109375" customWidth="1"/>
    <col min="6936" max="6939" width="0" hidden="1" customWidth="1"/>
    <col min="6940" max="6940" width="10.7109375" customWidth="1"/>
    <col min="6941" max="6944" width="0" hidden="1" customWidth="1"/>
    <col min="6945" max="6945" width="11.5703125" customWidth="1"/>
    <col min="6946" max="6946" width="0" hidden="1" customWidth="1"/>
    <col min="6947" max="6947" width="9.42578125" customWidth="1"/>
    <col min="6948" max="6948" width="11.140625" customWidth="1"/>
    <col min="6949" max="6949" width="10.7109375" customWidth="1"/>
    <col min="6950" max="6950" width="10.5703125" customWidth="1"/>
    <col min="6951" max="6951" width="0" hidden="1" customWidth="1"/>
    <col min="6952" max="6952" width="11.7109375" customWidth="1"/>
    <col min="6953" max="6953" width="11.5703125" customWidth="1"/>
    <col min="6954" max="6959" width="0" hidden="1" customWidth="1"/>
    <col min="6960" max="6960" width="9.42578125" customWidth="1"/>
    <col min="6961" max="6961" width="13.42578125" customWidth="1"/>
    <col min="6962" max="6963" width="0" hidden="1" customWidth="1"/>
    <col min="6964" max="6964" width="13.5703125" customWidth="1"/>
    <col min="6965" max="6971" width="0" hidden="1" customWidth="1"/>
    <col min="6972" max="6972" width="14.28515625" customWidth="1"/>
    <col min="6973" max="6973" width="0" hidden="1" customWidth="1"/>
    <col min="6974" max="6974" width="11.5703125" customWidth="1"/>
    <col min="6975" max="6976" width="0" hidden="1" customWidth="1"/>
    <col min="6977" max="6977" width="11.42578125" customWidth="1"/>
    <col min="6978" max="6978" width="9.42578125" customWidth="1"/>
    <col min="6979" max="6979" width="0" hidden="1" customWidth="1"/>
    <col min="6980" max="6980" width="12.28515625" customWidth="1"/>
    <col min="6981" max="6981" width="7.7109375" customWidth="1"/>
    <col min="6982" max="6982" width="2.28515625" customWidth="1"/>
    <col min="6983" max="6983" width="7.42578125" customWidth="1"/>
    <col min="6985" max="6985" width="12.28515625" customWidth="1"/>
    <col min="6986" max="6987" width="10.5703125" bestFit="1" customWidth="1"/>
    <col min="7089" max="7089" width="0.7109375" customWidth="1"/>
    <col min="7090" max="7090" width="9" customWidth="1"/>
    <col min="7091" max="7091" width="17" customWidth="1"/>
    <col min="7092" max="7092" width="8" customWidth="1"/>
    <col min="7093" max="7093" width="16.85546875" customWidth="1"/>
    <col min="7094" max="7094" width="10.7109375" customWidth="1"/>
    <col min="7095" max="7095" width="7.28515625" customWidth="1"/>
    <col min="7096" max="7096" width="10.28515625" customWidth="1"/>
    <col min="7097" max="7097" width="5" customWidth="1"/>
    <col min="7098" max="7098" width="4" customWidth="1"/>
    <col min="7099" max="7099" width="11.28515625" customWidth="1"/>
    <col min="7100" max="7100" width="26" customWidth="1"/>
    <col min="7101" max="7101" width="0" hidden="1" customWidth="1"/>
    <col min="7102" max="7102" width="12.42578125" customWidth="1"/>
    <col min="7103" max="7109" width="0" hidden="1" customWidth="1"/>
    <col min="7110" max="7110" width="9.42578125" customWidth="1"/>
    <col min="7111" max="7121" width="0" hidden="1" customWidth="1"/>
    <col min="7122" max="7122" width="11.28515625" customWidth="1"/>
    <col min="7123" max="7123" width="6" customWidth="1"/>
    <col min="7124" max="7124" width="2.28515625" customWidth="1"/>
    <col min="7125" max="7125" width="7.42578125" customWidth="1"/>
    <col min="7126" max="7132" width="0" hidden="1" customWidth="1"/>
    <col min="7133" max="7133" width="11.140625" customWidth="1"/>
    <col min="7134" max="7134" width="14.5703125" customWidth="1"/>
    <col min="7135" max="7136" width="0" hidden="1" customWidth="1"/>
    <col min="7137" max="7137" width="11.140625" customWidth="1"/>
    <col min="7138" max="7141" width="0" hidden="1" customWidth="1"/>
    <col min="7142" max="7142" width="12.85546875" customWidth="1"/>
    <col min="7143" max="7144" width="0" hidden="1" customWidth="1"/>
    <col min="7145" max="7145" width="14.7109375" customWidth="1"/>
    <col min="7146" max="7163" width="0" hidden="1" customWidth="1"/>
    <col min="7164" max="7164" width="11.42578125" customWidth="1"/>
    <col min="7165" max="7165" width="10.5703125" customWidth="1"/>
    <col min="7166" max="7166" width="9.42578125" customWidth="1"/>
    <col min="7167" max="7170" width="0" hidden="1" customWidth="1"/>
    <col min="7171" max="7172" width="10.140625" customWidth="1"/>
    <col min="7173" max="7173" width="12.140625" customWidth="1"/>
    <col min="7174" max="7187" width="0" hidden="1" customWidth="1"/>
    <col min="7188" max="7188" width="9.28515625" customWidth="1"/>
    <col min="7189" max="7189" width="0" hidden="1" customWidth="1"/>
    <col min="7190" max="7190" width="12" customWidth="1"/>
    <col min="7191" max="7191" width="9.7109375" customWidth="1"/>
    <col min="7192" max="7195" width="0" hidden="1" customWidth="1"/>
    <col min="7196" max="7196" width="10.7109375" customWidth="1"/>
    <col min="7197" max="7200" width="0" hidden="1" customWidth="1"/>
    <col min="7201" max="7201" width="11.5703125" customWidth="1"/>
    <col min="7202" max="7202" width="0" hidden="1" customWidth="1"/>
    <col min="7203" max="7203" width="9.42578125" customWidth="1"/>
    <col min="7204" max="7204" width="11.140625" customWidth="1"/>
    <col min="7205" max="7205" width="10.7109375" customWidth="1"/>
    <col min="7206" max="7206" width="10.5703125" customWidth="1"/>
    <col min="7207" max="7207" width="0" hidden="1" customWidth="1"/>
    <col min="7208" max="7208" width="11.7109375" customWidth="1"/>
    <col min="7209" max="7209" width="11.5703125" customWidth="1"/>
    <col min="7210" max="7215" width="0" hidden="1" customWidth="1"/>
    <col min="7216" max="7216" width="9.42578125" customWidth="1"/>
    <col min="7217" max="7217" width="13.42578125" customWidth="1"/>
    <col min="7218" max="7219" width="0" hidden="1" customWidth="1"/>
    <col min="7220" max="7220" width="13.5703125" customWidth="1"/>
    <col min="7221" max="7227" width="0" hidden="1" customWidth="1"/>
    <col min="7228" max="7228" width="14.28515625" customWidth="1"/>
    <col min="7229" max="7229" width="0" hidden="1" customWidth="1"/>
    <col min="7230" max="7230" width="11.5703125" customWidth="1"/>
    <col min="7231" max="7232" width="0" hidden="1" customWidth="1"/>
    <col min="7233" max="7233" width="11.42578125" customWidth="1"/>
    <col min="7234" max="7234" width="9.42578125" customWidth="1"/>
    <col min="7235" max="7235" width="0" hidden="1" customWidth="1"/>
    <col min="7236" max="7236" width="12.28515625" customWidth="1"/>
    <col min="7237" max="7237" width="7.7109375" customWidth="1"/>
    <col min="7238" max="7238" width="2.28515625" customWidth="1"/>
    <col min="7239" max="7239" width="7.42578125" customWidth="1"/>
    <col min="7241" max="7241" width="12.28515625" customWidth="1"/>
    <col min="7242" max="7243" width="10.5703125" bestFit="1" customWidth="1"/>
    <col min="7345" max="7345" width="0.7109375" customWidth="1"/>
    <col min="7346" max="7346" width="9" customWidth="1"/>
    <col min="7347" max="7347" width="17" customWidth="1"/>
    <col min="7348" max="7348" width="8" customWidth="1"/>
    <col min="7349" max="7349" width="16.85546875" customWidth="1"/>
    <col min="7350" max="7350" width="10.7109375" customWidth="1"/>
    <col min="7351" max="7351" width="7.28515625" customWidth="1"/>
    <col min="7352" max="7352" width="10.28515625" customWidth="1"/>
    <col min="7353" max="7353" width="5" customWidth="1"/>
    <col min="7354" max="7354" width="4" customWidth="1"/>
    <col min="7355" max="7355" width="11.28515625" customWidth="1"/>
    <col min="7356" max="7356" width="26" customWidth="1"/>
    <col min="7357" max="7357" width="0" hidden="1" customWidth="1"/>
    <col min="7358" max="7358" width="12.42578125" customWidth="1"/>
    <col min="7359" max="7365" width="0" hidden="1" customWidth="1"/>
    <col min="7366" max="7366" width="9.42578125" customWidth="1"/>
    <col min="7367" max="7377" width="0" hidden="1" customWidth="1"/>
    <col min="7378" max="7378" width="11.28515625" customWidth="1"/>
    <col min="7379" max="7379" width="6" customWidth="1"/>
    <col min="7380" max="7380" width="2.28515625" customWidth="1"/>
    <col min="7381" max="7381" width="7.42578125" customWidth="1"/>
    <col min="7382" max="7388" width="0" hidden="1" customWidth="1"/>
    <col min="7389" max="7389" width="11.140625" customWidth="1"/>
    <col min="7390" max="7390" width="14.5703125" customWidth="1"/>
    <col min="7391" max="7392" width="0" hidden="1" customWidth="1"/>
    <col min="7393" max="7393" width="11.140625" customWidth="1"/>
    <col min="7394" max="7397" width="0" hidden="1" customWidth="1"/>
    <col min="7398" max="7398" width="12.85546875" customWidth="1"/>
    <col min="7399" max="7400" width="0" hidden="1" customWidth="1"/>
    <col min="7401" max="7401" width="14.7109375" customWidth="1"/>
    <col min="7402" max="7419" width="0" hidden="1" customWidth="1"/>
    <col min="7420" max="7420" width="11.42578125" customWidth="1"/>
    <col min="7421" max="7421" width="10.5703125" customWidth="1"/>
    <col min="7422" max="7422" width="9.42578125" customWidth="1"/>
    <col min="7423" max="7426" width="0" hidden="1" customWidth="1"/>
    <col min="7427" max="7428" width="10.140625" customWidth="1"/>
    <col min="7429" max="7429" width="12.140625" customWidth="1"/>
    <col min="7430" max="7443" width="0" hidden="1" customWidth="1"/>
    <col min="7444" max="7444" width="9.28515625" customWidth="1"/>
    <col min="7445" max="7445" width="0" hidden="1" customWidth="1"/>
    <col min="7446" max="7446" width="12" customWidth="1"/>
    <col min="7447" max="7447" width="9.7109375" customWidth="1"/>
    <col min="7448" max="7451" width="0" hidden="1" customWidth="1"/>
    <col min="7452" max="7452" width="10.7109375" customWidth="1"/>
    <col min="7453" max="7456" width="0" hidden="1" customWidth="1"/>
    <col min="7457" max="7457" width="11.5703125" customWidth="1"/>
    <col min="7458" max="7458" width="0" hidden="1" customWidth="1"/>
    <col min="7459" max="7459" width="9.42578125" customWidth="1"/>
    <col min="7460" max="7460" width="11.140625" customWidth="1"/>
    <col min="7461" max="7461" width="10.7109375" customWidth="1"/>
    <col min="7462" max="7462" width="10.5703125" customWidth="1"/>
    <col min="7463" max="7463" width="0" hidden="1" customWidth="1"/>
    <col min="7464" max="7464" width="11.7109375" customWidth="1"/>
    <col min="7465" max="7465" width="11.5703125" customWidth="1"/>
    <col min="7466" max="7471" width="0" hidden="1" customWidth="1"/>
    <col min="7472" max="7472" width="9.42578125" customWidth="1"/>
    <col min="7473" max="7473" width="13.42578125" customWidth="1"/>
    <col min="7474" max="7475" width="0" hidden="1" customWidth="1"/>
    <col min="7476" max="7476" width="13.5703125" customWidth="1"/>
    <col min="7477" max="7483" width="0" hidden="1" customWidth="1"/>
    <col min="7484" max="7484" width="14.28515625" customWidth="1"/>
    <col min="7485" max="7485" width="0" hidden="1" customWidth="1"/>
    <col min="7486" max="7486" width="11.5703125" customWidth="1"/>
    <col min="7487" max="7488" width="0" hidden="1" customWidth="1"/>
    <col min="7489" max="7489" width="11.42578125" customWidth="1"/>
    <col min="7490" max="7490" width="9.42578125" customWidth="1"/>
    <col min="7491" max="7491" width="0" hidden="1" customWidth="1"/>
    <col min="7492" max="7492" width="12.28515625" customWidth="1"/>
    <col min="7493" max="7493" width="7.7109375" customWidth="1"/>
    <col min="7494" max="7494" width="2.28515625" customWidth="1"/>
    <col min="7495" max="7495" width="7.42578125" customWidth="1"/>
    <col min="7497" max="7497" width="12.28515625" customWidth="1"/>
    <col min="7498" max="7499" width="10.5703125" bestFit="1" customWidth="1"/>
    <col min="7601" max="7601" width="0.7109375" customWidth="1"/>
    <col min="7602" max="7602" width="9" customWidth="1"/>
    <col min="7603" max="7603" width="17" customWidth="1"/>
    <col min="7604" max="7604" width="8" customWidth="1"/>
    <col min="7605" max="7605" width="16.85546875" customWidth="1"/>
    <col min="7606" max="7606" width="10.7109375" customWidth="1"/>
    <col min="7607" max="7607" width="7.28515625" customWidth="1"/>
    <col min="7608" max="7608" width="10.28515625" customWidth="1"/>
    <col min="7609" max="7609" width="5" customWidth="1"/>
    <col min="7610" max="7610" width="4" customWidth="1"/>
    <col min="7611" max="7611" width="11.28515625" customWidth="1"/>
    <col min="7612" max="7612" width="26" customWidth="1"/>
    <col min="7613" max="7613" width="0" hidden="1" customWidth="1"/>
    <col min="7614" max="7614" width="12.42578125" customWidth="1"/>
    <col min="7615" max="7621" width="0" hidden="1" customWidth="1"/>
    <col min="7622" max="7622" width="9.42578125" customWidth="1"/>
    <col min="7623" max="7633" width="0" hidden="1" customWidth="1"/>
    <col min="7634" max="7634" width="11.28515625" customWidth="1"/>
    <col min="7635" max="7635" width="6" customWidth="1"/>
    <col min="7636" max="7636" width="2.28515625" customWidth="1"/>
    <col min="7637" max="7637" width="7.42578125" customWidth="1"/>
    <col min="7638" max="7644" width="0" hidden="1" customWidth="1"/>
    <col min="7645" max="7645" width="11.140625" customWidth="1"/>
    <col min="7646" max="7646" width="14.5703125" customWidth="1"/>
    <col min="7647" max="7648" width="0" hidden="1" customWidth="1"/>
    <col min="7649" max="7649" width="11.140625" customWidth="1"/>
    <col min="7650" max="7653" width="0" hidden="1" customWidth="1"/>
    <col min="7654" max="7654" width="12.85546875" customWidth="1"/>
    <col min="7655" max="7656" width="0" hidden="1" customWidth="1"/>
    <col min="7657" max="7657" width="14.7109375" customWidth="1"/>
    <col min="7658" max="7675" width="0" hidden="1" customWidth="1"/>
    <col min="7676" max="7676" width="11.42578125" customWidth="1"/>
    <col min="7677" max="7677" width="10.5703125" customWidth="1"/>
    <col min="7678" max="7678" width="9.42578125" customWidth="1"/>
    <col min="7679" max="7682" width="0" hidden="1" customWidth="1"/>
    <col min="7683" max="7684" width="10.140625" customWidth="1"/>
    <col min="7685" max="7685" width="12.140625" customWidth="1"/>
    <col min="7686" max="7699" width="0" hidden="1" customWidth="1"/>
    <col min="7700" max="7700" width="9.28515625" customWidth="1"/>
    <col min="7701" max="7701" width="0" hidden="1" customWidth="1"/>
    <col min="7702" max="7702" width="12" customWidth="1"/>
    <col min="7703" max="7703" width="9.7109375" customWidth="1"/>
    <col min="7704" max="7707" width="0" hidden="1" customWidth="1"/>
    <col min="7708" max="7708" width="10.7109375" customWidth="1"/>
    <col min="7709" max="7712" width="0" hidden="1" customWidth="1"/>
    <col min="7713" max="7713" width="11.5703125" customWidth="1"/>
    <col min="7714" max="7714" width="0" hidden="1" customWidth="1"/>
    <col min="7715" max="7715" width="9.42578125" customWidth="1"/>
    <col min="7716" max="7716" width="11.140625" customWidth="1"/>
    <col min="7717" max="7717" width="10.7109375" customWidth="1"/>
    <col min="7718" max="7718" width="10.5703125" customWidth="1"/>
    <col min="7719" max="7719" width="0" hidden="1" customWidth="1"/>
    <col min="7720" max="7720" width="11.7109375" customWidth="1"/>
    <col min="7721" max="7721" width="11.5703125" customWidth="1"/>
    <col min="7722" max="7727" width="0" hidden="1" customWidth="1"/>
    <col min="7728" max="7728" width="9.42578125" customWidth="1"/>
    <col min="7729" max="7729" width="13.42578125" customWidth="1"/>
    <col min="7730" max="7731" width="0" hidden="1" customWidth="1"/>
    <col min="7732" max="7732" width="13.5703125" customWidth="1"/>
    <col min="7733" max="7739" width="0" hidden="1" customWidth="1"/>
    <col min="7740" max="7740" width="14.28515625" customWidth="1"/>
    <col min="7741" max="7741" width="0" hidden="1" customWidth="1"/>
    <col min="7742" max="7742" width="11.5703125" customWidth="1"/>
    <col min="7743" max="7744" width="0" hidden="1" customWidth="1"/>
    <col min="7745" max="7745" width="11.42578125" customWidth="1"/>
    <col min="7746" max="7746" width="9.42578125" customWidth="1"/>
    <col min="7747" max="7747" width="0" hidden="1" customWidth="1"/>
    <col min="7748" max="7748" width="12.28515625" customWidth="1"/>
    <col min="7749" max="7749" width="7.7109375" customWidth="1"/>
    <col min="7750" max="7750" width="2.28515625" customWidth="1"/>
    <col min="7751" max="7751" width="7.42578125" customWidth="1"/>
    <col min="7753" max="7753" width="12.28515625" customWidth="1"/>
    <col min="7754" max="7755" width="10.5703125" bestFit="1" customWidth="1"/>
    <col min="7857" max="7857" width="0.7109375" customWidth="1"/>
    <col min="7858" max="7858" width="9" customWidth="1"/>
    <col min="7859" max="7859" width="17" customWidth="1"/>
    <col min="7860" max="7860" width="8" customWidth="1"/>
    <col min="7861" max="7861" width="16.85546875" customWidth="1"/>
    <col min="7862" max="7862" width="10.7109375" customWidth="1"/>
    <col min="7863" max="7863" width="7.28515625" customWidth="1"/>
    <col min="7864" max="7864" width="10.28515625" customWidth="1"/>
    <col min="7865" max="7865" width="5" customWidth="1"/>
    <col min="7866" max="7866" width="4" customWidth="1"/>
    <col min="7867" max="7867" width="11.28515625" customWidth="1"/>
    <col min="7868" max="7868" width="26" customWidth="1"/>
    <col min="7869" max="7869" width="0" hidden="1" customWidth="1"/>
    <col min="7870" max="7870" width="12.42578125" customWidth="1"/>
    <col min="7871" max="7877" width="0" hidden="1" customWidth="1"/>
    <col min="7878" max="7878" width="9.42578125" customWidth="1"/>
    <col min="7879" max="7889" width="0" hidden="1" customWidth="1"/>
    <col min="7890" max="7890" width="11.28515625" customWidth="1"/>
    <col min="7891" max="7891" width="6" customWidth="1"/>
    <col min="7892" max="7892" width="2.28515625" customWidth="1"/>
    <col min="7893" max="7893" width="7.42578125" customWidth="1"/>
    <col min="7894" max="7900" width="0" hidden="1" customWidth="1"/>
    <col min="7901" max="7901" width="11.140625" customWidth="1"/>
    <col min="7902" max="7902" width="14.5703125" customWidth="1"/>
    <col min="7903" max="7904" width="0" hidden="1" customWidth="1"/>
    <col min="7905" max="7905" width="11.140625" customWidth="1"/>
    <col min="7906" max="7909" width="0" hidden="1" customWidth="1"/>
    <col min="7910" max="7910" width="12.85546875" customWidth="1"/>
    <col min="7911" max="7912" width="0" hidden="1" customWidth="1"/>
    <col min="7913" max="7913" width="14.7109375" customWidth="1"/>
    <col min="7914" max="7931" width="0" hidden="1" customWidth="1"/>
    <col min="7932" max="7932" width="11.42578125" customWidth="1"/>
    <col min="7933" max="7933" width="10.5703125" customWidth="1"/>
    <col min="7934" max="7934" width="9.42578125" customWidth="1"/>
    <col min="7935" max="7938" width="0" hidden="1" customWidth="1"/>
    <col min="7939" max="7940" width="10.140625" customWidth="1"/>
    <col min="7941" max="7941" width="12.140625" customWidth="1"/>
    <col min="7942" max="7955" width="0" hidden="1" customWidth="1"/>
    <col min="7956" max="7956" width="9.28515625" customWidth="1"/>
    <col min="7957" max="7957" width="0" hidden="1" customWidth="1"/>
    <col min="7958" max="7958" width="12" customWidth="1"/>
    <col min="7959" max="7959" width="9.7109375" customWidth="1"/>
    <col min="7960" max="7963" width="0" hidden="1" customWidth="1"/>
    <col min="7964" max="7964" width="10.7109375" customWidth="1"/>
    <col min="7965" max="7968" width="0" hidden="1" customWidth="1"/>
    <col min="7969" max="7969" width="11.5703125" customWidth="1"/>
    <col min="7970" max="7970" width="0" hidden="1" customWidth="1"/>
    <col min="7971" max="7971" width="9.42578125" customWidth="1"/>
    <col min="7972" max="7972" width="11.140625" customWidth="1"/>
    <col min="7973" max="7973" width="10.7109375" customWidth="1"/>
    <col min="7974" max="7974" width="10.5703125" customWidth="1"/>
    <col min="7975" max="7975" width="0" hidden="1" customWidth="1"/>
    <col min="7976" max="7976" width="11.7109375" customWidth="1"/>
    <col min="7977" max="7977" width="11.5703125" customWidth="1"/>
    <col min="7978" max="7983" width="0" hidden="1" customWidth="1"/>
    <col min="7984" max="7984" width="9.42578125" customWidth="1"/>
    <col min="7985" max="7985" width="13.42578125" customWidth="1"/>
    <col min="7986" max="7987" width="0" hidden="1" customWidth="1"/>
    <col min="7988" max="7988" width="13.5703125" customWidth="1"/>
    <col min="7989" max="7995" width="0" hidden="1" customWidth="1"/>
    <col min="7996" max="7996" width="14.28515625" customWidth="1"/>
    <col min="7997" max="7997" width="0" hidden="1" customWidth="1"/>
    <col min="7998" max="7998" width="11.5703125" customWidth="1"/>
    <col min="7999" max="8000" width="0" hidden="1" customWidth="1"/>
    <col min="8001" max="8001" width="11.42578125" customWidth="1"/>
    <col min="8002" max="8002" width="9.42578125" customWidth="1"/>
    <col min="8003" max="8003" width="0" hidden="1" customWidth="1"/>
    <col min="8004" max="8004" width="12.28515625" customWidth="1"/>
    <col min="8005" max="8005" width="7.7109375" customWidth="1"/>
    <col min="8006" max="8006" width="2.28515625" customWidth="1"/>
    <col min="8007" max="8007" width="7.42578125" customWidth="1"/>
    <col min="8009" max="8009" width="12.28515625" customWidth="1"/>
    <col min="8010" max="8011" width="10.5703125" bestFit="1" customWidth="1"/>
    <col min="8113" max="8113" width="0.7109375" customWidth="1"/>
    <col min="8114" max="8114" width="9" customWidth="1"/>
    <col min="8115" max="8115" width="17" customWidth="1"/>
    <col min="8116" max="8116" width="8" customWidth="1"/>
    <col min="8117" max="8117" width="16.85546875" customWidth="1"/>
    <col min="8118" max="8118" width="10.7109375" customWidth="1"/>
    <col min="8119" max="8119" width="7.28515625" customWidth="1"/>
    <col min="8120" max="8120" width="10.28515625" customWidth="1"/>
    <col min="8121" max="8121" width="5" customWidth="1"/>
    <col min="8122" max="8122" width="4" customWidth="1"/>
    <col min="8123" max="8123" width="11.28515625" customWidth="1"/>
    <col min="8124" max="8124" width="26" customWidth="1"/>
    <col min="8125" max="8125" width="0" hidden="1" customWidth="1"/>
    <col min="8126" max="8126" width="12.42578125" customWidth="1"/>
    <col min="8127" max="8133" width="0" hidden="1" customWidth="1"/>
    <col min="8134" max="8134" width="9.42578125" customWidth="1"/>
    <col min="8135" max="8145" width="0" hidden="1" customWidth="1"/>
    <col min="8146" max="8146" width="11.28515625" customWidth="1"/>
    <col min="8147" max="8147" width="6" customWidth="1"/>
    <col min="8148" max="8148" width="2.28515625" customWidth="1"/>
    <col min="8149" max="8149" width="7.42578125" customWidth="1"/>
    <col min="8150" max="8156" width="0" hidden="1" customWidth="1"/>
    <col min="8157" max="8157" width="11.140625" customWidth="1"/>
    <col min="8158" max="8158" width="14.5703125" customWidth="1"/>
    <col min="8159" max="8160" width="0" hidden="1" customWidth="1"/>
    <col min="8161" max="8161" width="11.140625" customWidth="1"/>
    <col min="8162" max="8165" width="0" hidden="1" customWidth="1"/>
    <col min="8166" max="8166" width="12.85546875" customWidth="1"/>
    <col min="8167" max="8168" width="0" hidden="1" customWidth="1"/>
    <col min="8169" max="8169" width="14.7109375" customWidth="1"/>
    <col min="8170" max="8187" width="0" hidden="1" customWidth="1"/>
    <col min="8188" max="8188" width="11.42578125" customWidth="1"/>
    <col min="8189" max="8189" width="10.5703125" customWidth="1"/>
    <col min="8190" max="8190" width="9.42578125" customWidth="1"/>
    <col min="8191" max="8194" width="0" hidden="1" customWidth="1"/>
    <col min="8195" max="8196" width="10.140625" customWidth="1"/>
    <col min="8197" max="8197" width="12.140625" customWidth="1"/>
    <col min="8198" max="8211" width="0" hidden="1" customWidth="1"/>
    <col min="8212" max="8212" width="9.28515625" customWidth="1"/>
    <col min="8213" max="8213" width="0" hidden="1" customWidth="1"/>
    <col min="8214" max="8214" width="12" customWidth="1"/>
    <col min="8215" max="8215" width="9.7109375" customWidth="1"/>
    <col min="8216" max="8219" width="0" hidden="1" customWidth="1"/>
    <col min="8220" max="8220" width="10.7109375" customWidth="1"/>
    <col min="8221" max="8224" width="0" hidden="1" customWidth="1"/>
    <col min="8225" max="8225" width="11.5703125" customWidth="1"/>
    <col min="8226" max="8226" width="0" hidden="1" customWidth="1"/>
    <col min="8227" max="8227" width="9.42578125" customWidth="1"/>
    <col min="8228" max="8228" width="11.140625" customWidth="1"/>
    <col min="8229" max="8229" width="10.7109375" customWidth="1"/>
    <col min="8230" max="8230" width="10.5703125" customWidth="1"/>
    <col min="8231" max="8231" width="0" hidden="1" customWidth="1"/>
    <col min="8232" max="8232" width="11.7109375" customWidth="1"/>
    <col min="8233" max="8233" width="11.5703125" customWidth="1"/>
    <col min="8234" max="8239" width="0" hidden="1" customWidth="1"/>
    <col min="8240" max="8240" width="9.42578125" customWidth="1"/>
    <col min="8241" max="8241" width="13.42578125" customWidth="1"/>
    <col min="8242" max="8243" width="0" hidden="1" customWidth="1"/>
    <col min="8244" max="8244" width="13.5703125" customWidth="1"/>
    <col min="8245" max="8251" width="0" hidden="1" customWidth="1"/>
    <col min="8252" max="8252" width="14.28515625" customWidth="1"/>
    <col min="8253" max="8253" width="0" hidden="1" customWidth="1"/>
    <col min="8254" max="8254" width="11.5703125" customWidth="1"/>
    <col min="8255" max="8256" width="0" hidden="1" customWidth="1"/>
    <col min="8257" max="8257" width="11.42578125" customWidth="1"/>
    <col min="8258" max="8258" width="9.42578125" customWidth="1"/>
    <col min="8259" max="8259" width="0" hidden="1" customWidth="1"/>
    <col min="8260" max="8260" width="12.28515625" customWidth="1"/>
    <col min="8261" max="8261" width="7.7109375" customWidth="1"/>
    <col min="8262" max="8262" width="2.28515625" customWidth="1"/>
    <col min="8263" max="8263" width="7.42578125" customWidth="1"/>
    <col min="8265" max="8265" width="12.28515625" customWidth="1"/>
    <col min="8266" max="8267" width="10.5703125" bestFit="1" customWidth="1"/>
    <col min="8369" max="8369" width="0.7109375" customWidth="1"/>
    <col min="8370" max="8370" width="9" customWidth="1"/>
    <col min="8371" max="8371" width="17" customWidth="1"/>
    <col min="8372" max="8372" width="8" customWidth="1"/>
    <col min="8373" max="8373" width="16.85546875" customWidth="1"/>
    <col min="8374" max="8374" width="10.7109375" customWidth="1"/>
    <col min="8375" max="8375" width="7.28515625" customWidth="1"/>
    <col min="8376" max="8376" width="10.28515625" customWidth="1"/>
    <col min="8377" max="8377" width="5" customWidth="1"/>
    <col min="8378" max="8378" width="4" customWidth="1"/>
    <col min="8379" max="8379" width="11.28515625" customWidth="1"/>
    <col min="8380" max="8380" width="26" customWidth="1"/>
    <col min="8381" max="8381" width="0" hidden="1" customWidth="1"/>
    <col min="8382" max="8382" width="12.42578125" customWidth="1"/>
    <col min="8383" max="8389" width="0" hidden="1" customWidth="1"/>
    <col min="8390" max="8390" width="9.42578125" customWidth="1"/>
    <col min="8391" max="8401" width="0" hidden="1" customWidth="1"/>
    <col min="8402" max="8402" width="11.28515625" customWidth="1"/>
    <col min="8403" max="8403" width="6" customWidth="1"/>
    <col min="8404" max="8404" width="2.28515625" customWidth="1"/>
    <col min="8405" max="8405" width="7.42578125" customWidth="1"/>
    <col min="8406" max="8412" width="0" hidden="1" customWidth="1"/>
    <col min="8413" max="8413" width="11.140625" customWidth="1"/>
    <col min="8414" max="8414" width="14.5703125" customWidth="1"/>
    <col min="8415" max="8416" width="0" hidden="1" customWidth="1"/>
    <col min="8417" max="8417" width="11.140625" customWidth="1"/>
    <col min="8418" max="8421" width="0" hidden="1" customWidth="1"/>
    <col min="8422" max="8422" width="12.85546875" customWidth="1"/>
    <col min="8423" max="8424" width="0" hidden="1" customWidth="1"/>
    <col min="8425" max="8425" width="14.7109375" customWidth="1"/>
    <col min="8426" max="8443" width="0" hidden="1" customWidth="1"/>
    <col min="8444" max="8444" width="11.42578125" customWidth="1"/>
    <col min="8445" max="8445" width="10.5703125" customWidth="1"/>
    <col min="8446" max="8446" width="9.42578125" customWidth="1"/>
    <col min="8447" max="8450" width="0" hidden="1" customWidth="1"/>
    <col min="8451" max="8452" width="10.140625" customWidth="1"/>
    <col min="8453" max="8453" width="12.140625" customWidth="1"/>
    <col min="8454" max="8467" width="0" hidden="1" customWidth="1"/>
    <col min="8468" max="8468" width="9.28515625" customWidth="1"/>
    <col min="8469" max="8469" width="0" hidden="1" customWidth="1"/>
    <col min="8470" max="8470" width="12" customWidth="1"/>
    <col min="8471" max="8471" width="9.7109375" customWidth="1"/>
    <col min="8472" max="8475" width="0" hidden="1" customWidth="1"/>
    <col min="8476" max="8476" width="10.7109375" customWidth="1"/>
    <col min="8477" max="8480" width="0" hidden="1" customWidth="1"/>
    <col min="8481" max="8481" width="11.5703125" customWidth="1"/>
    <col min="8482" max="8482" width="0" hidden="1" customWidth="1"/>
    <col min="8483" max="8483" width="9.42578125" customWidth="1"/>
    <col min="8484" max="8484" width="11.140625" customWidth="1"/>
    <col min="8485" max="8485" width="10.7109375" customWidth="1"/>
    <col min="8486" max="8486" width="10.5703125" customWidth="1"/>
    <col min="8487" max="8487" width="0" hidden="1" customWidth="1"/>
    <col min="8488" max="8488" width="11.7109375" customWidth="1"/>
    <col min="8489" max="8489" width="11.5703125" customWidth="1"/>
    <col min="8490" max="8495" width="0" hidden="1" customWidth="1"/>
    <col min="8496" max="8496" width="9.42578125" customWidth="1"/>
    <col min="8497" max="8497" width="13.42578125" customWidth="1"/>
    <col min="8498" max="8499" width="0" hidden="1" customWidth="1"/>
    <col min="8500" max="8500" width="13.5703125" customWidth="1"/>
    <col min="8501" max="8507" width="0" hidden="1" customWidth="1"/>
    <col min="8508" max="8508" width="14.28515625" customWidth="1"/>
    <col min="8509" max="8509" width="0" hidden="1" customWidth="1"/>
    <col min="8510" max="8510" width="11.5703125" customWidth="1"/>
    <col min="8511" max="8512" width="0" hidden="1" customWidth="1"/>
    <col min="8513" max="8513" width="11.42578125" customWidth="1"/>
    <col min="8514" max="8514" width="9.42578125" customWidth="1"/>
    <col min="8515" max="8515" width="0" hidden="1" customWidth="1"/>
    <col min="8516" max="8516" width="12.28515625" customWidth="1"/>
    <col min="8517" max="8517" width="7.7109375" customWidth="1"/>
    <col min="8518" max="8518" width="2.28515625" customWidth="1"/>
    <col min="8519" max="8519" width="7.42578125" customWidth="1"/>
    <col min="8521" max="8521" width="12.28515625" customWidth="1"/>
    <col min="8522" max="8523" width="10.5703125" bestFit="1" customWidth="1"/>
    <col min="8625" max="8625" width="0.7109375" customWidth="1"/>
    <col min="8626" max="8626" width="9" customWidth="1"/>
    <col min="8627" max="8627" width="17" customWidth="1"/>
    <col min="8628" max="8628" width="8" customWidth="1"/>
    <col min="8629" max="8629" width="16.85546875" customWidth="1"/>
    <col min="8630" max="8630" width="10.7109375" customWidth="1"/>
    <col min="8631" max="8631" width="7.28515625" customWidth="1"/>
    <col min="8632" max="8632" width="10.28515625" customWidth="1"/>
    <col min="8633" max="8633" width="5" customWidth="1"/>
    <col min="8634" max="8634" width="4" customWidth="1"/>
    <col min="8635" max="8635" width="11.28515625" customWidth="1"/>
    <col min="8636" max="8636" width="26" customWidth="1"/>
    <col min="8637" max="8637" width="0" hidden="1" customWidth="1"/>
    <col min="8638" max="8638" width="12.42578125" customWidth="1"/>
    <col min="8639" max="8645" width="0" hidden="1" customWidth="1"/>
    <col min="8646" max="8646" width="9.42578125" customWidth="1"/>
    <col min="8647" max="8657" width="0" hidden="1" customWidth="1"/>
    <col min="8658" max="8658" width="11.28515625" customWidth="1"/>
    <col min="8659" max="8659" width="6" customWidth="1"/>
    <col min="8660" max="8660" width="2.28515625" customWidth="1"/>
    <col min="8661" max="8661" width="7.42578125" customWidth="1"/>
    <col min="8662" max="8668" width="0" hidden="1" customWidth="1"/>
    <col min="8669" max="8669" width="11.140625" customWidth="1"/>
    <col min="8670" max="8670" width="14.5703125" customWidth="1"/>
    <col min="8671" max="8672" width="0" hidden="1" customWidth="1"/>
    <col min="8673" max="8673" width="11.140625" customWidth="1"/>
    <col min="8674" max="8677" width="0" hidden="1" customWidth="1"/>
    <col min="8678" max="8678" width="12.85546875" customWidth="1"/>
    <col min="8679" max="8680" width="0" hidden="1" customWidth="1"/>
    <col min="8681" max="8681" width="14.7109375" customWidth="1"/>
    <col min="8682" max="8699" width="0" hidden="1" customWidth="1"/>
    <col min="8700" max="8700" width="11.42578125" customWidth="1"/>
    <col min="8701" max="8701" width="10.5703125" customWidth="1"/>
    <col min="8702" max="8702" width="9.42578125" customWidth="1"/>
    <col min="8703" max="8706" width="0" hidden="1" customWidth="1"/>
    <col min="8707" max="8708" width="10.140625" customWidth="1"/>
    <col min="8709" max="8709" width="12.140625" customWidth="1"/>
    <col min="8710" max="8723" width="0" hidden="1" customWidth="1"/>
    <col min="8724" max="8724" width="9.28515625" customWidth="1"/>
    <col min="8725" max="8725" width="0" hidden="1" customWidth="1"/>
    <col min="8726" max="8726" width="12" customWidth="1"/>
    <col min="8727" max="8727" width="9.7109375" customWidth="1"/>
    <col min="8728" max="8731" width="0" hidden="1" customWidth="1"/>
    <col min="8732" max="8732" width="10.7109375" customWidth="1"/>
    <col min="8733" max="8736" width="0" hidden="1" customWidth="1"/>
    <col min="8737" max="8737" width="11.5703125" customWidth="1"/>
    <col min="8738" max="8738" width="0" hidden="1" customWidth="1"/>
    <col min="8739" max="8739" width="9.42578125" customWidth="1"/>
    <col min="8740" max="8740" width="11.140625" customWidth="1"/>
    <col min="8741" max="8741" width="10.7109375" customWidth="1"/>
    <col min="8742" max="8742" width="10.5703125" customWidth="1"/>
    <col min="8743" max="8743" width="0" hidden="1" customWidth="1"/>
    <col min="8744" max="8744" width="11.7109375" customWidth="1"/>
    <col min="8745" max="8745" width="11.5703125" customWidth="1"/>
    <col min="8746" max="8751" width="0" hidden="1" customWidth="1"/>
    <col min="8752" max="8752" width="9.42578125" customWidth="1"/>
    <col min="8753" max="8753" width="13.42578125" customWidth="1"/>
    <col min="8754" max="8755" width="0" hidden="1" customWidth="1"/>
    <col min="8756" max="8756" width="13.5703125" customWidth="1"/>
    <col min="8757" max="8763" width="0" hidden="1" customWidth="1"/>
    <col min="8764" max="8764" width="14.28515625" customWidth="1"/>
    <col min="8765" max="8765" width="0" hidden="1" customWidth="1"/>
    <col min="8766" max="8766" width="11.5703125" customWidth="1"/>
    <col min="8767" max="8768" width="0" hidden="1" customWidth="1"/>
    <col min="8769" max="8769" width="11.42578125" customWidth="1"/>
    <col min="8770" max="8770" width="9.42578125" customWidth="1"/>
    <col min="8771" max="8771" width="0" hidden="1" customWidth="1"/>
    <col min="8772" max="8772" width="12.28515625" customWidth="1"/>
    <col min="8773" max="8773" width="7.7109375" customWidth="1"/>
    <col min="8774" max="8774" width="2.28515625" customWidth="1"/>
    <col min="8775" max="8775" width="7.42578125" customWidth="1"/>
    <col min="8777" max="8777" width="12.28515625" customWidth="1"/>
    <col min="8778" max="8779" width="10.5703125" bestFit="1" customWidth="1"/>
    <col min="8881" max="8881" width="0.7109375" customWidth="1"/>
    <col min="8882" max="8882" width="9" customWidth="1"/>
    <col min="8883" max="8883" width="17" customWidth="1"/>
    <col min="8884" max="8884" width="8" customWidth="1"/>
    <col min="8885" max="8885" width="16.85546875" customWidth="1"/>
    <col min="8886" max="8886" width="10.7109375" customWidth="1"/>
    <col min="8887" max="8887" width="7.28515625" customWidth="1"/>
    <col min="8888" max="8888" width="10.28515625" customWidth="1"/>
    <col min="8889" max="8889" width="5" customWidth="1"/>
    <col min="8890" max="8890" width="4" customWidth="1"/>
    <col min="8891" max="8891" width="11.28515625" customWidth="1"/>
    <col min="8892" max="8892" width="26" customWidth="1"/>
    <col min="8893" max="8893" width="0" hidden="1" customWidth="1"/>
    <col min="8894" max="8894" width="12.42578125" customWidth="1"/>
    <col min="8895" max="8901" width="0" hidden="1" customWidth="1"/>
    <col min="8902" max="8902" width="9.42578125" customWidth="1"/>
    <col min="8903" max="8913" width="0" hidden="1" customWidth="1"/>
    <col min="8914" max="8914" width="11.28515625" customWidth="1"/>
    <col min="8915" max="8915" width="6" customWidth="1"/>
    <col min="8916" max="8916" width="2.28515625" customWidth="1"/>
    <col min="8917" max="8917" width="7.42578125" customWidth="1"/>
    <col min="8918" max="8924" width="0" hidden="1" customWidth="1"/>
    <col min="8925" max="8925" width="11.140625" customWidth="1"/>
    <col min="8926" max="8926" width="14.5703125" customWidth="1"/>
    <col min="8927" max="8928" width="0" hidden="1" customWidth="1"/>
    <col min="8929" max="8929" width="11.140625" customWidth="1"/>
    <col min="8930" max="8933" width="0" hidden="1" customWidth="1"/>
    <col min="8934" max="8934" width="12.85546875" customWidth="1"/>
    <col min="8935" max="8936" width="0" hidden="1" customWidth="1"/>
    <col min="8937" max="8937" width="14.7109375" customWidth="1"/>
    <col min="8938" max="8955" width="0" hidden="1" customWidth="1"/>
    <col min="8956" max="8956" width="11.42578125" customWidth="1"/>
    <col min="8957" max="8957" width="10.5703125" customWidth="1"/>
    <col min="8958" max="8958" width="9.42578125" customWidth="1"/>
    <col min="8959" max="8962" width="0" hidden="1" customWidth="1"/>
    <col min="8963" max="8964" width="10.140625" customWidth="1"/>
    <col min="8965" max="8965" width="12.140625" customWidth="1"/>
    <col min="8966" max="8979" width="0" hidden="1" customWidth="1"/>
    <col min="8980" max="8980" width="9.28515625" customWidth="1"/>
    <col min="8981" max="8981" width="0" hidden="1" customWidth="1"/>
    <col min="8982" max="8982" width="12" customWidth="1"/>
    <col min="8983" max="8983" width="9.7109375" customWidth="1"/>
    <col min="8984" max="8987" width="0" hidden="1" customWidth="1"/>
    <col min="8988" max="8988" width="10.7109375" customWidth="1"/>
    <col min="8989" max="8992" width="0" hidden="1" customWidth="1"/>
    <col min="8993" max="8993" width="11.5703125" customWidth="1"/>
    <col min="8994" max="8994" width="0" hidden="1" customWidth="1"/>
    <col min="8995" max="8995" width="9.42578125" customWidth="1"/>
    <col min="8996" max="8996" width="11.140625" customWidth="1"/>
    <col min="8997" max="8997" width="10.7109375" customWidth="1"/>
    <col min="8998" max="8998" width="10.5703125" customWidth="1"/>
    <col min="8999" max="8999" width="0" hidden="1" customWidth="1"/>
    <col min="9000" max="9000" width="11.7109375" customWidth="1"/>
    <col min="9001" max="9001" width="11.5703125" customWidth="1"/>
    <col min="9002" max="9007" width="0" hidden="1" customWidth="1"/>
    <col min="9008" max="9008" width="9.42578125" customWidth="1"/>
    <col min="9009" max="9009" width="13.42578125" customWidth="1"/>
    <col min="9010" max="9011" width="0" hidden="1" customWidth="1"/>
    <col min="9012" max="9012" width="13.5703125" customWidth="1"/>
    <col min="9013" max="9019" width="0" hidden="1" customWidth="1"/>
    <col min="9020" max="9020" width="14.28515625" customWidth="1"/>
    <col min="9021" max="9021" width="0" hidden="1" customWidth="1"/>
    <col min="9022" max="9022" width="11.5703125" customWidth="1"/>
    <col min="9023" max="9024" width="0" hidden="1" customWidth="1"/>
    <col min="9025" max="9025" width="11.42578125" customWidth="1"/>
    <col min="9026" max="9026" width="9.42578125" customWidth="1"/>
    <col min="9027" max="9027" width="0" hidden="1" customWidth="1"/>
    <col min="9028" max="9028" width="12.28515625" customWidth="1"/>
    <col min="9029" max="9029" width="7.7109375" customWidth="1"/>
    <col min="9030" max="9030" width="2.28515625" customWidth="1"/>
    <col min="9031" max="9031" width="7.42578125" customWidth="1"/>
    <col min="9033" max="9033" width="12.28515625" customWidth="1"/>
    <col min="9034" max="9035" width="10.5703125" bestFit="1" customWidth="1"/>
    <col min="9137" max="9137" width="0.7109375" customWidth="1"/>
    <col min="9138" max="9138" width="9" customWidth="1"/>
    <col min="9139" max="9139" width="17" customWidth="1"/>
    <col min="9140" max="9140" width="8" customWidth="1"/>
    <col min="9141" max="9141" width="16.85546875" customWidth="1"/>
    <col min="9142" max="9142" width="10.7109375" customWidth="1"/>
    <col min="9143" max="9143" width="7.28515625" customWidth="1"/>
    <col min="9144" max="9144" width="10.28515625" customWidth="1"/>
    <col min="9145" max="9145" width="5" customWidth="1"/>
    <col min="9146" max="9146" width="4" customWidth="1"/>
    <col min="9147" max="9147" width="11.28515625" customWidth="1"/>
    <col min="9148" max="9148" width="26" customWidth="1"/>
    <col min="9149" max="9149" width="0" hidden="1" customWidth="1"/>
    <col min="9150" max="9150" width="12.42578125" customWidth="1"/>
    <col min="9151" max="9157" width="0" hidden="1" customWidth="1"/>
    <col min="9158" max="9158" width="9.42578125" customWidth="1"/>
    <col min="9159" max="9169" width="0" hidden="1" customWidth="1"/>
    <col min="9170" max="9170" width="11.28515625" customWidth="1"/>
    <col min="9171" max="9171" width="6" customWidth="1"/>
    <col min="9172" max="9172" width="2.28515625" customWidth="1"/>
    <col min="9173" max="9173" width="7.42578125" customWidth="1"/>
    <col min="9174" max="9180" width="0" hidden="1" customWidth="1"/>
    <col min="9181" max="9181" width="11.140625" customWidth="1"/>
    <col min="9182" max="9182" width="14.5703125" customWidth="1"/>
    <col min="9183" max="9184" width="0" hidden="1" customWidth="1"/>
    <col min="9185" max="9185" width="11.140625" customWidth="1"/>
    <col min="9186" max="9189" width="0" hidden="1" customWidth="1"/>
    <col min="9190" max="9190" width="12.85546875" customWidth="1"/>
    <col min="9191" max="9192" width="0" hidden="1" customWidth="1"/>
    <col min="9193" max="9193" width="14.7109375" customWidth="1"/>
    <col min="9194" max="9211" width="0" hidden="1" customWidth="1"/>
    <col min="9212" max="9212" width="11.42578125" customWidth="1"/>
    <col min="9213" max="9213" width="10.5703125" customWidth="1"/>
    <col min="9214" max="9214" width="9.42578125" customWidth="1"/>
    <col min="9215" max="9218" width="0" hidden="1" customWidth="1"/>
    <col min="9219" max="9220" width="10.140625" customWidth="1"/>
    <col min="9221" max="9221" width="12.140625" customWidth="1"/>
    <col min="9222" max="9235" width="0" hidden="1" customWidth="1"/>
    <col min="9236" max="9236" width="9.28515625" customWidth="1"/>
    <col min="9237" max="9237" width="0" hidden="1" customWidth="1"/>
    <col min="9238" max="9238" width="12" customWidth="1"/>
    <col min="9239" max="9239" width="9.7109375" customWidth="1"/>
    <col min="9240" max="9243" width="0" hidden="1" customWidth="1"/>
    <col min="9244" max="9244" width="10.7109375" customWidth="1"/>
    <col min="9245" max="9248" width="0" hidden="1" customWidth="1"/>
    <col min="9249" max="9249" width="11.5703125" customWidth="1"/>
    <col min="9250" max="9250" width="0" hidden="1" customWidth="1"/>
    <col min="9251" max="9251" width="9.42578125" customWidth="1"/>
    <col min="9252" max="9252" width="11.140625" customWidth="1"/>
    <col min="9253" max="9253" width="10.7109375" customWidth="1"/>
    <col min="9254" max="9254" width="10.5703125" customWidth="1"/>
    <col min="9255" max="9255" width="0" hidden="1" customWidth="1"/>
    <col min="9256" max="9256" width="11.7109375" customWidth="1"/>
    <col min="9257" max="9257" width="11.5703125" customWidth="1"/>
    <col min="9258" max="9263" width="0" hidden="1" customWidth="1"/>
    <col min="9264" max="9264" width="9.42578125" customWidth="1"/>
    <col min="9265" max="9265" width="13.42578125" customWidth="1"/>
    <col min="9266" max="9267" width="0" hidden="1" customWidth="1"/>
    <col min="9268" max="9268" width="13.5703125" customWidth="1"/>
    <col min="9269" max="9275" width="0" hidden="1" customWidth="1"/>
    <col min="9276" max="9276" width="14.28515625" customWidth="1"/>
    <col min="9277" max="9277" width="0" hidden="1" customWidth="1"/>
    <col min="9278" max="9278" width="11.5703125" customWidth="1"/>
    <col min="9279" max="9280" width="0" hidden="1" customWidth="1"/>
    <col min="9281" max="9281" width="11.42578125" customWidth="1"/>
    <col min="9282" max="9282" width="9.42578125" customWidth="1"/>
    <col min="9283" max="9283" width="0" hidden="1" customWidth="1"/>
    <col min="9284" max="9284" width="12.28515625" customWidth="1"/>
    <col min="9285" max="9285" width="7.7109375" customWidth="1"/>
    <col min="9286" max="9286" width="2.28515625" customWidth="1"/>
    <col min="9287" max="9287" width="7.42578125" customWidth="1"/>
    <col min="9289" max="9289" width="12.28515625" customWidth="1"/>
    <col min="9290" max="9291" width="10.5703125" bestFit="1" customWidth="1"/>
    <col min="9393" max="9393" width="0.7109375" customWidth="1"/>
    <col min="9394" max="9394" width="9" customWidth="1"/>
    <col min="9395" max="9395" width="17" customWidth="1"/>
    <col min="9396" max="9396" width="8" customWidth="1"/>
    <col min="9397" max="9397" width="16.85546875" customWidth="1"/>
    <col min="9398" max="9398" width="10.7109375" customWidth="1"/>
    <col min="9399" max="9399" width="7.28515625" customWidth="1"/>
    <col min="9400" max="9400" width="10.28515625" customWidth="1"/>
    <col min="9401" max="9401" width="5" customWidth="1"/>
    <col min="9402" max="9402" width="4" customWidth="1"/>
    <col min="9403" max="9403" width="11.28515625" customWidth="1"/>
    <col min="9404" max="9404" width="26" customWidth="1"/>
    <col min="9405" max="9405" width="0" hidden="1" customWidth="1"/>
    <col min="9406" max="9406" width="12.42578125" customWidth="1"/>
    <col min="9407" max="9413" width="0" hidden="1" customWidth="1"/>
    <col min="9414" max="9414" width="9.42578125" customWidth="1"/>
    <col min="9415" max="9425" width="0" hidden="1" customWidth="1"/>
    <col min="9426" max="9426" width="11.28515625" customWidth="1"/>
    <col min="9427" max="9427" width="6" customWidth="1"/>
    <col min="9428" max="9428" width="2.28515625" customWidth="1"/>
    <col min="9429" max="9429" width="7.42578125" customWidth="1"/>
    <col min="9430" max="9436" width="0" hidden="1" customWidth="1"/>
    <col min="9437" max="9437" width="11.140625" customWidth="1"/>
    <col min="9438" max="9438" width="14.5703125" customWidth="1"/>
    <col min="9439" max="9440" width="0" hidden="1" customWidth="1"/>
    <col min="9441" max="9441" width="11.140625" customWidth="1"/>
    <col min="9442" max="9445" width="0" hidden="1" customWidth="1"/>
    <col min="9446" max="9446" width="12.85546875" customWidth="1"/>
    <col min="9447" max="9448" width="0" hidden="1" customWidth="1"/>
    <col min="9449" max="9449" width="14.7109375" customWidth="1"/>
    <col min="9450" max="9467" width="0" hidden="1" customWidth="1"/>
    <col min="9468" max="9468" width="11.42578125" customWidth="1"/>
    <col min="9469" max="9469" width="10.5703125" customWidth="1"/>
    <col min="9470" max="9470" width="9.42578125" customWidth="1"/>
    <col min="9471" max="9474" width="0" hidden="1" customWidth="1"/>
    <col min="9475" max="9476" width="10.140625" customWidth="1"/>
    <col min="9477" max="9477" width="12.140625" customWidth="1"/>
    <col min="9478" max="9491" width="0" hidden="1" customWidth="1"/>
    <col min="9492" max="9492" width="9.28515625" customWidth="1"/>
    <col min="9493" max="9493" width="0" hidden="1" customWidth="1"/>
    <col min="9494" max="9494" width="12" customWidth="1"/>
    <col min="9495" max="9495" width="9.7109375" customWidth="1"/>
    <col min="9496" max="9499" width="0" hidden="1" customWidth="1"/>
    <col min="9500" max="9500" width="10.7109375" customWidth="1"/>
    <col min="9501" max="9504" width="0" hidden="1" customWidth="1"/>
    <col min="9505" max="9505" width="11.5703125" customWidth="1"/>
    <col min="9506" max="9506" width="0" hidden="1" customWidth="1"/>
    <col min="9507" max="9507" width="9.42578125" customWidth="1"/>
    <col min="9508" max="9508" width="11.140625" customWidth="1"/>
    <col min="9509" max="9509" width="10.7109375" customWidth="1"/>
    <col min="9510" max="9510" width="10.5703125" customWidth="1"/>
    <col min="9511" max="9511" width="0" hidden="1" customWidth="1"/>
    <col min="9512" max="9512" width="11.7109375" customWidth="1"/>
    <col min="9513" max="9513" width="11.5703125" customWidth="1"/>
    <col min="9514" max="9519" width="0" hidden="1" customWidth="1"/>
    <col min="9520" max="9520" width="9.42578125" customWidth="1"/>
    <col min="9521" max="9521" width="13.42578125" customWidth="1"/>
    <col min="9522" max="9523" width="0" hidden="1" customWidth="1"/>
    <col min="9524" max="9524" width="13.5703125" customWidth="1"/>
    <col min="9525" max="9531" width="0" hidden="1" customWidth="1"/>
    <col min="9532" max="9532" width="14.28515625" customWidth="1"/>
    <col min="9533" max="9533" width="0" hidden="1" customWidth="1"/>
    <col min="9534" max="9534" width="11.5703125" customWidth="1"/>
    <col min="9535" max="9536" width="0" hidden="1" customWidth="1"/>
    <col min="9537" max="9537" width="11.42578125" customWidth="1"/>
    <col min="9538" max="9538" width="9.42578125" customWidth="1"/>
    <col min="9539" max="9539" width="0" hidden="1" customWidth="1"/>
    <col min="9540" max="9540" width="12.28515625" customWidth="1"/>
    <col min="9541" max="9541" width="7.7109375" customWidth="1"/>
    <col min="9542" max="9542" width="2.28515625" customWidth="1"/>
    <col min="9543" max="9543" width="7.42578125" customWidth="1"/>
    <col min="9545" max="9545" width="12.28515625" customWidth="1"/>
    <col min="9546" max="9547" width="10.5703125" bestFit="1" customWidth="1"/>
    <col min="9649" max="9649" width="0.7109375" customWidth="1"/>
    <col min="9650" max="9650" width="9" customWidth="1"/>
    <col min="9651" max="9651" width="17" customWidth="1"/>
    <col min="9652" max="9652" width="8" customWidth="1"/>
    <col min="9653" max="9653" width="16.85546875" customWidth="1"/>
    <col min="9654" max="9654" width="10.7109375" customWidth="1"/>
    <col min="9655" max="9655" width="7.28515625" customWidth="1"/>
    <col min="9656" max="9656" width="10.28515625" customWidth="1"/>
    <col min="9657" max="9657" width="5" customWidth="1"/>
    <col min="9658" max="9658" width="4" customWidth="1"/>
    <col min="9659" max="9659" width="11.28515625" customWidth="1"/>
    <col min="9660" max="9660" width="26" customWidth="1"/>
    <col min="9661" max="9661" width="0" hidden="1" customWidth="1"/>
    <col min="9662" max="9662" width="12.42578125" customWidth="1"/>
    <col min="9663" max="9669" width="0" hidden="1" customWidth="1"/>
    <col min="9670" max="9670" width="9.42578125" customWidth="1"/>
    <col min="9671" max="9681" width="0" hidden="1" customWidth="1"/>
    <col min="9682" max="9682" width="11.28515625" customWidth="1"/>
    <col min="9683" max="9683" width="6" customWidth="1"/>
    <col min="9684" max="9684" width="2.28515625" customWidth="1"/>
    <col min="9685" max="9685" width="7.42578125" customWidth="1"/>
    <col min="9686" max="9692" width="0" hidden="1" customWidth="1"/>
    <col min="9693" max="9693" width="11.140625" customWidth="1"/>
    <col min="9694" max="9694" width="14.5703125" customWidth="1"/>
    <col min="9695" max="9696" width="0" hidden="1" customWidth="1"/>
    <col min="9697" max="9697" width="11.140625" customWidth="1"/>
    <col min="9698" max="9701" width="0" hidden="1" customWidth="1"/>
    <col min="9702" max="9702" width="12.85546875" customWidth="1"/>
    <col min="9703" max="9704" width="0" hidden="1" customWidth="1"/>
    <col min="9705" max="9705" width="14.7109375" customWidth="1"/>
    <col min="9706" max="9723" width="0" hidden="1" customWidth="1"/>
    <col min="9724" max="9724" width="11.42578125" customWidth="1"/>
    <col min="9725" max="9725" width="10.5703125" customWidth="1"/>
    <col min="9726" max="9726" width="9.42578125" customWidth="1"/>
    <col min="9727" max="9730" width="0" hidden="1" customWidth="1"/>
    <col min="9731" max="9732" width="10.140625" customWidth="1"/>
    <col min="9733" max="9733" width="12.140625" customWidth="1"/>
    <col min="9734" max="9747" width="0" hidden="1" customWidth="1"/>
    <col min="9748" max="9748" width="9.28515625" customWidth="1"/>
    <col min="9749" max="9749" width="0" hidden="1" customWidth="1"/>
    <col min="9750" max="9750" width="12" customWidth="1"/>
    <col min="9751" max="9751" width="9.7109375" customWidth="1"/>
    <col min="9752" max="9755" width="0" hidden="1" customWidth="1"/>
    <col min="9756" max="9756" width="10.7109375" customWidth="1"/>
    <col min="9757" max="9760" width="0" hidden="1" customWidth="1"/>
    <col min="9761" max="9761" width="11.5703125" customWidth="1"/>
    <col min="9762" max="9762" width="0" hidden="1" customWidth="1"/>
    <col min="9763" max="9763" width="9.42578125" customWidth="1"/>
    <col min="9764" max="9764" width="11.140625" customWidth="1"/>
    <col min="9765" max="9765" width="10.7109375" customWidth="1"/>
    <col min="9766" max="9766" width="10.5703125" customWidth="1"/>
    <col min="9767" max="9767" width="0" hidden="1" customWidth="1"/>
    <col min="9768" max="9768" width="11.7109375" customWidth="1"/>
    <col min="9769" max="9769" width="11.5703125" customWidth="1"/>
    <col min="9770" max="9775" width="0" hidden="1" customWidth="1"/>
    <col min="9776" max="9776" width="9.42578125" customWidth="1"/>
    <col min="9777" max="9777" width="13.42578125" customWidth="1"/>
    <col min="9778" max="9779" width="0" hidden="1" customWidth="1"/>
    <col min="9780" max="9780" width="13.5703125" customWidth="1"/>
    <col min="9781" max="9787" width="0" hidden="1" customWidth="1"/>
    <col min="9788" max="9788" width="14.28515625" customWidth="1"/>
    <col min="9789" max="9789" width="0" hidden="1" customWidth="1"/>
    <col min="9790" max="9790" width="11.5703125" customWidth="1"/>
    <col min="9791" max="9792" width="0" hidden="1" customWidth="1"/>
    <col min="9793" max="9793" width="11.42578125" customWidth="1"/>
    <col min="9794" max="9794" width="9.42578125" customWidth="1"/>
    <col min="9795" max="9795" width="0" hidden="1" customWidth="1"/>
    <col min="9796" max="9796" width="12.28515625" customWidth="1"/>
    <col min="9797" max="9797" width="7.7109375" customWidth="1"/>
    <col min="9798" max="9798" width="2.28515625" customWidth="1"/>
    <col min="9799" max="9799" width="7.42578125" customWidth="1"/>
    <col min="9801" max="9801" width="12.28515625" customWidth="1"/>
    <col min="9802" max="9803" width="10.5703125" bestFit="1" customWidth="1"/>
    <col min="9905" max="9905" width="0.7109375" customWidth="1"/>
    <col min="9906" max="9906" width="9" customWidth="1"/>
    <col min="9907" max="9907" width="17" customWidth="1"/>
    <col min="9908" max="9908" width="8" customWidth="1"/>
    <col min="9909" max="9909" width="16.85546875" customWidth="1"/>
    <col min="9910" max="9910" width="10.7109375" customWidth="1"/>
    <col min="9911" max="9911" width="7.28515625" customWidth="1"/>
    <col min="9912" max="9912" width="10.28515625" customWidth="1"/>
    <col min="9913" max="9913" width="5" customWidth="1"/>
    <col min="9914" max="9914" width="4" customWidth="1"/>
    <col min="9915" max="9915" width="11.28515625" customWidth="1"/>
    <col min="9916" max="9916" width="26" customWidth="1"/>
    <col min="9917" max="9917" width="0" hidden="1" customWidth="1"/>
    <col min="9918" max="9918" width="12.42578125" customWidth="1"/>
    <col min="9919" max="9925" width="0" hidden="1" customWidth="1"/>
    <col min="9926" max="9926" width="9.42578125" customWidth="1"/>
    <col min="9927" max="9937" width="0" hidden="1" customWidth="1"/>
    <col min="9938" max="9938" width="11.28515625" customWidth="1"/>
    <col min="9939" max="9939" width="6" customWidth="1"/>
    <col min="9940" max="9940" width="2.28515625" customWidth="1"/>
    <col min="9941" max="9941" width="7.42578125" customWidth="1"/>
    <col min="9942" max="9948" width="0" hidden="1" customWidth="1"/>
    <col min="9949" max="9949" width="11.140625" customWidth="1"/>
    <col min="9950" max="9950" width="14.5703125" customWidth="1"/>
    <col min="9951" max="9952" width="0" hidden="1" customWidth="1"/>
    <col min="9953" max="9953" width="11.140625" customWidth="1"/>
    <col min="9954" max="9957" width="0" hidden="1" customWidth="1"/>
    <col min="9958" max="9958" width="12.85546875" customWidth="1"/>
    <col min="9959" max="9960" width="0" hidden="1" customWidth="1"/>
    <col min="9961" max="9961" width="14.7109375" customWidth="1"/>
    <col min="9962" max="9979" width="0" hidden="1" customWidth="1"/>
    <col min="9980" max="9980" width="11.42578125" customWidth="1"/>
    <col min="9981" max="9981" width="10.5703125" customWidth="1"/>
    <col min="9982" max="9982" width="9.42578125" customWidth="1"/>
    <col min="9983" max="9986" width="0" hidden="1" customWidth="1"/>
    <col min="9987" max="9988" width="10.140625" customWidth="1"/>
    <col min="9989" max="9989" width="12.140625" customWidth="1"/>
    <col min="9990" max="10003" width="0" hidden="1" customWidth="1"/>
    <col min="10004" max="10004" width="9.28515625" customWidth="1"/>
    <col min="10005" max="10005" width="0" hidden="1" customWidth="1"/>
    <col min="10006" max="10006" width="12" customWidth="1"/>
    <col min="10007" max="10007" width="9.7109375" customWidth="1"/>
    <col min="10008" max="10011" width="0" hidden="1" customWidth="1"/>
    <col min="10012" max="10012" width="10.7109375" customWidth="1"/>
    <col min="10013" max="10016" width="0" hidden="1" customWidth="1"/>
    <col min="10017" max="10017" width="11.5703125" customWidth="1"/>
    <col min="10018" max="10018" width="0" hidden="1" customWidth="1"/>
    <col min="10019" max="10019" width="9.42578125" customWidth="1"/>
    <col min="10020" max="10020" width="11.140625" customWidth="1"/>
    <col min="10021" max="10021" width="10.7109375" customWidth="1"/>
    <col min="10022" max="10022" width="10.5703125" customWidth="1"/>
    <col min="10023" max="10023" width="0" hidden="1" customWidth="1"/>
    <col min="10024" max="10024" width="11.7109375" customWidth="1"/>
    <col min="10025" max="10025" width="11.5703125" customWidth="1"/>
    <col min="10026" max="10031" width="0" hidden="1" customWidth="1"/>
    <col min="10032" max="10032" width="9.42578125" customWidth="1"/>
    <col min="10033" max="10033" width="13.42578125" customWidth="1"/>
    <col min="10034" max="10035" width="0" hidden="1" customWidth="1"/>
    <col min="10036" max="10036" width="13.5703125" customWidth="1"/>
    <col min="10037" max="10043" width="0" hidden="1" customWidth="1"/>
    <col min="10044" max="10044" width="14.28515625" customWidth="1"/>
    <col min="10045" max="10045" width="0" hidden="1" customWidth="1"/>
    <col min="10046" max="10046" width="11.5703125" customWidth="1"/>
    <col min="10047" max="10048" width="0" hidden="1" customWidth="1"/>
    <col min="10049" max="10049" width="11.42578125" customWidth="1"/>
    <col min="10050" max="10050" width="9.42578125" customWidth="1"/>
    <col min="10051" max="10051" width="0" hidden="1" customWidth="1"/>
    <col min="10052" max="10052" width="12.28515625" customWidth="1"/>
    <col min="10053" max="10053" width="7.7109375" customWidth="1"/>
    <col min="10054" max="10054" width="2.28515625" customWidth="1"/>
    <col min="10055" max="10055" width="7.42578125" customWidth="1"/>
    <col min="10057" max="10057" width="12.28515625" customWidth="1"/>
    <col min="10058" max="10059" width="10.5703125" bestFit="1" customWidth="1"/>
    <col min="10161" max="10161" width="0.7109375" customWidth="1"/>
    <col min="10162" max="10162" width="9" customWidth="1"/>
    <col min="10163" max="10163" width="17" customWidth="1"/>
    <col min="10164" max="10164" width="8" customWidth="1"/>
    <col min="10165" max="10165" width="16.85546875" customWidth="1"/>
    <col min="10166" max="10166" width="10.7109375" customWidth="1"/>
    <col min="10167" max="10167" width="7.28515625" customWidth="1"/>
    <col min="10168" max="10168" width="10.28515625" customWidth="1"/>
    <col min="10169" max="10169" width="5" customWidth="1"/>
    <col min="10170" max="10170" width="4" customWidth="1"/>
    <col min="10171" max="10171" width="11.28515625" customWidth="1"/>
    <col min="10172" max="10172" width="26" customWidth="1"/>
    <col min="10173" max="10173" width="0" hidden="1" customWidth="1"/>
    <col min="10174" max="10174" width="12.42578125" customWidth="1"/>
    <col min="10175" max="10181" width="0" hidden="1" customWidth="1"/>
    <col min="10182" max="10182" width="9.42578125" customWidth="1"/>
    <col min="10183" max="10193" width="0" hidden="1" customWidth="1"/>
    <col min="10194" max="10194" width="11.28515625" customWidth="1"/>
    <col min="10195" max="10195" width="6" customWidth="1"/>
    <col min="10196" max="10196" width="2.28515625" customWidth="1"/>
    <col min="10197" max="10197" width="7.42578125" customWidth="1"/>
    <col min="10198" max="10204" width="0" hidden="1" customWidth="1"/>
    <col min="10205" max="10205" width="11.140625" customWidth="1"/>
    <col min="10206" max="10206" width="14.5703125" customWidth="1"/>
    <col min="10207" max="10208" width="0" hidden="1" customWidth="1"/>
    <col min="10209" max="10209" width="11.140625" customWidth="1"/>
    <col min="10210" max="10213" width="0" hidden="1" customWidth="1"/>
    <col min="10214" max="10214" width="12.85546875" customWidth="1"/>
    <col min="10215" max="10216" width="0" hidden="1" customWidth="1"/>
    <col min="10217" max="10217" width="14.7109375" customWidth="1"/>
    <col min="10218" max="10235" width="0" hidden="1" customWidth="1"/>
    <col min="10236" max="10236" width="11.42578125" customWidth="1"/>
    <col min="10237" max="10237" width="10.5703125" customWidth="1"/>
    <col min="10238" max="10238" width="9.42578125" customWidth="1"/>
    <col min="10239" max="10242" width="0" hidden="1" customWidth="1"/>
    <col min="10243" max="10244" width="10.140625" customWidth="1"/>
    <col min="10245" max="10245" width="12.140625" customWidth="1"/>
    <col min="10246" max="10259" width="0" hidden="1" customWidth="1"/>
    <col min="10260" max="10260" width="9.28515625" customWidth="1"/>
    <col min="10261" max="10261" width="0" hidden="1" customWidth="1"/>
    <col min="10262" max="10262" width="12" customWidth="1"/>
    <col min="10263" max="10263" width="9.7109375" customWidth="1"/>
    <col min="10264" max="10267" width="0" hidden="1" customWidth="1"/>
    <col min="10268" max="10268" width="10.7109375" customWidth="1"/>
    <col min="10269" max="10272" width="0" hidden="1" customWidth="1"/>
    <col min="10273" max="10273" width="11.5703125" customWidth="1"/>
    <col min="10274" max="10274" width="0" hidden="1" customWidth="1"/>
    <col min="10275" max="10275" width="9.42578125" customWidth="1"/>
    <col min="10276" max="10276" width="11.140625" customWidth="1"/>
    <col min="10277" max="10277" width="10.7109375" customWidth="1"/>
    <col min="10278" max="10278" width="10.5703125" customWidth="1"/>
    <col min="10279" max="10279" width="0" hidden="1" customWidth="1"/>
    <col min="10280" max="10280" width="11.7109375" customWidth="1"/>
    <col min="10281" max="10281" width="11.5703125" customWidth="1"/>
    <col min="10282" max="10287" width="0" hidden="1" customWidth="1"/>
    <col min="10288" max="10288" width="9.42578125" customWidth="1"/>
    <col min="10289" max="10289" width="13.42578125" customWidth="1"/>
    <col min="10290" max="10291" width="0" hidden="1" customWidth="1"/>
    <col min="10292" max="10292" width="13.5703125" customWidth="1"/>
    <col min="10293" max="10299" width="0" hidden="1" customWidth="1"/>
    <col min="10300" max="10300" width="14.28515625" customWidth="1"/>
    <col min="10301" max="10301" width="0" hidden="1" customWidth="1"/>
    <col min="10302" max="10302" width="11.5703125" customWidth="1"/>
    <col min="10303" max="10304" width="0" hidden="1" customWidth="1"/>
    <col min="10305" max="10305" width="11.42578125" customWidth="1"/>
    <col min="10306" max="10306" width="9.42578125" customWidth="1"/>
    <col min="10307" max="10307" width="0" hidden="1" customWidth="1"/>
    <col min="10308" max="10308" width="12.28515625" customWidth="1"/>
    <col min="10309" max="10309" width="7.7109375" customWidth="1"/>
    <col min="10310" max="10310" width="2.28515625" customWidth="1"/>
    <col min="10311" max="10311" width="7.42578125" customWidth="1"/>
    <col min="10313" max="10313" width="12.28515625" customWidth="1"/>
    <col min="10314" max="10315" width="10.5703125" bestFit="1" customWidth="1"/>
    <col min="10417" max="10417" width="0.7109375" customWidth="1"/>
    <col min="10418" max="10418" width="9" customWidth="1"/>
    <col min="10419" max="10419" width="17" customWidth="1"/>
    <col min="10420" max="10420" width="8" customWidth="1"/>
    <col min="10421" max="10421" width="16.85546875" customWidth="1"/>
    <col min="10422" max="10422" width="10.7109375" customWidth="1"/>
    <col min="10423" max="10423" width="7.28515625" customWidth="1"/>
    <col min="10424" max="10424" width="10.28515625" customWidth="1"/>
    <col min="10425" max="10425" width="5" customWidth="1"/>
    <col min="10426" max="10426" width="4" customWidth="1"/>
    <col min="10427" max="10427" width="11.28515625" customWidth="1"/>
    <col min="10428" max="10428" width="26" customWidth="1"/>
    <col min="10429" max="10429" width="0" hidden="1" customWidth="1"/>
    <col min="10430" max="10430" width="12.42578125" customWidth="1"/>
    <col min="10431" max="10437" width="0" hidden="1" customWidth="1"/>
    <col min="10438" max="10438" width="9.42578125" customWidth="1"/>
    <col min="10439" max="10449" width="0" hidden="1" customWidth="1"/>
    <col min="10450" max="10450" width="11.28515625" customWidth="1"/>
    <col min="10451" max="10451" width="6" customWidth="1"/>
    <col min="10452" max="10452" width="2.28515625" customWidth="1"/>
    <col min="10453" max="10453" width="7.42578125" customWidth="1"/>
    <col min="10454" max="10460" width="0" hidden="1" customWidth="1"/>
    <col min="10461" max="10461" width="11.140625" customWidth="1"/>
    <col min="10462" max="10462" width="14.5703125" customWidth="1"/>
    <col min="10463" max="10464" width="0" hidden="1" customWidth="1"/>
    <col min="10465" max="10465" width="11.140625" customWidth="1"/>
    <col min="10466" max="10469" width="0" hidden="1" customWidth="1"/>
    <col min="10470" max="10470" width="12.85546875" customWidth="1"/>
    <col min="10471" max="10472" width="0" hidden="1" customWidth="1"/>
    <col min="10473" max="10473" width="14.7109375" customWidth="1"/>
    <col min="10474" max="10491" width="0" hidden="1" customWidth="1"/>
    <col min="10492" max="10492" width="11.42578125" customWidth="1"/>
    <col min="10493" max="10493" width="10.5703125" customWidth="1"/>
    <col min="10494" max="10494" width="9.42578125" customWidth="1"/>
    <col min="10495" max="10498" width="0" hidden="1" customWidth="1"/>
    <col min="10499" max="10500" width="10.140625" customWidth="1"/>
    <col min="10501" max="10501" width="12.140625" customWidth="1"/>
    <col min="10502" max="10515" width="0" hidden="1" customWidth="1"/>
    <col min="10516" max="10516" width="9.28515625" customWidth="1"/>
    <col min="10517" max="10517" width="0" hidden="1" customWidth="1"/>
    <col min="10518" max="10518" width="12" customWidth="1"/>
    <col min="10519" max="10519" width="9.7109375" customWidth="1"/>
    <col min="10520" max="10523" width="0" hidden="1" customWidth="1"/>
    <col min="10524" max="10524" width="10.7109375" customWidth="1"/>
    <col min="10525" max="10528" width="0" hidden="1" customWidth="1"/>
    <col min="10529" max="10529" width="11.5703125" customWidth="1"/>
    <col min="10530" max="10530" width="0" hidden="1" customWidth="1"/>
    <col min="10531" max="10531" width="9.42578125" customWidth="1"/>
    <col min="10532" max="10532" width="11.140625" customWidth="1"/>
    <col min="10533" max="10533" width="10.7109375" customWidth="1"/>
    <col min="10534" max="10534" width="10.5703125" customWidth="1"/>
    <col min="10535" max="10535" width="0" hidden="1" customWidth="1"/>
    <col min="10536" max="10536" width="11.7109375" customWidth="1"/>
    <col min="10537" max="10537" width="11.5703125" customWidth="1"/>
    <col min="10538" max="10543" width="0" hidden="1" customWidth="1"/>
    <col min="10544" max="10544" width="9.42578125" customWidth="1"/>
    <col min="10545" max="10545" width="13.42578125" customWidth="1"/>
    <col min="10546" max="10547" width="0" hidden="1" customWidth="1"/>
    <col min="10548" max="10548" width="13.5703125" customWidth="1"/>
    <col min="10549" max="10555" width="0" hidden="1" customWidth="1"/>
    <col min="10556" max="10556" width="14.28515625" customWidth="1"/>
    <col min="10557" max="10557" width="0" hidden="1" customWidth="1"/>
    <col min="10558" max="10558" width="11.5703125" customWidth="1"/>
    <col min="10559" max="10560" width="0" hidden="1" customWidth="1"/>
    <col min="10561" max="10561" width="11.42578125" customWidth="1"/>
    <col min="10562" max="10562" width="9.42578125" customWidth="1"/>
    <col min="10563" max="10563" width="0" hidden="1" customWidth="1"/>
    <col min="10564" max="10564" width="12.28515625" customWidth="1"/>
    <col min="10565" max="10565" width="7.7109375" customWidth="1"/>
    <col min="10566" max="10566" width="2.28515625" customWidth="1"/>
    <col min="10567" max="10567" width="7.42578125" customWidth="1"/>
    <col min="10569" max="10569" width="12.28515625" customWidth="1"/>
    <col min="10570" max="10571" width="10.5703125" bestFit="1" customWidth="1"/>
    <col min="10673" max="10673" width="0.7109375" customWidth="1"/>
    <col min="10674" max="10674" width="9" customWidth="1"/>
    <col min="10675" max="10675" width="17" customWidth="1"/>
    <col min="10676" max="10676" width="8" customWidth="1"/>
    <col min="10677" max="10677" width="16.85546875" customWidth="1"/>
    <col min="10678" max="10678" width="10.7109375" customWidth="1"/>
    <col min="10679" max="10679" width="7.28515625" customWidth="1"/>
    <col min="10680" max="10680" width="10.28515625" customWidth="1"/>
    <col min="10681" max="10681" width="5" customWidth="1"/>
    <col min="10682" max="10682" width="4" customWidth="1"/>
    <col min="10683" max="10683" width="11.28515625" customWidth="1"/>
    <col min="10684" max="10684" width="26" customWidth="1"/>
    <col min="10685" max="10685" width="0" hidden="1" customWidth="1"/>
    <col min="10686" max="10686" width="12.42578125" customWidth="1"/>
    <col min="10687" max="10693" width="0" hidden="1" customWidth="1"/>
    <col min="10694" max="10694" width="9.42578125" customWidth="1"/>
    <col min="10695" max="10705" width="0" hidden="1" customWidth="1"/>
    <col min="10706" max="10706" width="11.28515625" customWidth="1"/>
    <col min="10707" max="10707" width="6" customWidth="1"/>
    <col min="10708" max="10708" width="2.28515625" customWidth="1"/>
    <col min="10709" max="10709" width="7.42578125" customWidth="1"/>
    <col min="10710" max="10716" width="0" hidden="1" customWidth="1"/>
    <col min="10717" max="10717" width="11.140625" customWidth="1"/>
    <col min="10718" max="10718" width="14.5703125" customWidth="1"/>
    <col min="10719" max="10720" width="0" hidden="1" customWidth="1"/>
    <col min="10721" max="10721" width="11.140625" customWidth="1"/>
    <col min="10722" max="10725" width="0" hidden="1" customWidth="1"/>
    <col min="10726" max="10726" width="12.85546875" customWidth="1"/>
    <col min="10727" max="10728" width="0" hidden="1" customWidth="1"/>
    <col min="10729" max="10729" width="14.7109375" customWidth="1"/>
    <col min="10730" max="10747" width="0" hidden="1" customWidth="1"/>
    <col min="10748" max="10748" width="11.42578125" customWidth="1"/>
    <col min="10749" max="10749" width="10.5703125" customWidth="1"/>
    <col min="10750" max="10750" width="9.42578125" customWidth="1"/>
    <col min="10751" max="10754" width="0" hidden="1" customWidth="1"/>
    <col min="10755" max="10756" width="10.140625" customWidth="1"/>
    <col min="10757" max="10757" width="12.140625" customWidth="1"/>
    <col min="10758" max="10771" width="0" hidden="1" customWidth="1"/>
    <col min="10772" max="10772" width="9.28515625" customWidth="1"/>
    <col min="10773" max="10773" width="0" hidden="1" customWidth="1"/>
    <col min="10774" max="10774" width="12" customWidth="1"/>
    <col min="10775" max="10775" width="9.7109375" customWidth="1"/>
    <col min="10776" max="10779" width="0" hidden="1" customWidth="1"/>
    <col min="10780" max="10780" width="10.7109375" customWidth="1"/>
    <col min="10781" max="10784" width="0" hidden="1" customWidth="1"/>
    <col min="10785" max="10785" width="11.5703125" customWidth="1"/>
    <col min="10786" max="10786" width="0" hidden="1" customWidth="1"/>
    <col min="10787" max="10787" width="9.42578125" customWidth="1"/>
    <col min="10788" max="10788" width="11.140625" customWidth="1"/>
    <col min="10789" max="10789" width="10.7109375" customWidth="1"/>
    <col min="10790" max="10790" width="10.5703125" customWidth="1"/>
    <col min="10791" max="10791" width="0" hidden="1" customWidth="1"/>
    <col min="10792" max="10792" width="11.7109375" customWidth="1"/>
    <col min="10793" max="10793" width="11.5703125" customWidth="1"/>
    <col min="10794" max="10799" width="0" hidden="1" customWidth="1"/>
    <col min="10800" max="10800" width="9.42578125" customWidth="1"/>
    <col min="10801" max="10801" width="13.42578125" customWidth="1"/>
    <col min="10802" max="10803" width="0" hidden="1" customWidth="1"/>
    <col min="10804" max="10804" width="13.5703125" customWidth="1"/>
    <col min="10805" max="10811" width="0" hidden="1" customWidth="1"/>
    <col min="10812" max="10812" width="14.28515625" customWidth="1"/>
    <col min="10813" max="10813" width="0" hidden="1" customWidth="1"/>
    <col min="10814" max="10814" width="11.5703125" customWidth="1"/>
    <col min="10815" max="10816" width="0" hidden="1" customWidth="1"/>
    <col min="10817" max="10817" width="11.42578125" customWidth="1"/>
    <col min="10818" max="10818" width="9.42578125" customWidth="1"/>
    <col min="10819" max="10819" width="0" hidden="1" customWidth="1"/>
    <col min="10820" max="10820" width="12.28515625" customWidth="1"/>
    <col min="10821" max="10821" width="7.7109375" customWidth="1"/>
    <col min="10822" max="10822" width="2.28515625" customWidth="1"/>
    <col min="10823" max="10823" width="7.42578125" customWidth="1"/>
    <col min="10825" max="10825" width="12.28515625" customWidth="1"/>
    <col min="10826" max="10827" width="10.5703125" bestFit="1" customWidth="1"/>
    <col min="10929" max="10929" width="0.7109375" customWidth="1"/>
    <col min="10930" max="10930" width="9" customWidth="1"/>
    <col min="10931" max="10931" width="17" customWidth="1"/>
    <col min="10932" max="10932" width="8" customWidth="1"/>
    <col min="10933" max="10933" width="16.85546875" customWidth="1"/>
    <col min="10934" max="10934" width="10.7109375" customWidth="1"/>
    <col min="10935" max="10935" width="7.28515625" customWidth="1"/>
    <col min="10936" max="10936" width="10.28515625" customWidth="1"/>
    <col min="10937" max="10937" width="5" customWidth="1"/>
    <col min="10938" max="10938" width="4" customWidth="1"/>
    <col min="10939" max="10939" width="11.28515625" customWidth="1"/>
    <col min="10940" max="10940" width="26" customWidth="1"/>
    <col min="10941" max="10941" width="0" hidden="1" customWidth="1"/>
    <col min="10942" max="10942" width="12.42578125" customWidth="1"/>
    <col min="10943" max="10949" width="0" hidden="1" customWidth="1"/>
    <col min="10950" max="10950" width="9.42578125" customWidth="1"/>
    <col min="10951" max="10961" width="0" hidden="1" customWidth="1"/>
    <col min="10962" max="10962" width="11.28515625" customWidth="1"/>
    <col min="10963" max="10963" width="6" customWidth="1"/>
    <col min="10964" max="10964" width="2.28515625" customWidth="1"/>
    <col min="10965" max="10965" width="7.42578125" customWidth="1"/>
    <col min="10966" max="10972" width="0" hidden="1" customWidth="1"/>
    <col min="10973" max="10973" width="11.140625" customWidth="1"/>
    <col min="10974" max="10974" width="14.5703125" customWidth="1"/>
    <col min="10975" max="10976" width="0" hidden="1" customWidth="1"/>
    <col min="10977" max="10977" width="11.140625" customWidth="1"/>
    <col min="10978" max="10981" width="0" hidden="1" customWidth="1"/>
    <col min="10982" max="10982" width="12.85546875" customWidth="1"/>
    <col min="10983" max="10984" width="0" hidden="1" customWidth="1"/>
    <col min="10985" max="10985" width="14.7109375" customWidth="1"/>
    <col min="10986" max="11003" width="0" hidden="1" customWidth="1"/>
    <col min="11004" max="11004" width="11.42578125" customWidth="1"/>
    <col min="11005" max="11005" width="10.5703125" customWidth="1"/>
    <col min="11006" max="11006" width="9.42578125" customWidth="1"/>
    <col min="11007" max="11010" width="0" hidden="1" customWidth="1"/>
    <col min="11011" max="11012" width="10.140625" customWidth="1"/>
    <col min="11013" max="11013" width="12.140625" customWidth="1"/>
    <col min="11014" max="11027" width="0" hidden="1" customWidth="1"/>
    <col min="11028" max="11028" width="9.28515625" customWidth="1"/>
    <col min="11029" max="11029" width="0" hidden="1" customWidth="1"/>
    <col min="11030" max="11030" width="12" customWidth="1"/>
    <col min="11031" max="11031" width="9.7109375" customWidth="1"/>
    <col min="11032" max="11035" width="0" hidden="1" customWidth="1"/>
    <col min="11036" max="11036" width="10.7109375" customWidth="1"/>
    <col min="11037" max="11040" width="0" hidden="1" customWidth="1"/>
    <col min="11041" max="11041" width="11.5703125" customWidth="1"/>
    <col min="11042" max="11042" width="0" hidden="1" customWidth="1"/>
    <col min="11043" max="11043" width="9.42578125" customWidth="1"/>
    <col min="11044" max="11044" width="11.140625" customWidth="1"/>
    <col min="11045" max="11045" width="10.7109375" customWidth="1"/>
    <col min="11046" max="11046" width="10.5703125" customWidth="1"/>
    <col min="11047" max="11047" width="0" hidden="1" customWidth="1"/>
    <col min="11048" max="11048" width="11.7109375" customWidth="1"/>
    <col min="11049" max="11049" width="11.5703125" customWidth="1"/>
    <col min="11050" max="11055" width="0" hidden="1" customWidth="1"/>
    <col min="11056" max="11056" width="9.42578125" customWidth="1"/>
    <col min="11057" max="11057" width="13.42578125" customWidth="1"/>
    <col min="11058" max="11059" width="0" hidden="1" customWidth="1"/>
    <col min="11060" max="11060" width="13.5703125" customWidth="1"/>
    <col min="11061" max="11067" width="0" hidden="1" customWidth="1"/>
    <col min="11068" max="11068" width="14.28515625" customWidth="1"/>
    <col min="11069" max="11069" width="0" hidden="1" customWidth="1"/>
    <col min="11070" max="11070" width="11.5703125" customWidth="1"/>
    <col min="11071" max="11072" width="0" hidden="1" customWidth="1"/>
    <col min="11073" max="11073" width="11.42578125" customWidth="1"/>
    <col min="11074" max="11074" width="9.42578125" customWidth="1"/>
    <col min="11075" max="11075" width="0" hidden="1" customWidth="1"/>
    <col min="11076" max="11076" width="12.28515625" customWidth="1"/>
    <col min="11077" max="11077" width="7.7109375" customWidth="1"/>
    <col min="11078" max="11078" width="2.28515625" customWidth="1"/>
    <col min="11079" max="11079" width="7.42578125" customWidth="1"/>
    <col min="11081" max="11081" width="12.28515625" customWidth="1"/>
    <col min="11082" max="11083" width="10.5703125" bestFit="1" customWidth="1"/>
    <col min="11185" max="11185" width="0.7109375" customWidth="1"/>
    <col min="11186" max="11186" width="9" customWidth="1"/>
    <col min="11187" max="11187" width="17" customWidth="1"/>
    <col min="11188" max="11188" width="8" customWidth="1"/>
    <col min="11189" max="11189" width="16.85546875" customWidth="1"/>
    <col min="11190" max="11190" width="10.7109375" customWidth="1"/>
    <col min="11191" max="11191" width="7.28515625" customWidth="1"/>
    <col min="11192" max="11192" width="10.28515625" customWidth="1"/>
    <col min="11193" max="11193" width="5" customWidth="1"/>
    <col min="11194" max="11194" width="4" customWidth="1"/>
    <col min="11195" max="11195" width="11.28515625" customWidth="1"/>
    <col min="11196" max="11196" width="26" customWidth="1"/>
    <col min="11197" max="11197" width="0" hidden="1" customWidth="1"/>
    <col min="11198" max="11198" width="12.42578125" customWidth="1"/>
    <col min="11199" max="11205" width="0" hidden="1" customWidth="1"/>
    <col min="11206" max="11206" width="9.42578125" customWidth="1"/>
    <col min="11207" max="11217" width="0" hidden="1" customWidth="1"/>
    <col min="11218" max="11218" width="11.28515625" customWidth="1"/>
    <col min="11219" max="11219" width="6" customWidth="1"/>
    <col min="11220" max="11220" width="2.28515625" customWidth="1"/>
    <col min="11221" max="11221" width="7.42578125" customWidth="1"/>
    <col min="11222" max="11228" width="0" hidden="1" customWidth="1"/>
    <col min="11229" max="11229" width="11.140625" customWidth="1"/>
    <col min="11230" max="11230" width="14.5703125" customWidth="1"/>
    <col min="11231" max="11232" width="0" hidden="1" customWidth="1"/>
    <col min="11233" max="11233" width="11.140625" customWidth="1"/>
    <col min="11234" max="11237" width="0" hidden="1" customWidth="1"/>
    <col min="11238" max="11238" width="12.85546875" customWidth="1"/>
    <col min="11239" max="11240" width="0" hidden="1" customWidth="1"/>
    <col min="11241" max="11241" width="14.7109375" customWidth="1"/>
    <col min="11242" max="11259" width="0" hidden="1" customWidth="1"/>
    <col min="11260" max="11260" width="11.42578125" customWidth="1"/>
    <col min="11261" max="11261" width="10.5703125" customWidth="1"/>
    <col min="11262" max="11262" width="9.42578125" customWidth="1"/>
    <col min="11263" max="11266" width="0" hidden="1" customWidth="1"/>
    <col min="11267" max="11268" width="10.140625" customWidth="1"/>
    <col min="11269" max="11269" width="12.140625" customWidth="1"/>
    <col min="11270" max="11283" width="0" hidden="1" customWidth="1"/>
    <col min="11284" max="11284" width="9.28515625" customWidth="1"/>
    <col min="11285" max="11285" width="0" hidden="1" customWidth="1"/>
    <col min="11286" max="11286" width="12" customWidth="1"/>
    <col min="11287" max="11287" width="9.7109375" customWidth="1"/>
    <col min="11288" max="11291" width="0" hidden="1" customWidth="1"/>
    <col min="11292" max="11292" width="10.7109375" customWidth="1"/>
    <col min="11293" max="11296" width="0" hidden="1" customWidth="1"/>
    <col min="11297" max="11297" width="11.5703125" customWidth="1"/>
    <col min="11298" max="11298" width="0" hidden="1" customWidth="1"/>
    <col min="11299" max="11299" width="9.42578125" customWidth="1"/>
    <col min="11300" max="11300" width="11.140625" customWidth="1"/>
    <col min="11301" max="11301" width="10.7109375" customWidth="1"/>
    <col min="11302" max="11302" width="10.5703125" customWidth="1"/>
    <col min="11303" max="11303" width="0" hidden="1" customWidth="1"/>
    <col min="11304" max="11304" width="11.7109375" customWidth="1"/>
    <col min="11305" max="11305" width="11.5703125" customWidth="1"/>
    <col min="11306" max="11311" width="0" hidden="1" customWidth="1"/>
    <col min="11312" max="11312" width="9.42578125" customWidth="1"/>
    <col min="11313" max="11313" width="13.42578125" customWidth="1"/>
    <col min="11314" max="11315" width="0" hidden="1" customWidth="1"/>
    <col min="11316" max="11316" width="13.5703125" customWidth="1"/>
    <col min="11317" max="11323" width="0" hidden="1" customWidth="1"/>
    <col min="11324" max="11324" width="14.28515625" customWidth="1"/>
    <col min="11325" max="11325" width="0" hidden="1" customWidth="1"/>
    <col min="11326" max="11326" width="11.5703125" customWidth="1"/>
    <col min="11327" max="11328" width="0" hidden="1" customWidth="1"/>
    <col min="11329" max="11329" width="11.42578125" customWidth="1"/>
    <col min="11330" max="11330" width="9.42578125" customWidth="1"/>
    <col min="11331" max="11331" width="0" hidden="1" customWidth="1"/>
    <col min="11332" max="11332" width="12.28515625" customWidth="1"/>
    <col min="11333" max="11333" width="7.7109375" customWidth="1"/>
    <col min="11334" max="11334" width="2.28515625" customWidth="1"/>
    <col min="11335" max="11335" width="7.42578125" customWidth="1"/>
    <col min="11337" max="11337" width="12.28515625" customWidth="1"/>
    <col min="11338" max="11339" width="10.5703125" bestFit="1" customWidth="1"/>
    <col min="11441" max="11441" width="0.7109375" customWidth="1"/>
    <col min="11442" max="11442" width="9" customWidth="1"/>
    <col min="11443" max="11443" width="17" customWidth="1"/>
    <col min="11444" max="11444" width="8" customWidth="1"/>
    <col min="11445" max="11445" width="16.85546875" customWidth="1"/>
    <col min="11446" max="11446" width="10.7109375" customWidth="1"/>
    <col min="11447" max="11447" width="7.28515625" customWidth="1"/>
    <col min="11448" max="11448" width="10.28515625" customWidth="1"/>
    <col min="11449" max="11449" width="5" customWidth="1"/>
    <col min="11450" max="11450" width="4" customWidth="1"/>
    <col min="11451" max="11451" width="11.28515625" customWidth="1"/>
    <col min="11452" max="11452" width="26" customWidth="1"/>
    <col min="11453" max="11453" width="0" hidden="1" customWidth="1"/>
    <col min="11454" max="11454" width="12.42578125" customWidth="1"/>
    <col min="11455" max="11461" width="0" hidden="1" customWidth="1"/>
    <col min="11462" max="11462" width="9.42578125" customWidth="1"/>
    <col min="11463" max="11473" width="0" hidden="1" customWidth="1"/>
    <col min="11474" max="11474" width="11.28515625" customWidth="1"/>
    <col min="11475" max="11475" width="6" customWidth="1"/>
    <col min="11476" max="11476" width="2.28515625" customWidth="1"/>
    <col min="11477" max="11477" width="7.42578125" customWidth="1"/>
    <col min="11478" max="11484" width="0" hidden="1" customWidth="1"/>
    <col min="11485" max="11485" width="11.140625" customWidth="1"/>
    <col min="11486" max="11486" width="14.5703125" customWidth="1"/>
    <col min="11487" max="11488" width="0" hidden="1" customWidth="1"/>
    <col min="11489" max="11489" width="11.140625" customWidth="1"/>
    <col min="11490" max="11493" width="0" hidden="1" customWidth="1"/>
    <col min="11494" max="11494" width="12.85546875" customWidth="1"/>
    <col min="11495" max="11496" width="0" hidden="1" customWidth="1"/>
    <col min="11497" max="11497" width="14.7109375" customWidth="1"/>
    <col min="11498" max="11515" width="0" hidden="1" customWidth="1"/>
    <col min="11516" max="11516" width="11.42578125" customWidth="1"/>
    <col min="11517" max="11517" width="10.5703125" customWidth="1"/>
    <col min="11518" max="11518" width="9.42578125" customWidth="1"/>
    <col min="11519" max="11522" width="0" hidden="1" customWidth="1"/>
    <col min="11523" max="11524" width="10.140625" customWidth="1"/>
    <col min="11525" max="11525" width="12.140625" customWidth="1"/>
    <col min="11526" max="11539" width="0" hidden="1" customWidth="1"/>
    <col min="11540" max="11540" width="9.28515625" customWidth="1"/>
    <col min="11541" max="11541" width="0" hidden="1" customWidth="1"/>
    <col min="11542" max="11542" width="12" customWidth="1"/>
    <col min="11543" max="11543" width="9.7109375" customWidth="1"/>
    <col min="11544" max="11547" width="0" hidden="1" customWidth="1"/>
    <col min="11548" max="11548" width="10.7109375" customWidth="1"/>
    <col min="11549" max="11552" width="0" hidden="1" customWidth="1"/>
    <col min="11553" max="11553" width="11.5703125" customWidth="1"/>
    <col min="11554" max="11554" width="0" hidden="1" customWidth="1"/>
    <col min="11555" max="11555" width="9.42578125" customWidth="1"/>
    <col min="11556" max="11556" width="11.140625" customWidth="1"/>
    <col min="11557" max="11557" width="10.7109375" customWidth="1"/>
    <col min="11558" max="11558" width="10.5703125" customWidth="1"/>
    <col min="11559" max="11559" width="0" hidden="1" customWidth="1"/>
    <col min="11560" max="11560" width="11.7109375" customWidth="1"/>
    <col min="11561" max="11561" width="11.5703125" customWidth="1"/>
    <col min="11562" max="11567" width="0" hidden="1" customWidth="1"/>
    <col min="11568" max="11568" width="9.42578125" customWidth="1"/>
    <col min="11569" max="11569" width="13.42578125" customWidth="1"/>
    <col min="11570" max="11571" width="0" hidden="1" customWidth="1"/>
    <col min="11572" max="11572" width="13.5703125" customWidth="1"/>
    <col min="11573" max="11579" width="0" hidden="1" customWidth="1"/>
    <col min="11580" max="11580" width="14.28515625" customWidth="1"/>
    <col min="11581" max="11581" width="0" hidden="1" customWidth="1"/>
    <col min="11582" max="11582" width="11.5703125" customWidth="1"/>
    <col min="11583" max="11584" width="0" hidden="1" customWidth="1"/>
    <col min="11585" max="11585" width="11.42578125" customWidth="1"/>
    <col min="11586" max="11586" width="9.42578125" customWidth="1"/>
    <col min="11587" max="11587" width="0" hidden="1" customWidth="1"/>
    <col min="11588" max="11588" width="12.28515625" customWidth="1"/>
    <col min="11589" max="11589" width="7.7109375" customWidth="1"/>
    <col min="11590" max="11590" width="2.28515625" customWidth="1"/>
    <col min="11591" max="11591" width="7.42578125" customWidth="1"/>
    <col min="11593" max="11593" width="12.28515625" customWidth="1"/>
    <col min="11594" max="11595" width="10.5703125" bestFit="1" customWidth="1"/>
    <col min="11697" max="11697" width="0.7109375" customWidth="1"/>
    <col min="11698" max="11698" width="9" customWidth="1"/>
    <col min="11699" max="11699" width="17" customWidth="1"/>
    <col min="11700" max="11700" width="8" customWidth="1"/>
    <col min="11701" max="11701" width="16.85546875" customWidth="1"/>
    <col min="11702" max="11702" width="10.7109375" customWidth="1"/>
    <col min="11703" max="11703" width="7.28515625" customWidth="1"/>
    <col min="11704" max="11704" width="10.28515625" customWidth="1"/>
    <col min="11705" max="11705" width="5" customWidth="1"/>
    <col min="11706" max="11706" width="4" customWidth="1"/>
    <col min="11707" max="11707" width="11.28515625" customWidth="1"/>
    <col min="11708" max="11708" width="26" customWidth="1"/>
    <col min="11709" max="11709" width="0" hidden="1" customWidth="1"/>
    <col min="11710" max="11710" width="12.42578125" customWidth="1"/>
    <col min="11711" max="11717" width="0" hidden="1" customWidth="1"/>
    <col min="11718" max="11718" width="9.42578125" customWidth="1"/>
    <col min="11719" max="11729" width="0" hidden="1" customWidth="1"/>
    <col min="11730" max="11730" width="11.28515625" customWidth="1"/>
    <col min="11731" max="11731" width="6" customWidth="1"/>
    <col min="11732" max="11732" width="2.28515625" customWidth="1"/>
    <col min="11733" max="11733" width="7.42578125" customWidth="1"/>
    <col min="11734" max="11740" width="0" hidden="1" customWidth="1"/>
    <col min="11741" max="11741" width="11.140625" customWidth="1"/>
    <col min="11742" max="11742" width="14.5703125" customWidth="1"/>
    <col min="11743" max="11744" width="0" hidden="1" customWidth="1"/>
    <col min="11745" max="11745" width="11.140625" customWidth="1"/>
    <col min="11746" max="11749" width="0" hidden="1" customWidth="1"/>
    <col min="11750" max="11750" width="12.85546875" customWidth="1"/>
    <col min="11751" max="11752" width="0" hidden="1" customWidth="1"/>
    <col min="11753" max="11753" width="14.7109375" customWidth="1"/>
    <col min="11754" max="11771" width="0" hidden="1" customWidth="1"/>
    <col min="11772" max="11772" width="11.42578125" customWidth="1"/>
    <col min="11773" max="11773" width="10.5703125" customWidth="1"/>
    <col min="11774" max="11774" width="9.42578125" customWidth="1"/>
    <col min="11775" max="11778" width="0" hidden="1" customWidth="1"/>
    <col min="11779" max="11780" width="10.140625" customWidth="1"/>
    <col min="11781" max="11781" width="12.140625" customWidth="1"/>
    <col min="11782" max="11795" width="0" hidden="1" customWidth="1"/>
    <col min="11796" max="11796" width="9.28515625" customWidth="1"/>
    <col min="11797" max="11797" width="0" hidden="1" customWidth="1"/>
    <col min="11798" max="11798" width="12" customWidth="1"/>
    <col min="11799" max="11799" width="9.7109375" customWidth="1"/>
    <col min="11800" max="11803" width="0" hidden="1" customWidth="1"/>
    <col min="11804" max="11804" width="10.7109375" customWidth="1"/>
    <col min="11805" max="11808" width="0" hidden="1" customWidth="1"/>
    <col min="11809" max="11809" width="11.5703125" customWidth="1"/>
    <col min="11810" max="11810" width="0" hidden="1" customWidth="1"/>
    <col min="11811" max="11811" width="9.42578125" customWidth="1"/>
    <col min="11812" max="11812" width="11.140625" customWidth="1"/>
    <col min="11813" max="11813" width="10.7109375" customWidth="1"/>
    <col min="11814" max="11814" width="10.5703125" customWidth="1"/>
    <col min="11815" max="11815" width="0" hidden="1" customWidth="1"/>
    <col min="11816" max="11816" width="11.7109375" customWidth="1"/>
    <col min="11817" max="11817" width="11.5703125" customWidth="1"/>
    <col min="11818" max="11823" width="0" hidden="1" customWidth="1"/>
    <col min="11824" max="11824" width="9.42578125" customWidth="1"/>
    <col min="11825" max="11825" width="13.42578125" customWidth="1"/>
    <col min="11826" max="11827" width="0" hidden="1" customWidth="1"/>
    <col min="11828" max="11828" width="13.5703125" customWidth="1"/>
    <col min="11829" max="11835" width="0" hidden="1" customWidth="1"/>
    <col min="11836" max="11836" width="14.28515625" customWidth="1"/>
    <col min="11837" max="11837" width="0" hidden="1" customWidth="1"/>
    <col min="11838" max="11838" width="11.5703125" customWidth="1"/>
    <col min="11839" max="11840" width="0" hidden="1" customWidth="1"/>
    <col min="11841" max="11841" width="11.42578125" customWidth="1"/>
    <col min="11842" max="11842" width="9.42578125" customWidth="1"/>
    <col min="11843" max="11843" width="0" hidden="1" customWidth="1"/>
    <col min="11844" max="11844" width="12.28515625" customWidth="1"/>
    <col min="11845" max="11845" width="7.7109375" customWidth="1"/>
    <col min="11846" max="11846" width="2.28515625" customWidth="1"/>
    <col min="11847" max="11847" width="7.42578125" customWidth="1"/>
    <col min="11849" max="11849" width="12.28515625" customWidth="1"/>
    <col min="11850" max="11851" width="10.5703125" bestFit="1" customWidth="1"/>
    <col min="11953" max="11953" width="0.7109375" customWidth="1"/>
    <col min="11954" max="11954" width="9" customWidth="1"/>
    <col min="11955" max="11955" width="17" customWidth="1"/>
    <col min="11956" max="11956" width="8" customWidth="1"/>
    <col min="11957" max="11957" width="16.85546875" customWidth="1"/>
    <col min="11958" max="11958" width="10.7109375" customWidth="1"/>
    <col min="11959" max="11959" width="7.28515625" customWidth="1"/>
    <col min="11960" max="11960" width="10.28515625" customWidth="1"/>
    <col min="11961" max="11961" width="5" customWidth="1"/>
    <col min="11962" max="11962" width="4" customWidth="1"/>
    <col min="11963" max="11963" width="11.28515625" customWidth="1"/>
    <col min="11964" max="11964" width="26" customWidth="1"/>
    <col min="11965" max="11965" width="0" hidden="1" customWidth="1"/>
    <col min="11966" max="11966" width="12.42578125" customWidth="1"/>
    <col min="11967" max="11973" width="0" hidden="1" customWidth="1"/>
    <col min="11974" max="11974" width="9.42578125" customWidth="1"/>
    <col min="11975" max="11985" width="0" hidden="1" customWidth="1"/>
    <col min="11986" max="11986" width="11.28515625" customWidth="1"/>
    <col min="11987" max="11987" width="6" customWidth="1"/>
    <col min="11988" max="11988" width="2.28515625" customWidth="1"/>
    <col min="11989" max="11989" width="7.42578125" customWidth="1"/>
    <col min="11990" max="11996" width="0" hidden="1" customWidth="1"/>
    <col min="11997" max="11997" width="11.140625" customWidth="1"/>
    <col min="11998" max="11998" width="14.5703125" customWidth="1"/>
    <col min="11999" max="12000" width="0" hidden="1" customWidth="1"/>
    <col min="12001" max="12001" width="11.140625" customWidth="1"/>
    <col min="12002" max="12005" width="0" hidden="1" customWidth="1"/>
    <col min="12006" max="12006" width="12.85546875" customWidth="1"/>
    <col min="12007" max="12008" width="0" hidden="1" customWidth="1"/>
    <col min="12009" max="12009" width="14.7109375" customWidth="1"/>
    <col min="12010" max="12027" width="0" hidden="1" customWidth="1"/>
    <col min="12028" max="12028" width="11.42578125" customWidth="1"/>
    <col min="12029" max="12029" width="10.5703125" customWidth="1"/>
    <col min="12030" max="12030" width="9.42578125" customWidth="1"/>
    <col min="12031" max="12034" width="0" hidden="1" customWidth="1"/>
    <col min="12035" max="12036" width="10.140625" customWidth="1"/>
    <col min="12037" max="12037" width="12.140625" customWidth="1"/>
    <col min="12038" max="12051" width="0" hidden="1" customWidth="1"/>
    <col min="12052" max="12052" width="9.28515625" customWidth="1"/>
    <col min="12053" max="12053" width="0" hidden="1" customWidth="1"/>
    <col min="12054" max="12054" width="12" customWidth="1"/>
    <col min="12055" max="12055" width="9.7109375" customWidth="1"/>
    <col min="12056" max="12059" width="0" hidden="1" customWidth="1"/>
    <col min="12060" max="12060" width="10.7109375" customWidth="1"/>
    <col min="12061" max="12064" width="0" hidden="1" customWidth="1"/>
    <col min="12065" max="12065" width="11.5703125" customWidth="1"/>
    <col min="12066" max="12066" width="0" hidden="1" customWidth="1"/>
    <col min="12067" max="12067" width="9.42578125" customWidth="1"/>
    <col min="12068" max="12068" width="11.140625" customWidth="1"/>
    <col min="12069" max="12069" width="10.7109375" customWidth="1"/>
    <col min="12070" max="12070" width="10.5703125" customWidth="1"/>
    <col min="12071" max="12071" width="0" hidden="1" customWidth="1"/>
    <col min="12072" max="12072" width="11.7109375" customWidth="1"/>
    <col min="12073" max="12073" width="11.5703125" customWidth="1"/>
    <col min="12074" max="12079" width="0" hidden="1" customWidth="1"/>
    <col min="12080" max="12080" width="9.42578125" customWidth="1"/>
    <col min="12081" max="12081" width="13.42578125" customWidth="1"/>
    <col min="12082" max="12083" width="0" hidden="1" customWidth="1"/>
    <col min="12084" max="12084" width="13.5703125" customWidth="1"/>
    <col min="12085" max="12091" width="0" hidden="1" customWidth="1"/>
    <col min="12092" max="12092" width="14.28515625" customWidth="1"/>
    <col min="12093" max="12093" width="0" hidden="1" customWidth="1"/>
    <col min="12094" max="12094" width="11.5703125" customWidth="1"/>
    <col min="12095" max="12096" width="0" hidden="1" customWidth="1"/>
    <col min="12097" max="12097" width="11.42578125" customWidth="1"/>
    <col min="12098" max="12098" width="9.42578125" customWidth="1"/>
    <col min="12099" max="12099" width="0" hidden="1" customWidth="1"/>
    <col min="12100" max="12100" width="12.28515625" customWidth="1"/>
    <col min="12101" max="12101" width="7.7109375" customWidth="1"/>
    <col min="12102" max="12102" width="2.28515625" customWidth="1"/>
    <col min="12103" max="12103" width="7.42578125" customWidth="1"/>
    <col min="12105" max="12105" width="12.28515625" customWidth="1"/>
    <col min="12106" max="12107" width="10.5703125" bestFit="1" customWidth="1"/>
    <col min="12209" max="12209" width="0.7109375" customWidth="1"/>
    <col min="12210" max="12210" width="9" customWidth="1"/>
    <col min="12211" max="12211" width="17" customWidth="1"/>
    <col min="12212" max="12212" width="8" customWidth="1"/>
    <col min="12213" max="12213" width="16.85546875" customWidth="1"/>
    <col min="12214" max="12214" width="10.7109375" customWidth="1"/>
    <col min="12215" max="12215" width="7.28515625" customWidth="1"/>
    <col min="12216" max="12216" width="10.28515625" customWidth="1"/>
    <col min="12217" max="12217" width="5" customWidth="1"/>
    <col min="12218" max="12218" width="4" customWidth="1"/>
    <col min="12219" max="12219" width="11.28515625" customWidth="1"/>
    <col min="12220" max="12220" width="26" customWidth="1"/>
    <col min="12221" max="12221" width="0" hidden="1" customWidth="1"/>
    <col min="12222" max="12222" width="12.42578125" customWidth="1"/>
    <col min="12223" max="12229" width="0" hidden="1" customWidth="1"/>
    <col min="12230" max="12230" width="9.42578125" customWidth="1"/>
    <col min="12231" max="12241" width="0" hidden="1" customWidth="1"/>
    <col min="12242" max="12242" width="11.28515625" customWidth="1"/>
    <col min="12243" max="12243" width="6" customWidth="1"/>
    <col min="12244" max="12244" width="2.28515625" customWidth="1"/>
    <col min="12245" max="12245" width="7.42578125" customWidth="1"/>
    <col min="12246" max="12252" width="0" hidden="1" customWidth="1"/>
    <col min="12253" max="12253" width="11.140625" customWidth="1"/>
    <col min="12254" max="12254" width="14.5703125" customWidth="1"/>
    <col min="12255" max="12256" width="0" hidden="1" customWidth="1"/>
    <col min="12257" max="12257" width="11.140625" customWidth="1"/>
    <col min="12258" max="12261" width="0" hidden="1" customWidth="1"/>
    <col min="12262" max="12262" width="12.85546875" customWidth="1"/>
    <col min="12263" max="12264" width="0" hidden="1" customWidth="1"/>
    <col min="12265" max="12265" width="14.7109375" customWidth="1"/>
    <col min="12266" max="12283" width="0" hidden="1" customWidth="1"/>
    <col min="12284" max="12284" width="11.42578125" customWidth="1"/>
    <col min="12285" max="12285" width="10.5703125" customWidth="1"/>
    <col min="12286" max="12286" width="9.42578125" customWidth="1"/>
    <col min="12287" max="12290" width="0" hidden="1" customWidth="1"/>
    <col min="12291" max="12292" width="10.140625" customWidth="1"/>
    <col min="12293" max="12293" width="12.140625" customWidth="1"/>
    <col min="12294" max="12307" width="0" hidden="1" customWidth="1"/>
    <col min="12308" max="12308" width="9.28515625" customWidth="1"/>
    <col min="12309" max="12309" width="0" hidden="1" customWidth="1"/>
    <col min="12310" max="12310" width="12" customWidth="1"/>
    <col min="12311" max="12311" width="9.7109375" customWidth="1"/>
    <col min="12312" max="12315" width="0" hidden="1" customWidth="1"/>
    <col min="12316" max="12316" width="10.7109375" customWidth="1"/>
    <col min="12317" max="12320" width="0" hidden="1" customWidth="1"/>
    <col min="12321" max="12321" width="11.5703125" customWidth="1"/>
    <col min="12322" max="12322" width="0" hidden="1" customWidth="1"/>
    <col min="12323" max="12323" width="9.42578125" customWidth="1"/>
    <col min="12324" max="12324" width="11.140625" customWidth="1"/>
    <col min="12325" max="12325" width="10.7109375" customWidth="1"/>
    <col min="12326" max="12326" width="10.5703125" customWidth="1"/>
    <col min="12327" max="12327" width="0" hidden="1" customWidth="1"/>
    <col min="12328" max="12328" width="11.7109375" customWidth="1"/>
    <col min="12329" max="12329" width="11.5703125" customWidth="1"/>
    <col min="12330" max="12335" width="0" hidden="1" customWidth="1"/>
    <col min="12336" max="12336" width="9.42578125" customWidth="1"/>
    <col min="12337" max="12337" width="13.42578125" customWidth="1"/>
    <col min="12338" max="12339" width="0" hidden="1" customWidth="1"/>
    <col min="12340" max="12340" width="13.5703125" customWidth="1"/>
    <col min="12341" max="12347" width="0" hidden="1" customWidth="1"/>
    <col min="12348" max="12348" width="14.28515625" customWidth="1"/>
    <col min="12349" max="12349" width="0" hidden="1" customWidth="1"/>
    <col min="12350" max="12350" width="11.5703125" customWidth="1"/>
    <col min="12351" max="12352" width="0" hidden="1" customWidth="1"/>
    <col min="12353" max="12353" width="11.42578125" customWidth="1"/>
    <col min="12354" max="12354" width="9.42578125" customWidth="1"/>
    <col min="12355" max="12355" width="0" hidden="1" customWidth="1"/>
    <col min="12356" max="12356" width="12.28515625" customWidth="1"/>
    <col min="12357" max="12357" width="7.7109375" customWidth="1"/>
    <col min="12358" max="12358" width="2.28515625" customWidth="1"/>
    <col min="12359" max="12359" width="7.42578125" customWidth="1"/>
    <col min="12361" max="12361" width="12.28515625" customWidth="1"/>
    <col min="12362" max="12363" width="10.5703125" bestFit="1" customWidth="1"/>
    <col min="12465" max="12465" width="0.7109375" customWidth="1"/>
    <col min="12466" max="12466" width="9" customWidth="1"/>
    <col min="12467" max="12467" width="17" customWidth="1"/>
    <col min="12468" max="12468" width="8" customWidth="1"/>
    <col min="12469" max="12469" width="16.85546875" customWidth="1"/>
    <col min="12470" max="12470" width="10.7109375" customWidth="1"/>
    <col min="12471" max="12471" width="7.28515625" customWidth="1"/>
    <col min="12472" max="12472" width="10.28515625" customWidth="1"/>
    <col min="12473" max="12473" width="5" customWidth="1"/>
    <col min="12474" max="12474" width="4" customWidth="1"/>
    <col min="12475" max="12475" width="11.28515625" customWidth="1"/>
    <col min="12476" max="12476" width="26" customWidth="1"/>
    <col min="12477" max="12477" width="0" hidden="1" customWidth="1"/>
    <col min="12478" max="12478" width="12.42578125" customWidth="1"/>
    <col min="12479" max="12485" width="0" hidden="1" customWidth="1"/>
    <col min="12486" max="12486" width="9.42578125" customWidth="1"/>
    <col min="12487" max="12497" width="0" hidden="1" customWidth="1"/>
    <col min="12498" max="12498" width="11.28515625" customWidth="1"/>
    <col min="12499" max="12499" width="6" customWidth="1"/>
    <col min="12500" max="12500" width="2.28515625" customWidth="1"/>
    <col min="12501" max="12501" width="7.42578125" customWidth="1"/>
    <col min="12502" max="12508" width="0" hidden="1" customWidth="1"/>
    <col min="12509" max="12509" width="11.140625" customWidth="1"/>
    <col min="12510" max="12510" width="14.5703125" customWidth="1"/>
    <col min="12511" max="12512" width="0" hidden="1" customWidth="1"/>
    <col min="12513" max="12513" width="11.140625" customWidth="1"/>
    <col min="12514" max="12517" width="0" hidden="1" customWidth="1"/>
    <col min="12518" max="12518" width="12.85546875" customWidth="1"/>
    <col min="12519" max="12520" width="0" hidden="1" customWidth="1"/>
    <col min="12521" max="12521" width="14.7109375" customWidth="1"/>
    <col min="12522" max="12539" width="0" hidden="1" customWidth="1"/>
    <col min="12540" max="12540" width="11.42578125" customWidth="1"/>
    <col min="12541" max="12541" width="10.5703125" customWidth="1"/>
    <col min="12542" max="12542" width="9.42578125" customWidth="1"/>
    <col min="12543" max="12546" width="0" hidden="1" customWidth="1"/>
    <col min="12547" max="12548" width="10.140625" customWidth="1"/>
    <col min="12549" max="12549" width="12.140625" customWidth="1"/>
    <col min="12550" max="12563" width="0" hidden="1" customWidth="1"/>
    <col min="12564" max="12564" width="9.28515625" customWidth="1"/>
    <col min="12565" max="12565" width="0" hidden="1" customWidth="1"/>
    <col min="12566" max="12566" width="12" customWidth="1"/>
    <col min="12567" max="12567" width="9.7109375" customWidth="1"/>
    <col min="12568" max="12571" width="0" hidden="1" customWidth="1"/>
    <col min="12572" max="12572" width="10.7109375" customWidth="1"/>
    <col min="12573" max="12576" width="0" hidden="1" customWidth="1"/>
    <col min="12577" max="12577" width="11.5703125" customWidth="1"/>
    <col min="12578" max="12578" width="0" hidden="1" customWidth="1"/>
    <col min="12579" max="12579" width="9.42578125" customWidth="1"/>
    <col min="12580" max="12580" width="11.140625" customWidth="1"/>
    <col min="12581" max="12581" width="10.7109375" customWidth="1"/>
    <col min="12582" max="12582" width="10.5703125" customWidth="1"/>
    <col min="12583" max="12583" width="0" hidden="1" customWidth="1"/>
    <col min="12584" max="12584" width="11.7109375" customWidth="1"/>
    <col min="12585" max="12585" width="11.5703125" customWidth="1"/>
    <col min="12586" max="12591" width="0" hidden="1" customWidth="1"/>
    <col min="12592" max="12592" width="9.42578125" customWidth="1"/>
    <col min="12593" max="12593" width="13.42578125" customWidth="1"/>
    <col min="12594" max="12595" width="0" hidden="1" customWidth="1"/>
    <col min="12596" max="12596" width="13.5703125" customWidth="1"/>
    <col min="12597" max="12603" width="0" hidden="1" customWidth="1"/>
    <col min="12604" max="12604" width="14.28515625" customWidth="1"/>
    <col min="12605" max="12605" width="0" hidden="1" customWidth="1"/>
    <col min="12606" max="12606" width="11.5703125" customWidth="1"/>
    <col min="12607" max="12608" width="0" hidden="1" customWidth="1"/>
    <col min="12609" max="12609" width="11.42578125" customWidth="1"/>
    <col min="12610" max="12610" width="9.42578125" customWidth="1"/>
    <col min="12611" max="12611" width="0" hidden="1" customWidth="1"/>
    <col min="12612" max="12612" width="12.28515625" customWidth="1"/>
    <col min="12613" max="12613" width="7.7109375" customWidth="1"/>
    <col min="12614" max="12614" width="2.28515625" customWidth="1"/>
    <col min="12615" max="12615" width="7.42578125" customWidth="1"/>
    <col min="12617" max="12617" width="12.28515625" customWidth="1"/>
    <col min="12618" max="12619" width="10.5703125" bestFit="1" customWidth="1"/>
    <col min="12721" max="12721" width="0.7109375" customWidth="1"/>
    <col min="12722" max="12722" width="9" customWidth="1"/>
    <col min="12723" max="12723" width="17" customWidth="1"/>
    <col min="12724" max="12724" width="8" customWidth="1"/>
    <col min="12725" max="12725" width="16.85546875" customWidth="1"/>
    <col min="12726" max="12726" width="10.7109375" customWidth="1"/>
    <col min="12727" max="12727" width="7.28515625" customWidth="1"/>
    <col min="12728" max="12728" width="10.28515625" customWidth="1"/>
    <col min="12729" max="12729" width="5" customWidth="1"/>
    <col min="12730" max="12730" width="4" customWidth="1"/>
    <col min="12731" max="12731" width="11.28515625" customWidth="1"/>
    <col min="12732" max="12732" width="26" customWidth="1"/>
    <col min="12733" max="12733" width="0" hidden="1" customWidth="1"/>
    <col min="12734" max="12734" width="12.42578125" customWidth="1"/>
    <col min="12735" max="12741" width="0" hidden="1" customWidth="1"/>
    <col min="12742" max="12742" width="9.42578125" customWidth="1"/>
    <col min="12743" max="12753" width="0" hidden="1" customWidth="1"/>
    <col min="12754" max="12754" width="11.28515625" customWidth="1"/>
    <col min="12755" max="12755" width="6" customWidth="1"/>
    <col min="12756" max="12756" width="2.28515625" customWidth="1"/>
    <col min="12757" max="12757" width="7.42578125" customWidth="1"/>
    <col min="12758" max="12764" width="0" hidden="1" customWidth="1"/>
    <col min="12765" max="12765" width="11.140625" customWidth="1"/>
    <col min="12766" max="12766" width="14.5703125" customWidth="1"/>
    <col min="12767" max="12768" width="0" hidden="1" customWidth="1"/>
    <col min="12769" max="12769" width="11.140625" customWidth="1"/>
    <col min="12770" max="12773" width="0" hidden="1" customWidth="1"/>
    <col min="12774" max="12774" width="12.85546875" customWidth="1"/>
    <col min="12775" max="12776" width="0" hidden="1" customWidth="1"/>
    <col min="12777" max="12777" width="14.7109375" customWidth="1"/>
    <col min="12778" max="12795" width="0" hidden="1" customWidth="1"/>
    <col min="12796" max="12796" width="11.42578125" customWidth="1"/>
    <col min="12797" max="12797" width="10.5703125" customWidth="1"/>
    <col min="12798" max="12798" width="9.42578125" customWidth="1"/>
    <col min="12799" max="12802" width="0" hidden="1" customWidth="1"/>
    <col min="12803" max="12804" width="10.140625" customWidth="1"/>
    <col min="12805" max="12805" width="12.140625" customWidth="1"/>
    <col min="12806" max="12819" width="0" hidden="1" customWidth="1"/>
    <col min="12820" max="12820" width="9.28515625" customWidth="1"/>
    <col min="12821" max="12821" width="0" hidden="1" customWidth="1"/>
    <col min="12822" max="12822" width="12" customWidth="1"/>
    <col min="12823" max="12823" width="9.7109375" customWidth="1"/>
    <col min="12824" max="12827" width="0" hidden="1" customWidth="1"/>
    <col min="12828" max="12828" width="10.7109375" customWidth="1"/>
    <col min="12829" max="12832" width="0" hidden="1" customWidth="1"/>
    <col min="12833" max="12833" width="11.5703125" customWidth="1"/>
    <col min="12834" max="12834" width="0" hidden="1" customWidth="1"/>
    <col min="12835" max="12835" width="9.42578125" customWidth="1"/>
    <col min="12836" max="12836" width="11.140625" customWidth="1"/>
    <col min="12837" max="12837" width="10.7109375" customWidth="1"/>
    <col min="12838" max="12838" width="10.5703125" customWidth="1"/>
    <col min="12839" max="12839" width="0" hidden="1" customWidth="1"/>
    <col min="12840" max="12840" width="11.7109375" customWidth="1"/>
    <col min="12841" max="12841" width="11.5703125" customWidth="1"/>
    <col min="12842" max="12847" width="0" hidden="1" customWidth="1"/>
    <col min="12848" max="12848" width="9.42578125" customWidth="1"/>
    <col min="12849" max="12849" width="13.42578125" customWidth="1"/>
    <col min="12850" max="12851" width="0" hidden="1" customWidth="1"/>
    <col min="12852" max="12852" width="13.5703125" customWidth="1"/>
    <col min="12853" max="12859" width="0" hidden="1" customWidth="1"/>
    <col min="12860" max="12860" width="14.28515625" customWidth="1"/>
    <col min="12861" max="12861" width="0" hidden="1" customWidth="1"/>
    <col min="12862" max="12862" width="11.5703125" customWidth="1"/>
    <col min="12863" max="12864" width="0" hidden="1" customWidth="1"/>
    <col min="12865" max="12865" width="11.42578125" customWidth="1"/>
    <col min="12866" max="12866" width="9.42578125" customWidth="1"/>
    <col min="12867" max="12867" width="0" hidden="1" customWidth="1"/>
    <col min="12868" max="12868" width="12.28515625" customWidth="1"/>
    <col min="12869" max="12869" width="7.7109375" customWidth="1"/>
    <col min="12870" max="12870" width="2.28515625" customWidth="1"/>
    <col min="12871" max="12871" width="7.42578125" customWidth="1"/>
    <col min="12873" max="12873" width="12.28515625" customWidth="1"/>
    <col min="12874" max="12875" width="10.5703125" bestFit="1" customWidth="1"/>
    <col min="12977" max="12977" width="0.7109375" customWidth="1"/>
    <col min="12978" max="12978" width="9" customWidth="1"/>
    <col min="12979" max="12979" width="17" customWidth="1"/>
    <col min="12980" max="12980" width="8" customWidth="1"/>
    <col min="12981" max="12981" width="16.85546875" customWidth="1"/>
    <col min="12982" max="12982" width="10.7109375" customWidth="1"/>
    <col min="12983" max="12983" width="7.28515625" customWidth="1"/>
    <col min="12984" max="12984" width="10.28515625" customWidth="1"/>
    <col min="12985" max="12985" width="5" customWidth="1"/>
    <col min="12986" max="12986" width="4" customWidth="1"/>
    <col min="12987" max="12987" width="11.28515625" customWidth="1"/>
    <col min="12988" max="12988" width="26" customWidth="1"/>
    <col min="12989" max="12989" width="0" hidden="1" customWidth="1"/>
    <col min="12990" max="12990" width="12.42578125" customWidth="1"/>
    <col min="12991" max="12997" width="0" hidden="1" customWidth="1"/>
    <col min="12998" max="12998" width="9.42578125" customWidth="1"/>
    <col min="12999" max="13009" width="0" hidden="1" customWidth="1"/>
    <col min="13010" max="13010" width="11.28515625" customWidth="1"/>
    <col min="13011" max="13011" width="6" customWidth="1"/>
    <col min="13012" max="13012" width="2.28515625" customWidth="1"/>
    <col min="13013" max="13013" width="7.42578125" customWidth="1"/>
    <col min="13014" max="13020" width="0" hidden="1" customWidth="1"/>
    <col min="13021" max="13021" width="11.140625" customWidth="1"/>
    <col min="13022" max="13022" width="14.5703125" customWidth="1"/>
    <col min="13023" max="13024" width="0" hidden="1" customWidth="1"/>
    <col min="13025" max="13025" width="11.140625" customWidth="1"/>
    <col min="13026" max="13029" width="0" hidden="1" customWidth="1"/>
    <col min="13030" max="13030" width="12.85546875" customWidth="1"/>
    <col min="13031" max="13032" width="0" hidden="1" customWidth="1"/>
    <col min="13033" max="13033" width="14.7109375" customWidth="1"/>
    <col min="13034" max="13051" width="0" hidden="1" customWidth="1"/>
    <col min="13052" max="13052" width="11.42578125" customWidth="1"/>
    <col min="13053" max="13053" width="10.5703125" customWidth="1"/>
    <col min="13054" max="13054" width="9.42578125" customWidth="1"/>
    <col min="13055" max="13058" width="0" hidden="1" customWidth="1"/>
    <col min="13059" max="13060" width="10.140625" customWidth="1"/>
    <col min="13061" max="13061" width="12.140625" customWidth="1"/>
    <col min="13062" max="13075" width="0" hidden="1" customWidth="1"/>
    <col min="13076" max="13076" width="9.28515625" customWidth="1"/>
    <col min="13077" max="13077" width="0" hidden="1" customWidth="1"/>
    <col min="13078" max="13078" width="12" customWidth="1"/>
    <col min="13079" max="13079" width="9.7109375" customWidth="1"/>
    <col min="13080" max="13083" width="0" hidden="1" customWidth="1"/>
    <col min="13084" max="13084" width="10.7109375" customWidth="1"/>
    <col min="13085" max="13088" width="0" hidden="1" customWidth="1"/>
    <col min="13089" max="13089" width="11.5703125" customWidth="1"/>
    <col min="13090" max="13090" width="0" hidden="1" customWidth="1"/>
    <col min="13091" max="13091" width="9.42578125" customWidth="1"/>
    <col min="13092" max="13092" width="11.140625" customWidth="1"/>
    <col min="13093" max="13093" width="10.7109375" customWidth="1"/>
    <col min="13094" max="13094" width="10.5703125" customWidth="1"/>
    <col min="13095" max="13095" width="0" hidden="1" customWidth="1"/>
    <col min="13096" max="13096" width="11.7109375" customWidth="1"/>
    <col min="13097" max="13097" width="11.5703125" customWidth="1"/>
    <col min="13098" max="13103" width="0" hidden="1" customWidth="1"/>
    <col min="13104" max="13104" width="9.42578125" customWidth="1"/>
    <col min="13105" max="13105" width="13.42578125" customWidth="1"/>
    <col min="13106" max="13107" width="0" hidden="1" customWidth="1"/>
    <col min="13108" max="13108" width="13.5703125" customWidth="1"/>
    <col min="13109" max="13115" width="0" hidden="1" customWidth="1"/>
    <col min="13116" max="13116" width="14.28515625" customWidth="1"/>
    <col min="13117" max="13117" width="0" hidden="1" customWidth="1"/>
    <col min="13118" max="13118" width="11.5703125" customWidth="1"/>
    <col min="13119" max="13120" width="0" hidden="1" customWidth="1"/>
    <col min="13121" max="13121" width="11.42578125" customWidth="1"/>
    <col min="13122" max="13122" width="9.42578125" customWidth="1"/>
    <col min="13123" max="13123" width="0" hidden="1" customWidth="1"/>
    <col min="13124" max="13124" width="12.28515625" customWidth="1"/>
    <col min="13125" max="13125" width="7.7109375" customWidth="1"/>
    <col min="13126" max="13126" width="2.28515625" customWidth="1"/>
    <col min="13127" max="13127" width="7.42578125" customWidth="1"/>
    <col min="13129" max="13129" width="12.28515625" customWidth="1"/>
    <col min="13130" max="13131" width="10.5703125" bestFit="1" customWidth="1"/>
    <col min="13233" max="13233" width="0.7109375" customWidth="1"/>
    <col min="13234" max="13234" width="9" customWidth="1"/>
    <col min="13235" max="13235" width="17" customWidth="1"/>
    <col min="13236" max="13236" width="8" customWidth="1"/>
    <col min="13237" max="13237" width="16.85546875" customWidth="1"/>
    <col min="13238" max="13238" width="10.7109375" customWidth="1"/>
    <col min="13239" max="13239" width="7.28515625" customWidth="1"/>
    <col min="13240" max="13240" width="10.28515625" customWidth="1"/>
    <col min="13241" max="13241" width="5" customWidth="1"/>
    <col min="13242" max="13242" width="4" customWidth="1"/>
    <col min="13243" max="13243" width="11.28515625" customWidth="1"/>
    <col min="13244" max="13244" width="26" customWidth="1"/>
    <col min="13245" max="13245" width="0" hidden="1" customWidth="1"/>
    <col min="13246" max="13246" width="12.42578125" customWidth="1"/>
    <col min="13247" max="13253" width="0" hidden="1" customWidth="1"/>
    <col min="13254" max="13254" width="9.42578125" customWidth="1"/>
    <col min="13255" max="13265" width="0" hidden="1" customWidth="1"/>
    <col min="13266" max="13266" width="11.28515625" customWidth="1"/>
    <col min="13267" max="13267" width="6" customWidth="1"/>
    <col min="13268" max="13268" width="2.28515625" customWidth="1"/>
    <col min="13269" max="13269" width="7.42578125" customWidth="1"/>
    <col min="13270" max="13276" width="0" hidden="1" customWidth="1"/>
    <col min="13277" max="13277" width="11.140625" customWidth="1"/>
    <col min="13278" max="13278" width="14.5703125" customWidth="1"/>
    <col min="13279" max="13280" width="0" hidden="1" customWidth="1"/>
    <col min="13281" max="13281" width="11.140625" customWidth="1"/>
    <col min="13282" max="13285" width="0" hidden="1" customWidth="1"/>
    <col min="13286" max="13286" width="12.85546875" customWidth="1"/>
    <col min="13287" max="13288" width="0" hidden="1" customWidth="1"/>
    <col min="13289" max="13289" width="14.7109375" customWidth="1"/>
    <col min="13290" max="13307" width="0" hidden="1" customWidth="1"/>
    <col min="13308" max="13308" width="11.42578125" customWidth="1"/>
    <col min="13309" max="13309" width="10.5703125" customWidth="1"/>
    <col min="13310" max="13310" width="9.42578125" customWidth="1"/>
    <col min="13311" max="13314" width="0" hidden="1" customWidth="1"/>
    <col min="13315" max="13316" width="10.140625" customWidth="1"/>
    <col min="13317" max="13317" width="12.140625" customWidth="1"/>
    <col min="13318" max="13331" width="0" hidden="1" customWidth="1"/>
    <col min="13332" max="13332" width="9.28515625" customWidth="1"/>
    <col min="13333" max="13333" width="0" hidden="1" customWidth="1"/>
    <col min="13334" max="13334" width="12" customWidth="1"/>
    <col min="13335" max="13335" width="9.7109375" customWidth="1"/>
    <col min="13336" max="13339" width="0" hidden="1" customWidth="1"/>
    <col min="13340" max="13340" width="10.7109375" customWidth="1"/>
    <col min="13341" max="13344" width="0" hidden="1" customWidth="1"/>
    <col min="13345" max="13345" width="11.5703125" customWidth="1"/>
    <col min="13346" max="13346" width="0" hidden="1" customWidth="1"/>
    <col min="13347" max="13347" width="9.42578125" customWidth="1"/>
    <col min="13348" max="13348" width="11.140625" customWidth="1"/>
    <col min="13349" max="13349" width="10.7109375" customWidth="1"/>
    <col min="13350" max="13350" width="10.5703125" customWidth="1"/>
    <col min="13351" max="13351" width="0" hidden="1" customWidth="1"/>
    <col min="13352" max="13352" width="11.7109375" customWidth="1"/>
    <col min="13353" max="13353" width="11.5703125" customWidth="1"/>
    <col min="13354" max="13359" width="0" hidden="1" customWidth="1"/>
    <col min="13360" max="13360" width="9.42578125" customWidth="1"/>
    <col min="13361" max="13361" width="13.42578125" customWidth="1"/>
    <col min="13362" max="13363" width="0" hidden="1" customWidth="1"/>
    <col min="13364" max="13364" width="13.5703125" customWidth="1"/>
    <col min="13365" max="13371" width="0" hidden="1" customWidth="1"/>
    <col min="13372" max="13372" width="14.28515625" customWidth="1"/>
    <col min="13373" max="13373" width="0" hidden="1" customWidth="1"/>
    <col min="13374" max="13374" width="11.5703125" customWidth="1"/>
    <col min="13375" max="13376" width="0" hidden="1" customWidth="1"/>
    <col min="13377" max="13377" width="11.42578125" customWidth="1"/>
    <col min="13378" max="13378" width="9.42578125" customWidth="1"/>
    <col min="13379" max="13379" width="0" hidden="1" customWidth="1"/>
    <col min="13380" max="13380" width="12.28515625" customWidth="1"/>
    <col min="13381" max="13381" width="7.7109375" customWidth="1"/>
    <col min="13382" max="13382" width="2.28515625" customWidth="1"/>
    <col min="13383" max="13383" width="7.42578125" customWidth="1"/>
    <col min="13385" max="13385" width="12.28515625" customWidth="1"/>
    <col min="13386" max="13387" width="10.5703125" bestFit="1" customWidth="1"/>
    <col min="13489" max="13489" width="0.7109375" customWidth="1"/>
    <col min="13490" max="13490" width="9" customWidth="1"/>
    <col min="13491" max="13491" width="17" customWidth="1"/>
    <col min="13492" max="13492" width="8" customWidth="1"/>
    <col min="13493" max="13493" width="16.85546875" customWidth="1"/>
    <col min="13494" max="13494" width="10.7109375" customWidth="1"/>
    <col min="13495" max="13495" width="7.28515625" customWidth="1"/>
    <col min="13496" max="13496" width="10.28515625" customWidth="1"/>
    <col min="13497" max="13497" width="5" customWidth="1"/>
    <col min="13498" max="13498" width="4" customWidth="1"/>
    <col min="13499" max="13499" width="11.28515625" customWidth="1"/>
    <col min="13500" max="13500" width="26" customWidth="1"/>
    <col min="13501" max="13501" width="0" hidden="1" customWidth="1"/>
    <col min="13502" max="13502" width="12.42578125" customWidth="1"/>
    <col min="13503" max="13509" width="0" hidden="1" customWidth="1"/>
    <col min="13510" max="13510" width="9.42578125" customWidth="1"/>
    <col min="13511" max="13521" width="0" hidden="1" customWidth="1"/>
    <col min="13522" max="13522" width="11.28515625" customWidth="1"/>
    <col min="13523" max="13523" width="6" customWidth="1"/>
    <col min="13524" max="13524" width="2.28515625" customWidth="1"/>
    <col min="13525" max="13525" width="7.42578125" customWidth="1"/>
    <col min="13526" max="13532" width="0" hidden="1" customWidth="1"/>
    <col min="13533" max="13533" width="11.140625" customWidth="1"/>
    <col min="13534" max="13534" width="14.5703125" customWidth="1"/>
    <col min="13535" max="13536" width="0" hidden="1" customWidth="1"/>
    <col min="13537" max="13537" width="11.140625" customWidth="1"/>
    <col min="13538" max="13541" width="0" hidden="1" customWidth="1"/>
    <col min="13542" max="13542" width="12.85546875" customWidth="1"/>
    <col min="13543" max="13544" width="0" hidden="1" customWidth="1"/>
    <col min="13545" max="13545" width="14.7109375" customWidth="1"/>
    <col min="13546" max="13563" width="0" hidden="1" customWidth="1"/>
    <col min="13564" max="13564" width="11.42578125" customWidth="1"/>
    <col min="13565" max="13565" width="10.5703125" customWidth="1"/>
    <col min="13566" max="13566" width="9.42578125" customWidth="1"/>
    <col min="13567" max="13570" width="0" hidden="1" customWidth="1"/>
    <col min="13571" max="13572" width="10.140625" customWidth="1"/>
    <col min="13573" max="13573" width="12.140625" customWidth="1"/>
    <col min="13574" max="13587" width="0" hidden="1" customWidth="1"/>
    <col min="13588" max="13588" width="9.28515625" customWidth="1"/>
    <col min="13589" max="13589" width="0" hidden="1" customWidth="1"/>
    <col min="13590" max="13590" width="12" customWidth="1"/>
    <col min="13591" max="13591" width="9.7109375" customWidth="1"/>
    <col min="13592" max="13595" width="0" hidden="1" customWidth="1"/>
    <col min="13596" max="13596" width="10.7109375" customWidth="1"/>
    <col min="13597" max="13600" width="0" hidden="1" customWidth="1"/>
    <col min="13601" max="13601" width="11.5703125" customWidth="1"/>
    <col min="13602" max="13602" width="0" hidden="1" customWidth="1"/>
    <col min="13603" max="13603" width="9.42578125" customWidth="1"/>
    <col min="13604" max="13604" width="11.140625" customWidth="1"/>
    <col min="13605" max="13605" width="10.7109375" customWidth="1"/>
    <col min="13606" max="13606" width="10.5703125" customWidth="1"/>
    <col min="13607" max="13607" width="0" hidden="1" customWidth="1"/>
    <col min="13608" max="13608" width="11.7109375" customWidth="1"/>
    <col min="13609" max="13609" width="11.5703125" customWidth="1"/>
    <col min="13610" max="13615" width="0" hidden="1" customWidth="1"/>
    <col min="13616" max="13616" width="9.42578125" customWidth="1"/>
    <col min="13617" max="13617" width="13.42578125" customWidth="1"/>
    <col min="13618" max="13619" width="0" hidden="1" customWidth="1"/>
    <col min="13620" max="13620" width="13.5703125" customWidth="1"/>
    <col min="13621" max="13627" width="0" hidden="1" customWidth="1"/>
    <col min="13628" max="13628" width="14.28515625" customWidth="1"/>
    <col min="13629" max="13629" width="0" hidden="1" customWidth="1"/>
    <col min="13630" max="13630" width="11.5703125" customWidth="1"/>
    <col min="13631" max="13632" width="0" hidden="1" customWidth="1"/>
    <col min="13633" max="13633" width="11.42578125" customWidth="1"/>
    <col min="13634" max="13634" width="9.42578125" customWidth="1"/>
    <col min="13635" max="13635" width="0" hidden="1" customWidth="1"/>
    <col min="13636" max="13636" width="12.28515625" customWidth="1"/>
    <col min="13637" max="13637" width="7.7109375" customWidth="1"/>
    <col min="13638" max="13638" width="2.28515625" customWidth="1"/>
    <col min="13639" max="13639" width="7.42578125" customWidth="1"/>
    <col min="13641" max="13641" width="12.28515625" customWidth="1"/>
    <col min="13642" max="13643" width="10.5703125" bestFit="1" customWidth="1"/>
    <col min="13745" max="13745" width="0.7109375" customWidth="1"/>
    <col min="13746" max="13746" width="9" customWidth="1"/>
    <col min="13747" max="13747" width="17" customWidth="1"/>
    <col min="13748" max="13748" width="8" customWidth="1"/>
    <col min="13749" max="13749" width="16.85546875" customWidth="1"/>
    <col min="13750" max="13750" width="10.7109375" customWidth="1"/>
    <col min="13751" max="13751" width="7.28515625" customWidth="1"/>
    <col min="13752" max="13752" width="10.28515625" customWidth="1"/>
    <col min="13753" max="13753" width="5" customWidth="1"/>
    <col min="13754" max="13754" width="4" customWidth="1"/>
    <col min="13755" max="13755" width="11.28515625" customWidth="1"/>
    <col min="13756" max="13756" width="26" customWidth="1"/>
    <col min="13757" max="13757" width="0" hidden="1" customWidth="1"/>
    <col min="13758" max="13758" width="12.42578125" customWidth="1"/>
    <col min="13759" max="13765" width="0" hidden="1" customWidth="1"/>
    <col min="13766" max="13766" width="9.42578125" customWidth="1"/>
    <col min="13767" max="13777" width="0" hidden="1" customWidth="1"/>
    <col min="13778" max="13778" width="11.28515625" customWidth="1"/>
    <col min="13779" max="13779" width="6" customWidth="1"/>
    <col min="13780" max="13780" width="2.28515625" customWidth="1"/>
    <col min="13781" max="13781" width="7.42578125" customWidth="1"/>
    <col min="13782" max="13788" width="0" hidden="1" customWidth="1"/>
    <col min="13789" max="13789" width="11.140625" customWidth="1"/>
    <col min="13790" max="13790" width="14.5703125" customWidth="1"/>
    <col min="13791" max="13792" width="0" hidden="1" customWidth="1"/>
    <col min="13793" max="13793" width="11.140625" customWidth="1"/>
    <col min="13794" max="13797" width="0" hidden="1" customWidth="1"/>
    <col min="13798" max="13798" width="12.85546875" customWidth="1"/>
    <col min="13799" max="13800" width="0" hidden="1" customWidth="1"/>
    <col min="13801" max="13801" width="14.7109375" customWidth="1"/>
    <col min="13802" max="13819" width="0" hidden="1" customWidth="1"/>
    <col min="13820" max="13820" width="11.42578125" customWidth="1"/>
    <col min="13821" max="13821" width="10.5703125" customWidth="1"/>
    <col min="13822" max="13822" width="9.42578125" customWidth="1"/>
    <col min="13823" max="13826" width="0" hidden="1" customWidth="1"/>
    <col min="13827" max="13828" width="10.140625" customWidth="1"/>
    <col min="13829" max="13829" width="12.140625" customWidth="1"/>
    <col min="13830" max="13843" width="0" hidden="1" customWidth="1"/>
    <col min="13844" max="13844" width="9.28515625" customWidth="1"/>
    <col min="13845" max="13845" width="0" hidden="1" customWidth="1"/>
    <col min="13846" max="13846" width="12" customWidth="1"/>
    <col min="13847" max="13847" width="9.7109375" customWidth="1"/>
    <col min="13848" max="13851" width="0" hidden="1" customWidth="1"/>
    <col min="13852" max="13852" width="10.7109375" customWidth="1"/>
    <col min="13853" max="13856" width="0" hidden="1" customWidth="1"/>
    <col min="13857" max="13857" width="11.5703125" customWidth="1"/>
    <col min="13858" max="13858" width="0" hidden="1" customWidth="1"/>
    <col min="13859" max="13859" width="9.42578125" customWidth="1"/>
    <col min="13860" max="13860" width="11.140625" customWidth="1"/>
    <col min="13861" max="13861" width="10.7109375" customWidth="1"/>
    <col min="13862" max="13862" width="10.5703125" customWidth="1"/>
    <col min="13863" max="13863" width="0" hidden="1" customWidth="1"/>
    <col min="13864" max="13864" width="11.7109375" customWidth="1"/>
    <col min="13865" max="13865" width="11.5703125" customWidth="1"/>
    <col min="13866" max="13871" width="0" hidden="1" customWidth="1"/>
    <col min="13872" max="13872" width="9.42578125" customWidth="1"/>
    <col min="13873" max="13873" width="13.42578125" customWidth="1"/>
    <col min="13874" max="13875" width="0" hidden="1" customWidth="1"/>
    <col min="13876" max="13876" width="13.5703125" customWidth="1"/>
    <col min="13877" max="13883" width="0" hidden="1" customWidth="1"/>
    <col min="13884" max="13884" width="14.28515625" customWidth="1"/>
    <col min="13885" max="13885" width="0" hidden="1" customWidth="1"/>
    <col min="13886" max="13886" width="11.5703125" customWidth="1"/>
    <col min="13887" max="13888" width="0" hidden="1" customWidth="1"/>
    <col min="13889" max="13889" width="11.42578125" customWidth="1"/>
    <col min="13890" max="13890" width="9.42578125" customWidth="1"/>
    <col min="13891" max="13891" width="0" hidden="1" customWidth="1"/>
    <col min="13892" max="13892" width="12.28515625" customWidth="1"/>
    <col min="13893" max="13893" width="7.7109375" customWidth="1"/>
    <col min="13894" max="13894" width="2.28515625" customWidth="1"/>
    <col min="13895" max="13895" width="7.42578125" customWidth="1"/>
    <col min="13897" max="13897" width="12.28515625" customWidth="1"/>
    <col min="13898" max="13899" width="10.5703125" bestFit="1" customWidth="1"/>
    <col min="14001" max="14001" width="0.7109375" customWidth="1"/>
    <col min="14002" max="14002" width="9" customWidth="1"/>
    <col min="14003" max="14003" width="17" customWidth="1"/>
    <col min="14004" max="14004" width="8" customWidth="1"/>
    <col min="14005" max="14005" width="16.85546875" customWidth="1"/>
    <col min="14006" max="14006" width="10.7109375" customWidth="1"/>
    <col min="14007" max="14007" width="7.28515625" customWidth="1"/>
    <col min="14008" max="14008" width="10.28515625" customWidth="1"/>
    <col min="14009" max="14009" width="5" customWidth="1"/>
    <col min="14010" max="14010" width="4" customWidth="1"/>
    <col min="14011" max="14011" width="11.28515625" customWidth="1"/>
    <col min="14012" max="14012" width="26" customWidth="1"/>
    <col min="14013" max="14013" width="0" hidden="1" customWidth="1"/>
    <col min="14014" max="14014" width="12.42578125" customWidth="1"/>
    <col min="14015" max="14021" width="0" hidden="1" customWidth="1"/>
    <col min="14022" max="14022" width="9.42578125" customWidth="1"/>
    <col min="14023" max="14033" width="0" hidden="1" customWidth="1"/>
    <col min="14034" max="14034" width="11.28515625" customWidth="1"/>
    <col min="14035" max="14035" width="6" customWidth="1"/>
    <col min="14036" max="14036" width="2.28515625" customWidth="1"/>
    <col min="14037" max="14037" width="7.42578125" customWidth="1"/>
    <col min="14038" max="14044" width="0" hidden="1" customWidth="1"/>
    <col min="14045" max="14045" width="11.140625" customWidth="1"/>
    <col min="14046" max="14046" width="14.5703125" customWidth="1"/>
    <col min="14047" max="14048" width="0" hidden="1" customWidth="1"/>
    <col min="14049" max="14049" width="11.140625" customWidth="1"/>
    <col min="14050" max="14053" width="0" hidden="1" customWidth="1"/>
    <col min="14054" max="14054" width="12.85546875" customWidth="1"/>
    <col min="14055" max="14056" width="0" hidden="1" customWidth="1"/>
    <col min="14057" max="14057" width="14.7109375" customWidth="1"/>
    <col min="14058" max="14075" width="0" hidden="1" customWidth="1"/>
    <col min="14076" max="14076" width="11.42578125" customWidth="1"/>
    <col min="14077" max="14077" width="10.5703125" customWidth="1"/>
    <col min="14078" max="14078" width="9.42578125" customWidth="1"/>
    <col min="14079" max="14082" width="0" hidden="1" customWidth="1"/>
    <col min="14083" max="14084" width="10.140625" customWidth="1"/>
    <col min="14085" max="14085" width="12.140625" customWidth="1"/>
    <col min="14086" max="14099" width="0" hidden="1" customWidth="1"/>
    <col min="14100" max="14100" width="9.28515625" customWidth="1"/>
    <col min="14101" max="14101" width="0" hidden="1" customWidth="1"/>
    <col min="14102" max="14102" width="12" customWidth="1"/>
    <col min="14103" max="14103" width="9.7109375" customWidth="1"/>
    <col min="14104" max="14107" width="0" hidden="1" customWidth="1"/>
    <col min="14108" max="14108" width="10.7109375" customWidth="1"/>
    <col min="14109" max="14112" width="0" hidden="1" customWidth="1"/>
    <col min="14113" max="14113" width="11.5703125" customWidth="1"/>
    <col min="14114" max="14114" width="0" hidden="1" customWidth="1"/>
    <col min="14115" max="14115" width="9.42578125" customWidth="1"/>
    <col min="14116" max="14116" width="11.140625" customWidth="1"/>
    <col min="14117" max="14117" width="10.7109375" customWidth="1"/>
    <col min="14118" max="14118" width="10.5703125" customWidth="1"/>
    <col min="14119" max="14119" width="0" hidden="1" customWidth="1"/>
    <col min="14120" max="14120" width="11.7109375" customWidth="1"/>
    <col min="14121" max="14121" width="11.5703125" customWidth="1"/>
    <col min="14122" max="14127" width="0" hidden="1" customWidth="1"/>
    <col min="14128" max="14128" width="9.42578125" customWidth="1"/>
    <col min="14129" max="14129" width="13.42578125" customWidth="1"/>
    <col min="14130" max="14131" width="0" hidden="1" customWidth="1"/>
    <col min="14132" max="14132" width="13.5703125" customWidth="1"/>
    <col min="14133" max="14139" width="0" hidden="1" customWidth="1"/>
    <col min="14140" max="14140" width="14.28515625" customWidth="1"/>
    <col min="14141" max="14141" width="0" hidden="1" customWidth="1"/>
    <col min="14142" max="14142" width="11.5703125" customWidth="1"/>
    <col min="14143" max="14144" width="0" hidden="1" customWidth="1"/>
    <col min="14145" max="14145" width="11.42578125" customWidth="1"/>
    <col min="14146" max="14146" width="9.42578125" customWidth="1"/>
    <col min="14147" max="14147" width="0" hidden="1" customWidth="1"/>
    <col min="14148" max="14148" width="12.28515625" customWidth="1"/>
    <col min="14149" max="14149" width="7.7109375" customWidth="1"/>
    <col min="14150" max="14150" width="2.28515625" customWidth="1"/>
    <col min="14151" max="14151" width="7.42578125" customWidth="1"/>
    <col min="14153" max="14153" width="12.28515625" customWidth="1"/>
    <col min="14154" max="14155" width="10.5703125" bestFit="1" customWidth="1"/>
    <col min="14257" max="14257" width="0.7109375" customWidth="1"/>
    <col min="14258" max="14258" width="9" customWidth="1"/>
    <col min="14259" max="14259" width="17" customWidth="1"/>
    <col min="14260" max="14260" width="8" customWidth="1"/>
    <col min="14261" max="14261" width="16.85546875" customWidth="1"/>
    <col min="14262" max="14262" width="10.7109375" customWidth="1"/>
    <col min="14263" max="14263" width="7.28515625" customWidth="1"/>
    <col min="14264" max="14264" width="10.28515625" customWidth="1"/>
    <col min="14265" max="14265" width="5" customWidth="1"/>
    <col min="14266" max="14266" width="4" customWidth="1"/>
    <col min="14267" max="14267" width="11.28515625" customWidth="1"/>
    <col min="14268" max="14268" width="26" customWidth="1"/>
    <col min="14269" max="14269" width="0" hidden="1" customWidth="1"/>
    <col min="14270" max="14270" width="12.42578125" customWidth="1"/>
    <col min="14271" max="14277" width="0" hidden="1" customWidth="1"/>
    <col min="14278" max="14278" width="9.42578125" customWidth="1"/>
    <col min="14279" max="14289" width="0" hidden="1" customWidth="1"/>
    <col min="14290" max="14290" width="11.28515625" customWidth="1"/>
    <col min="14291" max="14291" width="6" customWidth="1"/>
    <col min="14292" max="14292" width="2.28515625" customWidth="1"/>
    <col min="14293" max="14293" width="7.42578125" customWidth="1"/>
    <col min="14294" max="14300" width="0" hidden="1" customWidth="1"/>
    <col min="14301" max="14301" width="11.140625" customWidth="1"/>
    <col min="14302" max="14302" width="14.5703125" customWidth="1"/>
    <col min="14303" max="14304" width="0" hidden="1" customWidth="1"/>
    <col min="14305" max="14305" width="11.140625" customWidth="1"/>
    <col min="14306" max="14309" width="0" hidden="1" customWidth="1"/>
    <col min="14310" max="14310" width="12.85546875" customWidth="1"/>
    <col min="14311" max="14312" width="0" hidden="1" customWidth="1"/>
    <col min="14313" max="14313" width="14.7109375" customWidth="1"/>
    <col min="14314" max="14331" width="0" hidden="1" customWidth="1"/>
    <col min="14332" max="14332" width="11.42578125" customWidth="1"/>
    <col min="14333" max="14333" width="10.5703125" customWidth="1"/>
    <col min="14334" max="14334" width="9.42578125" customWidth="1"/>
    <col min="14335" max="14338" width="0" hidden="1" customWidth="1"/>
    <col min="14339" max="14340" width="10.140625" customWidth="1"/>
    <col min="14341" max="14341" width="12.140625" customWidth="1"/>
    <col min="14342" max="14355" width="0" hidden="1" customWidth="1"/>
    <col min="14356" max="14356" width="9.28515625" customWidth="1"/>
    <col min="14357" max="14357" width="0" hidden="1" customWidth="1"/>
    <col min="14358" max="14358" width="12" customWidth="1"/>
    <col min="14359" max="14359" width="9.7109375" customWidth="1"/>
    <col min="14360" max="14363" width="0" hidden="1" customWidth="1"/>
    <col min="14364" max="14364" width="10.7109375" customWidth="1"/>
    <col min="14365" max="14368" width="0" hidden="1" customWidth="1"/>
    <col min="14369" max="14369" width="11.5703125" customWidth="1"/>
    <col min="14370" max="14370" width="0" hidden="1" customWidth="1"/>
    <col min="14371" max="14371" width="9.42578125" customWidth="1"/>
    <col min="14372" max="14372" width="11.140625" customWidth="1"/>
    <col min="14373" max="14373" width="10.7109375" customWidth="1"/>
    <col min="14374" max="14374" width="10.5703125" customWidth="1"/>
    <col min="14375" max="14375" width="0" hidden="1" customWidth="1"/>
    <col min="14376" max="14376" width="11.7109375" customWidth="1"/>
    <col min="14377" max="14377" width="11.5703125" customWidth="1"/>
    <col min="14378" max="14383" width="0" hidden="1" customWidth="1"/>
    <col min="14384" max="14384" width="9.42578125" customWidth="1"/>
    <col min="14385" max="14385" width="13.42578125" customWidth="1"/>
    <col min="14386" max="14387" width="0" hidden="1" customWidth="1"/>
    <col min="14388" max="14388" width="13.5703125" customWidth="1"/>
    <col min="14389" max="14395" width="0" hidden="1" customWidth="1"/>
    <col min="14396" max="14396" width="14.28515625" customWidth="1"/>
    <col min="14397" max="14397" width="0" hidden="1" customWidth="1"/>
    <col min="14398" max="14398" width="11.5703125" customWidth="1"/>
    <col min="14399" max="14400" width="0" hidden="1" customWidth="1"/>
    <col min="14401" max="14401" width="11.42578125" customWidth="1"/>
    <col min="14402" max="14402" width="9.42578125" customWidth="1"/>
    <col min="14403" max="14403" width="0" hidden="1" customWidth="1"/>
    <col min="14404" max="14404" width="12.28515625" customWidth="1"/>
    <col min="14405" max="14405" width="7.7109375" customWidth="1"/>
    <col min="14406" max="14406" width="2.28515625" customWidth="1"/>
    <col min="14407" max="14407" width="7.42578125" customWidth="1"/>
    <col min="14409" max="14409" width="12.28515625" customWidth="1"/>
    <col min="14410" max="14411" width="10.5703125" bestFit="1" customWidth="1"/>
    <col min="14513" max="14513" width="0.7109375" customWidth="1"/>
    <col min="14514" max="14514" width="9" customWidth="1"/>
    <col min="14515" max="14515" width="17" customWidth="1"/>
    <col min="14516" max="14516" width="8" customWidth="1"/>
    <col min="14517" max="14517" width="16.85546875" customWidth="1"/>
    <col min="14518" max="14518" width="10.7109375" customWidth="1"/>
    <col min="14519" max="14519" width="7.28515625" customWidth="1"/>
    <col min="14520" max="14520" width="10.28515625" customWidth="1"/>
    <col min="14521" max="14521" width="5" customWidth="1"/>
    <col min="14522" max="14522" width="4" customWidth="1"/>
    <col min="14523" max="14523" width="11.28515625" customWidth="1"/>
    <col min="14524" max="14524" width="26" customWidth="1"/>
    <col min="14525" max="14525" width="0" hidden="1" customWidth="1"/>
    <col min="14526" max="14526" width="12.42578125" customWidth="1"/>
    <col min="14527" max="14533" width="0" hidden="1" customWidth="1"/>
    <col min="14534" max="14534" width="9.42578125" customWidth="1"/>
    <col min="14535" max="14545" width="0" hidden="1" customWidth="1"/>
    <col min="14546" max="14546" width="11.28515625" customWidth="1"/>
    <col min="14547" max="14547" width="6" customWidth="1"/>
    <col min="14548" max="14548" width="2.28515625" customWidth="1"/>
    <col min="14549" max="14549" width="7.42578125" customWidth="1"/>
    <col min="14550" max="14556" width="0" hidden="1" customWidth="1"/>
    <col min="14557" max="14557" width="11.140625" customWidth="1"/>
    <col min="14558" max="14558" width="14.5703125" customWidth="1"/>
    <col min="14559" max="14560" width="0" hidden="1" customWidth="1"/>
    <col min="14561" max="14561" width="11.140625" customWidth="1"/>
    <col min="14562" max="14565" width="0" hidden="1" customWidth="1"/>
    <col min="14566" max="14566" width="12.85546875" customWidth="1"/>
    <col min="14567" max="14568" width="0" hidden="1" customWidth="1"/>
    <col min="14569" max="14569" width="14.7109375" customWidth="1"/>
    <col min="14570" max="14587" width="0" hidden="1" customWidth="1"/>
    <col min="14588" max="14588" width="11.42578125" customWidth="1"/>
    <col min="14589" max="14589" width="10.5703125" customWidth="1"/>
    <col min="14590" max="14590" width="9.42578125" customWidth="1"/>
    <col min="14591" max="14594" width="0" hidden="1" customWidth="1"/>
    <col min="14595" max="14596" width="10.140625" customWidth="1"/>
    <col min="14597" max="14597" width="12.140625" customWidth="1"/>
    <col min="14598" max="14611" width="0" hidden="1" customWidth="1"/>
    <col min="14612" max="14612" width="9.28515625" customWidth="1"/>
    <col min="14613" max="14613" width="0" hidden="1" customWidth="1"/>
    <col min="14614" max="14614" width="12" customWidth="1"/>
    <col min="14615" max="14615" width="9.7109375" customWidth="1"/>
    <col min="14616" max="14619" width="0" hidden="1" customWidth="1"/>
    <col min="14620" max="14620" width="10.7109375" customWidth="1"/>
    <col min="14621" max="14624" width="0" hidden="1" customWidth="1"/>
    <col min="14625" max="14625" width="11.5703125" customWidth="1"/>
    <col min="14626" max="14626" width="0" hidden="1" customWidth="1"/>
    <col min="14627" max="14627" width="9.42578125" customWidth="1"/>
    <col min="14628" max="14628" width="11.140625" customWidth="1"/>
    <col min="14629" max="14629" width="10.7109375" customWidth="1"/>
    <col min="14630" max="14630" width="10.5703125" customWidth="1"/>
    <col min="14631" max="14631" width="0" hidden="1" customWidth="1"/>
    <col min="14632" max="14632" width="11.7109375" customWidth="1"/>
    <col min="14633" max="14633" width="11.5703125" customWidth="1"/>
    <col min="14634" max="14639" width="0" hidden="1" customWidth="1"/>
    <col min="14640" max="14640" width="9.42578125" customWidth="1"/>
    <col min="14641" max="14641" width="13.42578125" customWidth="1"/>
    <col min="14642" max="14643" width="0" hidden="1" customWidth="1"/>
    <col min="14644" max="14644" width="13.5703125" customWidth="1"/>
    <col min="14645" max="14651" width="0" hidden="1" customWidth="1"/>
    <col min="14652" max="14652" width="14.28515625" customWidth="1"/>
    <col min="14653" max="14653" width="0" hidden="1" customWidth="1"/>
    <col min="14654" max="14654" width="11.5703125" customWidth="1"/>
    <col min="14655" max="14656" width="0" hidden="1" customWidth="1"/>
    <col min="14657" max="14657" width="11.42578125" customWidth="1"/>
    <col min="14658" max="14658" width="9.42578125" customWidth="1"/>
    <col min="14659" max="14659" width="0" hidden="1" customWidth="1"/>
    <col min="14660" max="14660" width="12.28515625" customWidth="1"/>
    <col min="14661" max="14661" width="7.7109375" customWidth="1"/>
    <col min="14662" max="14662" width="2.28515625" customWidth="1"/>
    <col min="14663" max="14663" width="7.42578125" customWidth="1"/>
    <col min="14665" max="14665" width="12.28515625" customWidth="1"/>
    <col min="14666" max="14667" width="10.5703125" bestFit="1" customWidth="1"/>
    <col min="14769" max="14769" width="0.7109375" customWidth="1"/>
    <col min="14770" max="14770" width="9" customWidth="1"/>
    <col min="14771" max="14771" width="17" customWidth="1"/>
    <col min="14772" max="14772" width="8" customWidth="1"/>
    <col min="14773" max="14773" width="16.85546875" customWidth="1"/>
    <col min="14774" max="14774" width="10.7109375" customWidth="1"/>
    <col min="14775" max="14775" width="7.28515625" customWidth="1"/>
    <col min="14776" max="14776" width="10.28515625" customWidth="1"/>
    <col min="14777" max="14777" width="5" customWidth="1"/>
    <col min="14778" max="14778" width="4" customWidth="1"/>
    <col min="14779" max="14779" width="11.28515625" customWidth="1"/>
    <col min="14780" max="14780" width="26" customWidth="1"/>
    <col min="14781" max="14781" width="0" hidden="1" customWidth="1"/>
    <col min="14782" max="14782" width="12.42578125" customWidth="1"/>
    <col min="14783" max="14789" width="0" hidden="1" customWidth="1"/>
    <col min="14790" max="14790" width="9.42578125" customWidth="1"/>
    <col min="14791" max="14801" width="0" hidden="1" customWidth="1"/>
    <col min="14802" max="14802" width="11.28515625" customWidth="1"/>
    <col min="14803" max="14803" width="6" customWidth="1"/>
    <col min="14804" max="14804" width="2.28515625" customWidth="1"/>
    <col min="14805" max="14805" width="7.42578125" customWidth="1"/>
    <col min="14806" max="14812" width="0" hidden="1" customWidth="1"/>
    <col min="14813" max="14813" width="11.140625" customWidth="1"/>
    <col min="14814" max="14814" width="14.5703125" customWidth="1"/>
    <col min="14815" max="14816" width="0" hidden="1" customWidth="1"/>
    <col min="14817" max="14817" width="11.140625" customWidth="1"/>
    <col min="14818" max="14821" width="0" hidden="1" customWidth="1"/>
    <col min="14822" max="14822" width="12.85546875" customWidth="1"/>
    <col min="14823" max="14824" width="0" hidden="1" customWidth="1"/>
    <col min="14825" max="14825" width="14.7109375" customWidth="1"/>
    <col min="14826" max="14843" width="0" hidden="1" customWidth="1"/>
    <col min="14844" max="14844" width="11.42578125" customWidth="1"/>
    <col min="14845" max="14845" width="10.5703125" customWidth="1"/>
    <col min="14846" max="14846" width="9.42578125" customWidth="1"/>
    <col min="14847" max="14850" width="0" hidden="1" customWidth="1"/>
    <col min="14851" max="14852" width="10.140625" customWidth="1"/>
    <col min="14853" max="14853" width="12.140625" customWidth="1"/>
    <col min="14854" max="14867" width="0" hidden="1" customWidth="1"/>
    <col min="14868" max="14868" width="9.28515625" customWidth="1"/>
    <col min="14869" max="14869" width="0" hidden="1" customWidth="1"/>
    <col min="14870" max="14870" width="12" customWidth="1"/>
    <col min="14871" max="14871" width="9.7109375" customWidth="1"/>
    <col min="14872" max="14875" width="0" hidden="1" customWidth="1"/>
    <col min="14876" max="14876" width="10.7109375" customWidth="1"/>
    <col min="14877" max="14880" width="0" hidden="1" customWidth="1"/>
    <col min="14881" max="14881" width="11.5703125" customWidth="1"/>
    <col min="14882" max="14882" width="0" hidden="1" customWidth="1"/>
    <col min="14883" max="14883" width="9.42578125" customWidth="1"/>
    <col min="14884" max="14884" width="11.140625" customWidth="1"/>
    <col min="14885" max="14885" width="10.7109375" customWidth="1"/>
    <col min="14886" max="14886" width="10.5703125" customWidth="1"/>
    <col min="14887" max="14887" width="0" hidden="1" customWidth="1"/>
    <col min="14888" max="14888" width="11.7109375" customWidth="1"/>
    <col min="14889" max="14889" width="11.5703125" customWidth="1"/>
    <col min="14890" max="14895" width="0" hidden="1" customWidth="1"/>
    <col min="14896" max="14896" width="9.42578125" customWidth="1"/>
    <col min="14897" max="14897" width="13.42578125" customWidth="1"/>
    <col min="14898" max="14899" width="0" hidden="1" customWidth="1"/>
    <col min="14900" max="14900" width="13.5703125" customWidth="1"/>
    <col min="14901" max="14907" width="0" hidden="1" customWidth="1"/>
    <col min="14908" max="14908" width="14.28515625" customWidth="1"/>
    <col min="14909" max="14909" width="0" hidden="1" customWidth="1"/>
    <col min="14910" max="14910" width="11.5703125" customWidth="1"/>
    <col min="14911" max="14912" width="0" hidden="1" customWidth="1"/>
    <col min="14913" max="14913" width="11.42578125" customWidth="1"/>
    <col min="14914" max="14914" width="9.42578125" customWidth="1"/>
    <col min="14915" max="14915" width="0" hidden="1" customWidth="1"/>
    <col min="14916" max="14916" width="12.28515625" customWidth="1"/>
    <col min="14917" max="14917" width="7.7109375" customWidth="1"/>
    <col min="14918" max="14918" width="2.28515625" customWidth="1"/>
    <col min="14919" max="14919" width="7.42578125" customWidth="1"/>
    <col min="14921" max="14921" width="12.28515625" customWidth="1"/>
    <col min="14922" max="14923" width="10.5703125" bestFit="1" customWidth="1"/>
    <col min="15025" max="15025" width="0.7109375" customWidth="1"/>
    <col min="15026" max="15026" width="9" customWidth="1"/>
    <col min="15027" max="15027" width="17" customWidth="1"/>
    <col min="15028" max="15028" width="8" customWidth="1"/>
    <col min="15029" max="15029" width="16.85546875" customWidth="1"/>
    <col min="15030" max="15030" width="10.7109375" customWidth="1"/>
    <col min="15031" max="15031" width="7.28515625" customWidth="1"/>
    <col min="15032" max="15032" width="10.28515625" customWidth="1"/>
    <col min="15033" max="15033" width="5" customWidth="1"/>
    <col min="15034" max="15034" width="4" customWidth="1"/>
    <col min="15035" max="15035" width="11.28515625" customWidth="1"/>
    <col min="15036" max="15036" width="26" customWidth="1"/>
    <col min="15037" max="15037" width="0" hidden="1" customWidth="1"/>
    <col min="15038" max="15038" width="12.42578125" customWidth="1"/>
    <col min="15039" max="15045" width="0" hidden="1" customWidth="1"/>
    <col min="15046" max="15046" width="9.42578125" customWidth="1"/>
    <col min="15047" max="15057" width="0" hidden="1" customWidth="1"/>
    <col min="15058" max="15058" width="11.28515625" customWidth="1"/>
    <col min="15059" max="15059" width="6" customWidth="1"/>
    <col min="15060" max="15060" width="2.28515625" customWidth="1"/>
    <col min="15061" max="15061" width="7.42578125" customWidth="1"/>
    <col min="15062" max="15068" width="0" hidden="1" customWidth="1"/>
    <col min="15069" max="15069" width="11.140625" customWidth="1"/>
    <col min="15070" max="15070" width="14.5703125" customWidth="1"/>
    <col min="15071" max="15072" width="0" hidden="1" customWidth="1"/>
    <col min="15073" max="15073" width="11.140625" customWidth="1"/>
    <col min="15074" max="15077" width="0" hidden="1" customWidth="1"/>
    <col min="15078" max="15078" width="12.85546875" customWidth="1"/>
    <col min="15079" max="15080" width="0" hidden="1" customWidth="1"/>
    <col min="15081" max="15081" width="14.7109375" customWidth="1"/>
    <col min="15082" max="15099" width="0" hidden="1" customWidth="1"/>
    <col min="15100" max="15100" width="11.42578125" customWidth="1"/>
    <col min="15101" max="15101" width="10.5703125" customWidth="1"/>
    <col min="15102" max="15102" width="9.42578125" customWidth="1"/>
    <col min="15103" max="15106" width="0" hidden="1" customWidth="1"/>
    <col min="15107" max="15108" width="10.140625" customWidth="1"/>
    <col min="15109" max="15109" width="12.140625" customWidth="1"/>
    <col min="15110" max="15123" width="0" hidden="1" customWidth="1"/>
    <col min="15124" max="15124" width="9.28515625" customWidth="1"/>
    <col min="15125" max="15125" width="0" hidden="1" customWidth="1"/>
    <col min="15126" max="15126" width="12" customWidth="1"/>
    <col min="15127" max="15127" width="9.7109375" customWidth="1"/>
    <col min="15128" max="15131" width="0" hidden="1" customWidth="1"/>
    <col min="15132" max="15132" width="10.7109375" customWidth="1"/>
    <col min="15133" max="15136" width="0" hidden="1" customWidth="1"/>
    <col min="15137" max="15137" width="11.5703125" customWidth="1"/>
    <col min="15138" max="15138" width="0" hidden="1" customWidth="1"/>
    <col min="15139" max="15139" width="9.42578125" customWidth="1"/>
    <col min="15140" max="15140" width="11.140625" customWidth="1"/>
    <col min="15141" max="15141" width="10.7109375" customWidth="1"/>
    <col min="15142" max="15142" width="10.5703125" customWidth="1"/>
    <col min="15143" max="15143" width="0" hidden="1" customWidth="1"/>
    <col min="15144" max="15144" width="11.7109375" customWidth="1"/>
    <col min="15145" max="15145" width="11.5703125" customWidth="1"/>
    <col min="15146" max="15151" width="0" hidden="1" customWidth="1"/>
    <col min="15152" max="15152" width="9.42578125" customWidth="1"/>
    <col min="15153" max="15153" width="13.42578125" customWidth="1"/>
    <col min="15154" max="15155" width="0" hidden="1" customWidth="1"/>
    <col min="15156" max="15156" width="13.5703125" customWidth="1"/>
    <col min="15157" max="15163" width="0" hidden="1" customWidth="1"/>
    <col min="15164" max="15164" width="14.28515625" customWidth="1"/>
    <col min="15165" max="15165" width="0" hidden="1" customWidth="1"/>
    <col min="15166" max="15166" width="11.5703125" customWidth="1"/>
    <col min="15167" max="15168" width="0" hidden="1" customWidth="1"/>
    <col min="15169" max="15169" width="11.42578125" customWidth="1"/>
    <col min="15170" max="15170" width="9.42578125" customWidth="1"/>
    <col min="15171" max="15171" width="0" hidden="1" customWidth="1"/>
    <col min="15172" max="15172" width="12.28515625" customWidth="1"/>
    <col min="15173" max="15173" width="7.7109375" customWidth="1"/>
    <col min="15174" max="15174" width="2.28515625" customWidth="1"/>
    <col min="15175" max="15175" width="7.42578125" customWidth="1"/>
    <col min="15177" max="15177" width="12.28515625" customWidth="1"/>
    <col min="15178" max="15179" width="10.5703125" bestFit="1" customWidth="1"/>
    <col min="15281" max="15281" width="0.7109375" customWidth="1"/>
    <col min="15282" max="15282" width="9" customWidth="1"/>
    <col min="15283" max="15283" width="17" customWidth="1"/>
    <col min="15284" max="15284" width="8" customWidth="1"/>
    <col min="15285" max="15285" width="16.85546875" customWidth="1"/>
    <col min="15286" max="15286" width="10.7109375" customWidth="1"/>
    <col min="15287" max="15287" width="7.28515625" customWidth="1"/>
    <col min="15288" max="15288" width="10.28515625" customWidth="1"/>
    <col min="15289" max="15289" width="5" customWidth="1"/>
    <col min="15290" max="15290" width="4" customWidth="1"/>
    <col min="15291" max="15291" width="11.28515625" customWidth="1"/>
    <col min="15292" max="15292" width="26" customWidth="1"/>
    <col min="15293" max="15293" width="0" hidden="1" customWidth="1"/>
    <col min="15294" max="15294" width="12.42578125" customWidth="1"/>
    <col min="15295" max="15301" width="0" hidden="1" customWidth="1"/>
    <col min="15302" max="15302" width="9.42578125" customWidth="1"/>
    <col min="15303" max="15313" width="0" hidden="1" customWidth="1"/>
    <col min="15314" max="15314" width="11.28515625" customWidth="1"/>
    <col min="15315" max="15315" width="6" customWidth="1"/>
    <col min="15316" max="15316" width="2.28515625" customWidth="1"/>
    <col min="15317" max="15317" width="7.42578125" customWidth="1"/>
    <col min="15318" max="15324" width="0" hidden="1" customWidth="1"/>
    <col min="15325" max="15325" width="11.140625" customWidth="1"/>
    <col min="15326" max="15326" width="14.5703125" customWidth="1"/>
    <col min="15327" max="15328" width="0" hidden="1" customWidth="1"/>
    <col min="15329" max="15329" width="11.140625" customWidth="1"/>
    <col min="15330" max="15333" width="0" hidden="1" customWidth="1"/>
    <col min="15334" max="15334" width="12.85546875" customWidth="1"/>
    <col min="15335" max="15336" width="0" hidden="1" customWidth="1"/>
    <col min="15337" max="15337" width="14.7109375" customWidth="1"/>
    <col min="15338" max="15355" width="0" hidden="1" customWidth="1"/>
    <col min="15356" max="15356" width="11.42578125" customWidth="1"/>
    <col min="15357" max="15357" width="10.5703125" customWidth="1"/>
    <col min="15358" max="15358" width="9.42578125" customWidth="1"/>
    <col min="15359" max="15362" width="0" hidden="1" customWidth="1"/>
    <col min="15363" max="15364" width="10.140625" customWidth="1"/>
    <col min="15365" max="15365" width="12.140625" customWidth="1"/>
    <col min="15366" max="15379" width="0" hidden="1" customWidth="1"/>
    <col min="15380" max="15380" width="9.28515625" customWidth="1"/>
    <col min="15381" max="15381" width="0" hidden="1" customWidth="1"/>
    <col min="15382" max="15382" width="12" customWidth="1"/>
    <col min="15383" max="15383" width="9.7109375" customWidth="1"/>
    <col min="15384" max="15387" width="0" hidden="1" customWidth="1"/>
    <col min="15388" max="15388" width="10.7109375" customWidth="1"/>
    <col min="15389" max="15392" width="0" hidden="1" customWidth="1"/>
    <col min="15393" max="15393" width="11.5703125" customWidth="1"/>
    <col min="15394" max="15394" width="0" hidden="1" customWidth="1"/>
    <col min="15395" max="15395" width="9.42578125" customWidth="1"/>
    <col min="15396" max="15396" width="11.140625" customWidth="1"/>
    <col min="15397" max="15397" width="10.7109375" customWidth="1"/>
    <col min="15398" max="15398" width="10.5703125" customWidth="1"/>
    <col min="15399" max="15399" width="0" hidden="1" customWidth="1"/>
    <col min="15400" max="15400" width="11.7109375" customWidth="1"/>
    <col min="15401" max="15401" width="11.5703125" customWidth="1"/>
    <col min="15402" max="15407" width="0" hidden="1" customWidth="1"/>
    <col min="15408" max="15408" width="9.42578125" customWidth="1"/>
    <col min="15409" max="15409" width="13.42578125" customWidth="1"/>
    <col min="15410" max="15411" width="0" hidden="1" customWidth="1"/>
    <col min="15412" max="15412" width="13.5703125" customWidth="1"/>
    <col min="15413" max="15419" width="0" hidden="1" customWidth="1"/>
    <col min="15420" max="15420" width="14.28515625" customWidth="1"/>
    <col min="15421" max="15421" width="0" hidden="1" customWidth="1"/>
    <col min="15422" max="15422" width="11.5703125" customWidth="1"/>
    <col min="15423" max="15424" width="0" hidden="1" customWidth="1"/>
    <col min="15425" max="15425" width="11.42578125" customWidth="1"/>
    <col min="15426" max="15426" width="9.42578125" customWidth="1"/>
    <col min="15427" max="15427" width="0" hidden="1" customWidth="1"/>
    <col min="15428" max="15428" width="12.28515625" customWidth="1"/>
    <col min="15429" max="15429" width="7.7109375" customWidth="1"/>
    <col min="15430" max="15430" width="2.28515625" customWidth="1"/>
    <col min="15431" max="15431" width="7.42578125" customWidth="1"/>
    <col min="15433" max="15433" width="12.28515625" customWidth="1"/>
    <col min="15434" max="15435" width="10.5703125" bestFit="1" customWidth="1"/>
    <col min="15537" max="15537" width="0.7109375" customWidth="1"/>
    <col min="15538" max="15538" width="9" customWidth="1"/>
    <col min="15539" max="15539" width="17" customWidth="1"/>
    <col min="15540" max="15540" width="8" customWidth="1"/>
    <col min="15541" max="15541" width="16.85546875" customWidth="1"/>
    <col min="15542" max="15542" width="10.7109375" customWidth="1"/>
    <col min="15543" max="15543" width="7.28515625" customWidth="1"/>
    <col min="15544" max="15544" width="10.28515625" customWidth="1"/>
    <col min="15545" max="15545" width="5" customWidth="1"/>
    <col min="15546" max="15546" width="4" customWidth="1"/>
    <col min="15547" max="15547" width="11.28515625" customWidth="1"/>
    <col min="15548" max="15548" width="26" customWidth="1"/>
    <col min="15549" max="15549" width="0" hidden="1" customWidth="1"/>
    <col min="15550" max="15550" width="12.42578125" customWidth="1"/>
    <col min="15551" max="15557" width="0" hidden="1" customWidth="1"/>
    <col min="15558" max="15558" width="9.42578125" customWidth="1"/>
    <col min="15559" max="15569" width="0" hidden="1" customWidth="1"/>
    <col min="15570" max="15570" width="11.28515625" customWidth="1"/>
    <col min="15571" max="15571" width="6" customWidth="1"/>
    <col min="15572" max="15572" width="2.28515625" customWidth="1"/>
    <col min="15573" max="15573" width="7.42578125" customWidth="1"/>
    <col min="15574" max="15580" width="0" hidden="1" customWidth="1"/>
    <col min="15581" max="15581" width="11.140625" customWidth="1"/>
    <col min="15582" max="15582" width="14.5703125" customWidth="1"/>
    <col min="15583" max="15584" width="0" hidden="1" customWidth="1"/>
    <col min="15585" max="15585" width="11.140625" customWidth="1"/>
    <col min="15586" max="15589" width="0" hidden="1" customWidth="1"/>
    <col min="15590" max="15590" width="12.85546875" customWidth="1"/>
    <col min="15591" max="15592" width="0" hidden="1" customWidth="1"/>
    <col min="15593" max="15593" width="14.7109375" customWidth="1"/>
    <col min="15594" max="15611" width="0" hidden="1" customWidth="1"/>
    <col min="15612" max="15612" width="11.42578125" customWidth="1"/>
    <col min="15613" max="15613" width="10.5703125" customWidth="1"/>
    <col min="15614" max="15614" width="9.42578125" customWidth="1"/>
    <col min="15615" max="15618" width="0" hidden="1" customWidth="1"/>
    <col min="15619" max="15620" width="10.140625" customWidth="1"/>
    <col min="15621" max="15621" width="12.140625" customWidth="1"/>
    <col min="15622" max="15635" width="0" hidden="1" customWidth="1"/>
    <col min="15636" max="15636" width="9.28515625" customWidth="1"/>
    <col min="15637" max="15637" width="0" hidden="1" customWidth="1"/>
    <col min="15638" max="15638" width="12" customWidth="1"/>
    <col min="15639" max="15639" width="9.7109375" customWidth="1"/>
    <col min="15640" max="15643" width="0" hidden="1" customWidth="1"/>
    <col min="15644" max="15644" width="10.7109375" customWidth="1"/>
    <col min="15645" max="15648" width="0" hidden="1" customWidth="1"/>
    <col min="15649" max="15649" width="11.5703125" customWidth="1"/>
    <col min="15650" max="15650" width="0" hidden="1" customWidth="1"/>
    <col min="15651" max="15651" width="9.42578125" customWidth="1"/>
    <col min="15652" max="15652" width="11.140625" customWidth="1"/>
    <col min="15653" max="15653" width="10.7109375" customWidth="1"/>
    <col min="15654" max="15654" width="10.5703125" customWidth="1"/>
    <col min="15655" max="15655" width="0" hidden="1" customWidth="1"/>
    <col min="15656" max="15656" width="11.7109375" customWidth="1"/>
    <col min="15657" max="15657" width="11.5703125" customWidth="1"/>
    <col min="15658" max="15663" width="0" hidden="1" customWidth="1"/>
    <col min="15664" max="15664" width="9.42578125" customWidth="1"/>
    <col min="15665" max="15665" width="13.42578125" customWidth="1"/>
    <col min="15666" max="15667" width="0" hidden="1" customWidth="1"/>
    <col min="15668" max="15668" width="13.5703125" customWidth="1"/>
    <col min="15669" max="15675" width="0" hidden="1" customWidth="1"/>
    <col min="15676" max="15676" width="14.28515625" customWidth="1"/>
    <col min="15677" max="15677" width="0" hidden="1" customWidth="1"/>
    <col min="15678" max="15678" width="11.5703125" customWidth="1"/>
    <col min="15679" max="15680" width="0" hidden="1" customWidth="1"/>
    <col min="15681" max="15681" width="11.42578125" customWidth="1"/>
    <col min="15682" max="15682" width="9.42578125" customWidth="1"/>
    <col min="15683" max="15683" width="0" hidden="1" customWidth="1"/>
    <col min="15684" max="15684" width="12.28515625" customWidth="1"/>
    <col min="15685" max="15685" width="7.7109375" customWidth="1"/>
    <col min="15686" max="15686" width="2.28515625" customWidth="1"/>
    <col min="15687" max="15687" width="7.42578125" customWidth="1"/>
    <col min="15689" max="15689" width="12.28515625" customWidth="1"/>
    <col min="15690" max="15691" width="10.5703125" bestFit="1" customWidth="1"/>
    <col min="15793" max="15793" width="0.7109375" customWidth="1"/>
    <col min="15794" max="15794" width="9" customWidth="1"/>
    <col min="15795" max="15795" width="17" customWidth="1"/>
    <col min="15796" max="15796" width="8" customWidth="1"/>
    <col min="15797" max="15797" width="16.85546875" customWidth="1"/>
    <col min="15798" max="15798" width="10.7109375" customWidth="1"/>
    <col min="15799" max="15799" width="7.28515625" customWidth="1"/>
    <col min="15800" max="15800" width="10.28515625" customWidth="1"/>
    <col min="15801" max="15801" width="5" customWidth="1"/>
    <col min="15802" max="15802" width="4" customWidth="1"/>
    <col min="15803" max="15803" width="11.28515625" customWidth="1"/>
    <col min="15804" max="15804" width="26" customWidth="1"/>
    <col min="15805" max="15805" width="0" hidden="1" customWidth="1"/>
    <col min="15806" max="15806" width="12.42578125" customWidth="1"/>
    <col min="15807" max="15813" width="0" hidden="1" customWidth="1"/>
    <col min="15814" max="15814" width="9.42578125" customWidth="1"/>
    <col min="15815" max="15825" width="0" hidden="1" customWidth="1"/>
    <col min="15826" max="15826" width="11.28515625" customWidth="1"/>
    <col min="15827" max="15827" width="6" customWidth="1"/>
    <col min="15828" max="15828" width="2.28515625" customWidth="1"/>
    <col min="15829" max="15829" width="7.42578125" customWidth="1"/>
    <col min="15830" max="15836" width="0" hidden="1" customWidth="1"/>
    <col min="15837" max="15837" width="11.140625" customWidth="1"/>
    <col min="15838" max="15838" width="14.5703125" customWidth="1"/>
    <col min="15839" max="15840" width="0" hidden="1" customWidth="1"/>
    <col min="15841" max="15841" width="11.140625" customWidth="1"/>
    <col min="15842" max="15845" width="0" hidden="1" customWidth="1"/>
    <col min="15846" max="15846" width="12.85546875" customWidth="1"/>
    <col min="15847" max="15848" width="0" hidden="1" customWidth="1"/>
    <col min="15849" max="15849" width="14.7109375" customWidth="1"/>
    <col min="15850" max="15867" width="0" hidden="1" customWidth="1"/>
    <col min="15868" max="15868" width="11.42578125" customWidth="1"/>
    <col min="15869" max="15869" width="10.5703125" customWidth="1"/>
    <col min="15870" max="15870" width="9.42578125" customWidth="1"/>
    <col min="15871" max="15874" width="0" hidden="1" customWidth="1"/>
    <col min="15875" max="15876" width="10.140625" customWidth="1"/>
    <col min="15877" max="15877" width="12.140625" customWidth="1"/>
    <col min="15878" max="15891" width="0" hidden="1" customWidth="1"/>
    <col min="15892" max="15892" width="9.28515625" customWidth="1"/>
    <col min="15893" max="15893" width="0" hidden="1" customWidth="1"/>
    <col min="15894" max="15894" width="12" customWidth="1"/>
    <col min="15895" max="15895" width="9.7109375" customWidth="1"/>
    <col min="15896" max="15899" width="0" hidden="1" customWidth="1"/>
    <col min="15900" max="15900" width="10.7109375" customWidth="1"/>
    <col min="15901" max="15904" width="0" hidden="1" customWidth="1"/>
    <col min="15905" max="15905" width="11.5703125" customWidth="1"/>
    <col min="15906" max="15906" width="0" hidden="1" customWidth="1"/>
    <col min="15907" max="15907" width="9.42578125" customWidth="1"/>
    <col min="15908" max="15908" width="11.140625" customWidth="1"/>
    <col min="15909" max="15909" width="10.7109375" customWidth="1"/>
    <col min="15910" max="15910" width="10.5703125" customWidth="1"/>
    <col min="15911" max="15911" width="0" hidden="1" customWidth="1"/>
    <col min="15912" max="15912" width="11.7109375" customWidth="1"/>
    <col min="15913" max="15913" width="11.5703125" customWidth="1"/>
    <col min="15914" max="15919" width="0" hidden="1" customWidth="1"/>
    <col min="15920" max="15920" width="9.42578125" customWidth="1"/>
    <col min="15921" max="15921" width="13.42578125" customWidth="1"/>
    <col min="15922" max="15923" width="0" hidden="1" customWidth="1"/>
    <col min="15924" max="15924" width="13.5703125" customWidth="1"/>
    <col min="15925" max="15931" width="0" hidden="1" customWidth="1"/>
    <col min="15932" max="15932" width="14.28515625" customWidth="1"/>
    <col min="15933" max="15933" width="0" hidden="1" customWidth="1"/>
    <col min="15934" max="15934" width="11.5703125" customWidth="1"/>
    <col min="15935" max="15936" width="0" hidden="1" customWidth="1"/>
    <col min="15937" max="15937" width="11.42578125" customWidth="1"/>
    <col min="15938" max="15938" width="9.42578125" customWidth="1"/>
    <col min="15939" max="15939" width="0" hidden="1" customWidth="1"/>
    <col min="15940" max="15940" width="12.28515625" customWidth="1"/>
    <col min="15941" max="15941" width="7.7109375" customWidth="1"/>
    <col min="15942" max="15942" width="2.28515625" customWidth="1"/>
    <col min="15943" max="15943" width="7.42578125" customWidth="1"/>
    <col min="15945" max="15945" width="12.28515625" customWidth="1"/>
    <col min="15946" max="15947" width="10.5703125" bestFit="1" customWidth="1"/>
    <col min="16049" max="16049" width="0.7109375" customWidth="1"/>
    <col min="16050" max="16050" width="9" customWidth="1"/>
    <col min="16051" max="16051" width="17" customWidth="1"/>
    <col min="16052" max="16052" width="8" customWidth="1"/>
    <col min="16053" max="16053" width="16.85546875" customWidth="1"/>
    <col min="16054" max="16054" width="10.7109375" customWidth="1"/>
    <col min="16055" max="16055" width="7.28515625" customWidth="1"/>
    <col min="16056" max="16056" width="10.28515625" customWidth="1"/>
    <col min="16057" max="16057" width="5" customWidth="1"/>
    <col min="16058" max="16058" width="4" customWidth="1"/>
    <col min="16059" max="16059" width="11.28515625" customWidth="1"/>
    <col min="16060" max="16060" width="26" customWidth="1"/>
    <col min="16061" max="16061" width="0" hidden="1" customWidth="1"/>
    <col min="16062" max="16062" width="12.42578125" customWidth="1"/>
    <col min="16063" max="16069" width="0" hidden="1" customWidth="1"/>
    <col min="16070" max="16070" width="9.42578125" customWidth="1"/>
    <col min="16071" max="16081" width="0" hidden="1" customWidth="1"/>
    <col min="16082" max="16082" width="11.28515625" customWidth="1"/>
    <col min="16083" max="16083" width="6" customWidth="1"/>
    <col min="16084" max="16084" width="2.28515625" customWidth="1"/>
    <col min="16085" max="16085" width="7.42578125" customWidth="1"/>
    <col min="16086" max="16092" width="0" hidden="1" customWidth="1"/>
    <col min="16093" max="16093" width="11.140625" customWidth="1"/>
    <col min="16094" max="16094" width="14.5703125" customWidth="1"/>
    <col min="16095" max="16096" width="0" hidden="1" customWidth="1"/>
    <col min="16097" max="16097" width="11.140625" customWidth="1"/>
    <col min="16098" max="16101" width="0" hidden="1" customWidth="1"/>
    <col min="16102" max="16102" width="12.85546875" customWidth="1"/>
    <col min="16103" max="16104" width="0" hidden="1" customWidth="1"/>
    <col min="16105" max="16105" width="14.7109375" customWidth="1"/>
    <col min="16106" max="16123" width="0" hidden="1" customWidth="1"/>
    <col min="16124" max="16124" width="11.42578125" customWidth="1"/>
    <col min="16125" max="16125" width="10.5703125" customWidth="1"/>
    <col min="16126" max="16126" width="9.42578125" customWidth="1"/>
    <col min="16127" max="16130" width="0" hidden="1" customWidth="1"/>
    <col min="16131" max="16132" width="10.140625" customWidth="1"/>
    <col min="16133" max="16133" width="12.140625" customWidth="1"/>
    <col min="16134" max="16147" width="0" hidden="1" customWidth="1"/>
    <col min="16148" max="16148" width="9.28515625" customWidth="1"/>
    <col min="16149" max="16149" width="0" hidden="1" customWidth="1"/>
    <col min="16150" max="16150" width="12" customWidth="1"/>
    <col min="16151" max="16151" width="9.7109375" customWidth="1"/>
    <col min="16152" max="16155" width="0" hidden="1" customWidth="1"/>
    <col min="16156" max="16156" width="10.7109375" customWidth="1"/>
    <col min="16157" max="16160" width="0" hidden="1" customWidth="1"/>
    <col min="16161" max="16161" width="11.5703125" customWidth="1"/>
    <col min="16162" max="16162" width="0" hidden="1" customWidth="1"/>
    <col min="16163" max="16163" width="9.42578125" customWidth="1"/>
    <col min="16164" max="16164" width="11.140625" customWidth="1"/>
    <col min="16165" max="16165" width="10.7109375" customWidth="1"/>
    <col min="16166" max="16166" width="10.5703125" customWidth="1"/>
    <col min="16167" max="16167" width="0" hidden="1" customWidth="1"/>
    <col min="16168" max="16168" width="11.7109375" customWidth="1"/>
    <col min="16169" max="16169" width="11.5703125" customWidth="1"/>
    <col min="16170" max="16175" width="0" hidden="1" customWidth="1"/>
    <col min="16176" max="16176" width="9.42578125" customWidth="1"/>
    <col min="16177" max="16177" width="13.42578125" customWidth="1"/>
    <col min="16178" max="16179" width="0" hidden="1" customWidth="1"/>
    <col min="16180" max="16180" width="13.5703125" customWidth="1"/>
    <col min="16181" max="16187" width="0" hidden="1" customWidth="1"/>
    <col min="16188" max="16188" width="14.28515625" customWidth="1"/>
    <col min="16189" max="16189" width="0" hidden="1" customWidth="1"/>
    <col min="16190" max="16190" width="11.5703125" customWidth="1"/>
    <col min="16191" max="16192" width="0" hidden="1" customWidth="1"/>
    <col min="16193" max="16193" width="11.42578125" customWidth="1"/>
    <col min="16194" max="16194" width="9.42578125" customWidth="1"/>
    <col min="16195" max="16195" width="0" hidden="1" customWidth="1"/>
    <col min="16196" max="16196" width="12.28515625" customWidth="1"/>
    <col min="16197" max="16197" width="7.7109375" customWidth="1"/>
    <col min="16198" max="16198" width="2.28515625" customWidth="1"/>
    <col min="16199" max="16199" width="7.42578125" customWidth="1"/>
    <col min="16201" max="16201" width="12.28515625" customWidth="1"/>
    <col min="16202" max="16203" width="10.5703125" bestFit="1" customWidth="1"/>
  </cols>
  <sheetData>
    <row r="1" spans="1:73" ht="27.75" customHeight="1" x14ac:dyDescent="0.3">
      <c r="A1" s="1">
        <v>7</v>
      </c>
      <c r="B1" s="2"/>
      <c r="C1" s="2"/>
      <c r="D1" s="3"/>
      <c r="E1" s="2"/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6"/>
      <c r="BR1" s="6"/>
      <c r="BS1" s="6"/>
      <c r="BT1" s="4"/>
      <c r="BU1" s="7"/>
    </row>
    <row r="2" spans="1:73" ht="15.75" customHeight="1" x14ac:dyDescent="0.3">
      <c r="A2" s="1"/>
      <c r="B2" s="2"/>
      <c r="C2" s="2"/>
      <c r="D2" s="3"/>
      <c r="E2" s="2"/>
      <c r="F2" s="2"/>
      <c r="G2" s="2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9"/>
      <c r="BR2" s="9"/>
      <c r="BS2" s="9"/>
      <c r="BT2" s="4"/>
      <c r="BU2" s="7"/>
    </row>
    <row r="3" spans="1:73" ht="15.75" customHeight="1" x14ac:dyDescent="0.3">
      <c r="A3" s="1"/>
      <c r="B3" s="2"/>
      <c r="C3" s="2"/>
      <c r="D3" s="3"/>
      <c r="E3" s="2"/>
      <c r="F3" s="2"/>
      <c r="G3" s="2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9"/>
      <c r="BR3" s="9"/>
      <c r="BS3" s="9"/>
      <c r="BT3" s="4"/>
      <c r="BU3" s="7"/>
    </row>
    <row r="4" spans="1:73" ht="15" customHeight="1" x14ac:dyDescent="0.3">
      <c r="A4" s="10"/>
      <c r="B4" s="11" t="s">
        <v>264</v>
      </c>
      <c r="C4" s="12"/>
      <c r="D4" s="13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5"/>
      <c r="BU4" s="7"/>
    </row>
    <row r="5" spans="1:73" ht="14.25" customHeight="1" x14ac:dyDescent="0.3">
      <c r="A5" s="1"/>
      <c r="B5" s="16" t="s">
        <v>265</v>
      </c>
      <c r="C5" s="17"/>
      <c r="D5" s="18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5"/>
      <c r="BU5" s="7"/>
    </row>
    <row r="6" spans="1:73" s="26" customFormat="1" ht="7.5" customHeight="1" x14ac:dyDescent="0.25">
      <c r="A6" s="1"/>
      <c r="B6" s="20"/>
      <c r="C6" s="21"/>
      <c r="D6" s="22"/>
      <c r="E6" s="21"/>
      <c r="F6" s="21"/>
      <c r="G6" s="21"/>
      <c r="H6" s="21"/>
      <c r="I6" s="21"/>
      <c r="J6" s="21"/>
      <c r="K6" s="21"/>
      <c r="L6" s="21"/>
      <c r="M6" s="24"/>
      <c r="N6" s="24"/>
      <c r="O6" s="24"/>
      <c r="P6" s="24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5"/>
    </row>
    <row r="7" spans="1:73" s="26" customFormat="1" ht="16.5" x14ac:dyDescent="0.3">
      <c r="A7" s="1"/>
      <c r="B7" s="27" t="s">
        <v>2</v>
      </c>
      <c r="C7" s="28"/>
      <c r="D7" s="29"/>
      <c r="E7" s="21"/>
      <c r="F7" s="21"/>
      <c r="G7" s="21"/>
      <c r="H7" s="21"/>
      <c r="I7" s="21"/>
      <c r="J7" s="21"/>
      <c r="K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5"/>
    </row>
    <row r="8" spans="1:73" s="26" customFormat="1" ht="16.5" x14ac:dyDescent="0.3">
      <c r="A8" s="1"/>
      <c r="B8" s="27" t="s">
        <v>266</v>
      </c>
      <c r="C8" s="32" t="s">
        <v>267</v>
      </c>
      <c r="D8" s="29"/>
      <c r="E8" s="21"/>
      <c r="F8" s="21"/>
      <c r="G8" s="21"/>
      <c r="H8"/>
      <c r="I8"/>
      <c r="J8"/>
      <c r="N8" s="21"/>
      <c r="O8" s="21"/>
      <c r="P8" s="21"/>
      <c r="BP8" s="27" t="s">
        <v>268</v>
      </c>
      <c r="BQ8" s="31"/>
      <c r="BR8" s="31"/>
      <c r="BS8" s="31"/>
      <c r="BT8" s="24"/>
      <c r="BU8" s="25"/>
    </row>
    <row r="9" spans="1:73" s="26" customFormat="1" ht="7.5" customHeight="1" thickBot="1" x14ac:dyDescent="0.3">
      <c r="A9" s="1"/>
      <c r="B9" s="20"/>
      <c r="C9" s="30"/>
      <c r="D9" s="33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5"/>
      <c r="BT9" s="30"/>
      <c r="BU9" s="25"/>
    </row>
    <row r="10" spans="1:73" s="26" customFormat="1" ht="15" customHeight="1" thickBot="1" x14ac:dyDescent="0.3">
      <c r="A10" s="1"/>
      <c r="B10" s="36" t="s">
        <v>5</v>
      </c>
      <c r="C10" s="37" t="s">
        <v>6</v>
      </c>
      <c r="D10" s="38" t="s">
        <v>269</v>
      </c>
      <c r="E10" s="146" t="s">
        <v>270</v>
      </c>
      <c r="F10" s="41" t="s">
        <v>9</v>
      </c>
      <c r="G10" s="37" t="s">
        <v>10</v>
      </c>
      <c r="H10" s="45" t="s">
        <v>11</v>
      </c>
      <c r="I10" s="45"/>
      <c r="J10" s="45"/>
      <c r="K10" s="45"/>
      <c r="L10" s="43"/>
      <c r="M10" s="43"/>
      <c r="N10" s="43"/>
      <c r="O10" s="44"/>
      <c r="P10" s="147"/>
      <c r="Q10" s="147"/>
      <c r="R10" s="148" t="s">
        <v>12</v>
      </c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3"/>
      <c r="BR10" s="43"/>
      <c r="BS10" s="44"/>
      <c r="BT10" s="46"/>
      <c r="BU10" s="25"/>
    </row>
    <row r="11" spans="1:73" s="59" customFormat="1" ht="15" customHeight="1" x14ac:dyDescent="0.25">
      <c r="A11" s="1"/>
      <c r="B11" s="47"/>
      <c r="C11" s="48"/>
      <c r="D11" s="49"/>
      <c r="E11" s="149"/>
      <c r="F11" s="52"/>
      <c r="G11" s="150"/>
      <c r="H11" s="151">
        <v>1010404000</v>
      </c>
      <c r="I11" s="152">
        <v>2010101000</v>
      </c>
      <c r="J11" s="152">
        <v>2020101000</v>
      </c>
      <c r="K11" s="152">
        <v>2999999000</v>
      </c>
      <c r="L11" s="53" t="s">
        <v>13</v>
      </c>
      <c r="M11" s="54" t="s">
        <v>14</v>
      </c>
      <c r="N11" s="55"/>
      <c r="O11" s="55"/>
      <c r="P11" s="153">
        <v>1040401000</v>
      </c>
      <c r="Q11" s="154">
        <v>1040499000</v>
      </c>
      <c r="R11" s="154">
        <v>1040503000</v>
      </c>
      <c r="S11" s="154">
        <v>1040519000</v>
      </c>
      <c r="T11" s="154">
        <v>1060499000</v>
      </c>
      <c r="U11" s="154">
        <v>1060502000</v>
      </c>
      <c r="V11" s="154">
        <v>1060503000</v>
      </c>
      <c r="W11" s="154">
        <v>1060599000</v>
      </c>
      <c r="X11" s="154">
        <v>1060701000</v>
      </c>
      <c r="Y11" s="154">
        <v>1060999000</v>
      </c>
      <c r="Z11" s="154">
        <v>1990101000</v>
      </c>
      <c r="AA11" s="154">
        <v>1990103000</v>
      </c>
      <c r="AB11" s="154">
        <v>1990104000</v>
      </c>
      <c r="AC11" s="154">
        <v>2010101000</v>
      </c>
      <c r="AD11" s="154">
        <v>2020101000</v>
      </c>
      <c r="AE11" s="154">
        <v>2020102000</v>
      </c>
      <c r="AF11" s="154">
        <v>2020104000</v>
      </c>
      <c r="AG11" s="154">
        <v>2030101000</v>
      </c>
      <c r="AH11" s="154">
        <v>2999999000</v>
      </c>
      <c r="AI11" s="154">
        <v>3010101000</v>
      </c>
      <c r="AJ11" s="154">
        <v>5010202000</v>
      </c>
      <c r="AK11" s="154">
        <v>5010203001</v>
      </c>
      <c r="AL11" s="154">
        <v>5010207001</v>
      </c>
      <c r="AM11" s="154">
        <v>5010303001</v>
      </c>
      <c r="AN11" s="154">
        <v>5010304001</v>
      </c>
      <c r="AO11" s="154">
        <v>5010403001</v>
      </c>
      <c r="AP11" s="154">
        <v>5010499099</v>
      </c>
      <c r="AQ11" s="154">
        <v>5020101000</v>
      </c>
      <c r="AR11" s="154">
        <v>5020201000</v>
      </c>
      <c r="AS11" s="154">
        <v>5020301000</v>
      </c>
      <c r="AT11" s="154">
        <v>5020309000</v>
      </c>
      <c r="AU11" s="154">
        <v>5020321003</v>
      </c>
      <c r="AV11" s="154">
        <v>5020399000</v>
      </c>
      <c r="AW11" s="154">
        <v>5020401000</v>
      </c>
      <c r="AX11" s="154">
        <v>5020402000</v>
      </c>
      <c r="AY11" s="154">
        <v>5020501000</v>
      </c>
      <c r="AZ11" s="154">
        <v>5020502001</v>
      </c>
      <c r="BA11" s="154">
        <v>5020502002</v>
      </c>
      <c r="BB11" s="154">
        <v>5020503000</v>
      </c>
      <c r="BC11" s="154">
        <v>5020504000</v>
      </c>
      <c r="BD11" s="154">
        <v>5021102000</v>
      </c>
      <c r="BE11" s="154">
        <v>5021199000</v>
      </c>
      <c r="BF11" s="154">
        <v>5021202000</v>
      </c>
      <c r="BG11" s="154">
        <v>5021299000</v>
      </c>
      <c r="BH11" s="154">
        <v>5021305002</v>
      </c>
      <c r="BI11" s="154">
        <v>5021306001</v>
      </c>
      <c r="BJ11" s="154">
        <v>5021307000</v>
      </c>
      <c r="BK11" s="154">
        <v>5029902000</v>
      </c>
      <c r="BL11" s="154">
        <v>5029903000</v>
      </c>
      <c r="BM11" s="154">
        <v>5029905001</v>
      </c>
      <c r="BN11" s="154">
        <v>5029907000</v>
      </c>
      <c r="BO11" s="154">
        <v>5029999099</v>
      </c>
      <c r="BP11" s="151" t="s">
        <v>13</v>
      </c>
      <c r="BQ11" s="155" t="s">
        <v>14</v>
      </c>
      <c r="BR11" s="156"/>
      <c r="BS11" s="157"/>
      <c r="BT11" s="30"/>
      <c r="BU11" s="58"/>
    </row>
    <row r="12" spans="1:73" s="59" customFormat="1" ht="51" customHeight="1" thickBot="1" x14ac:dyDescent="0.3">
      <c r="A12" s="1"/>
      <c r="B12" s="60"/>
      <c r="C12" s="64"/>
      <c r="D12" s="158"/>
      <c r="E12" s="159"/>
      <c r="F12" s="63"/>
      <c r="G12" s="64"/>
      <c r="H12" s="160" t="str">
        <f>VLOOKUP(H11,'[5]UACS Object Codes'!$B$2:$C$1057,2,FALSE)</f>
        <v>Cash - Modified Disbursement System (MDS), Regular</v>
      </c>
      <c r="I12" s="160" t="str">
        <f>VLOOKUP(I11,'[5]UACS Object Codes'!$B$2:$C$1057,2,FALSE)</f>
        <v>Accounts Payable</v>
      </c>
      <c r="J12" s="160" t="str">
        <f>VLOOKUP(J11,'[5]UACS Object Codes'!$B$2:$C$1057,2,FALSE)</f>
        <v>Due to BIR</v>
      </c>
      <c r="K12" s="160" t="str">
        <f>VLOOKUP(K11,'[5]UACS Object Codes'!$B$2:$C$1057,2,FALSE)</f>
        <v>Other Payables</v>
      </c>
      <c r="L12" s="66"/>
      <c r="M12" s="67" t="s">
        <v>17</v>
      </c>
      <c r="N12" s="68" t="s">
        <v>18</v>
      </c>
      <c r="O12" s="69" t="s">
        <v>19</v>
      </c>
      <c r="P12" s="65" t="str">
        <f>VLOOKUP(P11,'[5]UACS Object Codes'!$B$2:$C$1057,2,FALSE)</f>
        <v>Office Supplies Inventory</v>
      </c>
      <c r="Q12" s="65" t="str">
        <f>VLOOKUP(Q11,'[5]UACS Object Codes'!$B$2:$C$1057,2,FALSE)</f>
        <v>Other Supplies and Materials Inventory</v>
      </c>
      <c r="R12" s="65" t="str">
        <f>VLOOKUP(R11,'[5]UACS Object Codes'!$B$2:$C$1057,2,FALSE)</f>
        <v>Semi-Expendable Information and Communications Technology Equipment</v>
      </c>
      <c r="S12" s="65" t="str">
        <f>VLOOKUP(S11,'[5]UACS Object Codes'!$B$2:$C$1057,2,FALSE)</f>
        <v>Semi-Expendable Other Machinery and Equipment</v>
      </c>
      <c r="T12" s="65" t="s">
        <v>271</v>
      </c>
      <c r="U12" s="65" t="str">
        <f>VLOOKUP(U11,'[5]UACS Object Codes'!$B$2:$C$1057,2,FALSE)</f>
        <v>Office Equipment</v>
      </c>
      <c r="V12" s="65" t="str">
        <f>VLOOKUP(V11,'[5]UACS Object Codes'!$B$2:$C$1057,2,FALSE)</f>
        <v>Information and Communication Technology Equipment</v>
      </c>
      <c r="W12" s="65" t="str">
        <f>VLOOKUP(W11,'[5]UACS Object Codes'!$B$2:$C$1057,2,FALSE)</f>
        <v>Other Machinery and Equipment</v>
      </c>
      <c r="X12" s="65" t="str">
        <f>VLOOKUP(X11,'[5]UACS Object Codes'!$B$2:$C$1057,2,FALSE)</f>
        <v>Furniture and Fixtures</v>
      </c>
      <c r="Y12" s="65" t="s">
        <v>272</v>
      </c>
      <c r="Z12" s="65" t="str">
        <f>VLOOKUP(Z11,'[5]UACS Object Codes'!$B$2:$C$1057,2,FALSE)</f>
        <v>Advances for Operating Expenses</v>
      </c>
      <c r="AA12" s="65" t="str">
        <f>VLOOKUP(AA11,'[5]UACS Object Codes'!$B$2:$C$1057,2,FALSE)</f>
        <v>Advances to Special Disbursing Officer</v>
      </c>
      <c r="AB12" s="65" t="str">
        <f>VLOOKUP(AB11,'[5]UACS Object Codes'!$B$2:$C$1057,2,FALSE)</f>
        <v>Advances to Officers and Employees</v>
      </c>
      <c r="AC12" s="65" t="str">
        <f>VLOOKUP(AC11,'[5]UACS Object Codes'!$B$2:$C$1057,2,FALSE)</f>
        <v>Accounts Payable</v>
      </c>
      <c r="AD12" s="65" t="str">
        <f>VLOOKUP(AD11,'[5]UACS Object Codes'!$B$2:$C$1057,2,FALSE)</f>
        <v>Due to BIR</v>
      </c>
      <c r="AE12" s="65" t="str">
        <f>VLOOKUP(AE11,'[5]UACS Object Codes'!$B$2:$C$1057,2,FALSE)</f>
        <v>Due to GSIS</v>
      </c>
      <c r="AF12" s="65" t="str">
        <f>VLOOKUP(AF11,'[5]UACS Object Codes'!$B$2:$C$1057,2,FALSE)</f>
        <v>Due to PhilHealth</v>
      </c>
      <c r="AG12" s="65" t="str">
        <f>VLOOKUP(AG11,'[5]UACS Object Codes'!$B$2:$C$1057,2,FALSE)</f>
        <v>Due to Central Office</v>
      </c>
      <c r="AH12" s="65" t="str">
        <f>VLOOKUP(AH11,'[5]UACS Object Codes'!$B$2:$C$1057,2,FALSE)</f>
        <v>Other Payables</v>
      </c>
      <c r="AI12" s="65" t="str">
        <f>VLOOKUP(AI11,'[5]UACS Object Codes'!$B$2:$C$1057,2,FALSE)</f>
        <v>Accumulated Surplus/(Deficit)</v>
      </c>
      <c r="AJ12" s="65" t="str">
        <f>VLOOKUP(AJ11,'[5]UACS Object Codes'!$B$2:$C$1057,2,FALSE)</f>
        <v>Representation Allowance</v>
      </c>
      <c r="AK12" s="65" t="str">
        <f>VLOOKUP(AK11,'[5]UACS Object Codes'!$B$2:$C$1057,2,FALSE)</f>
        <v>Transportation Allowance</v>
      </c>
      <c r="AL12" s="65" t="str">
        <f>VLOOKUP(AL11,'[5]UACS Object Codes'!$B$2:$C$1057,2,FALSE)</f>
        <v>Quarters Allowance - Civilian</v>
      </c>
      <c r="AM12" s="65" t="str">
        <f>VLOOKUP(AM11,'[5]UACS Object Codes'!$B$2:$C$1057,2,FALSE)</f>
        <v>PhilHealth - Civilian</v>
      </c>
      <c r="AN12" s="65" t="str">
        <f>VLOOKUP(AN11,'[5]UACS Object Codes'!$B$2:$C$1057,2,FALSE)</f>
        <v>ECIP - Civilian</v>
      </c>
      <c r="AO12" s="65" t="str">
        <f>VLOOKUP(AO11,'[5]UACS Object Codes'!$B$2:$C$1057,2,FALSE)</f>
        <v>Terminal Leave Benefits - Civilian</v>
      </c>
      <c r="AP12" s="65" t="str">
        <f>VLOOKUP(AP11,'[5]UACS Object Codes'!$B$2:$C$1057,2,FALSE)</f>
        <v>Other Personnel Benefits</v>
      </c>
      <c r="AQ12" s="65" t="str">
        <f>VLOOKUP(AQ11,'[5]UACS Object Codes'!$B$2:$C$1057,2,FALSE)</f>
        <v>Traveling Expenses - Local</v>
      </c>
      <c r="AR12" s="65" t="str">
        <f>VLOOKUP(AR11,'[5]UACS Object Codes'!$B$2:$C$1057,2,FALSE)</f>
        <v>Training Expenses</v>
      </c>
      <c r="AS12" s="65" t="str">
        <f>VLOOKUP(AS11,'[5]UACS Object Codes'!$B$2:$C$1057,2,FALSE)</f>
        <v>Office Supplies Expenses</v>
      </c>
      <c r="AT12" s="65" t="str">
        <f>VLOOKUP(AT11,'[5]UACS Object Codes'!$B$2:$C$1057,2,FALSE)</f>
        <v>Fuel, Oil and Lubricants Expenses</v>
      </c>
      <c r="AU12" s="65" t="str">
        <f>VLOOKUP(AU11,'[5]UACS Object Codes'!$B$2:$C$1057,2,FALSE)</f>
        <v>Semi-Expendable Information and Communications Technology Equipment</v>
      </c>
      <c r="AV12" s="65" t="str">
        <f>VLOOKUP(AV11,'[5]UACS Object Codes'!$B$2:$C$1057,2,FALSE)</f>
        <v>Other Supplies and Materials Expenses</v>
      </c>
      <c r="AW12" s="65" t="str">
        <f>VLOOKUP(AW11,'[5]UACS Object Codes'!$B$2:$C$1057,2,FALSE)</f>
        <v>Water Expenses</v>
      </c>
      <c r="AX12" s="65" t="str">
        <f>VLOOKUP(AX11,'[5]UACS Object Codes'!$B$2:$C$1057,2,FALSE)</f>
        <v>Electricity Expenses</v>
      </c>
      <c r="AY12" s="65" t="str">
        <f>VLOOKUP(AY11,'[5]UACS Object Codes'!$B$2:$C$1057,2,FALSE)</f>
        <v>Postage and Courier Services</v>
      </c>
      <c r="AZ12" s="65" t="str">
        <f>VLOOKUP(AZ11,'[5]UACS Object Codes'!$B$2:$C$1057,2,FALSE)</f>
        <v>Mobile</v>
      </c>
      <c r="BA12" s="65" t="str">
        <f>VLOOKUP(BA11,'[5]UACS Object Codes'!$B$2:$C$1057,2,FALSE)</f>
        <v>Landline</v>
      </c>
      <c r="BB12" s="65" t="str">
        <f>VLOOKUP(BB11,'[5]UACS Object Codes'!$B$2:$C$1057,2,FALSE)</f>
        <v>Internet Subscription Expenses</v>
      </c>
      <c r="BC12" s="65" t="str">
        <f>VLOOKUP(BC11,'[5]UACS Object Codes'!$B$2:$C$1057,2,FALSE)</f>
        <v>Cable, Satellite, Telegraph and Radio Expenses</v>
      </c>
      <c r="BD12" s="65" t="str">
        <f>VLOOKUP(BD11,'[5]UACS Object Codes'!$B$2:$C$1057,2,FALSE)</f>
        <v>Auditing Services</v>
      </c>
      <c r="BE12" s="65" t="str">
        <f>VLOOKUP(BE11,'[5]UACS Object Codes'!$B$2:$C$1057,2,FALSE)</f>
        <v>Other Professional Services</v>
      </c>
      <c r="BF12" s="65" t="str">
        <f>VLOOKUP(BF11,'[5]UACS Object Codes'!$B$2:$C$1057,2,FALSE)</f>
        <v>Janitorial Services</v>
      </c>
      <c r="BG12" s="65" t="str">
        <f>VLOOKUP(BG11,'[5]UACS Object Codes'!$B$2:$C$1057,2,FALSE)</f>
        <v>Other General Services</v>
      </c>
      <c r="BH12" s="65" t="str">
        <f>VLOOKUP(BH11,'[5]UACS Object Codes'!$B$2:$C$1057,2,FALSE)</f>
        <v>Office Equipment</v>
      </c>
      <c r="BI12" s="65" t="str">
        <f>VLOOKUP(BI11,'[5]UACS Object Codes'!$B$2:$C$1057,2,FALSE)</f>
        <v>Motor Vehicles</v>
      </c>
      <c r="BJ12" s="65" t="str">
        <f>VLOOKUP(BJ11,'[5]UACS Object Codes'!$B$2:$C$1057,2,FALSE)</f>
        <v>Repairs and Maintenance - Furniture and Fixtures</v>
      </c>
      <c r="BK12" s="65" t="str">
        <f>VLOOKUP(BK11,'[5]UACS Object Codes'!$B$2:$C$1057,2,FALSE)</f>
        <v>Printing and Publication Expenses</v>
      </c>
      <c r="BL12" s="65" t="str">
        <f>VLOOKUP(BL11,'[5]UACS Object Codes'!$B$2:$C$1057,2,FALSE)</f>
        <v>Representation Expenses</v>
      </c>
      <c r="BM12" s="65" t="str">
        <f>VLOOKUP(BM11,'[5]UACS Object Codes'!$B$2:$C$1057,2,FALSE)</f>
        <v>Rents - Buildings and Structures</v>
      </c>
      <c r="BN12" s="65" t="str">
        <f>VLOOKUP(BN11,'[5]UACS Object Codes'!$B$2:$C$1057,2,FALSE)</f>
        <v>Subscription Expenses</v>
      </c>
      <c r="BO12" s="65" t="str">
        <f>VLOOKUP(BO11,'[5]UACS Object Codes'!$B$2:$C$1057,2,FALSE)</f>
        <v>Other Maintenance and Operating Expenses</v>
      </c>
      <c r="BP12" s="66"/>
      <c r="BQ12" s="67" t="s">
        <v>17</v>
      </c>
      <c r="BR12" s="71" t="s">
        <v>18</v>
      </c>
      <c r="BS12" s="72" t="s">
        <v>19</v>
      </c>
      <c r="BT12" s="30"/>
      <c r="BU12" s="58"/>
    </row>
    <row r="13" spans="1:73" s="25" customFormat="1" ht="15" customHeight="1" x14ac:dyDescent="0.25">
      <c r="A13" s="1"/>
      <c r="B13" s="161"/>
      <c r="C13" s="161"/>
      <c r="D13" s="162"/>
      <c r="E13" s="163"/>
      <c r="F13" s="161"/>
      <c r="G13" s="164"/>
      <c r="H13" s="81"/>
      <c r="I13" s="81"/>
      <c r="J13" s="81"/>
      <c r="K13" s="81"/>
      <c r="L13" s="165"/>
      <c r="M13" s="165"/>
      <c r="N13" s="165"/>
      <c r="O13" s="166"/>
      <c r="P13" s="167"/>
      <c r="Q13" s="16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165"/>
      <c r="BQ13" s="165"/>
      <c r="BR13" s="165"/>
      <c r="BS13" s="166"/>
      <c r="BT13" s="82"/>
    </row>
    <row r="14" spans="1:73" s="25" customFormat="1" ht="15.75" customHeight="1" x14ac:dyDescent="0.25">
      <c r="A14" s="1"/>
      <c r="B14" s="168">
        <v>44167</v>
      </c>
      <c r="C14" s="169" t="s">
        <v>273</v>
      </c>
      <c r="D14" s="75" t="s">
        <v>274</v>
      </c>
      <c r="E14" s="75">
        <v>9900130525</v>
      </c>
      <c r="F14" s="170" t="s">
        <v>30</v>
      </c>
      <c r="G14" t="s">
        <v>275</v>
      </c>
      <c r="H14" s="78">
        <f>SUMIFS('[1]JEVtbl (2)'!$G:$G,'[1]JEVtbl (2)'!$C:$C,[1]CKDJ!$C14,'[1]JEVtbl (2)'!$D:$D,[1]CKDJ!H$11)</f>
        <v>15645</v>
      </c>
      <c r="I14" s="78">
        <f>SUMIFS('[1]JEVtbl (2)'!$G:$G,'[1]JEVtbl (2)'!$C:$C,[1]CKDJ!C14,'[1]JEVtbl (2)'!$D:$D,[1]CKDJ!I$11)</f>
        <v>0</v>
      </c>
      <c r="J14" s="78">
        <f>SUMIFS('[1]JEVtbl (2)'!$G:$G,'[1]JEVtbl (2)'!$C:$C,[1]CKDJ!C14,'[1]JEVtbl (2)'!$D:$D,[1]CKDJ!J$11)</f>
        <v>0</v>
      </c>
      <c r="K14" s="78">
        <f>SUMIFS('[1]JEVtbl (2)'!$G:$G,'[1]JEVtbl (2)'!$C:$C,[1]CKDJ!C14,'[1]JEVtbl (2)'!$D:$D,[1]CKDJ!K$11)</f>
        <v>0</v>
      </c>
      <c r="L14" s="79">
        <f t="shared" ref="L14:L241" si="0">SUM(H14:K14)</f>
        <v>15645</v>
      </c>
      <c r="M14" s="79"/>
      <c r="N14" s="79"/>
      <c r="O14" s="80"/>
      <c r="P14" s="171">
        <f>SUMIFS('[1]JEVtbl (2)'!$F:$F,'[1]JEVtbl (2)'!$C:$C,[1]CKDJ!$C14,'[1]JEVtbl (2)'!$D:$D,[1]CKDJ!P$11)</f>
        <v>0</v>
      </c>
      <c r="Q14" s="171">
        <f>SUMIFS('[1]JEVtbl (2)'!$F:$F,'[1]JEVtbl (2)'!$C:$C,[1]CKDJ!$C14,'[1]JEVtbl (2)'!$D:$D,[1]CKDJ!Q$11)</f>
        <v>0</v>
      </c>
      <c r="R14" s="171">
        <f>SUMIFS('[1]JEVtbl (2)'!$F:$F,'[1]JEVtbl (2)'!$C:$C,[1]CKDJ!$C14,'[1]JEVtbl (2)'!$D:$D,[1]CKDJ!R$11)</f>
        <v>0</v>
      </c>
      <c r="S14" s="171">
        <f>SUMIFS('[1]JEVtbl (2)'!$F:$F,'[1]JEVtbl (2)'!$C:$C,[1]CKDJ!$C14,'[1]JEVtbl (2)'!$D:$D,[1]CKDJ!S$11)</f>
        <v>0</v>
      </c>
      <c r="T14" s="171">
        <f>SUMIFS('[1]JEVtbl (2)'!$F:$F,'[1]JEVtbl (2)'!$C:$C,[1]CKDJ!$C14,'[1]JEVtbl (2)'!$D:$D,[1]CKDJ!T$11)</f>
        <v>0</v>
      </c>
      <c r="U14" s="171">
        <f>SUMIFS('[1]JEVtbl (2)'!$F:$F,'[1]JEVtbl (2)'!$C:$C,[1]CKDJ!$C14,'[1]JEVtbl (2)'!$D:$D,[1]CKDJ!U$11)</f>
        <v>0</v>
      </c>
      <c r="V14" s="171">
        <f>SUMIFS('[1]JEVtbl (2)'!$F:$F,'[1]JEVtbl (2)'!$C:$C,[1]CKDJ!$C14,'[1]JEVtbl (2)'!$D:$D,[1]CKDJ!V$11)</f>
        <v>0</v>
      </c>
      <c r="W14" s="171">
        <f>SUMIFS('[1]JEVtbl (2)'!$F:$F,'[1]JEVtbl (2)'!$C:$C,[1]CKDJ!$C14,'[1]JEVtbl (2)'!$D:$D,[1]CKDJ!W$11)</f>
        <v>0</v>
      </c>
      <c r="X14" s="171">
        <f>SUMIFS('[1]JEVtbl (2)'!$F:$F,'[1]JEVtbl (2)'!$C:$C,[1]CKDJ!$C14,'[1]JEVtbl (2)'!$D:$D,[1]CKDJ!X$11)</f>
        <v>0</v>
      </c>
      <c r="Y14" s="171">
        <f>SUMIFS('[1]JEVtbl (2)'!$F:$F,'[1]JEVtbl (2)'!$C:$C,[1]CKDJ!$C14,'[1]JEVtbl (2)'!$D:$D,[1]CKDJ!Y$11)</f>
        <v>0</v>
      </c>
      <c r="Z14" s="171">
        <f>SUMIFS('[1]JEVtbl (2)'!$F:$F,'[1]JEVtbl (2)'!$C:$C,[1]CKDJ!$C14,'[1]JEVtbl (2)'!$D:$D,[1]CKDJ!Z$11)</f>
        <v>0</v>
      </c>
      <c r="AA14" s="171">
        <f>SUMIFS('[1]JEVtbl (2)'!$F:$F,'[1]JEVtbl (2)'!$C:$C,[1]CKDJ!$C14,'[1]JEVtbl (2)'!$D:$D,[1]CKDJ!AA$11)</f>
        <v>15645</v>
      </c>
      <c r="AB14" s="171">
        <f>SUMIFS('[1]JEVtbl (2)'!$F:$F,'[1]JEVtbl (2)'!$C:$C,[1]CKDJ!$C14,'[1]JEVtbl (2)'!$D:$D,[1]CKDJ!AB$11)</f>
        <v>0</v>
      </c>
      <c r="AC14" s="171">
        <f>SUMIFS('[1]JEVtbl (2)'!$F:$F,'[1]JEVtbl (2)'!$C:$C,[1]CKDJ!$C14,'[1]JEVtbl (2)'!$D:$D,[1]CKDJ!AC$11)</f>
        <v>0</v>
      </c>
      <c r="AD14" s="171">
        <f>SUMIFS('[1]JEVtbl (2)'!$F:$F,'[1]JEVtbl (2)'!$C:$C,[1]CKDJ!$C14,'[1]JEVtbl (2)'!$D:$D,[1]CKDJ!AD$11)</f>
        <v>0</v>
      </c>
      <c r="AE14" s="171">
        <f>SUMIFS('[1]JEVtbl (2)'!$F:$F,'[1]JEVtbl (2)'!$C:$C,[1]CKDJ!$C14,'[1]JEVtbl (2)'!$D:$D,[1]CKDJ!AE$11)</f>
        <v>0</v>
      </c>
      <c r="AF14" s="171">
        <f>SUMIFS('[1]JEVtbl (2)'!$F:$F,'[1]JEVtbl (2)'!$C:$C,[1]CKDJ!$C14,'[1]JEVtbl (2)'!$D:$D,[1]CKDJ!AF$11)</f>
        <v>0</v>
      </c>
      <c r="AG14" s="171">
        <f>SUMIFS('[1]JEVtbl (2)'!$F:$F,'[1]JEVtbl (2)'!$C:$C,[1]CKDJ!$C14,'[1]JEVtbl (2)'!$D:$D,[1]CKDJ!AG$11)</f>
        <v>0</v>
      </c>
      <c r="AH14" s="171">
        <f>SUMIFS('[1]JEVtbl (2)'!$F:$F,'[1]JEVtbl (2)'!$C:$C,[1]CKDJ!$C14,'[1]JEVtbl (2)'!$D:$D,[1]CKDJ!AH$11)</f>
        <v>0</v>
      </c>
      <c r="AI14" s="171">
        <f>SUMIFS('[1]JEVtbl (2)'!$F:$F,'[1]JEVtbl (2)'!$C:$C,[1]CKDJ!$C14,'[1]JEVtbl (2)'!$D:$D,[1]CKDJ!AI$11)</f>
        <v>0</v>
      </c>
      <c r="AJ14" s="171">
        <f>SUMIFS('[1]JEVtbl (2)'!$F:$F,'[1]JEVtbl (2)'!$C:$C,[1]CKDJ!$C14,'[1]JEVtbl (2)'!$D:$D,[1]CKDJ!AJ$11)</f>
        <v>0</v>
      </c>
      <c r="AK14" s="171">
        <f>SUMIFS('[1]JEVtbl (2)'!$F:$F,'[1]JEVtbl (2)'!$C:$C,[1]CKDJ!$C14,'[1]JEVtbl (2)'!$D:$D,[1]CKDJ!AK$11)</f>
        <v>0</v>
      </c>
      <c r="AL14" s="171">
        <f>SUMIFS('[1]JEVtbl (2)'!$F:$F,'[1]JEVtbl (2)'!$C:$C,[1]CKDJ!$C14,'[1]JEVtbl (2)'!$D:$D,[1]CKDJ!AL$11)</f>
        <v>0</v>
      </c>
      <c r="AM14" s="171">
        <f>SUMIFS('[1]JEVtbl (2)'!$F:$F,'[1]JEVtbl (2)'!$C:$C,[1]CKDJ!$C14,'[1]JEVtbl (2)'!$D:$D,[1]CKDJ!AM$11)</f>
        <v>0</v>
      </c>
      <c r="AN14" s="171">
        <f>SUMIFS('[1]JEVtbl (2)'!$F:$F,'[1]JEVtbl (2)'!$C:$C,[1]CKDJ!$C14,'[1]JEVtbl (2)'!$D:$D,[1]CKDJ!AN$11)</f>
        <v>0</v>
      </c>
      <c r="AO14" s="171">
        <f>SUMIFS('[1]JEVtbl (2)'!$F:$F,'[1]JEVtbl (2)'!$C:$C,[1]CKDJ!$C14,'[1]JEVtbl (2)'!$D:$D,[1]CKDJ!AO$11)</f>
        <v>0</v>
      </c>
      <c r="AP14" s="171">
        <f>SUMIFS('[1]JEVtbl (2)'!$F:$F,'[1]JEVtbl (2)'!$C:$C,[1]CKDJ!$C14,'[1]JEVtbl (2)'!$D:$D,[1]CKDJ!AP$11)</f>
        <v>0</v>
      </c>
      <c r="AQ14" s="171">
        <f>SUMIFS('[1]JEVtbl (2)'!$F:$F,'[1]JEVtbl (2)'!$C:$C,[1]CKDJ!$C14,'[1]JEVtbl (2)'!$D:$D,[1]CKDJ!AQ$11)</f>
        <v>0</v>
      </c>
      <c r="AR14" s="171">
        <f>SUMIFS('[1]JEVtbl (2)'!$F:$F,'[1]JEVtbl (2)'!$C:$C,[1]CKDJ!$C14,'[1]JEVtbl (2)'!$D:$D,[1]CKDJ!AR$11)</f>
        <v>0</v>
      </c>
      <c r="AS14" s="171">
        <f>SUMIFS('[1]JEVtbl (2)'!$F:$F,'[1]JEVtbl (2)'!$C:$C,[1]CKDJ!$C14,'[1]JEVtbl (2)'!$D:$D,[1]CKDJ!AS$11)</f>
        <v>0</v>
      </c>
      <c r="AT14" s="171">
        <f>SUMIFS('[1]JEVtbl (2)'!$F:$F,'[1]JEVtbl (2)'!$C:$C,[1]CKDJ!$C14,'[1]JEVtbl (2)'!$D:$D,[1]CKDJ!AT$11)</f>
        <v>0</v>
      </c>
      <c r="AU14" s="171">
        <f>SUMIFS('[1]JEVtbl (2)'!$F:$F,'[1]JEVtbl (2)'!$C:$C,[1]CKDJ!$C14,'[1]JEVtbl (2)'!$D:$D,[1]CKDJ!AU$11)</f>
        <v>0</v>
      </c>
      <c r="AV14" s="171">
        <f>SUMIFS('[1]JEVtbl (2)'!$F:$F,'[1]JEVtbl (2)'!$C:$C,[1]CKDJ!$C14,'[1]JEVtbl (2)'!$D:$D,[1]CKDJ!AV$11)</f>
        <v>0</v>
      </c>
      <c r="AW14" s="171">
        <f>SUMIFS('[1]JEVtbl (2)'!$F:$F,'[1]JEVtbl (2)'!$C:$C,[1]CKDJ!$C14,'[1]JEVtbl (2)'!$D:$D,[1]CKDJ!AW$11)</f>
        <v>0</v>
      </c>
      <c r="AX14" s="171">
        <f>SUMIFS('[1]JEVtbl (2)'!$F:$F,'[1]JEVtbl (2)'!$C:$C,[1]CKDJ!$C14,'[1]JEVtbl (2)'!$D:$D,[1]CKDJ!AX$11)</f>
        <v>0</v>
      </c>
      <c r="AY14" s="171">
        <f>SUMIFS('[1]JEVtbl (2)'!$F:$F,'[1]JEVtbl (2)'!$C:$C,[1]CKDJ!$C14,'[1]JEVtbl (2)'!$D:$D,[1]CKDJ!AY$11)</f>
        <v>0</v>
      </c>
      <c r="AZ14" s="171">
        <f>SUMIFS('[1]JEVtbl (2)'!$F:$F,'[1]JEVtbl (2)'!$C:$C,[1]CKDJ!$C14,'[1]JEVtbl (2)'!$D:$D,[1]CKDJ!AZ$11)</f>
        <v>0</v>
      </c>
      <c r="BA14" s="171">
        <f>SUMIFS('[1]JEVtbl (2)'!$F:$F,'[1]JEVtbl (2)'!$C:$C,[1]CKDJ!$C14,'[1]JEVtbl (2)'!$D:$D,[1]CKDJ!BA$11)</f>
        <v>0</v>
      </c>
      <c r="BB14" s="171">
        <f>SUMIFS('[1]JEVtbl (2)'!$F:$F,'[1]JEVtbl (2)'!$C:$C,[1]CKDJ!$C14,'[1]JEVtbl (2)'!$D:$D,[1]CKDJ!BB$11)</f>
        <v>0</v>
      </c>
      <c r="BC14" s="171">
        <f>SUMIFS('[1]JEVtbl (2)'!$F:$F,'[1]JEVtbl (2)'!$C:$C,[1]CKDJ!$C14,'[1]JEVtbl (2)'!$D:$D,[1]CKDJ!BC$11)</f>
        <v>0</v>
      </c>
      <c r="BD14" s="171">
        <f>SUMIFS('[1]JEVtbl (2)'!$F:$F,'[1]JEVtbl (2)'!$C:$C,[1]CKDJ!$C14,'[1]JEVtbl (2)'!$D:$D,[1]CKDJ!BD$11)</f>
        <v>0</v>
      </c>
      <c r="BE14" s="171">
        <f>SUMIFS('[1]JEVtbl (2)'!$F:$F,'[1]JEVtbl (2)'!$C:$C,[1]CKDJ!$C14,'[1]JEVtbl (2)'!$D:$D,[1]CKDJ!BE$11)</f>
        <v>0</v>
      </c>
      <c r="BF14" s="171">
        <f>SUMIFS('[1]JEVtbl (2)'!$F:$F,'[1]JEVtbl (2)'!$C:$C,[1]CKDJ!$C14,'[1]JEVtbl (2)'!$D:$D,[1]CKDJ!BF$11)</f>
        <v>0</v>
      </c>
      <c r="BG14" s="171">
        <f>SUMIFS('[1]JEVtbl (2)'!$F:$F,'[1]JEVtbl (2)'!$C:$C,[1]CKDJ!$C14,'[1]JEVtbl (2)'!$D:$D,[1]CKDJ!BG$11)</f>
        <v>0</v>
      </c>
      <c r="BH14" s="171">
        <f>SUMIFS('[1]JEVtbl (2)'!$F:$F,'[1]JEVtbl (2)'!$C:$C,[1]CKDJ!$C14,'[1]JEVtbl (2)'!$D:$D,[1]CKDJ!BH$11)</f>
        <v>0</v>
      </c>
      <c r="BI14" s="171">
        <f>SUMIFS('[1]JEVtbl (2)'!$F:$F,'[1]JEVtbl (2)'!$C:$C,[1]CKDJ!$C14,'[1]JEVtbl (2)'!$D:$D,[1]CKDJ!BI$11)</f>
        <v>0</v>
      </c>
      <c r="BJ14" s="171">
        <f>SUMIFS('[1]JEVtbl (2)'!$F:$F,'[1]JEVtbl (2)'!$C:$C,[1]CKDJ!$C14,'[1]JEVtbl (2)'!$D:$D,[1]CKDJ!BJ$11)</f>
        <v>0</v>
      </c>
      <c r="BK14" s="171">
        <f>SUMIFS('[1]JEVtbl (2)'!$F:$F,'[1]JEVtbl (2)'!$C:$C,[1]CKDJ!$C14,'[1]JEVtbl (2)'!$D:$D,[1]CKDJ!BK$11)</f>
        <v>0</v>
      </c>
      <c r="BL14" s="171">
        <f>SUMIFS('[1]JEVtbl (2)'!$F:$F,'[1]JEVtbl (2)'!$C:$C,[1]CKDJ!$C14,'[1]JEVtbl (2)'!$D:$D,[1]CKDJ!BL$11)</f>
        <v>0</v>
      </c>
      <c r="BM14" s="171">
        <f>SUMIFS('[1]JEVtbl (2)'!$F:$F,'[1]JEVtbl (2)'!$C:$C,[1]CKDJ!$C14,'[1]JEVtbl (2)'!$D:$D,[1]CKDJ!BM$11)</f>
        <v>0</v>
      </c>
      <c r="BN14" s="171">
        <f>SUMIFS('[1]JEVtbl (2)'!$F:$F,'[1]JEVtbl (2)'!$C:$C,[1]CKDJ!$C14,'[1]JEVtbl (2)'!$D:$D,[1]CKDJ!BN$11)</f>
        <v>0</v>
      </c>
      <c r="BO14" s="171">
        <f>SUMIFS('[1]JEVtbl (2)'!$F:$F,'[1]JEVtbl (2)'!$C:$C,[1]CKDJ!$C14,'[1]JEVtbl (2)'!$D:$D,[1]CKDJ!BO$11)</f>
        <v>0</v>
      </c>
      <c r="BP14" s="79">
        <f t="shared" ref="BP14:BP77" si="1">SUM(P14:BO14)</f>
        <v>15645</v>
      </c>
      <c r="BQ14" s="79"/>
      <c r="BR14" s="79"/>
      <c r="BS14" s="80"/>
      <c r="BT14" s="82"/>
      <c r="BU14" s="25">
        <f t="shared" ref="BU14:BU63" si="2">+BP14-L14</f>
        <v>0</v>
      </c>
    </row>
    <row r="15" spans="1:73" s="25" customFormat="1" ht="15" customHeight="1" x14ac:dyDescent="0.25">
      <c r="A15" s="1"/>
      <c r="B15" s="168">
        <v>44167</v>
      </c>
      <c r="C15" s="169" t="s">
        <v>276</v>
      </c>
      <c r="D15" s="75" t="s">
        <v>277</v>
      </c>
      <c r="E15" s="75">
        <v>9900130526</v>
      </c>
      <c r="F15" s="170"/>
      <c r="G15" t="s">
        <v>278</v>
      </c>
      <c r="H15" s="78">
        <f>SUMIFS('[1]JEVtbl (2)'!$G:$G,'[1]JEVtbl (2)'!$C:$C,[1]CKDJ!C15,'[1]JEVtbl (2)'!$D:$D,[1]CKDJ!H$11)</f>
        <v>105400</v>
      </c>
      <c r="I15" s="78">
        <f>SUMIFS('[1]JEVtbl (2)'!$G:$G,'[1]JEVtbl (2)'!$C:$C,[1]CKDJ!C15,'[1]JEVtbl (2)'!$D:$D,[1]CKDJ!I$11)</f>
        <v>0</v>
      </c>
      <c r="J15" s="78">
        <f>SUMIFS('[1]JEVtbl (2)'!$G:$G,'[1]JEVtbl (2)'!$C:$C,[1]CKDJ!C15,'[1]JEVtbl (2)'!$D:$D,[1]CKDJ!J$11)</f>
        <v>0</v>
      </c>
      <c r="K15" s="78">
        <f>SUMIFS('[1]JEVtbl (2)'!$G:$G,'[1]JEVtbl (2)'!$C:$C,[1]CKDJ!C15,'[1]JEVtbl (2)'!$D:$D,[1]CKDJ!K$11)</f>
        <v>0</v>
      </c>
      <c r="L15" s="79">
        <f t="shared" si="0"/>
        <v>105400</v>
      </c>
      <c r="M15" s="79"/>
      <c r="N15" s="79"/>
      <c r="O15" s="80"/>
      <c r="P15" s="171">
        <f>SUMIFS('[1]JEVtbl (2)'!$F:$F,'[1]JEVtbl (2)'!$C:$C,[1]CKDJ!$C15,'[1]JEVtbl (2)'!$D:$D,[1]CKDJ!P$11)</f>
        <v>0</v>
      </c>
      <c r="Q15" s="171">
        <f>SUMIFS('[1]JEVtbl (2)'!$F:$F,'[1]JEVtbl (2)'!$C:$C,[1]CKDJ!$C15,'[1]JEVtbl (2)'!$D:$D,[1]CKDJ!Q$11)</f>
        <v>0</v>
      </c>
      <c r="R15" s="171">
        <f>SUMIFS('[1]JEVtbl (2)'!$F:$F,'[1]JEVtbl (2)'!$C:$C,[1]CKDJ!$C15,'[1]JEVtbl (2)'!$D:$D,[1]CKDJ!R$11)</f>
        <v>0</v>
      </c>
      <c r="S15" s="171">
        <f>SUMIFS('[1]JEVtbl (2)'!$F:$F,'[1]JEVtbl (2)'!$C:$C,[1]CKDJ!$C15,'[1]JEVtbl (2)'!$D:$D,[1]CKDJ!S$11)</f>
        <v>0</v>
      </c>
      <c r="T15" s="171">
        <f>SUMIFS('[1]JEVtbl (2)'!$F:$F,'[1]JEVtbl (2)'!$C:$C,[1]CKDJ!$C15,'[1]JEVtbl (2)'!$D:$D,[1]CKDJ!T$11)</f>
        <v>0</v>
      </c>
      <c r="U15" s="171">
        <f>SUMIFS('[1]JEVtbl (2)'!$F:$F,'[1]JEVtbl (2)'!$C:$C,[1]CKDJ!$C15,'[1]JEVtbl (2)'!$D:$D,[1]CKDJ!U$11)</f>
        <v>0</v>
      </c>
      <c r="V15" s="171">
        <f>SUMIFS('[1]JEVtbl (2)'!$F:$F,'[1]JEVtbl (2)'!$C:$C,[1]CKDJ!$C15,'[1]JEVtbl (2)'!$D:$D,[1]CKDJ!V$11)</f>
        <v>0</v>
      </c>
      <c r="W15" s="171">
        <f>SUMIFS('[1]JEVtbl (2)'!$F:$F,'[1]JEVtbl (2)'!$C:$C,[1]CKDJ!$C15,'[1]JEVtbl (2)'!$D:$D,[1]CKDJ!W$11)</f>
        <v>0</v>
      </c>
      <c r="X15" s="171">
        <f>SUMIFS('[1]JEVtbl (2)'!$F:$F,'[1]JEVtbl (2)'!$C:$C,[1]CKDJ!$C15,'[1]JEVtbl (2)'!$D:$D,[1]CKDJ!X$11)</f>
        <v>0</v>
      </c>
      <c r="Y15" s="171">
        <f>SUMIFS('[1]JEVtbl (2)'!$F:$F,'[1]JEVtbl (2)'!$C:$C,[1]CKDJ!$C15,'[1]JEVtbl (2)'!$D:$D,[1]CKDJ!Y$11)</f>
        <v>0</v>
      </c>
      <c r="Z15" s="171">
        <f>SUMIFS('[1]JEVtbl (2)'!$F:$F,'[1]JEVtbl (2)'!$C:$C,[1]CKDJ!$C15,'[1]JEVtbl (2)'!$D:$D,[1]CKDJ!Z$11)</f>
        <v>0</v>
      </c>
      <c r="AA15" s="171">
        <f>SUMIFS('[1]JEVtbl (2)'!$F:$F,'[1]JEVtbl (2)'!$C:$C,[1]CKDJ!$C15,'[1]JEVtbl (2)'!$D:$D,[1]CKDJ!AA$11)</f>
        <v>105400</v>
      </c>
      <c r="AB15" s="171">
        <f>SUMIFS('[1]JEVtbl (2)'!$F:$F,'[1]JEVtbl (2)'!$C:$C,[1]CKDJ!$C15,'[1]JEVtbl (2)'!$D:$D,[1]CKDJ!AB$11)</f>
        <v>0</v>
      </c>
      <c r="AC15" s="171">
        <f>SUMIFS('[1]JEVtbl (2)'!$F:$F,'[1]JEVtbl (2)'!$C:$C,[1]CKDJ!$C15,'[1]JEVtbl (2)'!$D:$D,[1]CKDJ!AC$11)</f>
        <v>0</v>
      </c>
      <c r="AD15" s="171">
        <f>SUMIFS('[1]JEVtbl (2)'!$F:$F,'[1]JEVtbl (2)'!$C:$C,[1]CKDJ!$C15,'[1]JEVtbl (2)'!$D:$D,[1]CKDJ!AD$11)</f>
        <v>0</v>
      </c>
      <c r="AE15" s="171">
        <f>SUMIFS('[1]JEVtbl (2)'!$F:$F,'[1]JEVtbl (2)'!$C:$C,[1]CKDJ!$C15,'[1]JEVtbl (2)'!$D:$D,[1]CKDJ!AE$11)</f>
        <v>0</v>
      </c>
      <c r="AF15" s="171">
        <f>SUMIFS('[1]JEVtbl (2)'!$F:$F,'[1]JEVtbl (2)'!$C:$C,[1]CKDJ!$C15,'[1]JEVtbl (2)'!$D:$D,[1]CKDJ!AF$11)</f>
        <v>0</v>
      </c>
      <c r="AG15" s="171">
        <f>SUMIFS('[1]JEVtbl (2)'!$F:$F,'[1]JEVtbl (2)'!$C:$C,[1]CKDJ!$C15,'[1]JEVtbl (2)'!$D:$D,[1]CKDJ!AG$11)</f>
        <v>0</v>
      </c>
      <c r="AH15" s="171">
        <f>SUMIFS('[1]JEVtbl (2)'!$F:$F,'[1]JEVtbl (2)'!$C:$C,[1]CKDJ!$C15,'[1]JEVtbl (2)'!$D:$D,[1]CKDJ!AH$11)</f>
        <v>0</v>
      </c>
      <c r="AI15" s="171">
        <f>SUMIFS('[1]JEVtbl (2)'!$F:$F,'[1]JEVtbl (2)'!$C:$C,[1]CKDJ!$C15,'[1]JEVtbl (2)'!$D:$D,[1]CKDJ!AI$11)</f>
        <v>0</v>
      </c>
      <c r="AJ15" s="171">
        <f>SUMIFS('[1]JEVtbl (2)'!$F:$F,'[1]JEVtbl (2)'!$C:$C,[1]CKDJ!$C15,'[1]JEVtbl (2)'!$D:$D,[1]CKDJ!AJ$11)</f>
        <v>0</v>
      </c>
      <c r="AK15" s="171">
        <f>SUMIFS('[1]JEVtbl (2)'!$F:$F,'[1]JEVtbl (2)'!$C:$C,[1]CKDJ!$C15,'[1]JEVtbl (2)'!$D:$D,[1]CKDJ!AK$11)</f>
        <v>0</v>
      </c>
      <c r="AL15" s="171">
        <f>SUMIFS('[1]JEVtbl (2)'!$F:$F,'[1]JEVtbl (2)'!$C:$C,[1]CKDJ!$C15,'[1]JEVtbl (2)'!$D:$D,[1]CKDJ!AL$11)</f>
        <v>0</v>
      </c>
      <c r="AM15" s="171">
        <f>SUMIFS('[1]JEVtbl (2)'!$F:$F,'[1]JEVtbl (2)'!$C:$C,[1]CKDJ!$C15,'[1]JEVtbl (2)'!$D:$D,[1]CKDJ!AM$11)</f>
        <v>0</v>
      </c>
      <c r="AN15" s="171">
        <f>SUMIFS('[1]JEVtbl (2)'!$F:$F,'[1]JEVtbl (2)'!$C:$C,[1]CKDJ!$C15,'[1]JEVtbl (2)'!$D:$D,[1]CKDJ!AN$11)</f>
        <v>0</v>
      </c>
      <c r="AO15" s="171">
        <f>SUMIFS('[1]JEVtbl (2)'!$F:$F,'[1]JEVtbl (2)'!$C:$C,[1]CKDJ!$C15,'[1]JEVtbl (2)'!$D:$D,[1]CKDJ!AO$11)</f>
        <v>0</v>
      </c>
      <c r="AP15" s="171">
        <f>SUMIFS('[1]JEVtbl (2)'!$F:$F,'[1]JEVtbl (2)'!$C:$C,[1]CKDJ!$C15,'[1]JEVtbl (2)'!$D:$D,[1]CKDJ!AP$11)</f>
        <v>0</v>
      </c>
      <c r="AQ15" s="171">
        <f>SUMIFS('[1]JEVtbl (2)'!$F:$F,'[1]JEVtbl (2)'!$C:$C,[1]CKDJ!$C15,'[1]JEVtbl (2)'!$D:$D,[1]CKDJ!AQ$11)</f>
        <v>0</v>
      </c>
      <c r="AR15" s="171">
        <f>SUMIFS('[1]JEVtbl (2)'!$F:$F,'[1]JEVtbl (2)'!$C:$C,[1]CKDJ!$C15,'[1]JEVtbl (2)'!$D:$D,[1]CKDJ!AR$11)</f>
        <v>0</v>
      </c>
      <c r="AS15" s="171">
        <f>SUMIFS('[1]JEVtbl (2)'!$F:$F,'[1]JEVtbl (2)'!$C:$C,[1]CKDJ!$C15,'[1]JEVtbl (2)'!$D:$D,[1]CKDJ!AS$11)</f>
        <v>0</v>
      </c>
      <c r="AT15" s="171">
        <f>SUMIFS('[1]JEVtbl (2)'!$F:$F,'[1]JEVtbl (2)'!$C:$C,[1]CKDJ!$C15,'[1]JEVtbl (2)'!$D:$D,[1]CKDJ!AT$11)</f>
        <v>0</v>
      </c>
      <c r="AU15" s="171">
        <f>SUMIFS('[1]JEVtbl (2)'!$F:$F,'[1]JEVtbl (2)'!$C:$C,[1]CKDJ!$C15,'[1]JEVtbl (2)'!$D:$D,[1]CKDJ!AU$11)</f>
        <v>0</v>
      </c>
      <c r="AV15" s="171">
        <f>SUMIFS('[1]JEVtbl (2)'!$F:$F,'[1]JEVtbl (2)'!$C:$C,[1]CKDJ!$C15,'[1]JEVtbl (2)'!$D:$D,[1]CKDJ!AV$11)</f>
        <v>0</v>
      </c>
      <c r="AW15" s="171">
        <f>SUMIFS('[1]JEVtbl (2)'!$F:$F,'[1]JEVtbl (2)'!$C:$C,[1]CKDJ!$C15,'[1]JEVtbl (2)'!$D:$D,[1]CKDJ!AW$11)</f>
        <v>0</v>
      </c>
      <c r="AX15" s="171">
        <f>SUMIFS('[1]JEVtbl (2)'!$F:$F,'[1]JEVtbl (2)'!$C:$C,[1]CKDJ!$C15,'[1]JEVtbl (2)'!$D:$D,[1]CKDJ!AX$11)</f>
        <v>0</v>
      </c>
      <c r="AY15" s="171">
        <f>SUMIFS('[1]JEVtbl (2)'!$F:$F,'[1]JEVtbl (2)'!$C:$C,[1]CKDJ!$C15,'[1]JEVtbl (2)'!$D:$D,[1]CKDJ!AY$11)</f>
        <v>0</v>
      </c>
      <c r="AZ15" s="171">
        <f>SUMIFS('[1]JEVtbl (2)'!$F:$F,'[1]JEVtbl (2)'!$C:$C,[1]CKDJ!$C15,'[1]JEVtbl (2)'!$D:$D,[1]CKDJ!AZ$11)</f>
        <v>0</v>
      </c>
      <c r="BA15" s="171">
        <f>SUMIFS('[1]JEVtbl (2)'!$F:$F,'[1]JEVtbl (2)'!$C:$C,[1]CKDJ!$C15,'[1]JEVtbl (2)'!$D:$D,[1]CKDJ!BA$11)</f>
        <v>0</v>
      </c>
      <c r="BB15" s="171">
        <f>SUMIFS('[1]JEVtbl (2)'!$F:$F,'[1]JEVtbl (2)'!$C:$C,[1]CKDJ!$C15,'[1]JEVtbl (2)'!$D:$D,[1]CKDJ!BB$11)</f>
        <v>0</v>
      </c>
      <c r="BC15" s="171">
        <f>SUMIFS('[1]JEVtbl (2)'!$F:$F,'[1]JEVtbl (2)'!$C:$C,[1]CKDJ!$C15,'[1]JEVtbl (2)'!$D:$D,[1]CKDJ!BC$11)</f>
        <v>0</v>
      </c>
      <c r="BD15" s="171">
        <f>SUMIFS('[1]JEVtbl (2)'!$F:$F,'[1]JEVtbl (2)'!$C:$C,[1]CKDJ!$C15,'[1]JEVtbl (2)'!$D:$D,[1]CKDJ!BD$11)</f>
        <v>0</v>
      </c>
      <c r="BE15" s="171">
        <f>SUMIFS('[1]JEVtbl (2)'!$F:$F,'[1]JEVtbl (2)'!$C:$C,[1]CKDJ!$C15,'[1]JEVtbl (2)'!$D:$D,[1]CKDJ!BE$11)</f>
        <v>0</v>
      </c>
      <c r="BF15" s="171">
        <f>SUMIFS('[1]JEVtbl (2)'!$F:$F,'[1]JEVtbl (2)'!$C:$C,[1]CKDJ!$C15,'[1]JEVtbl (2)'!$D:$D,[1]CKDJ!BF$11)</f>
        <v>0</v>
      </c>
      <c r="BG15" s="171">
        <f>SUMIFS('[1]JEVtbl (2)'!$F:$F,'[1]JEVtbl (2)'!$C:$C,[1]CKDJ!$C15,'[1]JEVtbl (2)'!$D:$D,[1]CKDJ!BG$11)</f>
        <v>0</v>
      </c>
      <c r="BH15" s="171">
        <f>SUMIFS('[1]JEVtbl (2)'!$F:$F,'[1]JEVtbl (2)'!$C:$C,[1]CKDJ!$C15,'[1]JEVtbl (2)'!$D:$D,[1]CKDJ!BH$11)</f>
        <v>0</v>
      </c>
      <c r="BI15" s="171">
        <f>SUMIFS('[1]JEVtbl (2)'!$F:$F,'[1]JEVtbl (2)'!$C:$C,[1]CKDJ!$C15,'[1]JEVtbl (2)'!$D:$D,[1]CKDJ!BI$11)</f>
        <v>0</v>
      </c>
      <c r="BJ15" s="171">
        <f>SUMIFS('[1]JEVtbl (2)'!$F:$F,'[1]JEVtbl (2)'!$C:$C,[1]CKDJ!$C15,'[1]JEVtbl (2)'!$D:$D,[1]CKDJ!BJ$11)</f>
        <v>0</v>
      </c>
      <c r="BK15" s="171">
        <f>SUMIFS('[1]JEVtbl (2)'!$F:$F,'[1]JEVtbl (2)'!$C:$C,[1]CKDJ!$C15,'[1]JEVtbl (2)'!$D:$D,[1]CKDJ!BK$11)</f>
        <v>0</v>
      </c>
      <c r="BL15" s="171">
        <f>SUMIFS('[1]JEVtbl (2)'!$F:$F,'[1]JEVtbl (2)'!$C:$C,[1]CKDJ!$C15,'[1]JEVtbl (2)'!$D:$D,[1]CKDJ!BL$11)</f>
        <v>0</v>
      </c>
      <c r="BM15" s="171">
        <f>SUMIFS('[1]JEVtbl (2)'!$F:$F,'[1]JEVtbl (2)'!$C:$C,[1]CKDJ!$C15,'[1]JEVtbl (2)'!$D:$D,[1]CKDJ!BM$11)</f>
        <v>0</v>
      </c>
      <c r="BN15" s="171">
        <f>SUMIFS('[1]JEVtbl (2)'!$F:$F,'[1]JEVtbl (2)'!$C:$C,[1]CKDJ!$C15,'[1]JEVtbl (2)'!$D:$D,[1]CKDJ!BN$11)</f>
        <v>0</v>
      </c>
      <c r="BO15" s="171">
        <f>SUMIFS('[1]JEVtbl (2)'!$F:$F,'[1]JEVtbl (2)'!$C:$C,[1]CKDJ!$C15,'[1]JEVtbl (2)'!$D:$D,[1]CKDJ!BO$11)</f>
        <v>0</v>
      </c>
      <c r="BP15" s="79">
        <f t="shared" si="1"/>
        <v>105400</v>
      </c>
      <c r="BQ15" s="79"/>
      <c r="BR15" s="79"/>
      <c r="BS15" s="80"/>
      <c r="BT15" s="82"/>
      <c r="BU15" s="25">
        <f t="shared" si="2"/>
        <v>0</v>
      </c>
    </row>
    <row r="16" spans="1:73" s="25" customFormat="1" ht="15" customHeight="1" x14ac:dyDescent="0.25">
      <c r="A16" s="1"/>
      <c r="B16" s="168">
        <v>44167</v>
      </c>
      <c r="C16" s="169" t="s">
        <v>279</v>
      </c>
      <c r="D16" s="75" t="s">
        <v>280</v>
      </c>
      <c r="E16" s="75">
        <v>9900130527</v>
      </c>
      <c r="F16" s="170"/>
      <c r="G16" t="s">
        <v>278</v>
      </c>
      <c r="H16" s="78">
        <f>SUMIFS('[1]JEVtbl (2)'!$G:$G,'[1]JEVtbl (2)'!$C:$C,[1]CKDJ!C16,'[1]JEVtbl (2)'!$D:$D,[1]CKDJ!H$11)</f>
        <v>71553.740000000005</v>
      </c>
      <c r="I16" s="78">
        <f>SUMIFS('[1]JEVtbl (2)'!$G:$G,'[1]JEVtbl (2)'!$C:$C,[1]CKDJ!C16,'[1]JEVtbl (2)'!$D:$D,[1]CKDJ!I$11)</f>
        <v>0</v>
      </c>
      <c r="J16" s="78">
        <f>SUMIFS('[1]JEVtbl (2)'!$G:$G,'[1]JEVtbl (2)'!$C:$C,[1]CKDJ!C16,'[1]JEVtbl (2)'!$D:$D,[1]CKDJ!J$11)</f>
        <v>0</v>
      </c>
      <c r="K16" s="78">
        <f>SUMIFS('[1]JEVtbl (2)'!$G:$G,'[1]JEVtbl (2)'!$C:$C,[1]CKDJ!C16,'[1]JEVtbl (2)'!$D:$D,[1]CKDJ!K$11)</f>
        <v>0</v>
      </c>
      <c r="L16" s="79">
        <f t="shared" si="0"/>
        <v>71553.740000000005</v>
      </c>
      <c r="M16" s="79"/>
      <c r="N16" s="79"/>
      <c r="O16" s="80"/>
      <c r="P16" s="171">
        <f>SUMIFS('[1]JEVtbl (2)'!$F:$F,'[1]JEVtbl (2)'!$C:$C,[1]CKDJ!$C16,'[1]JEVtbl (2)'!$D:$D,[1]CKDJ!P$11)</f>
        <v>0</v>
      </c>
      <c r="Q16" s="171">
        <f>SUMIFS('[1]JEVtbl (2)'!$F:$F,'[1]JEVtbl (2)'!$C:$C,[1]CKDJ!$C16,'[1]JEVtbl (2)'!$D:$D,[1]CKDJ!Q$11)</f>
        <v>0</v>
      </c>
      <c r="R16" s="171">
        <f>SUMIFS('[1]JEVtbl (2)'!$F:$F,'[1]JEVtbl (2)'!$C:$C,[1]CKDJ!$C16,'[1]JEVtbl (2)'!$D:$D,[1]CKDJ!R$11)</f>
        <v>0</v>
      </c>
      <c r="S16" s="171">
        <f>SUMIFS('[1]JEVtbl (2)'!$F:$F,'[1]JEVtbl (2)'!$C:$C,[1]CKDJ!$C16,'[1]JEVtbl (2)'!$D:$D,[1]CKDJ!S$11)</f>
        <v>0</v>
      </c>
      <c r="T16" s="171">
        <f>SUMIFS('[1]JEVtbl (2)'!$F:$F,'[1]JEVtbl (2)'!$C:$C,[1]CKDJ!$C16,'[1]JEVtbl (2)'!$D:$D,[1]CKDJ!T$11)</f>
        <v>0</v>
      </c>
      <c r="U16" s="171">
        <f>SUMIFS('[1]JEVtbl (2)'!$F:$F,'[1]JEVtbl (2)'!$C:$C,[1]CKDJ!$C16,'[1]JEVtbl (2)'!$D:$D,[1]CKDJ!U$11)</f>
        <v>0</v>
      </c>
      <c r="V16" s="171">
        <f>SUMIFS('[1]JEVtbl (2)'!$F:$F,'[1]JEVtbl (2)'!$C:$C,[1]CKDJ!$C16,'[1]JEVtbl (2)'!$D:$D,[1]CKDJ!V$11)</f>
        <v>0</v>
      </c>
      <c r="W16" s="171">
        <f>SUMIFS('[1]JEVtbl (2)'!$F:$F,'[1]JEVtbl (2)'!$C:$C,[1]CKDJ!$C16,'[1]JEVtbl (2)'!$D:$D,[1]CKDJ!W$11)</f>
        <v>0</v>
      </c>
      <c r="X16" s="171">
        <f>SUMIFS('[1]JEVtbl (2)'!$F:$F,'[1]JEVtbl (2)'!$C:$C,[1]CKDJ!$C16,'[1]JEVtbl (2)'!$D:$D,[1]CKDJ!X$11)</f>
        <v>0</v>
      </c>
      <c r="Y16" s="171">
        <f>SUMIFS('[1]JEVtbl (2)'!$F:$F,'[1]JEVtbl (2)'!$C:$C,[1]CKDJ!$C16,'[1]JEVtbl (2)'!$D:$D,[1]CKDJ!Y$11)</f>
        <v>0</v>
      </c>
      <c r="Z16" s="171">
        <f>SUMIFS('[1]JEVtbl (2)'!$F:$F,'[1]JEVtbl (2)'!$C:$C,[1]CKDJ!$C16,'[1]JEVtbl (2)'!$D:$D,[1]CKDJ!Z$11)</f>
        <v>0</v>
      </c>
      <c r="AA16" s="171">
        <f>SUMIFS('[1]JEVtbl (2)'!$F:$F,'[1]JEVtbl (2)'!$C:$C,[1]CKDJ!$C16,'[1]JEVtbl (2)'!$D:$D,[1]CKDJ!AA$11)</f>
        <v>71553.740000000005</v>
      </c>
      <c r="AB16" s="171">
        <f>SUMIFS('[1]JEVtbl (2)'!$F:$F,'[1]JEVtbl (2)'!$C:$C,[1]CKDJ!$C16,'[1]JEVtbl (2)'!$D:$D,[1]CKDJ!AB$11)</f>
        <v>0</v>
      </c>
      <c r="AC16" s="171">
        <f>SUMIFS('[1]JEVtbl (2)'!$F:$F,'[1]JEVtbl (2)'!$C:$C,[1]CKDJ!$C16,'[1]JEVtbl (2)'!$D:$D,[1]CKDJ!AC$11)</f>
        <v>0</v>
      </c>
      <c r="AD16" s="171">
        <f>SUMIFS('[1]JEVtbl (2)'!$F:$F,'[1]JEVtbl (2)'!$C:$C,[1]CKDJ!$C16,'[1]JEVtbl (2)'!$D:$D,[1]CKDJ!AD$11)</f>
        <v>0</v>
      </c>
      <c r="AE16" s="171">
        <f>SUMIFS('[1]JEVtbl (2)'!$F:$F,'[1]JEVtbl (2)'!$C:$C,[1]CKDJ!$C16,'[1]JEVtbl (2)'!$D:$D,[1]CKDJ!AE$11)</f>
        <v>0</v>
      </c>
      <c r="AF16" s="171">
        <f>SUMIFS('[1]JEVtbl (2)'!$F:$F,'[1]JEVtbl (2)'!$C:$C,[1]CKDJ!$C16,'[1]JEVtbl (2)'!$D:$D,[1]CKDJ!AF$11)</f>
        <v>0</v>
      </c>
      <c r="AG16" s="171">
        <f>SUMIFS('[1]JEVtbl (2)'!$F:$F,'[1]JEVtbl (2)'!$C:$C,[1]CKDJ!$C16,'[1]JEVtbl (2)'!$D:$D,[1]CKDJ!AG$11)</f>
        <v>0</v>
      </c>
      <c r="AH16" s="171">
        <f>SUMIFS('[1]JEVtbl (2)'!$F:$F,'[1]JEVtbl (2)'!$C:$C,[1]CKDJ!$C16,'[1]JEVtbl (2)'!$D:$D,[1]CKDJ!AH$11)</f>
        <v>0</v>
      </c>
      <c r="AI16" s="171">
        <f>SUMIFS('[1]JEVtbl (2)'!$F:$F,'[1]JEVtbl (2)'!$C:$C,[1]CKDJ!$C16,'[1]JEVtbl (2)'!$D:$D,[1]CKDJ!AI$11)</f>
        <v>0</v>
      </c>
      <c r="AJ16" s="171">
        <f>SUMIFS('[1]JEVtbl (2)'!$F:$F,'[1]JEVtbl (2)'!$C:$C,[1]CKDJ!$C16,'[1]JEVtbl (2)'!$D:$D,[1]CKDJ!AJ$11)</f>
        <v>0</v>
      </c>
      <c r="AK16" s="171">
        <f>SUMIFS('[1]JEVtbl (2)'!$F:$F,'[1]JEVtbl (2)'!$C:$C,[1]CKDJ!$C16,'[1]JEVtbl (2)'!$D:$D,[1]CKDJ!AK$11)</f>
        <v>0</v>
      </c>
      <c r="AL16" s="171">
        <f>SUMIFS('[1]JEVtbl (2)'!$F:$F,'[1]JEVtbl (2)'!$C:$C,[1]CKDJ!$C16,'[1]JEVtbl (2)'!$D:$D,[1]CKDJ!AL$11)</f>
        <v>0</v>
      </c>
      <c r="AM16" s="171">
        <f>SUMIFS('[1]JEVtbl (2)'!$F:$F,'[1]JEVtbl (2)'!$C:$C,[1]CKDJ!$C16,'[1]JEVtbl (2)'!$D:$D,[1]CKDJ!AM$11)</f>
        <v>0</v>
      </c>
      <c r="AN16" s="171">
        <f>SUMIFS('[1]JEVtbl (2)'!$F:$F,'[1]JEVtbl (2)'!$C:$C,[1]CKDJ!$C16,'[1]JEVtbl (2)'!$D:$D,[1]CKDJ!AN$11)</f>
        <v>0</v>
      </c>
      <c r="AO16" s="171">
        <f>SUMIFS('[1]JEVtbl (2)'!$F:$F,'[1]JEVtbl (2)'!$C:$C,[1]CKDJ!$C16,'[1]JEVtbl (2)'!$D:$D,[1]CKDJ!AO$11)</f>
        <v>0</v>
      </c>
      <c r="AP16" s="171">
        <f>SUMIFS('[1]JEVtbl (2)'!$F:$F,'[1]JEVtbl (2)'!$C:$C,[1]CKDJ!$C16,'[1]JEVtbl (2)'!$D:$D,[1]CKDJ!AP$11)</f>
        <v>0</v>
      </c>
      <c r="AQ16" s="171">
        <f>SUMIFS('[1]JEVtbl (2)'!$F:$F,'[1]JEVtbl (2)'!$C:$C,[1]CKDJ!$C16,'[1]JEVtbl (2)'!$D:$D,[1]CKDJ!AQ$11)</f>
        <v>0</v>
      </c>
      <c r="AR16" s="171">
        <f>SUMIFS('[1]JEVtbl (2)'!$F:$F,'[1]JEVtbl (2)'!$C:$C,[1]CKDJ!$C16,'[1]JEVtbl (2)'!$D:$D,[1]CKDJ!AR$11)</f>
        <v>0</v>
      </c>
      <c r="AS16" s="171">
        <f>SUMIFS('[1]JEVtbl (2)'!$F:$F,'[1]JEVtbl (2)'!$C:$C,[1]CKDJ!$C16,'[1]JEVtbl (2)'!$D:$D,[1]CKDJ!AS$11)</f>
        <v>0</v>
      </c>
      <c r="AT16" s="171">
        <f>SUMIFS('[1]JEVtbl (2)'!$F:$F,'[1]JEVtbl (2)'!$C:$C,[1]CKDJ!$C16,'[1]JEVtbl (2)'!$D:$D,[1]CKDJ!AT$11)</f>
        <v>0</v>
      </c>
      <c r="AU16" s="171">
        <f>SUMIFS('[1]JEVtbl (2)'!$F:$F,'[1]JEVtbl (2)'!$C:$C,[1]CKDJ!$C16,'[1]JEVtbl (2)'!$D:$D,[1]CKDJ!AU$11)</f>
        <v>0</v>
      </c>
      <c r="AV16" s="171">
        <f>SUMIFS('[1]JEVtbl (2)'!$F:$F,'[1]JEVtbl (2)'!$C:$C,[1]CKDJ!$C16,'[1]JEVtbl (2)'!$D:$D,[1]CKDJ!AV$11)</f>
        <v>0</v>
      </c>
      <c r="AW16" s="171">
        <f>SUMIFS('[1]JEVtbl (2)'!$F:$F,'[1]JEVtbl (2)'!$C:$C,[1]CKDJ!$C16,'[1]JEVtbl (2)'!$D:$D,[1]CKDJ!AW$11)</f>
        <v>0</v>
      </c>
      <c r="AX16" s="171">
        <f>SUMIFS('[1]JEVtbl (2)'!$F:$F,'[1]JEVtbl (2)'!$C:$C,[1]CKDJ!$C16,'[1]JEVtbl (2)'!$D:$D,[1]CKDJ!AX$11)</f>
        <v>0</v>
      </c>
      <c r="AY16" s="171">
        <f>SUMIFS('[1]JEVtbl (2)'!$F:$F,'[1]JEVtbl (2)'!$C:$C,[1]CKDJ!$C16,'[1]JEVtbl (2)'!$D:$D,[1]CKDJ!AY$11)</f>
        <v>0</v>
      </c>
      <c r="AZ16" s="171">
        <f>SUMIFS('[1]JEVtbl (2)'!$F:$F,'[1]JEVtbl (2)'!$C:$C,[1]CKDJ!$C16,'[1]JEVtbl (2)'!$D:$D,[1]CKDJ!AZ$11)</f>
        <v>0</v>
      </c>
      <c r="BA16" s="171">
        <f>SUMIFS('[1]JEVtbl (2)'!$F:$F,'[1]JEVtbl (2)'!$C:$C,[1]CKDJ!$C16,'[1]JEVtbl (2)'!$D:$D,[1]CKDJ!BA$11)</f>
        <v>0</v>
      </c>
      <c r="BB16" s="171">
        <f>SUMIFS('[1]JEVtbl (2)'!$F:$F,'[1]JEVtbl (2)'!$C:$C,[1]CKDJ!$C16,'[1]JEVtbl (2)'!$D:$D,[1]CKDJ!BB$11)</f>
        <v>0</v>
      </c>
      <c r="BC16" s="171">
        <f>SUMIFS('[1]JEVtbl (2)'!$F:$F,'[1]JEVtbl (2)'!$C:$C,[1]CKDJ!$C16,'[1]JEVtbl (2)'!$D:$D,[1]CKDJ!BC$11)</f>
        <v>0</v>
      </c>
      <c r="BD16" s="171">
        <f>SUMIFS('[1]JEVtbl (2)'!$F:$F,'[1]JEVtbl (2)'!$C:$C,[1]CKDJ!$C16,'[1]JEVtbl (2)'!$D:$D,[1]CKDJ!BD$11)</f>
        <v>0</v>
      </c>
      <c r="BE16" s="171">
        <f>SUMIFS('[1]JEVtbl (2)'!$F:$F,'[1]JEVtbl (2)'!$C:$C,[1]CKDJ!$C16,'[1]JEVtbl (2)'!$D:$D,[1]CKDJ!BE$11)</f>
        <v>0</v>
      </c>
      <c r="BF16" s="171">
        <f>SUMIFS('[1]JEVtbl (2)'!$F:$F,'[1]JEVtbl (2)'!$C:$C,[1]CKDJ!$C16,'[1]JEVtbl (2)'!$D:$D,[1]CKDJ!BF$11)</f>
        <v>0</v>
      </c>
      <c r="BG16" s="171">
        <f>SUMIFS('[1]JEVtbl (2)'!$F:$F,'[1]JEVtbl (2)'!$C:$C,[1]CKDJ!$C16,'[1]JEVtbl (2)'!$D:$D,[1]CKDJ!BG$11)</f>
        <v>0</v>
      </c>
      <c r="BH16" s="171">
        <f>SUMIFS('[1]JEVtbl (2)'!$F:$F,'[1]JEVtbl (2)'!$C:$C,[1]CKDJ!$C16,'[1]JEVtbl (2)'!$D:$D,[1]CKDJ!BH$11)</f>
        <v>0</v>
      </c>
      <c r="BI16" s="171">
        <f>SUMIFS('[1]JEVtbl (2)'!$F:$F,'[1]JEVtbl (2)'!$C:$C,[1]CKDJ!$C16,'[1]JEVtbl (2)'!$D:$D,[1]CKDJ!BI$11)</f>
        <v>0</v>
      </c>
      <c r="BJ16" s="171">
        <f>SUMIFS('[1]JEVtbl (2)'!$F:$F,'[1]JEVtbl (2)'!$C:$C,[1]CKDJ!$C16,'[1]JEVtbl (2)'!$D:$D,[1]CKDJ!BJ$11)</f>
        <v>0</v>
      </c>
      <c r="BK16" s="171">
        <f>SUMIFS('[1]JEVtbl (2)'!$F:$F,'[1]JEVtbl (2)'!$C:$C,[1]CKDJ!$C16,'[1]JEVtbl (2)'!$D:$D,[1]CKDJ!BK$11)</f>
        <v>0</v>
      </c>
      <c r="BL16" s="171">
        <f>SUMIFS('[1]JEVtbl (2)'!$F:$F,'[1]JEVtbl (2)'!$C:$C,[1]CKDJ!$C16,'[1]JEVtbl (2)'!$D:$D,[1]CKDJ!BL$11)</f>
        <v>0</v>
      </c>
      <c r="BM16" s="171">
        <f>SUMIFS('[1]JEVtbl (2)'!$F:$F,'[1]JEVtbl (2)'!$C:$C,[1]CKDJ!$C16,'[1]JEVtbl (2)'!$D:$D,[1]CKDJ!BM$11)</f>
        <v>0</v>
      </c>
      <c r="BN16" s="171">
        <f>SUMIFS('[1]JEVtbl (2)'!$F:$F,'[1]JEVtbl (2)'!$C:$C,[1]CKDJ!$C16,'[1]JEVtbl (2)'!$D:$D,[1]CKDJ!BN$11)</f>
        <v>0</v>
      </c>
      <c r="BO16" s="171">
        <f>SUMIFS('[1]JEVtbl (2)'!$F:$F,'[1]JEVtbl (2)'!$C:$C,[1]CKDJ!$C16,'[1]JEVtbl (2)'!$D:$D,[1]CKDJ!BO$11)</f>
        <v>0</v>
      </c>
      <c r="BP16" s="79">
        <f t="shared" si="1"/>
        <v>71553.740000000005</v>
      </c>
      <c r="BQ16" s="79"/>
      <c r="BR16" s="79"/>
      <c r="BS16" s="80"/>
      <c r="BT16" s="82"/>
      <c r="BU16" s="25">
        <f t="shared" si="2"/>
        <v>0</v>
      </c>
    </row>
    <row r="17" spans="1:73" s="82" customFormat="1" ht="15" customHeight="1" x14ac:dyDescent="0.25">
      <c r="A17" s="84"/>
      <c r="B17" s="168">
        <v>44167</v>
      </c>
      <c r="C17" s="169" t="s">
        <v>281</v>
      </c>
      <c r="D17" s="75" t="s">
        <v>282</v>
      </c>
      <c r="E17" s="75">
        <v>9900130528</v>
      </c>
      <c r="F17" s="172"/>
      <c r="G17" t="s">
        <v>283</v>
      </c>
      <c r="H17" s="78">
        <f>SUMIFS('[1]JEVtbl (2)'!$G:$G,'[1]JEVtbl (2)'!$C:$C,[1]CKDJ!C17,'[1]JEVtbl (2)'!$D:$D,[1]CKDJ!H$11)</f>
        <v>69112.149999999994</v>
      </c>
      <c r="I17" s="78">
        <f>SUMIFS('[1]JEVtbl (2)'!$G:$G,'[1]JEVtbl (2)'!$C:$C,[1]CKDJ!C17,'[1]JEVtbl (2)'!$D:$D,[1]CKDJ!I$11)</f>
        <v>0</v>
      </c>
      <c r="J17" s="78">
        <f>SUMIFS('[1]JEVtbl (2)'!$G:$G,'[1]JEVtbl (2)'!$C:$C,[1]CKDJ!C17,'[1]JEVtbl (2)'!$D:$D,[1]CKDJ!J$11)</f>
        <v>0</v>
      </c>
      <c r="K17" s="78">
        <f>SUMIFS('[1]JEVtbl (2)'!$G:$G,'[1]JEVtbl (2)'!$C:$C,[1]CKDJ!C17,'[1]JEVtbl (2)'!$D:$D,[1]CKDJ!K$11)</f>
        <v>0</v>
      </c>
      <c r="L17" s="79">
        <f t="shared" si="0"/>
        <v>69112.149999999994</v>
      </c>
      <c r="M17" s="79"/>
      <c r="N17" s="79"/>
      <c r="O17" s="80"/>
      <c r="P17" s="171">
        <f>SUMIFS('[1]JEVtbl (2)'!$F:$F,'[1]JEVtbl (2)'!$C:$C,[1]CKDJ!$C17,'[1]JEVtbl (2)'!$D:$D,[1]CKDJ!P$11)</f>
        <v>0</v>
      </c>
      <c r="Q17" s="171">
        <f>SUMIFS('[1]JEVtbl (2)'!$F:$F,'[1]JEVtbl (2)'!$C:$C,[1]CKDJ!$C17,'[1]JEVtbl (2)'!$D:$D,[1]CKDJ!Q$11)</f>
        <v>0</v>
      </c>
      <c r="R17" s="171">
        <f>SUMIFS('[1]JEVtbl (2)'!$F:$F,'[1]JEVtbl (2)'!$C:$C,[1]CKDJ!$C17,'[1]JEVtbl (2)'!$D:$D,[1]CKDJ!R$11)</f>
        <v>0</v>
      </c>
      <c r="S17" s="171">
        <f>SUMIFS('[1]JEVtbl (2)'!$F:$F,'[1]JEVtbl (2)'!$C:$C,[1]CKDJ!$C17,'[1]JEVtbl (2)'!$D:$D,[1]CKDJ!S$11)</f>
        <v>0</v>
      </c>
      <c r="T17" s="171">
        <f>SUMIFS('[1]JEVtbl (2)'!$F:$F,'[1]JEVtbl (2)'!$C:$C,[1]CKDJ!$C17,'[1]JEVtbl (2)'!$D:$D,[1]CKDJ!T$11)</f>
        <v>0</v>
      </c>
      <c r="U17" s="171">
        <f>SUMIFS('[1]JEVtbl (2)'!$F:$F,'[1]JEVtbl (2)'!$C:$C,[1]CKDJ!$C17,'[1]JEVtbl (2)'!$D:$D,[1]CKDJ!U$11)</f>
        <v>0</v>
      </c>
      <c r="V17" s="171">
        <f>SUMIFS('[1]JEVtbl (2)'!$F:$F,'[1]JEVtbl (2)'!$C:$C,[1]CKDJ!$C17,'[1]JEVtbl (2)'!$D:$D,[1]CKDJ!V$11)</f>
        <v>0</v>
      </c>
      <c r="W17" s="171">
        <f>SUMIFS('[1]JEVtbl (2)'!$F:$F,'[1]JEVtbl (2)'!$C:$C,[1]CKDJ!$C17,'[1]JEVtbl (2)'!$D:$D,[1]CKDJ!W$11)</f>
        <v>0</v>
      </c>
      <c r="X17" s="171">
        <f>SUMIFS('[1]JEVtbl (2)'!$F:$F,'[1]JEVtbl (2)'!$C:$C,[1]CKDJ!$C17,'[1]JEVtbl (2)'!$D:$D,[1]CKDJ!X$11)</f>
        <v>0</v>
      </c>
      <c r="Y17" s="171">
        <f>SUMIFS('[1]JEVtbl (2)'!$F:$F,'[1]JEVtbl (2)'!$C:$C,[1]CKDJ!$C17,'[1]JEVtbl (2)'!$D:$D,[1]CKDJ!Y$11)</f>
        <v>0</v>
      </c>
      <c r="Z17" s="171">
        <f>SUMIFS('[1]JEVtbl (2)'!$F:$F,'[1]JEVtbl (2)'!$C:$C,[1]CKDJ!$C17,'[1]JEVtbl (2)'!$D:$D,[1]CKDJ!Z$11)</f>
        <v>0</v>
      </c>
      <c r="AA17" s="171">
        <f>SUMIFS('[1]JEVtbl (2)'!$F:$F,'[1]JEVtbl (2)'!$C:$C,[1]CKDJ!$C17,'[1]JEVtbl (2)'!$D:$D,[1]CKDJ!AA$11)</f>
        <v>69112.149999999994</v>
      </c>
      <c r="AB17" s="171">
        <f>SUMIFS('[1]JEVtbl (2)'!$F:$F,'[1]JEVtbl (2)'!$C:$C,[1]CKDJ!$C17,'[1]JEVtbl (2)'!$D:$D,[1]CKDJ!AB$11)</f>
        <v>0</v>
      </c>
      <c r="AC17" s="171">
        <f>SUMIFS('[1]JEVtbl (2)'!$F:$F,'[1]JEVtbl (2)'!$C:$C,[1]CKDJ!$C17,'[1]JEVtbl (2)'!$D:$D,[1]CKDJ!AC$11)</f>
        <v>0</v>
      </c>
      <c r="AD17" s="171">
        <f>SUMIFS('[1]JEVtbl (2)'!$F:$F,'[1]JEVtbl (2)'!$C:$C,[1]CKDJ!$C17,'[1]JEVtbl (2)'!$D:$D,[1]CKDJ!AD$11)</f>
        <v>0</v>
      </c>
      <c r="AE17" s="171">
        <f>SUMIFS('[1]JEVtbl (2)'!$F:$F,'[1]JEVtbl (2)'!$C:$C,[1]CKDJ!$C17,'[1]JEVtbl (2)'!$D:$D,[1]CKDJ!AE$11)</f>
        <v>0</v>
      </c>
      <c r="AF17" s="171">
        <f>SUMIFS('[1]JEVtbl (2)'!$F:$F,'[1]JEVtbl (2)'!$C:$C,[1]CKDJ!$C17,'[1]JEVtbl (2)'!$D:$D,[1]CKDJ!AF$11)</f>
        <v>0</v>
      </c>
      <c r="AG17" s="171">
        <f>SUMIFS('[1]JEVtbl (2)'!$F:$F,'[1]JEVtbl (2)'!$C:$C,[1]CKDJ!$C17,'[1]JEVtbl (2)'!$D:$D,[1]CKDJ!AG$11)</f>
        <v>0</v>
      </c>
      <c r="AH17" s="171">
        <f>SUMIFS('[1]JEVtbl (2)'!$F:$F,'[1]JEVtbl (2)'!$C:$C,[1]CKDJ!$C17,'[1]JEVtbl (2)'!$D:$D,[1]CKDJ!AH$11)</f>
        <v>0</v>
      </c>
      <c r="AI17" s="171">
        <f>SUMIFS('[1]JEVtbl (2)'!$F:$F,'[1]JEVtbl (2)'!$C:$C,[1]CKDJ!$C17,'[1]JEVtbl (2)'!$D:$D,[1]CKDJ!AI$11)</f>
        <v>0</v>
      </c>
      <c r="AJ17" s="171">
        <f>SUMIFS('[1]JEVtbl (2)'!$F:$F,'[1]JEVtbl (2)'!$C:$C,[1]CKDJ!$C17,'[1]JEVtbl (2)'!$D:$D,[1]CKDJ!AJ$11)</f>
        <v>0</v>
      </c>
      <c r="AK17" s="171">
        <f>SUMIFS('[1]JEVtbl (2)'!$F:$F,'[1]JEVtbl (2)'!$C:$C,[1]CKDJ!$C17,'[1]JEVtbl (2)'!$D:$D,[1]CKDJ!AK$11)</f>
        <v>0</v>
      </c>
      <c r="AL17" s="171">
        <f>SUMIFS('[1]JEVtbl (2)'!$F:$F,'[1]JEVtbl (2)'!$C:$C,[1]CKDJ!$C17,'[1]JEVtbl (2)'!$D:$D,[1]CKDJ!AL$11)</f>
        <v>0</v>
      </c>
      <c r="AM17" s="171">
        <f>SUMIFS('[1]JEVtbl (2)'!$F:$F,'[1]JEVtbl (2)'!$C:$C,[1]CKDJ!$C17,'[1]JEVtbl (2)'!$D:$D,[1]CKDJ!AM$11)</f>
        <v>0</v>
      </c>
      <c r="AN17" s="171">
        <f>SUMIFS('[1]JEVtbl (2)'!$F:$F,'[1]JEVtbl (2)'!$C:$C,[1]CKDJ!$C17,'[1]JEVtbl (2)'!$D:$D,[1]CKDJ!AN$11)</f>
        <v>0</v>
      </c>
      <c r="AO17" s="171">
        <f>SUMIFS('[1]JEVtbl (2)'!$F:$F,'[1]JEVtbl (2)'!$C:$C,[1]CKDJ!$C17,'[1]JEVtbl (2)'!$D:$D,[1]CKDJ!AO$11)</f>
        <v>0</v>
      </c>
      <c r="AP17" s="171">
        <f>SUMIFS('[1]JEVtbl (2)'!$F:$F,'[1]JEVtbl (2)'!$C:$C,[1]CKDJ!$C17,'[1]JEVtbl (2)'!$D:$D,[1]CKDJ!AP$11)</f>
        <v>0</v>
      </c>
      <c r="AQ17" s="171">
        <f>SUMIFS('[1]JEVtbl (2)'!$F:$F,'[1]JEVtbl (2)'!$C:$C,[1]CKDJ!$C17,'[1]JEVtbl (2)'!$D:$D,[1]CKDJ!AQ$11)</f>
        <v>0</v>
      </c>
      <c r="AR17" s="171">
        <f>SUMIFS('[1]JEVtbl (2)'!$F:$F,'[1]JEVtbl (2)'!$C:$C,[1]CKDJ!$C17,'[1]JEVtbl (2)'!$D:$D,[1]CKDJ!AR$11)</f>
        <v>0</v>
      </c>
      <c r="AS17" s="171">
        <f>SUMIFS('[1]JEVtbl (2)'!$F:$F,'[1]JEVtbl (2)'!$C:$C,[1]CKDJ!$C17,'[1]JEVtbl (2)'!$D:$D,[1]CKDJ!AS$11)</f>
        <v>0</v>
      </c>
      <c r="AT17" s="171">
        <f>SUMIFS('[1]JEVtbl (2)'!$F:$F,'[1]JEVtbl (2)'!$C:$C,[1]CKDJ!$C17,'[1]JEVtbl (2)'!$D:$D,[1]CKDJ!AT$11)</f>
        <v>0</v>
      </c>
      <c r="AU17" s="171">
        <f>SUMIFS('[1]JEVtbl (2)'!$F:$F,'[1]JEVtbl (2)'!$C:$C,[1]CKDJ!$C17,'[1]JEVtbl (2)'!$D:$D,[1]CKDJ!AU$11)</f>
        <v>0</v>
      </c>
      <c r="AV17" s="171">
        <f>SUMIFS('[1]JEVtbl (2)'!$F:$F,'[1]JEVtbl (2)'!$C:$C,[1]CKDJ!$C17,'[1]JEVtbl (2)'!$D:$D,[1]CKDJ!AV$11)</f>
        <v>0</v>
      </c>
      <c r="AW17" s="171">
        <f>SUMIFS('[1]JEVtbl (2)'!$F:$F,'[1]JEVtbl (2)'!$C:$C,[1]CKDJ!$C17,'[1]JEVtbl (2)'!$D:$D,[1]CKDJ!AW$11)</f>
        <v>0</v>
      </c>
      <c r="AX17" s="171">
        <f>SUMIFS('[1]JEVtbl (2)'!$F:$F,'[1]JEVtbl (2)'!$C:$C,[1]CKDJ!$C17,'[1]JEVtbl (2)'!$D:$D,[1]CKDJ!AX$11)</f>
        <v>0</v>
      </c>
      <c r="AY17" s="171">
        <f>SUMIFS('[1]JEVtbl (2)'!$F:$F,'[1]JEVtbl (2)'!$C:$C,[1]CKDJ!$C17,'[1]JEVtbl (2)'!$D:$D,[1]CKDJ!AY$11)</f>
        <v>0</v>
      </c>
      <c r="AZ17" s="171">
        <f>SUMIFS('[1]JEVtbl (2)'!$F:$F,'[1]JEVtbl (2)'!$C:$C,[1]CKDJ!$C17,'[1]JEVtbl (2)'!$D:$D,[1]CKDJ!AZ$11)</f>
        <v>0</v>
      </c>
      <c r="BA17" s="171">
        <f>SUMIFS('[1]JEVtbl (2)'!$F:$F,'[1]JEVtbl (2)'!$C:$C,[1]CKDJ!$C17,'[1]JEVtbl (2)'!$D:$D,[1]CKDJ!BA$11)</f>
        <v>0</v>
      </c>
      <c r="BB17" s="171">
        <f>SUMIFS('[1]JEVtbl (2)'!$F:$F,'[1]JEVtbl (2)'!$C:$C,[1]CKDJ!$C17,'[1]JEVtbl (2)'!$D:$D,[1]CKDJ!BB$11)</f>
        <v>0</v>
      </c>
      <c r="BC17" s="171">
        <f>SUMIFS('[1]JEVtbl (2)'!$F:$F,'[1]JEVtbl (2)'!$C:$C,[1]CKDJ!$C17,'[1]JEVtbl (2)'!$D:$D,[1]CKDJ!BC$11)</f>
        <v>0</v>
      </c>
      <c r="BD17" s="171">
        <f>SUMIFS('[1]JEVtbl (2)'!$F:$F,'[1]JEVtbl (2)'!$C:$C,[1]CKDJ!$C17,'[1]JEVtbl (2)'!$D:$D,[1]CKDJ!BD$11)</f>
        <v>0</v>
      </c>
      <c r="BE17" s="171">
        <f>SUMIFS('[1]JEVtbl (2)'!$F:$F,'[1]JEVtbl (2)'!$C:$C,[1]CKDJ!$C17,'[1]JEVtbl (2)'!$D:$D,[1]CKDJ!BE$11)</f>
        <v>0</v>
      </c>
      <c r="BF17" s="171">
        <f>SUMIFS('[1]JEVtbl (2)'!$F:$F,'[1]JEVtbl (2)'!$C:$C,[1]CKDJ!$C17,'[1]JEVtbl (2)'!$D:$D,[1]CKDJ!BF$11)</f>
        <v>0</v>
      </c>
      <c r="BG17" s="171">
        <f>SUMIFS('[1]JEVtbl (2)'!$F:$F,'[1]JEVtbl (2)'!$C:$C,[1]CKDJ!$C17,'[1]JEVtbl (2)'!$D:$D,[1]CKDJ!BG$11)</f>
        <v>0</v>
      </c>
      <c r="BH17" s="171">
        <f>SUMIFS('[1]JEVtbl (2)'!$F:$F,'[1]JEVtbl (2)'!$C:$C,[1]CKDJ!$C17,'[1]JEVtbl (2)'!$D:$D,[1]CKDJ!BH$11)</f>
        <v>0</v>
      </c>
      <c r="BI17" s="171">
        <f>SUMIFS('[1]JEVtbl (2)'!$F:$F,'[1]JEVtbl (2)'!$C:$C,[1]CKDJ!$C17,'[1]JEVtbl (2)'!$D:$D,[1]CKDJ!BI$11)</f>
        <v>0</v>
      </c>
      <c r="BJ17" s="171">
        <f>SUMIFS('[1]JEVtbl (2)'!$F:$F,'[1]JEVtbl (2)'!$C:$C,[1]CKDJ!$C17,'[1]JEVtbl (2)'!$D:$D,[1]CKDJ!BJ$11)</f>
        <v>0</v>
      </c>
      <c r="BK17" s="171">
        <f>SUMIFS('[1]JEVtbl (2)'!$F:$F,'[1]JEVtbl (2)'!$C:$C,[1]CKDJ!$C17,'[1]JEVtbl (2)'!$D:$D,[1]CKDJ!BK$11)</f>
        <v>0</v>
      </c>
      <c r="BL17" s="171">
        <f>SUMIFS('[1]JEVtbl (2)'!$F:$F,'[1]JEVtbl (2)'!$C:$C,[1]CKDJ!$C17,'[1]JEVtbl (2)'!$D:$D,[1]CKDJ!BL$11)</f>
        <v>0</v>
      </c>
      <c r="BM17" s="171">
        <f>SUMIFS('[1]JEVtbl (2)'!$F:$F,'[1]JEVtbl (2)'!$C:$C,[1]CKDJ!$C17,'[1]JEVtbl (2)'!$D:$D,[1]CKDJ!BM$11)</f>
        <v>0</v>
      </c>
      <c r="BN17" s="171">
        <f>SUMIFS('[1]JEVtbl (2)'!$F:$F,'[1]JEVtbl (2)'!$C:$C,[1]CKDJ!$C17,'[1]JEVtbl (2)'!$D:$D,[1]CKDJ!BN$11)</f>
        <v>0</v>
      </c>
      <c r="BO17" s="171">
        <f>SUMIFS('[1]JEVtbl (2)'!$F:$F,'[1]JEVtbl (2)'!$C:$C,[1]CKDJ!$C17,'[1]JEVtbl (2)'!$D:$D,[1]CKDJ!BO$11)</f>
        <v>0</v>
      </c>
      <c r="BP17" s="79">
        <f t="shared" si="1"/>
        <v>69112.149999999994</v>
      </c>
      <c r="BQ17" s="79"/>
      <c r="BR17" s="79"/>
      <c r="BS17" s="80"/>
      <c r="BU17" s="25">
        <f t="shared" si="2"/>
        <v>0</v>
      </c>
    </row>
    <row r="18" spans="1:73" s="25" customFormat="1" ht="15" customHeight="1" x14ac:dyDescent="0.25">
      <c r="A18" s="1"/>
      <c r="B18" s="168">
        <v>44167</v>
      </c>
      <c r="C18" s="169" t="s">
        <v>284</v>
      </c>
      <c r="D18" s="75" t="s">
        <v>285</v>
      </c>
      <c r="E18" s="75">
        <v>1150205</v>
      </c>
      <c r="F18" s="172"/>
      <c r="G18" t="s">
        <v>286</v>
      </c>
      <c r="H18" s="78">
        <f>SUMIFS('[1]JEVtbl (2)'!$G:$G,'[1]JEVtbl (2)'!$C:$C,[1]CKDJ!C18,'[1]JEVtbl (2)'!$D:$D,[1]CKDJ!H$11)</f>
        <v>2536.4299999999998</v>
      </c>
      <c r="I18" s="78">
        <f>SUMIFS('[1]JEVtbl (2)'!$G:$G,'[1]JEVtbl (2)'!$C:$C,[1]CKDJ!C18,'[1]JEVtbl (2)'!$D:$D,[1]CKDJ!I$11)</f>
        <v>0</v>
      </c>
      <c r="J18" s="78">
        <f>SUMIFS('[1]JEVtbl (2)'!$G:$G,'[1]JEVtbl (2)'!$C:$C,[1]CKDJ!C18,'[1]JEVtbl (2)'!$D:$D,[1]CKDJ!J$11)</f>
        <v>143.57000000000016</v>
      </c>
      <c r="K18" s="78">
        <f>SUMIFS('[1]JEVtbl (2)'!$G:$G,'[1]JEVtbl (2)'!$C:$C,[1]CKDJ!C18,'[1]JEVtbl (2)'!$D:$D,[1]CKDJ!K$11)</f>
        <v>0</v>
      </c>
      <c r="L18" s="79">
        <f t="shared" si="0"/>
        <v>2680</v>
      </c>
      <c r="M18" s="79"/>
      <c r="N18" s="79"/>
      <c r="O18" s="80"/>
      <c r="P18" s="171">
        <f>SUMIFS('[1]JEVtbl (2)'!$F:$F,'[1]JEVtbl (2)'!$C:$C,[1]CKDJ!$C18,'[1]JEVtbl (2)'!$D:$D,[1]CKDJ!P$11)</f>
        <v>0</v>
      </c>
      <c r="Q18" s="171">
        <f>SUMIFS('[1]JEVtbl (2)'!$F:$F,'[1]JEVtbl (2)'!$C:$C,[1]CKDJ!$C18,'[1]JEVtbl (2)'!$D:$D,[1]CKDJ!Q$11)</f>
        <v>0</v>
      </c>
      <c r="R18" s="171">
        <f>SUMIFS('[1]JEVtbl (2)'!$F:$F,'[1]JEVtbl (2)'!$C:$C,[1]CKDJ!$C18,'[1]JEVtbl (2)'!$D:$D,[1]CKDJ!R$11)</f>
        <v>2680</v>
      </c>
      <c r="S18" s="171">
        <f>SUMIFS('[1]JEVtbl (2)'!$F:$F,'[1]JEVtbl (2)'!$C:$C,[1]CKDJ!$C18,'[1]JEVtbl (2)'!$D:$D,[1]CKDJ!S$11)</f>
        <v>0</v>
      </c>
      <c r="T18" s="171">
        <f>SUMIFS('[1]JEVtbl (2)'!$F:$F,'[1]JEVtbl (2)'!$C:$C,[1]CKDJ!$C18,'[1]JEVtbl (2)'!$D:$D,[1]CKDJ!T$11)</f>
        <v>0</v>
      </c>
      <c r="U18" s="171">
        <f>SUMIFS('[1]JEVtbl (2)'!$F:$F,'[1]JEVtbl (2)'!$C:$C,[1]CKDJ!$C18,'[1]JEVtbl (2)'!$D:$D,[1]CKDJ!U$11)</f>
        <v>0</v>
      </c>
      <c r="V18" s="171">
        <f>SUMIFS('[1]JEVtbl (2)'!$F:$F,'[1]JEVtbl (2)'!$C:$C,[1]CKDJ!$C18,'[1]JEVtbl (2)'!$D:$D,[1]CKDJ!V$11)</f>
        <v>0</v>
      </c>
      <c r="W18" s="171">
        <f>SUMIFS('[1]JEVtbl (2)'!$F:$F,'[1]JEVtbl (2)'!$C:$C,[1]CKDJ!$C18,'[1]JEVtbl (2)'!$D:$D,[1]CKDJ!W$11)</f>
        <v>0</v>
      </c>
      <c r="X18" s="171">
        <f>SUMIFS('[1]JEVtbl (2)'!$F:$F,'[1]JEVtbl (2)'!$C:$C,[1]CKDJ!$C18,'[1]JEVtbl (2)'!$D:$D,[1]CKDJ!X$11)</f>
        <v>0</v>
      </c>
      <c r="Y18" s="171">
        <f>SUMIFS('[1]JEVtbl (2)'!$F:$F,'[1]JEVtbl (2)'!$C:$C,[1]CKDJ!$C18,'[1]JEVtbl (2)'!$D:$D,[1]CKDJ!Y$11)</f>
        <v>0</v>
      </c>
      <c r="Z18" s="171">
        <f>SUMIFS('[1]JEVtbl (2)'!$F:$F,'[1]JEVtbl (2)'!$C:$C,[1]CKDJ!$C18,'[1]JEVtbl (2)'!$D:$D,[1]CKDJ!Z$11)</f>
        <v>0</v>
      </c>
      <c r="AA18" s="171">
        <f>SUMIFS('[1]JEVtbl (2)'!$F:$F,'[1]JEVtbl (2)'!$C:$C,[1]CKDJ!$C18,'[1]JEVtbl (2)'!$D:$D,[1]CKDJ!AA$11)</f>
        <v>0</v>
      </c>
      <c r="AB18" s="171">
        <f>SUMIFS('[1]JEVtbl (2)'!$F:$F,'[1]JEVtbl (2)'!$C:$C,[1]CKDJ!$C18,'[1]JEVtbl (2)'!$D:$D,[1]CKDJ!AB$11)</f>
        <v>0</v>
      </c>
      <c r="AC18" s="171">
        <f>SUMIFS('[1]JEVtbl (2)'!$F:$F,'[1]JEVtbl (2)'!$C:$C,[1]CKDJ!$C18,'[1]JEVtbl (2)'!$D:$D,[1]CKDJ!AC$11)</f>
        <v>0</v>
      </c>
      <c r="AD18" s="171">
        <f>SUMIFS('[1]JEVtbl (2)'!$F:$F,'[1]JEVtbl (2)'!$C:$C,[1]CKDJ!$C18,'[1]JEVtbl (2)'!$D:$D,[1]CKDJ!AD$11)</f>
        <v>0</v>
      </c>
      <c r="AE18" s="171">
        <f>SUMIFS('[1]JEVtbl (2)'!$F:$F,'[1]JEVtbl (2)'!$C:$C,[1]CKDJ!$C18,'[1]JEVtbl (2)'!$D:$D,[1]CKDJ!AE$11)</f>
        <v>0</v>
      </c>
      <c r="AF18" s="171">
        <f>SUMIFS('[1]JEVtbl (2)'!$F:$F,'[1]JEVtbl (2)'!$C:$C,[1]CKDJ!$C18,'[1]JEVtbl (2)'!$D:$D,[1]CKDJ!AF$11)</f>
        <v>0</v>
      </c>
      <c r="AG18" s="171">
        <f>SUMIFS('[1]JEVtbl (2)'!$F:$F,'[1]JEVtbl (2)'!$C:$C,[1]CKDJ!$C18,'[1]JEVtbl (2)'!$D:$D,[1]CKDJ!AG$11)</f>
        <v>0</v>
      </c>
      <c r="AH18" s="171">
        <f>SUMIFS('[1]JEVtbl (2)'!$F:$F,'[1]JEVtbl (2)'!$C:$C,[1]CKDJ!$C18,'[1]JEVtbl (2)'!$D:$D,[1]CKDJ!AH$11)</f>
        <v>0</v>
      </c>
      <c r="AI18" s="171">
        <f>SUMIFS('[1]JEVtbl (2)'!$F:$F,'[1]JEVtbl (2)'!$C:$C,[1]CKDJ!$C18,'[1]JEVtbl (2)'!$D:$D,[1]CKDJ!AI$11)</f>
        <v>0</v>
      </c>
      <c r="AJ18" s="171">
        <f>SUMIFS('[1]JEVtbl (2)'!$F:$F,'[1]JEVtbl (2)'!$C:$C,[1]CKDJ!$C18,'[1]JEVtbl (2)'!$D:$D,[1]CKDJ!AJ$11)</f>
        <v>0</v>
      </c>
      <c r="AK18" s="171">
        <f>SUMIFS('[1]JEVtbl (2)'!$F:$F,'[1]JEVtbl (2)'!$C:$C,[1]CKDJ!$C18,'[1]JEVtbl (2)'!$D:$D,[1]CKDJ!AK$11)</f>
        <v>0</v>
      </c>
      <c r="AL18" s="171">
        <f>SUMIFS('[1]JEVtbl (2)'!$F:$F,'[1]JEVtbl (2)'!$C:$C,[1]CKDJ!$C18,'[1]JEVtbl (2)'!$D:$D,[1]CKDJ!AL$11)</f>
        <v>0</v>
      </c>
      <c r="AM18" s="171">
        <f>SUMIFS('[1]JEVtbl (2)'!$F:$F,'[1]JEVtbl (2)'!$C:$C,[1]CKDJ!$C18,'[1]JEVtbl (2)'!$D:$D,[1]CKDJ!AM$11)</f>
        <v>0</v>
      </c>
      <c r="AN18" s="171">
        <f>SUMIFS('[1]JEVtbl (2)'!$F:$F,'[1]JEVtbl (2)'!$C:$C,[1]CKDJ!$C18,'[1]JEVtbl (2)'!$D:$D,[1]CKDJ!AN$11)</f>
        <v>0</v>
      </c>
      <c r="AO18" s="171">
        <f>SUMIFS('[1]JEVtbl (2)'!$F:$F,'[1]JEVtbl (2)'!$C:$C,[1]CKDJ!$C18,'[1]JEVtbl (2)'!$D:$D,[1]CKDJ!AO$11)</f>
        <v>0</v>
      </c>
      <c r="AP18" s="171">
        <f>SUMIFS('[1]JEVtbl (2)'!$F:$F,'[1]JEVtbl (2)'!$C:$C,[1]CKDJ!$C18,'[1]JEVtbl (2)'!$D:$D,[1]CKDJ!AP$11)</f>
        <v>0</v>
      </c>
      <c r="AQ18" s="171">
        <f>SUMIFS('[1]JEVtbl (2)'!$F:$F,'[1]JEVtbl (2)'!$C:$C,[1]CKDJ!$C18,'[1]JEVtbl (2)'!$D:$D,[1]CKDJ!AQ$11)</f>
        <v>0</v>
      </c>
      <c r="AR18" s="171">
        <f>SUMIFS('[1]JEVtbl (2)'!$F:$F,'[1]JEVtbl (2)'!$C:$C,[1]CKDJ!$C18,'[1]JEVtbl (2)'!$D:$D,[1]CKDJ!AR$11)</f>
        <v>0</v>
      </c>
      <c r="AS18" s="171">
        <f>SUMIFS('[1]JEVtbl (2)'!$F:$F,'[1]JEVtbl (2)'!$C:$C,[1]CKDJ!$C18,'[1]JEVtbl (2)'!$D:$D,[1]CKDJ!AS$11)</f>
        <v>0</v>
      </c>
      <c r="AT18" s="171">
        <f>SUMIFS('[1]JEVtbl (2)'!$F:$F,'[1]JEVtbl (2)'!$C:$C,[1]CKDJ!$C18,'[1]JEVtbl (2)'!$D:$D,[1]CKDJ!AT$11)</f>
        <v>0</v>
      </c>
      <c r="AU18" s="171">
        <f>SUMIFS('[1]JEVtbl (2)'!$F:$F,'[1]JEVtbl (2)'!$C:$C,[1]CKDJ!$C18,'[1]JEVtbl (2)'!$D:$D,[1]CKDJ!AU$11)</f>
        <v>0</v>
      </c>
      <c r="AV18" s="171">
        <f>SUMIFS('[1]JEVtbl (2)'!$F:$F,'[1]JEVtbl (2)'!$C:$C,[1]CKDJ!$C18,'[1]JEVtbl (2)'!$D:$D,[1]CKDJ!AV$11)</f>
        <v>0</v>
      </c>
      <c r="AW18" s="171">
        <f>SUMIFS('[1]JEVtbl (2)'!$F:$F,'[1]JEVtbl (2)'!$C:$C,[1]CKDJ!$C18,'[1]JEVtbl (2)'!$D:$D,[1]CKDJ!AW$11)</f>
        <v>0</v>
      </c>
      <c r="AX18" s="171">
        <f>SUMIFS('[1]JEVtbl (2)'!$F:$F,'[1]JEVtbl (2)'!$C:$C,[1]CKDJ!$C18,'[1]JEVtbl (2)'!$D:$D,[1]CKDJ!AX$11)</f>
        <v>0</v>
      </c>
      <c r="AY18" s="171">
        <f>SUMIFS('[1]JEVtbl (2)'!$F:$F,'[1]JEVtbl (2)'!$C:$C,[1]CKDJ!$C18,'[1]JEVtbl (2)'!$D:$D,[1]CKDJ!AY$11)</f>
        <v>0</v>
      </c>
      <c r="AZ18" s="171">
        <f>SUMIFS('[1]JEVtbl (2)'!$F:$F,'[1]JEVtbl (2)'!$C:$C,[1]CKDJ!$C18,'[1]JEVtbl (2)'!$D:$D,[1]CKDJ!AZ$11)</f>
        <v>0</v>
      </c>
      <c r="BA18" s="171">
        <f>SUMIFS('[1]JEVtbl (2)'!$F:$F,'[1]JEVtbl (2)'!$C:$C,[1]CKDJ!$C18,'[1]JEVtbl (2)'!$D:$D,[1]CKDJ!BA$11)</f>
        <v>0</v>
      </c>
      <c r="BB18" s="171">
        <f>SUMIFS('[1]JEVtbl (2)'!$F:$F,'[1]JEVtbl (2)'!$C:$C,[1]CKDJ!$C18,'[1]JEVtbl (2)'!$D:$D,[1]CKDJ!BB$11)</f>
        <v>0</v>
      </c>
      <c r="BC18" s="171">
        <f>SUMIFS('[1]JEVtbl (2)'!$F:$F,'[1]JEVtbl (2)'!$C:$C,[1]CKDJ!$C18,'[1]JEVtbl (2)'!$D:$D,[1]CKDJ!BC$11)</f>
        <v>0</v>
      </c>
      <c r="BD18" s="171">
        <f>SUMIFS('[1]JEVtbl (2)'!$F:$F,'[1]JEVtbl (2)'!$C:$C,[1]CKDJ!$C18,'[1]JEVtbl (2)'!$D:$D,[1]CKDJ!BD$11)</f>
        <v>0</v>
      </c>
      <c r="BE18" s="171">
        <f>SUMIFS('[1]JEVtbl (2)'!$F:$F,'[1]JEVtbl (2)'!$C:$C,[1]CKDJ!$C18,'[1]JEVtbl (2)'!$D:$D,[1]CKDJ!BE$11)</f>
        <v>0</v>
      </c>
      <c r="BF18" s="171">
        <f>SUMIFS('[1]JEVtbl (2)'!$F:$F,'[1]JEVtbl (2)'!$C:$C,[1]CKDJ!$C18,'[1]JEVtbl (2)'!$D:$D,[1]CKDJ!BF$11)</f>
        <v>0</v>
      </c>
      <c r="BG18" s="171">
        <f>SUMIFS('[1]JEVtbl (2)'!$F:$F,'[1]JEVtbl (2)'!$C:$C,[1]CKDJ!$C18,'[1]JEVtbl (2)'!$D:$D,[1]CKDJ!BG$11)</f>
        <v>0</v>
      </c>
      <c r="BH18" s="171">
        <f>SUMIFS('[1]JEVtbl (2)'!$F:$F,'[1]JEVtbl (2)'!$C:$C,[1]CKDJ!$C18,'[1]JEVtbl (2)'!$D:$D,[1]CKDJ!BH$11)</f>
        <v>0</v>
      </c>
      <c r="BI18" s="171">
        <f>SUMIFS('[1]JEVtbl (2)'!$F:$F,'[1]JEVtbl (2)'!$C:$C,[1]CKDJ!$C18,'[1]JEVtbl (2)'!$D:$D,[1]CKDJ!BI$11)</f>
        <v>0</v>
      </c>
      <c r="BJ18" s="171">
        <f>SUMIFS('[1]JEVtbl (2)'!$F:$F,'[1]JEVtbl (2)'!$C:$C,[1]CKDJ!$C18,'[1]JEVtbl (2)'!$D:$D,[1]CKDJ!BJ$11)</f>
        <v>0</v>
      </c>
      <c r="BK18" s="171">
        <f>SUMIFS('[1]JEVtbl (2)'!$F:$F,'[1]JEVtbl (2)'!$C:$C,[1]CKDJ!$C18,'[1]JEVtbl (2)'!$D:$D,[1]CKDJ!BK$11)</f>
        <v>0</v>
      </c>
      <c r="BL18" s="171">
        <f>SUMIFS('[1]JEVtbl (2)'!$F:$F,'[1]JEVtbl (2)'!$C:$C,[1]CKDJ!$C18,'[1]JEVtbl (2)'!$D:$D,[1]CKDJ!BL$11)</f>
        <v>0</v>
      </c>
      <c r="BM18" s="171">
        <f>SUMIFS('[1]JEVtbl (2)'!$F:$F,'[1]JEVtbl (2)'!$C:$C,[1]CKDJ!$C18,'[1]JEVtbl (2)'!$D:$D,[1]CKDJ!BM$11)</f>
        <v>0</v>
      </c>
      <c r="BN18" s="171">
        <f>SUMIFS('[1]JEVtbl (2)'!$F:$F,'[1]JEVtbl (2)'!$C:$C,[1]CKDJ!$C18,'[1]JEVtbl (2)'!$D:$D,[1]CKDJ!BN$11)</f>
        <v>0</v>
      </c>
      <c r="BO18" s="171">
        <f>SUMIFS('[1]JEVtbl (2)'!$F:$F,'[1]JEVtbl (2)'!$C:$C,[1]CKDJ!$C18,'[1]JEVtbl (2)'!$D:$D,[1]CKDJ!BO$11)</f>
        <v>0</v>
      </c>
      <c r="BP18" s="79">
        <f t="shared" si="1"/>
        <v>2680</v>
      </c>
      <c r="BQ18" s="79"/>
      <c r="BR18" s="79"/>
      <c r="BS18" s="80"/>
      <c r="BT18" s="82"/>
      <c r="BU18" s="25">
        <f t="shared" si="2"/>
        <v>0</v>
      </c>
    </row>
    <row r="19" spans="1:73" s="25" customFormat="1" ht="15" customHeight="1" x14ac:dyDescent="0.25">
      <c r="A19" s="1"/>
      <c r="B19" s="168">
        <v>44167</v>
      </c>
      <c r="C19" s="169" t="s">
        <v>287</v>
      </c>
      <c r="D19" s="75" t="s">
        <v>288</v>
      </c>
      <c r="E19" s="75">
        <v>1150206</v>
      </c>
      <c r="F19" s="172"/>
      <c r="G19" t="s">
        <v>289</v>
      </c>
      <c r="H19" s="78">
        <f>SUMIFS('[1]JEVtbl (2)'!$G:$G,'[1]JEVtbl (2)'!$C:$C,[1]CKDJ!C19,'[1]JEVtbl (2)'!$D:$D,[1]CKDJ!H$11)</f>
        <v>2343.75</v>
      </c>
      <c r="I19" s="78">
        <f>SUMIFS('[1]JEVtbl (2)'!$G:$G,'[1]JEVtbl (2)'!$C:$C,[1]CKDJ!C19,'[1]JEVtbl (2)'!$D:$D,[1]CKDJ!I$11)</f>
        <v>0</v>
      </c>
      <c r="J19" s="78">
        <f>SUMIFS('[1]JEVtbl (2)'!$G:$G,'[1]JEVtbl (2)'!$C:$C,[1]CKDJ!C19,'[1]JEVtbl (2)'!$D:$D,[1]CKDJ!J$11)</f>
        <v>156.25</v>
      </c>
      <c r="K19" s="78">
        <f>SUMIFS('[1]JEVtbl (2)'!$G:$G,'[1]JEVtbl (2)'!$C:$C,[1]CKDJ!C19,'[1]JEVtbl (2)'!$D:$D,[1]CKDJ!K$11)</f>
        <v>0</v>
      </c>
      <c r="L19" s="79">
        <f t="shared" si="0"/>
        <v>2500</v>
      </c>
      <c r="M19" s="79"/>
      <c r="N19" s="79"/>
      <c r="O19" s="80"/>
      <c r="P19" s="171">
        <f>SUMIFS('[1]JEVtbl (2)'!$F:$F,'[1]JEVtbl (2)'!$C:$C,[1]CKDJ!$C19,'[1]JEVtbl (2)'!$D:$D,[1]CKDJ!P$11)</f>
        <v>0</v>
      </c>
      <c r="Q19" s="171">
        <f>SUMIFS('[1]JEVtbl (2)'!$F:$F,'[1]JEVtbl (2)'!$C:$C,[1]CKDJ!$C19,'[1]JEVtbl (2)'!$D:$D,[1]CKDJ!Q$11)</f>
        <v>0</v>
      </c>
      <c r="R19" s="171">
        <f>SUMIFS('[1]JEVtbl (2)'!$F:$F,'[1]JEVtbl (2)'!$C:$C,[1]CKDJ!$C19,'[1]JEVtbl (2)'!$D:$D,[1]CKDJ!R$11)</f>
        <v>0</v>
      </c>
      <c r="S19" s="171">
        <f>SUMIFS('[1]JEVtbl (2)'!$F:$F,'[1]JEVtbl (2)'!$C:$C,[1]CKDJ!$C19,'[1]JEVtbl (2)'!$D:$D,[1]CKDJ!S$11)</f>
        <v>0</v>
      </c>
      <c r="T19" s="171">
        <f>SUMIFS('[1]JEVtbl (2)'!$F:$F,'[1]JEVtbl (2)'!$C:$C,[1]CKDJ!$C19,'[1]JEVtbl (2)'!$D:$D,[1]CKDJ!T$11)</f>
        <v>0</v>
      </c>
      <c r="U19" s="171">
        <f>SUMIFS('[1]JEVtbl (2)'!$F:$F,'[1]JEVtbl (2)'!$C:$C,[1]CKDJ!$C19,'[1]JEVtbl (2)'!$D:$D,[1]CKDJ!U$11)</f>
        <v>0</v>
      </c>
      <c r="V19" s="171">
        <f>SUMIFS('[1]JEVtbl (2)'!$F:$F,'[1]JEVtbl (2)'!$C:$C,[1]CKDJ!$C19,'[1]JEVtbl (2)'!$D:$D,[1]CKDJ!V$11)</f>
        <v>0</v>
      </c>
      <c r="W19" s="171">
        <f>SUMIFS('[1]JEVtbl (2)'!$F:$F,'[1]JEVtbl (2)'!$C:$C,[1]CKDJ!$C19,'[1]JEVtbl (2)'!$D:$D,[1]CKDJ!W$11)</f>
        <v>0</v>
      </c>
      <c r="X19" s="171">
        <f>SUMIFS('[1]JEVtbl (2)'!$F:$F,'[1]JEVtbl (2)'!$C:$C,[1]CKDJ!$C19,'[1]JEVtbl (2)'!$D:$D,[1]CKDJ!X$11)</f>
        <v>0</v>
      </c>
      <c r="Y19" s="171">
        <f>SUMIFS('[1]JEVtbl (2)'!$F:$F,'[1]JEVtbl (2)'!$C:$C,[1]CKDJ!$C19,'[1]JEVtbl (2)'!$D:$D,[1]CKDJ!Y$11)</f>
        <v>0</v>
      </c>
      <c r="Z19" s="171">
        <f>SUMIFS('[1]JEVtbl (2)'!$F:$F,'[1]JEVtbl (2)'!$C:$C,[1]CKDJ!$C19,'[1]JEVtbl (2)'!$D:$D,[1]CKDJ!Z$11)</f>
        <v>0</v>
      </c>
      <c r="AA19" s="171">
        <f>SUMIFS('[1]JEVtbl (2)'!$F:$F,'[1]JEVtbl (2)'!$C:$C,[1]CKDJ!$C19,'[1]JEVtbl (2)'!$D:$D,[1]CKDJ!AA$11)</f>
        <v>0</v>
      </c>
      <c r="AB19" s="171">
        <f>SUMIFS('[1]JEVtbl (2)'!$F:$F,'[1]JEVtbl (2)'!$C:$C,[1]CKDJ!$C19,'[1]JEVtbl (2)'!$D:$D,[1]CKDJ!AB$11)</f>
        <v>0</v>
      </c>
      <c r="AC19" s="171">
        <f>SUMIFS('[1]JEVtbl (2)'!$F:$F,'[1]JEVtbl (2)'!$C:$C,[1]CKDJ!$C19,'[1]JEVtbl (2)'!$D:$D,[1]CKDJ!AC$11)</f>
        <v>0</v>
      </c>
      <c r="AD19" s="171">
        <f>SUMIFS('[1]JEVtbl (2)'!$F:$F,'[1]JEVtbl (2)'!$C:$C,[1]CKDJ!$C19,'[1]JEVtbl (2)'!$D:$D,[1]CKDJ!AD$11)</f>
        <v>0</v>
      </c>
      <c r="AE19" s="171">
        <f>SUMIFS('[1]JEVtbl (2)'!$F:$F,'[1]JEVtbl (2)'!$C:$C,[1]CKDJ!$C19,'[1]JEVtbl (2)'!$D:$D,[1]CKDJ!AE$11)</f>
        <v>0</v>
      </c>
      <c r="AF19" s="171">
        <f>SUMIFS('[1]JEVtbl (2)'!$F:$F,'[1]JEVtbl (2)'!$C:$C,[1]CKDJ!$C19,'[1]JEVtbl (2)'!$D:$D,[1]CKDJ!AF$11)</f>
        <v>0</v>
      </c>
      <c r="AG19" s="171">
        <f>SUMIFS('[1]JEVtbl (2)'!$F:$F,'[1]JEVtbl (2)'!$C:$C,[1]CKDJ!$C19,'[1]JEVtbl (2)'!$D:$D,[1]CKDJ!AG$11)</f>
        <v>0</v>
      </c>
      <c r="AH19" s="171">
        <f>SUMIFS('[1]JEVtbl (2)'!$F:$F,'[1]JEVtbl (2)'!$C:$C,[1]CKDJ!$C19,'[1]JEVtbl (2)'!$D:$D,[1]CKDJ!AH$11)</f>
        <v>0</v>
      </c>
      <c r="AI19" s="171">
        <f>SUMIFS('[1]JEVtbl (2)'!$F:$F,'[1]JEVtbl (2)'!$C:$C,[1]CKDJ!$C19,'[1]JEVtbl (2)'!$D:$D,[1]CKDJ!AI$11)</f>
        <v>0</v>
      </c>
      <c r="AJ19" s="171">
        <f>SUMIFS('[1]JEVtbl (2)'!$F:$F,'[1]JEVtbl (2)'!$C:$C,[1]CKDJ!$C19,'[1]JEVtbl (2)'!$D:$D,[1]CKDJ!AJ$11)</f>
        <v>0</v>
      </c>
      <c r="AK19" s="171">
        <f>SUMIFS('[1]JEVtbl (2)'!$F:$F,'[1]JEVtbl (2)'!$C:$C,[1]CKDJ!$C19,'[1]JEVtbl (2)'!$D:$D,[1]CKDJ!AK$11)</f>
        <v>0</v>
      </c>
      <c r="AL19" s="171">
        <f>SUMIFS('[1]JEVtbl (2)'!$F:$F,'[1]JEVtbl (2)'!$C:$C,[1]CKDJ!$C19,'[1]JEVtbl (2)'!$D:$D,[1]CKDJ!AL$11)</f>
        <v>0</v>
      </c>
      <c r="AM19" s="171">
        <f>SUMIFS('[1]JEVtbl (2)'!$F:$F,'[1]JEVtbl (2)'!$C:$C,[1]CKDJ!$C19,'[1]JEVtbl (2)'!$D:$D,[1]CKDJ!AM$11)</f>
        <v>0</v>
      </c>
      <c r="AN19" s="171">
        <f>SUMIFS('[1]JEVtbl (2)'!$F:$F,'[1]JEVtbl (2)'!$C:$C,[1]CKDJ!$C19,'[1]JEVtbl (2)'!$D:$D,[1]CKDJ!AN$11)</f>
        <v>0</v>
      </c>
      <c r="AO19" s="171">
        <f>SUMIFS('[1]JEVtbl (2)'!$F:$F,'[1]JEVtbl (2)'!$C:$C,[1]CKDJ!$C19,'[1]JEVtbl (2)'!$D:$D,[1]CKDJ!AO$11)</f>
        <v>0</v>
      </c>
      <c r="AP19" s="171">
        <f>SUMIFS('[1]JEVtbl (2)'!$F:$F,'[1]JEVtbl (2)'!$C:$C,[1]CKDJ!$C19,'[1]JEVtbl (2)'!$D:$D,[1]CKDJ!AP$11)</f>
        <v>0</v>
      </c>
      <c r="AQ19" s="171">
        <f>SUMIFS('[1]JEVtbl (2)'!$F:$F,'[1]JEVtbl (2)'!$C:$C,[1]CKDJ!$C19,'[1]JEVtbl (2)'!$D:$D,[1]CKDJ!AQ$11)</f>
        <v>0</v>
      </c>
      <c r="AR19" s="171">
        <f>SUMIFS('[1]JEVtbl (2)'!$F:$F,'[1]JEVtbl (2)'!$C:$C,[1]CKDJ!$C19,'[1]JEVtbl (2)'!$D:$D,[1]CKDJ!AR$11)</f>
        <v>0</v>
      </c>
      <c r="AS19" s="171">
        <f>SUMIFS('[1]JEVtbl (2)'!$F:$F,'[1]JEVtbl (2)'!$C:$C,[1]CKDJ!$C19,'[1]JEVtbl (2)'!$D:$D,[1]CKDJ!AS$11)</f>
        <v>0</v>
      </c>
      <c r="AT19" s="171">
        <f>SUMIFS('[1]JEVtbl (2)'!$F:$F,'[1]JEVtbl (2)'!$C:$C,[1]CKDJ!$C19,'[1]JEVtbl (2)'!$D:$D,[1]CKDJ!AT$11)</f>
        <v>0</v>
      </c>
      <c r="AU19" s="171">
        <f>SUMIFS('[1]JEVtbl (2)'!$F:$F,'[1]JEVtbl (2)'!$C:$C,[1]CKDJ!$C19,'[1]JEVtbl (2)'!$D:$D,[1]CKDJ!AU$11)</f>
        <v>0</v>
      </c>
      <c r="AV19" s="171">
        <f>SUMIFS('[1]JEVtbl (2)'!$F:$F,'[1]JEVtbl (2)'!$C:$C,[1]CKDJ!$C19,'[1]JEVtbl (2)'!$D:$D,[1]CKDJ!AV$11)</f>
        <v>0</v>
      </c>
      <c r="AW19" s="171">
        <f>SUMIFS('[1]JEVtbl (2)'!$F:$F,'[1]JEVtbl (2)'!$C:$C,[1]CKDJ!$C19,'[1]JEVtbl (2)'!$D:$D,[1]CKDJ!AW$11)</f>
        <v>0</v>
      </c>
      <c r="AX19" s="171">
        <f>SUMIFS('[1]JEVtbl (2)'!$F:$F,'[1]JEVtbl (2)'!$C:$C,[1]CKDJ!$C19,'[1]JEVtbl (2)'!$D:$D,[1]CKDJ!AX$11)</f>
        <v>0</v>
      </c>
      <c r="AY19" s="171">
        <f>SUMIFS('[1]JEVtbl (2)'!$F:$F,'[1]JEVtbl (2)'!$C:$C,[1]CKDJ!$C19,'[1]JEVtbl (2)'!$D:$D,[1]CKDJ!AY$11)</f>
        <v>0</v>
      </c>
      <c r="AZ19" s="171">
        <f>SUMIFS('[1]JEVtbl (2)'!$F:$F,'[1]JEVtbl (2)'!$C:$C,[1]CKDJ!$C19,'[1]JEVtbl (2)'!$D:$D,[1]CKDJ!AZ$11)</f>
        <v>2500</v>
      </c>
      <c r="BA19" s="171">
        <f>SUMIFS('[1]JEVtbl (2)'!$F:$F,'[1]JEVtbl (2)'!$C:$C,[1]CKDJ!$C19,'[1]JEVtbl (2)'!$D:$D,[1]CKDJ!BA$11)</f>
        <v>0</v>
      </c>
      <c r="BB19" s="171">
        <f>SUMIFS('[1]JEVtbl (2)'!$F:$F,'[1]JEVtbl (2)'!$C:$C,[1]CKDJ!$C19,'[1]JEVtbl (2)'!$D:$D,[1]CKDJ!BB$11)</f>
        <v>0</v>
      </c>
      <c r="BC19" s="171">
        <f>SUMIFS('[1]JEVtbl (2)'!$F:$F,'[1]JEVtbl (2)'!$C:$C,[1]CKDJ!$C19,'[1]JEVtbl (2)'!$D:$D,[1]CKDJ!BC$11)</f>
        <v>0</v>
      </c>
      <c r="BD19" s="171">
        <f>SUMIFS('[1]JEVtbl (2)'!$F:$F,'[1]JEVtbl (2)'!$C:$C,[1]CKDJ!$C19,'[1]JEVtbl (2)'!$D:$D,[1]CKDJ!BD$11)</f>
        <v>0</v>
      </c>
      <c r="BE19" s="171">
        <f>SUMIFS('[1]JEVtbl (2)'!$F:$F,'[1]JEVtbl (2)'!$C:$C,[1]CKDJ!$C19,'[1]JEVtbl (2)'!$D:$D,[1]CKDJ!BE$11)</f>
        <v>0</v>
      </c>
      <c r="BF19" s="171">
        <f>SUMIFS('[1]JEVtbl (2)'!$F:$F,'[1]JEVtbl (2)'!$C:$C,[1]CKDJ!$C19,'[1]JEVtbl (2)'!$D:$D,[1]CKDJ!BF$11)</f>
        <v>0</v>
      </c>
      <c r="BG19" s="171">
        <f>SUMIFS('[1]JEVtbl (2)'!$F:$F,'[1]JEVtbl (2)'!$C:$C,[1]CKDJ!$C19,'[1]JEVtbl (2)'!$D:$D,[1]CKDJ!BG$11)</f>
        <v>0</v>
      </c>
      <c r="BH19" s="171">
        <f>SUMIFS('[1]JEVtbl (2)'!$F:$F,'[1]JEVtbl (2)'!$C:$C,[1]CKDJ!$C19,'[1]JEVtbl (2)'!$D:$D,[1]CKDJ!BH$11)</f>
        <v>0</v>
      </c>
      <c r="BI19" s="171">
        <f>SUMIFS('[1]JEVtbl (2)'!$F:$F,'[1]JEVtbl (2)'!$C:$C,[1]CKDJ!$C19,'[1]JEVtbl (2)'!$D:$D,[1]CKDJ!BI$11)</f>
        <v>0</v>
      </c>
      <c r="BJ19" s="171">
        <f>SUMIFS('[1]JEVtbl (2)'!$F:$F,'[1]JEVtbl (2)'!$C:$C,[1]CKDJ!$C19,'[1]JEVtbl (2)'!$D:$D,[1]CKDJ!BJ$11)</f>
        <v>0</v>
      </c>
      <c r="BK19" s="171">
        <f>SUMIFS('[1]JEVtbl (2)'!$F:$F,'[1]JEVtbl (2)'!$C:$C,[1]CKDJ!$C19,'[1]JEVtbl (2)'!$D:$D,[1]CKDJ!BK$11)</f>
        <v>0</v>
      </c>
      <c r="BL19" s="171">
        <f>SUMIFS('[1]JEVtbl (2)'!$F:$F,'[1]JEVtbl (2)'!$C:$C,[1]CKDJ!$C19,'[1]JEVtbl (2)'!$D:$D,[1]CKDJ!BL$11)</f>
        <v>0</v>
      </c>
      <c r="BM19" s="171">
        <f>SUMIFS('[1]JEVtbl (2)'!$F:$F,'[1]JEVtbl (2)'!$C:$C,[1]CKDJ!$C19,'[1]JEVtbl (2)'!$D:$D,[1]CKDJ!BM$11)</f>
        <v>0</v>
      </c>
      <c r="BN19" s="171">
        <f>SUMIFS('[1]JEVtbl (2)'!$F:$F,'[1]JEVtbl (2)'!$C:$C,[1]CKDJ!$C19,'[1]JEVtbl (2)'!$D:$D,[1]CKDJ!BN$11)</f>
        <v>0</v>
      </c>
      <c r="BO19" s="171">
        <f>SUMIFS('[1]JEVtbl (2)'!$F:$F,'[1]JEVtbl (2)'!$C:$C,[1]CKDJ!$C19,'[1]JEVtbl (2)'!$D:$D,[1]CKDJ!BO$11)</f>
        <v>0</v>
      </c>
      <c r="BP19" s="79">
        <f t="shared" si="1"/>
        <v>2500</v>
      </c>
      <c r="BQ19" s="79"/>
      <c r="BR19" s="79"/>
      <c r="BS19" s="80"/>
      <c r="BT19" s="82"/>
      <c r="BU19" s="25">
        <f t="shared" si="2"/>
        <v>0</v>
      </c>
    </row>
    <row r="20" spans="1:73" s="25" customFormat="1" ht="15" customHeight="1" x14ac:dyDescent="0.25">
      <c r="A20" s="1"/>
      <c r="B20" s="168">
        <v>44168</v>
      </c>
      <c r="C20" s="169" t="s">
        <v>290</v>
      </c>
      <c r="D20" s="75" t="s">
        <v>291</v>
      </c>
      <c r="E20" s="75">
        <v>1150207</v>
      </c>
      <c r="F20" s="172"/>
      <c r="G20" t="s">
        <v>292</v>
      </c>
      <c r="H20" s="78">
        <f>SUMIFS('[1]JEVtbl (2)'!$G:$G,'[1]JEVtbl (2)'!$C:$C,[1]CKDJ!C20,'[1]JEVtbl (2)'!$D:$D,[1]CKDJ!H$11)</f>
        <v>45796.88</v>
      </c>
      <c r="I20" s="78">
        <f>SUMIFS('[1]JEVtbl (2)'!$G:$G,'[1]JEVtbl (2)'!$C:$C,[1]CKDJ!C20,'[1]JEVtbl (2)'!$D:$D,[1]CKDJ!I$11)</f>
        <v>0</v>
      </c>
      <c r="J20" s="78">
        <f>SUMIFS('[1]JEVtbl (2)'!$G:$G,'[1]JEVtbl (2)'!$C:$C,[1]CKDJ!C20,'[1]JEVtbl (2)'!$D:$D,[1]CKDJ!J$11)</f>
        <v>3053.1200000000003</v>
      </c>
      <c r="K20" s="78">
        <f>SUMIFS('[1]JEVtbl (2)'!$G:$G,'[1]JEVtbl (2)'!$C:$C,[1]CKDJ!C20,'[1]JEVtbl (2)'!$D:$D,[1]CKDJ!K$11)</f>
        <v>0</v>
      </c>
      <c r="L20" s="79">
        <f t="shared" si="0"/>
        <v>48850</v>
      </c>
      <c r="M20" s="79"/>
      <c r="N20" s="79"/>
      <c r="O20" s="80"/>
      <c r="P20" s="171">
        <f>SUMIFS('[1]JEVtbl (2)'!$F:$F,'[1]JEVtbl (2)'!$C:$C,[1]CKDJ!$C20,'[1]JEVtbl (2)'!$D:$D,[1]CKDJ!P$11)</f>
        <v>0</v>
      </c>
      <c r="Q20" s="171">
        <f>SUMIFS('[1]JEVtbl (2)'!$F:$F,'[1]JEVtbl (2)'!$C:$C,[1]CKDJ!$C20,'[1]JEVtbl (2)'!$D:$D,[1]CKDJ!Q$11)</f>
        <v>0</v>
      </c>
      <c r="R20" s="171">
        <f>SUMIFS('[1]JEVtbl (2)'!$F:$F,'[1]JEVtbl (2)'!$C:$C,[1]CKDJ!$C20,'[1]JEVtbl (2)'!$D:$D,[1]CKDJ!R$11)</f>
        <v>0</v>
      </c>
      <c r="S20" s="171">
        <f>SUMIFS('[1]JEVtbl (2)'!$F:$F,'[1]JEVtbl (2)'!$C:$C,[1]CKDJ!$C20,'[1]JEVtbl (2)'!$D:$D,[1]CKDJ!S$11)</f>
        <v>0</v>
      </c>
      <c r="T20" s="171">
        <f>SUMIFS('[1]JEVtbl (2)'!$F:$F,'[1]JEVtbl (2)'!$C:$C,[1]CKDJ!$C20,'[1]JEVtbl (2)'!$D:$D,[1]CKDJ!T$11)</f>
        <v>0</v>
      </c>
      <c r="U20" s="171">
        <f>SUMIFS('[1]JEVtbl (2)'!$F:$F,'[1]JEVtbl (2)'!$C:$C,[1]CKDJ!$C20,'[1]JEVtbl (2)'!$D:$D,[1]CKDJ!U$11)</f>
        <v>48850</v>
      </c>
      <c r="V20" s="171">
        <f>SUMIFS('[1]JEVtbl (2)'!$F:$F,'[1]JEVtbl (2)'!$C:$C,[1]CKDJ!$C20,'[1]JEVtbl (2)'!$D:$D,[1]CKDJ!V$11)</f>
        <v>0</v>
      </c>
      <c r="W20" s="171">
        <f>SUMIFS('[1]JEVtbl (2)'!$F:$F,'[1]JEVtbl (2)'!$C:$C,[1]CKDJ!$C20,'[1]JEVtbl (2)'!$D:$D,[1]CKDJ!W$11)</f>
        <v>0</v>
      </c>
      <c r="X20" s="171">
        <f>SUMIFS('[1]JEVtbl (2)'!$F:$F,'[1]JEVtbl (2)'!$C:$C,[1]CKDJ!$C20,'[1]JEVtbl (2)'!$D:$D,[1]CKDJ!X$11)</f>
        <v>0</v>
      </c>
      <c r="Y20" s="171">
        <f>SUMIFS('[1]JEVtbl (2)'!$F:$F,'[1]JEVtbl (2)'!$C:$C,[1]CKDJ!$C20,'[1]JEVtbl (2)'!$D:$D,[1]CKDJ!Y$11)</f>
        <v>0</v>
      </c>
      <c r="Z20" s="171">
        <f>SUMIFS('[1]JEVtbl (2)'!$F:$F,'[1]JEVtbl (2)'!$C:$C,[1]CKDJ!$C20,'[1]JEVtbl (2)'!$D:$D,[1]CKDJ!Z$11)</f>
        <v>0</v>
      </c>
      <c r="AA20" s="171">
        <f>SUMIFS('[1]JEVtbl (2)'!$F:$F,'[1]JEVtbl (2)'!$C:$C,[1]CKDJ!$C20,'[1]JEVtbl (2)'!$D:$D,[1]CKDJ!AA$11)</f>
        <v>0</v>
      </c>
      <c r="AB20" s="171">
        <f>SUMIFS('[1]JEVtbl (2)'!$F:$F,'[1]JEVtbl (2)'!$C:$C,[1]CKDJ!$C20,'[1]JEVtbl (2)'!$D:$D,[1]CKDJ!AB$11)</f>
        <v>0</v>
      </c>
      <c r="AC20" s="171">
        <f>SUMIFS('[1]JEVtbl (2)'!$F:$F,'[1]JEVtbl (2)'!$C:$C,[1]CKDJ!$C20,'[1]JEVtbl (2)'!$D:$D,[1]CKDJ!AC$11)</f>
        <v>0</v>
      </c>
      <c r="AD20" s="171">
        <f>SUMIFS('[1]JEVtbl (2)'!$F:$F,'[1]JEVtbl (2)'!$C:$C,[1]CKDJ!$C20,'[1]JEVtbl (2)'!$D:$D,[1]CKDJ!AD$11)</f>
        <v>0</v>
      </c>
      <c r="AE20" s="171">
        <f>SUMIFS('[1]JEVtbl (2)'!$F:$F,'[1]JEVtbl (2)'!$C:$C,[1]CKDJ!$C20,'[1]JEVtbl (2)'!$D:$D,[1]CKDJ!AE$11)</f>
        <v>0</v>
      </c>
      <c r="AF20" s="171">
        <f>SUMIFS('[1]JEVtbl (2)'!$F:$F,'[1]JEVtbl (2)'!$C:$C,[1]CKDJ!$C20,'[1]JEVtbl (2)'!$D:$D,[1]CKDJ!AF$11)</f>
        <v>0</v>
      </c>
      <c r="AG20" s="171">
        <f>SUMIFS('[1]JEVtbl (2)'!$F:$F,'[1]JEVtbl (2)'!$C:$C,[1]CKDJ!$C20,'[1]JEVtbl (2)'!$D:$D,[1]CKDJ!AG$11)</f>
        <v>0</v>
      </c>
      <c r="AH20" s="171">
        <f>SUMIFS('[1]JEVtbl (2)'!$F:$F,'[1]JEVtbl (2)'!$C:$C,[1]CKDJ!$C20,'[1]JEVtbl (2)'!$D:$D,[1]CKDJ!AH$11)</f>
        <v>0</v>
      </c>
      <c r="AI20" s="171">
        <f>SUMIFS('[1]JEVtbl (2)'!$F:$F,'[1]JEVtbl (2)'!$C:$C,[1]CKDJ!$C20,'[1]JEVtbl (2)'!$D:$D,[1]CKDJ!AI$11)</f>
        <v>0</v>
      </c>
      <c r="AJ20" s="171">
        <f>SUMIFS('[1]JEVtbl (2)'!$F:$F,'[1]JEVtbl (2)'!$C:$C,[1]CKDJ!$C20,'[1]JEVtbl (2)'!$D:$D,[1]CKDJ!AJ$11)</f>
        <v>0</v>
      </c>
      <c r="AK20" s="171">
        <f>SUMIFS('[1]JEVtbl (2)'!$F:$F,'[1]JEVtbl (2)'!$C:$C,[1]CKDJ!$C20,'[1]JEVtbl (2)'!$D:$D,[1]CKDJ!AK$11)</f>
        <v>0</v>
      </c>
      <c r="AL20" s="171">
        <f>SUMIFS('[1]JEVtbl (2)'!$F:$F,'[1]JEVtbl (2)'!$C:$C,[1]CKDJ!$C20,'[1]JEVtbl (2)'!$D:$D,[1]CKDJ!AL$11)</f>
        <v>0</v>
      </c>
      <c r="AM20" s="171">
        <f>SUMIFS('[1]JEVtbl (2)'!$F:$F,'[1]JEVtbl (2)'!$C:$C,[1]CKDJ!$C20,'[1]JEVtbl (2)'!$D:$D,[1]CKDJ!AM$11)</f>
        <v>0</v>
      </c>
      <c r="AN20" s="171">
        <f>SUMIFS('[1]JEVtbl (2)'!$F:$F,'[1]JEVtbl (2)'!$C:$C,[1]CKDJ!$C20,'[1]JEVtbl (2)'!$D:$D,[1]CKDJ!AN$11)</f>
        <v>0</v>
      </c>
      <c r="AO20" s="171">
        <f>SUMIFS('[1]JEVtbl (2)'!$F:$F,'[1]JEVtbl (2)'!$C:$C,[1]CKDJ!$C20,'[1]JEVtbl (2)'!$D:$D,[1]CKDJ!AO$11)</f>
        <v>0</v>
      </c>
      <c r="AP20" s="171">
        <f>SUMIFS('[1]JEVtbl (2)'!$F:$F,'[1]JEVtbl (2)'!$C:$C,[1]CKDJ!$C20,'[1]JEVtbl (2)'!$D:$D,[1]CKDJ!AP$11)</f>
        <v>0</v>
      </c>
      <c r="AQ20" s="171">
        <f>SUMIFS('[1]JEVtbl (2)'!$F:$F,'[1]JEVtbl (2)'!$C:$C,[1]CKDJ!$C20,'[1]JEVtbl (2)'!$D:$D,[1]CKDJ!AQ$11)</f>
        <v>0</v>
      </c>
      <c r="AR20" s="171">
        <f>SUMIFS('[1]JEVtbl (2)'!$F:$F,'[1]JEVtbl (2)'!$C:$C,[1]CKDJ!$C20,'[1]JEVtbl (2)'!$D:$D,[1]CKDJ!AR$11)</f>
        <v>0</v>
      </c>
      <c r="AS20" s="171">
        <f>SUMIFS('[1]JEVtbl (2)'!$F:$F,'[1]JEVtbl (2)'!$C:$C,[1]CKDJ!$C20,'[1]JEVtbl (2)'!$D:$D,[1]CKDJ!AS$11)</f>
        <v>0</v>
      </c>
      <c r="AT20" s="171">
        <f>SUMIFS('[1]JEVtbl (2)'!$F:$F,'[1]JEVtbl (2)'!$C:$C,[1]CKDJ!$C20,'[1]JEVtbl (2)'!$D:$D,[1]CKDJ!AT$11)</f>
        <v>0</v>
      </c>
      <c r="AU20" s="171">
        <f>SUMIFS('[1]JEVtbl (2)'!$F:$F,'[1]JEVtbl (2)'!$C:$C,[1]CKDJ!$C20,'[1]JEVtbl (2)'!$D:$D,[1]CKDJ!AU$11)</f>
        <v>0</v>
      </c>
      <c r="AV20" s="171">
        <f>SUMIFS('[1]JEVtbl (2)'!$F:$F,'[1]JEVtbl (2)'!$C:$C,[1]CKDJ!$C20,'[1]JEVtbl (2)'!$D:$D,[1]CKDJ!AV$11)</f>
        <v>0</v>
      </c>
      <c r="AW20" s="171">
        <f>SUMIFS('[1]JEVtbl (2)'!$F:$F,'[1]JEVtbl (2)'!$C:$C,[1]CKDJ!$C20,'[1]JEVtbl (2)'!$D:$D,[1]CKDJ!AW$11)</f>
        <v>0</v>
      </c>
      <c r="AX20" s="171">
        <f>SUMIFS('[1]JEVtbl (2)'!$F:$F,'[1]JEVtbl (2)'!$C:$C,[1]CKDJ!$C20,'[1]JEVtbl (2)'!$D:$D,[1]CKDJ!AX$11)</f>
        <v>0</v>
      </c>
      <c r="AY20" s="171">
        <f>SUMIFS('[1]JEVtbl (2)'!$F:$F,'[1]JEVtbl (2)'!$C:$C,[1]CKDJ!$C20,'[1]JEVtbl (2)'!$D:$D,[1]CKDJ!AY$11)</f>
        <v>0</v>
      </c>
      <c r="AZ20" s="171">
        <f>SUMIFS('[1]JEVtbl (2)'!$F:$F,'[1]JEVtbl (2)'!$C:$C,[1]CKDJ!$C20,'[1]JEVtbl (2)'!$D:$D,[1]CKDJ!AZ$11)</f>
        <v>0</v>
      </c>
      <c r="BA20" s="171">
        <f>SUMIFS('[1]JEVtbl (2)'!$F:$F,'[1]JEVtbl (2)'!$C:$C,[1]CKDJ!$C20,'[1]JEVtbl (2)'!$D:$D,[1]CKDJ!BA$11)</f>
        <v>0</v>
      </c>
      <c r="BB20" s="171">
        <f>SUMIFS('[1]JEVtbl (2)'!$F:$F,'[1]JEVtbl (2)'!$C:$C,[1]CKDJ!$C20,'[1]JEVtbl (2)'!$D:$D,[1]CKDJ!BB$11)</f>
        <v>0</v>
      </c>
      <c r="BC20" s="171">
        <f>SUMIFS('[1]JEVtbl (2)'!$F:$F,'[1]JEVtbl (2)'!$C:$C,[1]CKDJ!$C20,'[1]JEVtbl (2)'!$D:$D,[1]CKDJ!BC$11)</f>
        <v>0</v>
      </c>
      <c r="BD20" s="171">
        <f>SUMIFS('[1]JEVtbl (2)'!$F:$F,'[1]JEVtbl (2)'!$C:$C,[1]CKDJ!$C20,'[1]JEVtbl (2)'!$D:$D,[1]CKDJ!BD$11)</f>
        <v>0</v>
      </c>
      <c r="BE20" s="171">
        <f>SUMIFS('[1]JEVtbl (2)'!$F:$F,'[1]JEVtbl (2)'!$C:$C,[1]CKDJ!$C20,'[1]JEVtbl (2)'!$D:$D,[1]CKDJ!BE$11)</f>
        <v>0</v>
      </c>
      <c r="BF20" s="171">
        <f>SUMIFS('[1]JEVtbl (2)'!$F:$F,'[1]JEVtbl (2)'!$C:$C,[1]CKDJ!$C20,'[1]JEVtbl (2)'!$D:$D,[1]CKDJ!BF$11)</f>
        <v>0</v>
      </c>
      <c r="BG20" s="171">
        <f>SUMIFS('[1]JEVtbl (2)'!$F:$F,'[1]JEVtbl (2)'!$C:$C,[1]CKDJ!$C20,'[1]JEVtbl (2)'!$D:$D,[1]CKDJ!BG$11)</f>
        <v>0</v>
      </c>
      <c r="BH20" s="171">
        <f>SUMIFS('[1]JEVtbl (2)'!$F:$F,'[1]JEVtbl (2)'!$C:$C,[1]CKDJ!$C20,'[1]JEVtbl (2)'!$D:$D,[1]CKDJ!BH$11)</f>
        <v>0</v>
      </c>
      <c r="BI20" s="171">
        <f>SUMIFS('[1]JEVtbl (2)'!$F:$F,'[1]JEVtbl (2)'!$C:$C,[1]CKDJ!$C20,'[1]JEVtbl (2)'!$D:$D,[1]CKDJ!BI$11)</f>
        <v>0</v>
      </c>
      <c r="BJ20" s="171">
        <f>SUMIFS('[1]JEVtbl (2)'!$F:$F,'[1]JEVtbl (2)'!$C:$C,[1]CKDJ!$C20,'[1]JEVtbl (2)'!$D:$D,[1]CKDJ!BJ$11)</f>
        <v>0</v>
      </c>
      <c r="BK20" s="171">
        <f>SUMIFS('[1]JEVtbl (2)'!$F:$F,'[1]JEVtbl (2)'!$C:$C,[1]CKDJ!$C20,'[1]JEVtbl (2)'!$D:$D,[1]CKDJ!BK$11)</f>
        <v>0</v>
      </c>
      <c r="BL20" s="171">
        <f>SUMIFS('[1]JEVtbl (2)'!$F:$F,'[1]JEVtbl (2)'!$C:$C,[1]CKDJ!$C20,'[1]JEVtbl (2)'!$D:$D,[1]CKDJ!BL$11)</f>
        <v>0</v>
      </c>
      <c r="BM20" s="171">
        <f>SUMIFS('[1]JEVtbl (2)'!$F:$F,'[1]JEVtbl (2)'!$C:$C,[1]CKDJ!$C20,'[1]JEVtbl (2)'!$D:$D,[1]CKDJ!BM$11)</f>
        <v>0</v>
      </c>
      <c r="BN20" s="171">
        <f>SUMIFS('[1]JEVtbl (2)'!$F:$F,'[1]JEVtbl (2)'!$C:$C,[1]CKDJ!$C20,'[1]JEVtbl (2)'!$D:$D,[1]CKDJ!BN$11)</f>
        <v>0</v>
      </c>
      <c r="BO20" s="171">
        <f>SUMIFS('[1]JEVtbl (2)'!$F:$F,'[1]JEVtbl (2)'!$C:$C,[1]CKDJ!$C20,'[1]JEVtbl (2)'!$D:$D,[1]CKDJ!BO$11)</f>
        <v>0</v>
      </c>
      <c r="BP20" s="79">
        <f t="shared" si="1"/>
        <v>48850</v>
      </c>
      <c r="BQ20" s="79"/>
      <c r="BR20" s="79"/>
      <c r="BS20" s="80"/>
      <c r="BT20" s="82"/>
      <c r="BU20" s="25">
        <f t="shared" si="2"/>
        <v>0</v>
      </c>
    </row>
    <row r="21" spans="1:73" s="25" customFormat="1" ht="15" customHeight="1" x14ac:dyDescent="0.25">
      <c r="A21" s="1"/>
      <c r="B21" s="168">
        <v>44168</v>
      </c>
      <c r="C21" s="169" t="s">
        <v>293</v>
      </c>
      <c r="D21" s="75" t="s">
        <v>294</v>
      </c>
      <c r="E21" s="75">
        <v>1150208</v>
      </c>
      <c r="F21" s="172"/>
      <c r="G21" t="s">
        <v>292</v>
      </c>
      <c r="H21" s="78">
        <f>SUMIFS('[1]JEVtbl (2)'!$G:$G,'[1]JEVtbl (2)'!$C:$C,[1]CKDJ!C21,'[1]JEVtbl (2)'!$D:$D,[1]CKDJ!H$11)</f>
        <v>25359.37</v>
      </c>
      <c r="I21" s="78">
        <f>SUMIFS('[1]JEVtbl (2)'!$G:$G,'[1]JEVtbl (2)'!$C:$C,[1]CKDJ!C21,'[1]JEVtbl (2)'!$D:$D,[1]CKDJ!I$11)</f>
        <v>0</v>
      </c>
      <c r="J21" s="78">
        <f>SUMIFS('[1]JEVtbl (2)'!$G:$G,'[1]JEVtbl (2)'!$C:$C,[1]CKDJ!C21,'[1]JEVtbl (2)'!$D:$D,[1]CKDJ!J$11)</f>
        <v>1690.630000000001</v>
      </c>
      <c r="K21" s="78">
        <f>SUMIFS('[1]JEVtbl (2)'!$G:$G,'[1]JEVtbl (2)'!$C:$C,[1]CKDJ!C21,'[1]JEVtbl (2)'!$D:$D,[1]CKDJ!K$11)</f>
        <v>0</v>
      </c>
      <c r="L21" s="79">
        <f t="shared" si="0"/>
        <v>27050</v>
      </c>
      <c r="M21" s="79"/>
      <c r="N21" s="79"/>
      <c r="O21" s="80"/>
      <c r="P21" s="171">
        <f>SUMIFS('[1]JEVtbl (2)'!$F:$F,'[1]JEVtbl (2)'!$C:$C,[1]CKDJ!$C21,'[1]JEVtbl (2)'!$D:$D,[1]CKDJ!P$11)</f>
        <v>0</v>
      </c>
      <c r="Q21" s="171">
        <f>SUMIFS('[1]JEVtbl (2)'!$F:$F,'[1]JEVtbl (2)'!$C:$C,[1]CKDJ!$C21,'[1]JEVtbl (2)'!$D:$D,[1]CKDJ!Q$11)</f>
        <v>0</v>
      </c>
      <c r="R21" s="171">
        <f>SUMIFS('[1]JEVtbl (2)'!$F:$F,'[1]JEVtbl (2)'!$C:$C,[1]CKDJ!$C21,'[1]JEVtbl (2)'!$D:$D,[1]CKDJ!R$11)</f>
        <v>0</v>
      </c>
      <c r="S21" s="171">
        <f>SUMIFS('[1]JEVtbl (2)'!$F:$F,'[1]JEVtbl (2)'!$C:$C,[1]CKDJ!$C21,'[1]JEVtbl (2)'!$D:$D,[1]CKDJ!S$11)</f>
        <v>0</v>
      </c>
      <c r="T21" s="171">
        <f>SUMIFS('[1]JEVtbl (2)'!$F:$F,'[1]JEVtbl (2)'!$C:$C,[1]CKDJ!$C21,'[1]JEVtbl (2)'!$D:$D,[1]CKDJ!T$11)</f>
        <v>0</v>
      </c>
      <c r="U21" s="171">
        <f>SUMIFS('[1]JEVtbl (2)'!$F:$F,'[1]JEVtbl (2)'!$C:$C,[1]CKDJ!$C21,'[1]JEVtbl (2)'!$D:$D,[1]CKDJ!U$11)</f>
        <v>27050</v>
      </c>
      <c r="V21" s="171">
        <f>SUMIFS('[1]JEVtbl (2)'!$F:$F,'[1]JEVtbl (2)'!$C:$C,[1]CKDJ!$C21,'[1]JEVtbl (2)'!$D:$D,[1]CKDJ!V$11)</f>
        <v>0</v>
      </c>
      <c r="W21" s="171">
        <f>SUMIFS('[1]JEVtbl (2)'!$F:$F,'[1]JEVtbl (2)'!$C:$C,[1]CKDJ!$C21,'[1]JEVtbl (2)'!$D:$D,[1]CKDJ!W$11)</f>
        <v>0</v>
      </c>
      <c r="X21" s="171">
        <f>SUMIFS('[1]JEVtbl (2)'!$F:$F,'[1]JEVtbl (2)'!$C:$C,[1]CKDJ!$C21,'[1]JEVtbl (2)'!$D:$D,[1]CKDJ!X$11)</f>
        <v>0</v>
      </c>
      <c r="Y21" s="171">
        <f>SUMIFS('[1]JEVtbl (2)'!$F:$F,'[1]JEVtbl (2)'!$C:$C,[1]CKDJ!$C21,'[1]JEVtbl (2)'!$D:$D,[1]CKDJ!Y$11)</f>
        <v>0</v>
      </c>
      <c r="Z21" s="171">
        <f>SUMIFS('[1]JEVtbl (2)'!$F:$F,'[1]JEVtbl (2)'!$C:$C,[1]CKDJ!$C21,'[1]JEVtbl (2)'!$D:$D,[1]CKDJ!Z$11)</f>
        <v>0</v>
      </c>
      <c r="AA21" s="171">
        <f>SUMIFS('[1]JEVtbl (2)'!$F:$F,'[1]JEVtbl (2)'!$C:$C,[1]CKDJ!$C21,'[1]JEVtbl (2)'!$D:$D,[1]CKDJ!AA$11)</f>
        <v>0</v>
      </c>
      <c r="AB21" s="171">
        <f>SUMIFS('[1]JEVtbl (2)'!$F:$F,'[1]JEVtbl (2)'!$C:$C,[1]CKDJ!$C21,'[1]JEVtbl (2)'!$D:$D,[1]CKDJ!AB$11)</f>
        <v>0</v>
      </c>
      <c r="AC21" s="171">
        <f>SUMIFS('[1]JEVtbl (2)'!$F:$F,'[1]JEVtbl (2)'!$C:$C,[1]CKDJ!$C21,'[1]JEVtbl (2)'!$D:$D,[1]CKDJ!AC$11)</f>
        <v>0</v>
      </c>
      <c r="AD21" s="171">
        <f>SUMIFS('[1]JEVtbl (2)'!$F:$F,'[1]JEVtbl (2)'!$C:$C,[1]CKDJ!$C21,'[1]JEVtbl (2)'!$D:$D,[1]CKDJ!AD$11)</f>
        <v>0</v>
      </c>
      <c r="AE21" s="171">
        <f>SUMIFS('[1]JEVtbl (2)'!$F:$F,'[1]JEVtbl (2)'!$C:$C,[1]CKDJ!$C21,'[1]JEVtbl (2)'!$D:$D,[1]CKDJ!AE$11)</f>
        <v>0</v>
      </c>
      <c r="AF21" s="171">
        <f>SUMIFS('[1]JEVtbl (2)'!$F:$F,'[1]JEVtbl (2)'!$C:$C,[1]CKDJ!$C21,'[1]JEVtbl (2)'!$D:$D,[1]CKDJ!AF$11)</f>
        <v>0</v>
      </c>
      <c r="AG21" s="171">
        <f>SUMIFS('[1]JEVtbl (2)'!$F:$F,'[1]JEVtbl (2)'!$C:$C,[1]CKDJ!$C21,'[1]JEVtbl (2)'!$D:$D,[1]CKDJ!AG$11)</f>
        <v>0</v>
      </c>
      <c r="AH21" s="171">
        <f>SUMIFS('[1]JEVtbl (2)'!$F:$F,'[1]JEVtbl (2)'!$C:$C,[1]CKDJ!$C21,'[1]JEVtbl (2)'!$D:$D,[1]CKDJ!AH$11)</f>
        <v>0</v>
      </c>
      <c r="AI21" s="171">
        <f>SUMIFS('[1]JEVtbl (2)'!$F:$F,'[1]JEVtbl (2)'!$C:$C,[1]CKDJ!$C21,'[1]JEVtbl (2)'!$D:$D,[1]CKDJ!AI$11)</f>
        <v>0</v>
      </c>
      <c r="AJ21" s="171">
        <f>SUMIFS('[1]JEVtbl (2)'!$F:$F,'[1]JEVtbl (2)'!$C:$C,[1]CKDJ!$C21,'[1]JEVtbl (2)'!$D:$D,[1]CKDJ!AJ$11)</f>
        <v>0</v>
      </c>
      <c r="AK21" s="171">
        <f>SUMIFS('[1]JEVtbl (2)'!$F:$F,'[1]JEVtbl (2)'!$C:$C,[1]CKDJ!$C21,'[1]JEVtbl (2)'!$D:$D,[1]CKDJ!AK$11)</f>
        <v>0</v>
      </c>
      <c r="AL21" s="171">
        <f>SUMIFS('[1]JEVtbl (2)'!$F:$F,'[1]JEVtbl (2)'!$C:$C,[1]CKDJ!$C21,'[1]JEVtbl (2)'!$D:$D,[1]CKDJ!AL$11)</f>
        <v>0</v>
      </c>
      <c r="AM21" s="171">
        <f>SUMIFS('[1]JEVtbl (2)'!$F:$F,'[1]JEVtbl (2)'!$C:$C,[1]CKDJ!$C21,'[1]JEVtbl (2)'!$D:$D,[1]CKDJ!AM$11)</f>
        <v>0</v>
      </c>
      <c r="AN21" s="171">
        <f>SUMIFS('[1]JEVtbl (2)'!$F:$F,'[1]JEVtbl (2)'!$C:$C,[1]CKDJ!$C21,'[1]JEVtbl (2)'!$D:$D,[1]CKDJ!AN$11)</f>
        <v>0</v>
      </c>
      <c r="AO21" s="171">
        <f>SUMIFS('[1]JEVtbl (2)'!$F:$F,'[1]JEVtbl (2)'!$C:$C,[1]CKDJ!$C21,'[1]JEVtbl (2)'!$D:$D,[1]CKDJ!AO$11)</f>
        <v>0</v>
      </c>
      <c r="AP21" s="171">
        <f>SUMIFS('[1]JEVtbl (2)'!$F:$F,'[1]JEVtbl (2)'!$C:$C,[1]CKDJ!$C21,'[1]JEVtbl (2)'!$D:$D,[1]CKDJ!AP$11)</f>
        <v>0</v>
      </c>
      <c r="AQ21" s="171">
        <f>SUMIFS('[1]JEVtbl (2)'!$F:$F,'[1]JEVtbl (2)'!$C:$C,[1]CKDJ!$C21,'[1]JEVtbl (2)'!$D:$D,[1]CKDJ!AQ$11)</f>
        <v>0</v>
      </c>
      <c r="AR21" s="171">
        <f>SUMIFS('[1]JEVtbl (2)'!$F:$F,'[1]JEVtbl (2)'!$C:$C,[1]CKDJ!$C21,'[1]JEVtbl (2)'!$D:$D,[1]CKDJ!AR$11)</f>
        <v>0</v>
      </c>
      <c r="AS21" s="171">
        <f>SUMIFS('[1]JEVtbl (2)'!$F:$F,'[1]JEVtbl (2)'!$C:$C,[1]CKDJ!$C21,'[1]JEVtbl (2)'!$D:$D,[1]CKDJ!AS$11)</f>
        <v>0</v>
      </c>
      <c r="AT21" s="171">
        <f>SUMIFS('[1]JEVtbl (2)'!$F:$F,'[1]JEVtbl (2)'!$C:$C,[1]CKDJ!$C21,'[1]JEVtbl (2)'!$D:$D,[1]CKDJ!AT$11)</f>
        <v>0</v>
      </c>
      <c r="AU21" s="171">
        <f>SUMIFS('[1]JEVtbl (2)'!$F:$F,'[1]JEVtbl (2)'!$C:$C,[1]CKDJ!$C21,'[1]JEVtbl (2)'!$D:$D,[1]CKDJ!AU$11)</f>
        <v>0</v>
      </c>
      <c r="AV21" s="171">
        <f>SUMIFS('[1]JEVtbl (2)'!$F:$F,'[1]JEVtbl (2)'!$C:$C,[1]CKDJ!$C21,'[1]JEVtbl (2)'!$D:$D,[1]CKDJ!AV$11)</f>
        <v>0</v>
      </c>
      <c r="AW21" s="171">
        <f>SUMIFS('[1]JEVtbl (2)'!$F:$F,'[1]JEVtbl (2)'!$C:$C,[1]CKDJ!$C21,'[1]JEVtbl (2)'!$D:$D,[1]CKDJ!AW$11)</f>
        <v>0</v>
      </c>
      <c r="AX21" s="171">
        <f>SUMIFS('[1]JEVtbl (2)'!$F:$F,'[1]JEVtbl (2)'!$C:$C,[1]CKDJ!$C21,'[1]JEVtbl (2)'!$D:$D,[1]CKDJ!AX$11)</f>
        <v>0</v>
      </c>
      <c r="AY21" s="171">
        <f>SUMIFS('[1]JEVtbl (2)'!$F:$F,'[1]JEVtbl (2)'!$C:$C,[1]CKDJ!$C21,'[1]JEVtbl (2)'!$D:$D,[1]CKDJ!AY$11)</f>
        <v>0</v>
      </c>
      <c r="AZ21" s="171">
        <f>SUMIFS('[1]JEVtbl (2)'!$F:$F,'[1]JEVtbl (2)'!$C:$C,[1]CKDJ!$C21,'[1]JEVtbl (2)'!$D:$D,[1]CKDJ!AZ$11)</f>
        <v>0</v>
      </c>
      <c r="BA21" s="171">
        <f>SUMIFS('[1]JEVtbl (2)'!$F:$F,'[1]JEVtbl (2)'!$C:$C,[1]CKDJ!$C21,'[1]JEVtbl (2)'!$D:$D,[1]CKDJ!BA$11)</f>
        <v>0</v>
      </c>
      <c r="BB21" s="171">
        <f>SUMIFS('[1]JEVtbl (2)'!$F:$F,'[1]JEVtbl (2)'!$C:$C,[1]CKDJ!$C21,'[1]JEVtbl (2)'!$D:$D,[1]CKDJ!BB$11)</f>
        <v>0</v>
      </c>
      <c r="BC21" s="171">
        <f>SUMIFS('[1]JEVtbl (2)'!$F:$F,'[1]JEVtbl (2)'!$C:$C,[1]CKDJ!$C21,'[1]JEVtbl (2)'!$D:$D,[1]CKDJ!BC$11)</f>
        <v>0</v>
      </c>
      <c r="BD21" s="171">
        <f>SUMIFS('[1]JEVtbl (2)'!$F:$F,'[1]JEVtbl (2)'!$C:$C,[1]CKDJ!$C21,'[1]JEVtbl (2)'!$D:$D,[1]CKDJ!BD$11)</f>
        <v>0</v>
      </c>
      <c r="BE21" s="171">
        <f>SUMIFS('[1]JEVtbl (2)'!$F:$F,'[1]JEVtbl (2)'!$C:$C,[1]CKDJ!$C21,'[1]JEVtbl (2)'!$D:$D,[1]CKDJ!BE$11)</f>
        <v>0</v>
      </c>
      <c r="BF21" s="171">
        <f>SUMIFS('[1]JEVtbl (2)'!$F:$F,'[1]JEVtbl (2)'!$C:$C,[1]CKDJ!$C21,'[1]JEVtbl (2)'!$D:$D,[1]CKDJ!BF$11)</f>
        <v>0</v>
      </c>
      <c r="BG21" s="171">
        <f>SUMIFS('[1]JEVtbl (2)'!$F:$F,'[1]JEVtbl (2)'!$C:$C,[1]CKDJ!$C21,'[1]JEVtbl (2)'!$D:$D,[1]CKDJ!BG$11)</f>
        <v>0</v>
      </c>
      <c r="BH21" s="171">
        <f>SUMIFS('[1]JEVtbl (2)'!$F:$F,'[1]JEVtbl (2)'!$C:$C,[1]CKDJ!$C21,'[1]JEVtbl (2)'!$D:$D,[1]CKDJ!BH$11)</f>
        <v>0</v>
      </c>
      <c r="BI21" s="171">
        <f>SUMIFS('[1]JEVtbl (2)'!$F:$F,'[1]JEVtbl (2)'!$C:$C,[1]CKDJ!$C21,'[1]JEVtbl (2)'!$D:$D,[1]CKDJ!BI$11)</f>
        <v>0</v>
      </c>
      <c r="BJ21" s="171">
        <f>SUMIFS('[1]JEVtbl (2)'!$F:$F,'[1]JEVtbl (2)'!$C:$C,[1]CKDJ!$C21,'[1]JEVtbl (2)'!$D:$D,[1]CKDJ!BJ$11)</f>
        <v>0</v>
      </c>
      <c r="BK21" s="171">
        <f>SUMIFS('[1]JEVtbl (2)'!$F:$F,'[1]JEVtbl (2)'!$C:$C,[1]CKDJ!$C21,'[1]JEVtbl (2)'!$D:$D,[1]CKDJ!BK$11)</f>
        <v>0</v>
      </c>
      <c r="BL21" s="171">
        <f>SUMIFS('[1]JEVtbl (2)'!$F:$F,'[1]JEVtbl (2)'!$C:$C,[1]CKDJ!$C21,'[1]JEVtbl (2)'!$D:$D,[1]CKDJ!BL$11)</f>
        <v>0</v>
      </c>
      <c r="BM21" s="171">
        <f>SUMIFS('[1]JEVtbl (2)'!$F:$F,'[1]JEVtbl (2)'!$C:$C,[1]CKDJ!$C21,'[1]JEVtbl (2)'!$D:$D,[1]CKDJ!BM$11)</f>
        <v>0</v>
      </c>
      <c r="BN21" s="171">
        <f>SUMIFS('[1]JEVtbl (2)'!$F:$F,'[1]JEVtbl (2)'!$C:$C,[1]CKDJ!$C21,'[1]JEVtbl (2)'!$D:$D,[1]CKDJ!BN$11)</f>
        <v>0</v>
      </c>
      <c r="BO21" s="171">
        <f>SUMIFS('[1]JEVtbl (2)'!$F:$F,'[1]JEVtbl (2)'!$C:$C,[1]CKDJ!$C21,'[1]JEVtbl (2)'!$D:$D,[1]CKDJ!BO$11)</f>
        <v>0</v>
      </c>
      <c r="BP21" s="79">
        <f t="shared" si="1"/>
        <v>27050</v>
      </c>
      <c r="BQ21" s="79"/>
      <c r="BR21" s="79"/>
      <c r="BS21" s="80"/>
      <c r="BT21" s="82"/>
      <c r="BU21" s="25">
        <f t="shared" si="2"/>
        <v>0</v>
      </c>
    </row>
    <row r="22" spans="1:73" s="25" customFormat="1" ht="15" customHeight="1" x14ac:dyDescent="0.25">
      <c r="A22" s="1"/>
      <c r="B22" s="168">
        <v>44168</v>
      </c>
      <c r="C22" s="169" t="s">
        <v>295</v>
      </c>
      <c r="D22" s="75" t="s">
        <v>296</v>
      </c>
      <c r="E22" s="75">
        <v>1150209</v>
      </c>
      <c r="F22" s="172"/>
      <c r="G22" t="s">
        <v>297</v>
      </c>
      <c r="H22" s="78">
        <f>SUMIFS('[1]JEVtbl (2)'!$G:$G,'[1]JEVtbl (2)'!$C:$C,[1]CKDJ!C22,'[1]JEVtbl (2)'!$D:$D,[1]CKDJ!H$11)</f>
        <v>39750</v>
      </c>
      <c r="I22" s="78">
        <f>SUMIFS('[1]JEVtbl (2)'!$G:$G,'[1]JEVtbl (2)'!$C:$C,[1]CKDJ!C22,'[1]JEVtbl (2)'!$D:$D,[1]CKDJ!I$11)</f>
        <v>0</v>
      </c>
      <c r="J22" s="78">
        <f>SUMIFS('[1]JEVtbl (2)'!$G:$G,'[1]JEVtbl (2)'!$C:$C,[1]CKDJ!C22,'[1]JEVtbl (2)'!$D:$D,[1]CKDJ!J$11)</f>
        <v>2250</v>
      </c>
      <c r="K22" s="78">
        <f>SUMIFS('[1]JEVtbl (2)'!$G:$G,'[1]JEVtbl (2)'!$C:$C,[1]CKDJ!C22,'[1]JEVtbl (2)'!$D:$D,[1]CKDJ!K$11)</f>
        <v>0</v>
      </c>
      <c r="L22" s="79">
        <f t="shared" si="0"/>
        <v>42000</v>
      </c>
      <c r="M22" s="79"/>
      <c r="N22" s="79"/>
      <c r="O22" s="80"/>
      <c r="P22" s="171">
        <f>SUMIFS('[1]JEVtbl (2)'!$F:$F,'[1]JEVtbl (2)'!$C:$C,[1]CKDJ!$C22,'[1]JEVtbl (2)'!$D:$D,[1]CKDJ!P$11)</f>
        <v>0</v>
      </c>
      <c r="Q22" s="171">
        <f>SUMIFS('[1]JEVtbl (2)'!$F:$F,'[1]JEVtbl (2)'!$C:$C,[1]CKDJ!$C22,'[1]JEVtbl (2)'!$D:$D,[1]CKDJ!Q$11)</f>
        <v>0</v>
      </c>
      <c r="R22" s="171">
        <f>SUMIFS('[1]JEVtbl (2)'!$F:$F,'[1]JEVtbl (2)'!$C:$C,[1]CKDJ!$C22,'[1]JEVtbl (2)'!$D:$D,[1]CKDJ!R$11)</f>
        <v>0</v>
      </c>
      <c r="S22" s="171">
        <f>SUMIFS('[1]JEVtbl (2)'!$F:$F,'[1]JEVtbl (2)'!$C:$C,[1]CKDJ!$C22,'[1]JEVtbl (2)'!$D:$D,[1]CKDJ!S$11)</f>
        <v>0</v>
      </c>
      <c r="T22" s="171">
        <f>SUMIFS('[1]JEVtbl (2)'!$F:$F,'[1]JEVtbl (2)'!$C:$C,[1]CKDJ!$C22,'[1]JEVtbl (2)'!$D:$D,[1]CKDJ!T$11)</f>
        <v>0</v>
      </c>
      <c r="U22" s="171">
        <f>SUMIFS('[1]JEVtbl (2)'!$F:$F,'[1]JEVtbl (2)'!$C:$C,[1]CKDJ!$C22,'[1]JEVtbl (2)'!$D:$D,[1]CKDJ!U$11)</f>
        <v>0</v>
      </c>
      <c r="V22" s="171">
        <f>SUMIFS('[1]JEVtbl (2)'!$F:$F,'[1]JEVtbl (2)'!$C:$C,[1]CKDJ!$C22,'[1]JEVtbl (2)'!$D:$D,[1]CKDJ!V$11)</f>
        <v>0</v>
      </c>
      <c r="W22" s="171">
        <f>SUMIFS('[1]JEVtbl (2)'!$F:$F,'[1]JEVtbl (2)'!$C:$C,[1]CKDJ!$C22,'[1]JEVtbl (2)'!$D:$D,[1]CKDJ!W$11)</f>
        <v>0</v>
      </c>
      <c r="X22" s="171">
        <f>SUMIFS('[1]JEVtbl (2)'!$F:$F,'[1]JEVtbl (2)'!$C:$C,[1]CKDJ!$C22,'[1]JEVtbl (2)'!$D:$D,[1]CKDJ!X$11)</f>
        <v>0</v>
      </c>
      <c r="Y22" s="171">
        <f>SUMIFS('[1]JEVtbl (2)'!$F:$F,'[1]JEVtbl (2)'!$C:$C,[1]CKDJ!$C22,'[1]JEVtbl (2)'!$D:$D,[1]CKDJ!Y$11)</f>
        <v>0</v>
      </c>
      <c r="Z22" s="171">
        <f>SUMIFS('[1]JEVtbl (2)'!$F:$F,'[1]JEVtbl (2)'!$C:$C,[1]CKDJ!$C22,'[1]JEVtbl (2)'!$D:$D,[1]CKDJ!Z$11)</f>
        <v>0</v>
      </c>
      <c r="AA22" s="171">
        <f>SUMIFS('[1]JEVtbl (2)'!$F:$F,'[1]JEVtbl (2)'!$C:$C,[1]CKDJ!$C22,'[1]JEVtbl (2)'!$D:$D,[1]CKDJ!AA$11)</f>
        <v>0</v>
      </c>
      <c r="AB22" s="171">
        <f>SUMIFS('[1]JEVtbl (2)'!$F:$F,'[1]JEVtbl (2)'!$C:$C,[1]CKDJ!$C22,'[1]JEVtbl (2)'!$D:$D,[1]CKDJ!AB$11)</f>
        <v>0</v>
      </c>
      <c r="AC22" s="171">
        <f>SUMIFS('[1]JEVtbl (2)'!$F:$F,'[1]JEVtbl (2)'!$C:$C,[1]CKDJ!$C22,'[1]JEVtbl (2)'!$D:$D,[1]CKDJ!AC$11)</f>
        <v>0</v>
      </c>
      <c r="AD22" s="171">
        <f>SUMIFS('[1]JEVtbl (2)'!$F:$F,'[1]JEVtbl (2)'!$C:$C,[1]CKDJ!$C22,'[1]JEVtbl (2)'!$D:$D,[1]CKDJ!AD$11)</f>
        <v>0</v>
      </c>
      <c r="AE22" s="171">
        <f>SUMIFS('[1]JEVtbl (2)'!$F:$F,'[1]JEVtbl (2)'!$C:$C,[1]CKDJ!$C22,'[1]JEVtbl (2)'!$D:$D,[1]CKDJ!AE$11)</f>
        <v>0</v>
      </c>
      <c r="AF22" s="171">
        <f>SUMIFS('[1]JEVtbl (2)'!$F:$F,'[1]JEVtbl (2)'!$C:$C,[1]CKDJ!$C22,'[1]JEVtbl (2)'!$D:$D,[1]CKDJ!AF$11)</f>
        <v>0</v>
      </c>
      <c r="AG22" s="171">
        <f>SUMIFS('[1]JEVtbl (2)'!$F:$F,'[1]JEVtbl (2)'!$C:$C,[1]CKDJ!$C22,'[1]JEVtbl (2)'!$D:$D,[1]CKDJ!AG$11)</f>
        <v>0</v>
      </c>
      <c r="AH22" s="171">
        <f>SUMIFS('[1]JEVtbl (2)'!$F:$F,'[1]JEVtbl (2)'!$C:$C,[1]CKDJ!$C22,'[1]JEVtbl (2)'!$D:$D,[1]CKDJ!AH$11)</f>
        <v>0</v>
      </c>
      <c r="AI22" s="171">
        <f>SUMIFS('[1]JEVtbl (2)'!$F:$F,'[1]JEVtbl (2)'!$C:$C,[1]CKDJ!$C22,'[1]JEVtbl (2)'!$D:$D,[1]CKDJ!AI$11)</f>
        <v>0</v>
      </c>
      <c r="AJ22" s="171">
        <f>SUMIFS('[1]JEVtbl (2)'!$F:$F,'[1]JEVtbl (2)'!$C:$C,[1]CKDJ!$C22,'[1]JEVtbl (2)'!$D:$D,[1]CKDJ!AJ$11)</f>
        <v>0</v>
      </c>
      <c r="AK22" s="171">
        <f>SUMIFS('[1]JEVtbl (2)'!$F:$F,'[1]JEVtbl (2)'!$C:$C,[1]CKDJ!$C22,'[1]JEVtbl (2)'!$D:$D,[1]CKDJ!AK$11)</f>
        <v>0</v>
      </c>
      <c r="AL22" s="171">
        <f>SUMIFS('[1]JEVtbl (2)'!$F:$F,'[1]JEVtbl (2)'!$C:$C,[1]CKDJ!$C22,'[1]JEVtbl (2)'!$D:$D,[1]CKDJ!AL$11)</f>
        <v>0</v>
      </c>
      <c r="AM22" s="171">
        <f>SUMIFS('[1]JEVtbl (2)'!$F:$F,'[1]JEVtbl (2)'!$C:$C,[1]CKDJ!$C22,'[1]JEVtbl (2)'!$D:$D,[1]CKDJ!AM$11)</f>
        <v>0</v>
      </c>
      <c r="AN22" s="171">
        <f>SUMIFS('[1]JEVtbl (2)'!$F:$F,'[1]JEVtbl (2)'!$C:$C,[1]CKDJ!$C22,'[1]JEVtbl (2)'!$D:$D,[1]CKDJ!AN$11)</f>
        <v>0</v>
      </c>
      <c r="AO22" s="171">
        <f>SUMIFS('[1]JEVtbl (2)'!$F:$F,'[1]JEVtbl (2)'!$C:$C,[1]CKDJ!$C22,'[1]JEVtbl (2)'!$D:$D,[1]CKDJ!AO$11)</f>
        <v>0</v>
      </c>
      <c r="AP22" s="171">
        <f>SUMIFS('[1]JEVtbl (2)'!$F:$F,'[1]JEVtbl (2)'!$C:$C,[1]CKDJ!$C22,'[1]JEVtbl (2)'!$D:$D,[1]CKDJ!AP$11)</f>
        <v>0</v>
      </c>
      <c r="AQ22" s="171">
        <f>SUMIFS('[1]JEVtbl (2)'!$F:$F,'[1]JEVtbl (2)'!$C:$C,[1]CKDJ!$C22,'[1]JEVtbl (2)'!$D:$D,[1]CKDJ!AQ$11)</f>
        <v>0</v>
      </c>
      <c r="AR22" s="171">
        <f>SUMIFS('[1]JEVtbl (2)'!$F:$F,'[1]JEVtbl (2)'!$C:$C,[1]CKDJ!$C22,'[1]JEVtbl (2)'!$D:$D,[1]CKDJ!AR$11)</f>
        <v>0</v>
      </c>
      <c r="AS22" s="171">
        <f>SUMIFS('[1]JEVtbl (2)'!$F:$F,'[1]JEVtbl (2)'!$C:$C,[1]CKDJ!$C22,'[1]JEVtbl (2)'!$D:$D,[1]CKDJ!AS$11)</f>
        <v>0</v>
      </c>
      <c r="AT22" s="171">
        <f>SUMIFS('[1]JEVtbl (2)'!$F:$F,'[1]JEVtbl (2)'!$C:$C,[1]CKDJ!$C22,'[1]JEVtbl (2)'!$D:$D,[1]CKDJ!AT$11)</f>
        <v>0</v>
      </c>
      <c r="AU22" s="171">
        <f>SUMIFS('[1]JEVtbl (2)'!$F:$F,'[1]JEVtbl (2)'!$C:$C,[1]CKDJ!$C22,'[1]JEVtbl (2)'!$D:$D,[1]CKDJ!AU$11)</f>
        <v>0</v>
      </c>
      <c r="AV22" s="171">
        <f>SUMIFS('[1]JEVtbl (2)'!$F:$F,'[1]JEVtbl (2)'!$C:$C,[1]CKDJ!$C22,'[1]JEVtbl (2)'!$D:$D,[1]CKDJ!AV$11)</f>
        <v>0</v>
      </c>
      <c r="AW22" s="171">
        <f>SUMIFS('[1]JEVtbl (2)'!$F:$F,'[1]JEVtbl (2)'!$C:$C,[1]CKDJ!$C22,'[1]JEVtbl (2)'!$D:$D,[1]CKDJ!AW$11)</f>
        <v>0</v>
      </c>
      <c r="AX22" s="171">
        <f>SUMIFS('[1]JEVtbl (2)'!$F:$F,'[1]JEVtbl (2)'!$C:$C,[1]CKDJ!$C22,'[1]JEVtbl (2)'!$D:$D,[1]CKDJ!AX$11)</f>
        <v>0</v>
      </c>
      <c r="AY22" s="171">
        <f>SUMIFS('[1]JEVtbl (2)'!$F:$F,'[1]JEVtbl (2)'!$C:$C,[1]CKDJ!$C22,'[1]JEVtbl (2)'!$D:$D,[1]CKDJ!AY$11)</f>
        <v>0</v>
      </c>
      <c r="AZ22" s="171">
        <f>SUMIFS('[1]JEVtbl (2)'!$F:$F,'[1]JEVtbl (2)'!$C:$C,[1]CKDJ!$C22,'[1]JEVtbl (2)'!$D:$D,[1]CKDJ!AZ$11)</f>
        <v>0</v>
      </c>
      <c r="BA22" s="171">
        <f>SUMIFS('[1]JEVtbl (2)'!$F:$F,'[1]JEVtbl (2)'!$C:$C,[1]CKDJ!$C22,'[1]JEVtbl (2)'!$D:$D,[1]CKDJ!BA$11)</f>
        <v>0</v>
      </c>
      <c r="BB22" s="171">
        <f>SUMIFS('[1]JEVtbl (2)'!$F:$F,'[1]JEVtbl (2)'!$C:$C,[1]CKDJ!$C22,'[1]JEVtbl (2)'!$D:$D,[1]CKDJ!BB$11)</f>
        <v>0</v>
      </c>
      <c r="BC22" s="171">
        <f>SUMIFS('[1]JEVtbl (2)'!$F:$F,'[1]JEVtbl (2)'!$C:$C,[1]CKDJ!$C22,'[1]JEVtbl (2)'!$D:$D,[1]CKDJ!BC$11)</f>
        <v>0</v>
      </c>
      <c r="BD22" s="171">
        <f>SUMIFS('[1]JEVtbl (2)'!$F:$F,'[1]JEVtbl (2)'!$C:$C,[1]CKDJ!$C22,'[1]JEVtbl (2)'!$D:$D,[1]CKDJ!BD$11)</f>
        <v>0</v>
      </c>
      <c r="BE22" s="171">
        <f>SUMIFS('[1]JEVtbl (2)'!$F:$F,'[1]JEVtbl (2)'!$C:$C,[1]CKDJ!$C22,'[1]JEVtbl (2)'!$D:$D,[1]CKDJ!BE$11)</f>
        <v>0</v>
      </c>
      <c r="BF22" s="171">
        <f>SUMIFS('[1]JEVtbl (2)'!$F:$F,'[1]JEVtbl (2)'!$C:$C,[1]CKDJ!$C22,'[1]JEVtbl (2)'!$D:$D,[1]CKDJ!BF$11)</f>
        <v>0</v>
      </c>
      <c r="BG22" s="171">
        <f>SUMIFS('[1]JEVtbl (2)'!$F:$F,'[1]JEVtbl (2)'!$C:$C,[1]CKDJ!$C22,'[1]JEVtbl (2)'!$D:$D,[1]CKDJ!BG$11)</f>
        <v>0</v>
      </c>
      <c r="BH22" s="171">
        <f>SUMIFS('[1]JEVtbl (2)'!$F:$F,'[1]JEVtbl (2)'!$C:$C,[1]CKDJ!$C22,'[1]JEVtbl (2)'!$D:$D,[1]CKDJ!BH$11)</f>
        <v>0</v>
      </c>
      <c r="BI22" s="171">
        <f>SUMIFS('[1]JEVtbl (2)'!$F:$F,'[1]JEVtbl (2)'!$C:$C,[1]CKDJ!$C22,'[1]JEVtbl (2)'!$D:$D,[1]CKDJ!BI$11)</f>
        <v>42000</v>
      </c>
      <c r="BJ22" s="171">
        <f>SUMIFS('[1]JEVtbl (2)'!$F:$F,'[1]JEVtbl (2)'!$C:$C,[1]CKDJ!$C22,'[1]JEVtbl (2)'!$D:$D,[1]CKDJ!BJ$11)</f>
        <v>0</v>
      </c>
      <c r="BK22" s="171">
        <f>SUMIFS('[1]JEVtbl (2)'!$F:$F,'[1]JEVtbl (2)'!$C:$C,[1]CKDJ!$C22,'[1]JEVtbl (2)'!$D:$D,[1]CKDJ!BK$11)</f>
        <v>0</v>
      </c>
      <c r="BL22" s="171">
        <f>SUMIFS('[1]JEVtbl (2)'!$F:$F,'[1]JEVtbl (2)'!$C:$C,[1]CKDJ!$C22,'[1]JEVtbl (2)'!$D:$D,[1]CKDJ!BL$11)</f>
        <v>0</v>
      </c>
      <c r="BM22" s="171">
        <f>SUMIFS('[1]JEVtbl (2)'!$F:$F,'[1]JEVtbl (2)'!$C:$C,[1]CKDJ!$C22,'[1]JEVtbl (2)'!$D:$D,[1]CKDJ!BM$11)</f>
        <v>0</v>
      </c>
      <c r="BN22" s="171">
        <f>SUMIFS('[1]JEVtbl (2)'!$F:$F,'[1]JEVtbl (2)'!$C:$C,[1]CKDJ!$C22,'[1]JEVtbl (2)'!$D:$D,[1]CKDJ!BN$11)</f>
        <v>0</v>
      </c>
      <c r="BO22" s="171">
        <f>SUMIFS('[1]JEVtbl (2)'!$F:$F,'[1]JEVtbl (2)'!$C:$C,[1]CKDJ!$C22,'[1]JEVtbl (2)'!$D:$D,[1]CKDJ!BO$11)</f>
        <v>0</v>
      </c>
      <c r="BP22" s="79">
        <f t="shared" si="1"/>
        <v>42000</v>
      </c>
      <c r="BQ22" s="79"/>
      <c r="BR22" s="79"/>
      <c r="BS22" s="80"/>
      <c r="BT22" s="82"/>
      <c r="BU22" s="25">
        <f t="shared" si="2"/>
        <v>0</v>
      </c>
    </row>
    <row r="23" spans="1:73" s="25" customFormat="1" ht="15" customHeight="1" x14ac:dyDescent="0.25">
      <c r="A23" s="1"/>
      <c r="B23" s="168">
        <v>44172</v>
      </c>
      <c r="C23" s="169" t="s">
        <v>298</v>
      </c>
      <c r="D23" s="75" t="s">
        <v>299</v>
      </c>
      <c r="E23" s="75">
        <v>9900130530</v>
      </c>
      <c r="F23" s="172"/>
      <c r="G23" t="s">
        <v>43</v>
      </c>
      <c r="H23" s="78">
        <f>SUMIFS('[1]JEVtbl (2)'!$G:$G,'[1]JEVtbl (2)'!$C:$C,[1]CKDJ!C23,'[1]JEVtbl (2)'!$D:$D,[1]CKDJ!H$11)</f>
        <v>9083.33</v>
      </c>
      <c r="I23" s="78">
        <f>SUMIFS('[1]JEVtbl (2)'!$G:$G,'[1]JEVtbl (2)'!$C:$C,[1]CKDJ!C23,'[1]JEVtbl (2)'!$D:$D,[1]CKDJ!I$11)</f>
        <v>0</v>
      </c>
      <c r="J23" s="78">
        <f>SUMIFS('[1]JEVtbl (2)'!$G:$G,'[1]JEVtbl (2)'!$C:$C,[1]CKDJ!C23,'[1]JEVtbl (2)'!$D:$D,[1]CKDJ!J$11)</f>
        <v>0</v>
      </c>
      <c r="K23" s="78">
        <f>SUMIFS('[1]JEVtbl (2)'!$G:$G,'[1]JEVtbl (2)'!$C:$C,[1]CKDJ!C23,'[1]JEVtbl (2)'!$D:$D,[1]CKDJ!K$11)</f>
        <v>0</v>
      </c>
      <c r="L23" s="79">
        <f t="shared" si="0"/>
        <v>9083.33</v>
      </c>
      <c r="M23" s="79"/>
      <c r="N23" s="79"/>
      <c r="O23" s="80"/>
      <c r="P23" s="171">
        <f>SUMIFS('[1]JEVtbl (2)'!$F:$F,'[1]JEVtbl (2)'!$C:$C,[1]CKDJ!$C23,'[1]JEVtbl (2)'!$D:$D,[1]CKDJ!P$11)</f>
        <v>0</v>
      </c>
      <c r="Q23" s="171">
        <f>SUMIFS('[1]JEVtbl (2)'!$F:$F,'[1]JEVtbl (2)'!$C:$C,[1]CKDJ!$C23,'[1]JEVtbl (2)'!$D:$D,[1]CKDJ!Q$11)</f>
        <v>0</v>
      </c>
      <c r="R23" s="171">
        <f>SUMIFS('[1]JEVtbl (2)'!$F:$F,'[1]JEVtbl (2)'!$C:$C,[1]CKDJ!$C23,'[1]JEVtbl (2)'!$D:$D,[1]CKDJ!R$11)</f>
        <v>0</v>
      </c>
      <c r="S23" s="171">
        <f>SUMIFS('[1]JEVtbl (2)'!$F:$F,'[1]JEVtbl (2)'!$C:$C,[1]CKDJ!$C23,'[1]JEVtbl (2)'!$D:$D,[1]CKDJ!S$11)</f>
        <v>0</v>
      </c>
      <c r="T23" s="171">
        <f>SUMIFS('[1]JEVtbl (2)'!$F:$F,'[1]JEVtbl (2)'!$C:$C,[1]CKDJ!$C23,'[1]JEVtbl (2)'!$D:$D,[1]CKDJ!T$11)</f>
        <v>0</v>
      </c>
      <c r="U23" s="171">
        <f>SUMIFS('[1]JEVtbl (2)'!$F:$F,'[1]JEVtbl (2)'!$C:$C,[1]CKDJ!$C23,'[1]JEVtbl (2)'!$D:$D,[1]CKDJ!U$11)</f>
        <v>0</v>
      </c>
      <c r="V23" s="171">
        <f>SUMIFS('[1]JEVtbl (2)'!$F:$F,'[1]JEVtbl (2)'!$C:$C,[1]CKDJ!$C23,'[1]JEVtbl (2)'!$D:$D,[1]CKDJ!V$11)</f>
        <v>0</v>
      </c>
      <c r="W23" s="171">
        <f>SUMIFS('[1]JEVtbl (2)'!$F:$F,'[1]JEVtbl (2)'!$C:$C,[1]CKDJ!$C23,'[1]JEVtbl (2)'!$D:$D,[1]CKDJ!W$11)</f>
        <v>0</v>
      </c>
      <c r="X23" s="171">
        <f>SUMIFS('[1]JEVtbl (2)'!$F:$F,'[1]JEVtbl (2)'!$C:$C,[1]CKDJ!$C23,'[1]JEVtbl (2)'!$D:$D,[1]CKDJ!X$11)</f>
        <v>0</v>
      </c>
      <c r="Y23" s="171">
        <f>SUMIFS('[1]JEVtbl (2)'!$F:$F,'[1]JEVtbl (2)'!$C:$C,[1]CKDJ!$C23,'[1]JEVtbl (2)'!$D:$D,[1]CKDJ!Y$11)</f>
        <v>0</v>
      </c>
      <c r="Z23" s="171">
        <f>SUMIFS('[1]JEVtbl (2)'!$F:$F,'[1]JEVtbl (2)'!$C:$C,[1]CKDJ!$C23,'[1]JEVtbl (2)'!$D:$D,[1]CKDJ!Z$11)</f>
        <v>0</v>
      </c>
      <c r="AA23" s="171">
        <f>SUMIFS('[1]JEVtbl (2)'!$F:$F,'[1]JEVtbl (2)'!$C:$C,[1]CKDJ!$C23,'[1]JEVtbl (2)'!$D:$D,[1]CKDJ!AA$11)</f>
        <v>0</v>
      </c>
      <c r="AB23" s="171">
        <f>SUMIFS('[1]JEVtbl (2)'!$F:$F,'[1]JEVtbl (2)'!$C:$C,[1]CKDJ!$C23,'[1]JEVtbl (2)'!$D:$D,[1]CKDJ!AB$11)</f>
        <v>0</v>
      </c>
      <c r="AC23" s="171">
        <f>SUMIFS('[1]JEVtbl (2)'!$F:$F,'[1]JEVtbl (2)'!$C:$C,[1]CKDJ!$C23,'[1]JEVtbl (2)'!$D:$D,[1]CKDJ!AC$11)</f>
        <v>0</v>
      </c>
      <c r="AD23" s="171">
        <f>SUMIFS('[1]JEVtbl (2)'!$F:$F,'[1]JEVtbl (2)'!$C:$C,[1]CKDJ!$C23,'[1]JEVtbl (2)'!$D:$D,[1]CKDJ!AD$11)</f>
        <v>0</v>
      </c>
      <c r="AE23" s="171">
        <f>SUMIFS('[1]JEVtbl (2)'!$F:$F,'[1]JEVtbl (2)'!$C:$C,[1]CKDJ!$C23,'[1]JEVtbl (2)'!$D:$D,[1]CKDJ!AE$11)</f>
        <v>0</v>
      </c>
      <c r="AF23" s="171">
        <f>SUMIFS('[1]JEVtbl (2)'!$F:$F,'[1]JEVtbl (2)'!$C:$C,[1]CKDJ!$C23,'[1]JEVtbl (2)'!$D:$D,[1]CKDJ!AF$11)</f>
        <v>0</v>
      </c>
      <c r="AG23" s="171">
        <f>SUMIFS('[1]JEVtbl (2)'!$F:$F,'[1]JEVtbl (2)'!$C:$C,[1]CKDJ!$C23,'[1]JEVtbl (2)'!$D:$D,[1]CKDJ!AG$11)</f>
        <v>0</v>
      </c>
      <c r="AH23" s="171">
        <f>SUMIFS('[1]JEVtbl (2)'!$F:$F,'[1]JEVtbl (2)'!$C:$C,[1]CKDJ!$C23,'[1]JEVtbl (2)'!$D:$D,[1]CKDJ!AH$11)</f>
        <v>9083.33</v>
      </c>
      <c r="AI23" s="171">
        <f>SUMIFS('[1]JEVtbl (2)'!$F:$F,'[1]JEVtbl (2)'!$C:$C,[1]CKDJ!$C23,'[1]JEVtbl (2)'!$D:$D,[1]CKDJ!AI$11)</f>
        <v>0</v>
      </c>
      <c r="AJ23" s="171">
        <f>SUMIFS('[1]JEVtbl (2)'!$F:$F,'[1]JEVtbl (2)'!$C:$C,[1]CKDJ!$C23,'[1]JEVtbl (2)'!$D:$D,[1]CKDJ!AJ$11)</f>
        <v>0</v>
      </c>
      <c r="AK23" s="171">
        <f>SUMIFS('[1]JEVtbl (2)'!$F:$F,'[1]JEVtbl (2)'!$C:$C,[1]CKDJ!$C23,'[1]JEVtbl (2)'!$D:$D,[1]CKDJ!AK$11)</f>
        <v>0</v>
      </c>
      <c r="AL23" s="171">
        <f>SUMIFS('[1]JEVtbl (2)'!$F:$F,'[1]JEVtbl (2)'!$C:$C,[1]CKDJ!$C23,'[1]JEVtbl (2)'!$D:$D,[1]CKDJ!AL$11)</f>
        <v>0</v>
      </c>
      <c r="AM23" s="171">
        <f>SUMIFS('[1]JEVtbl (2)'!$F:$F,'[1]JEVtbl (2)'!$C:$C,[1]CKDJ!$C23,'[1]JEVtbl (2)'!$D:$D,[1]CKDJ!AM$11)</f>
        <v>0</v>
      </c>
      <c r="AN23" s="171">
        <f>SUMIFS('[1]JEVtbl (2)'!$F:$F,'[1]JEVtbl (2)'!$C:$C,[1]CKDJ!$C23,'[1]JEVtbl (2)'!$D:$D,[1]CKDJ!AN$11)</f>
        <v>0</v>
      </c>
      <c r="AO23" s="171">
        <f>SUMIFS('[1]JEVtbl (2)'!$F:$F,'[1]JEVtbl (2)'!$C:$C,[1]CKDJ!$C23,'[1]JEVtbl (2)'!$D:$D,[1]CKDJ!AO$11)</f>
        <v>0</v>
      </c>
      <c r="AP23" s="171">
        <f>SUMIFS('[1]JEVtbl (2)'!$F:$F,'[1]JEVtbl (2)'!$C:$C,[1]CKDJ!$C23,'[1]JEVtbl (2)'!$D:$D,[1]CKDJ!AP$11)</f>
        <v>0</v>
      </c>
      <c r="AQ23" s="171">
        <f>SUMIFS('[1]JEVtbl (2)'!$F:$F,'[1]JEVtbl (2)'!$C:$C,[1]CKDJ!$C23,'[1]JEVtbl (2)'!$D:$D,[1]CKDJ!AQ$11)</f>
        <v>0</v>
      </c>
      <c r="AR23" s="171">
        <f>SUMIFS('[1]JEVtbl (2)'!$F:$F,'[1]JEVtbl (2)'!$C:$C,[1]CKDJ!$C23,'[1]JEVtbl (2)'!$D:$D,[1]CKDJ!AR$11)</f>
        <v>0</v>
      </c>
      <c r="AS23" s="171">
        <f>SUMIFS('[1]JEVtbl (2)'!$F:$F,'[1]JEVtbl (2)'!$C:$C,[1]CKDJ!$C23,'[1]JEVtbl (2)'!$D:$D,[1]CKDJ!AS$11)</f>
        <v>0</v>
      </c>
      <c r="AT23" s="171">
        <f>SUMIFS('[1]JEVtbl (2)'!$F:$F,'[1]JEVtbl (2)'!$C:$C,[1]CKDJ!$C23,'[1]JEVtbl (2)'!$D:$D,[1]CKDJ!AT$11)</f>
        <v>0</v>
      </c>
      <c r="AU23" s="171">
        <f>SUMIFS('[1]JEVtbl (2)'!$F:$F,'[1]JEVtbl (2)'!$C:$C,[1]CKDJ!$C23,'[1]JEVtbl (2)'!$D:$D,[1]CKDJ!AU$11)</f>
        <v>0</v>
      </c>
      <c r="AV23" s="171">
        <f>SUMIFS('[1]JEVtbl (2)'!$F:$F,'[1]JEVtbl (2)'!$C:$C,[1]CKDJ!$C23,'[1]JEVtbl (2)'!$D:$D,[1]CKDJ!AV$11)</f>
        <v>0</v>
      </c>
      <c r="AW23" s="171">
        <f>SUMIFS('[1]JEVtbl (2)'!$F:$F,'[1]JEVtbl (2)'!$C:$C,[1]CKDJ!$C23,'[1]JEVtbl (2)'!$D:$D,[1]CKDJ!AW$11)</f>
        <v>0</v>
      </c>
      <c r="AX23" s="171">
        <f>SUMIFS('[1]JEVtbl (2)'!$F:$F,'[1]JEVtbl (2)'!$C:$C,[1]CKDJ!$C23,'[1]JEVtbl (2)'!$D:$D,[1]CKDJ!AX$11)</f>
        <v>0</v>
      </c>
      <c r="AY23" s="171">
        <f>SUMIFS('[1]JEVtbl (2)'!$F:$F,'[1]JEVtbl (2)'!$C:$C,[1]CKDJ!$C23,'[1]JEVtbl (2)'!$D:$D,[1]CKDJ!AY$11)</f>
        <v>0</v>
      </c>
      <c r="AZ23" s="171">
        <f>SUMIFS('[1]JEVtbl (2)'!$F:$F,'[1]JEVtbl (2)'!$C:$C,[1]CKDJ!$C23,'[1]JEVtbl (2)'!$D:$D,[1]CKDJ!AZ$11)</f>
        <v>0</v>
      </c>
      <c r="BA23" s="171">
        <f>SUMIFS('[1]JEVtbl (2)'!$F:$F,'[1]JEVtbl (2)'!$C:$C,[1]CKDJ!$C23,'[1]JEVtbl (2)'!$D:$D,[1]CKDJ!BA$11)</f>
        <v>0</v>
      </c>
      <c r="BB23" s="171">
        <f>SUMIFS('[1]JEVtbl (2)'!$F:$F,'[1]JEVtbl (2)'!$C:$C,[1]CKDJ!$C23,'[1]JEVtbl (2)'!$D:$D,[1]CKDJ!BB$11)</f>
        <v>0</v>
      </c>
      <c r="BC23" s="171">
        <f>SUMIFS('[1]JEVtbl (2)'!$F:$F,'[1]JEVtbl (2)'!$C:$C,[1]CKDJ!$C23,'[1]JEVtbl (2)'!$D:$D,[1]CKDJ!BC$11)</f>
        <v>0</v>
      </c>
      <c r="BD23" s="171">
        <f>SUMIFS('[1]JEVtbl (2)'!$F:$F,'[1]JEVtbl (2)'!$C:$C,[1]CKDJ!$C23,'[1]JEVtbl (2)'!$D:$D,[1]CKDJ!BD$11)</f>
        <v>0</v>
      </c>
      <c r="BE23" s="171">
        <f>SUMIFS('[1]JEVtbl (2)'!$F:$F,'[1]JEVtbl (2)'!$C:$C,[1]CKDJ!$C23,'[1]JEVtbl (2)'!$D:$D,[1]CKDJ!BE$11)</f>
        <v>0</v>
      </c>
      <c r="BF23" s="171">
        <f>SUMIFS('[1]JEVtbl (2)'!$F:$F,'[1]JEVtbl (2)'!$C:$C,[1]CKDJ!$C23,'[1]JEVtbl (2)'!$D:$D,[1]CKDJ!BF$11)</f>
        <v>0</v>
      </c>
      <c r="BG23" s="171">
        <f>SUMIFS('[1]JEVtbl (2)'!$F:$F,'[1]JEVtbl (2)'!$C:$C,[1]CKDJ!$C23,'[1]JEVtbl (2)'!$D:$D,[1]CKDJ!BG$11)</f>
        <v>0</v>
      </c>
      <c r="BH23" s="171">
        <f>SUMIFS('[1]JEVtbl (2)'!$F:$F,'[1]JEVtbl (2)'!$C:$C,[1]CKDJ!$C23,'[1]JEVtbl (2)'!$D:$D,[1]CKDJ!BH$11)</f>
        <v>0</v>
      </c>
      <c r="BI23" s="171">
        <f>SUMIFS('[1]JEVtbl (2)'!$F:$F,'[1]JEVtbl (2)'!$C:$C,[1]CKDJ!$C23,'[1]JEVtbl (2)'!$D:$D,[1]CKDJ!BI$11)</f>
        <v>0</v>
      </c>
      <c r="BJ23" s="171">
        <f>SUMIFS('[1]JEVtbl (2)'!$F:$F,'[1]JEVtbl (2)'!$C:$C,[1]CKDJ!$C23,'[1]JEVtbl (2)'!$D:$D,[1]CKDJ!BJ$11)</f>
        <v>0</v>
      </c>
      <c r="BK23" s="171">
        <f>SUMIFS('[1]JEVtbl (2)'!$F:$F,'[1]JEVtbl (2)'!$C:$C,[1]CKDJ!$C23,'[1]JEVtbl (2)'!$D:$D,[1]CKDJ!BK$11)</f>
        <v>0</v>
      </c>
      <c r="BL23" s="171">
        <f>SUMIFS('[1]JEVtbl (2)'!$F:$F,'[1]JEVtbl (2)'!$C:$C,[1]CKDJ!$C23,'[1]JEVtbl (2)'!$D:$D,[1]CKDJ!BL$11)</f>
        <v>0</v>
      </c>
      <c r="BM23" s="171">
        <f>SUMIFS('[1]JEVtbl (2)'!$F:$F,'[1]JEVtbl (2)'!$C:$C,[1]CKDJ!$C23,'[1]JEVtbl (2)'!$D:$D,[1]CKDJ!BM$11)</f>
        <v>0</v>
      </c>
      <c r="BN23" s="171">
        <f>SUMIFS('[1]JEVtbl (2)'!$F:$F,'[1]JEVtbl (2)'!$C:$C,[1]CKDJ!$C23,'[1]JEVtbl (2)'!$D:$D,[1]CKDJ!BN$11)</f>
        <v>0</v>
      </c>
      <c r="BO23" s="171">
        <f>SUMIFS('[1]JEVtbl (2)'!$F:$F,'[1]JEVtbl (2)'!$C:$C,[1]CKDJ!$C23,'[1]JEVtbl (2)'!$D:$D,[1]CKDJ!BO$11)</f>
        <v>0</v>
      </c>
      <c r="BP23" s="79">
        <f t="shared" si="1"/>
        <v>9083.33</v>
      </c>
      <c r="BQ23" s="79"/>
      <c r="BR23" s="79"/>
      <c r="BS23" s="80"/>
      <c r="BT23" s="82"/>
      <c r="BU23" s="25">
        <f t="shared" si="2"/>
        <v>0</v>
      </c>
    </row>
    <row r="24" spans="1:73" s="25" customFormat="1" ht="15" customHeight="1" x14ac:dyDescent="0.25">
      <c r="A24" s="1"/>
      <c r="B24" s="168">
        <v>44172</v>
      </c>
      <c r="C24" s="169" t="s">
        <v>300</v>
      </c>
      <c r="D24" s="75" t="s">
        <v>301</v>
      </c>
      <c r="E24" s="75">
        <v>1150210</v>
      </c>
      <c r="F24" s="172"/>
      <c r="G24" t="s">
        <v>302</v>
      </c>
      <c r="H24" s="78">
        <f>SUMIFS('[1]JEVtbl (2)'!$G:$G,'[1]JEVtbl (2)'!$C:$C,[1]CKDJ!C24,'[1]JEVtbl (2)'!$D:$D,[1]CKDJ!H$11)</f>
        <v>34071.43</v>
      </c>
      <c r="I24" s="78">
        <f>SUMIFS('[1]JEVtbl (2)'!$G:$G,'[1]JEVtbl (2)'!$C:$C,[1]CKDJ!C24,'[1]JEVtbl (2)'!$D:$D,[1]CKDJ!I$11)</f>
        <v>0</v>
      </c>
      <c r="J24" s="78">
        <f>SUMIFS('[1]JEVtbl (2)'!$G:$G,'[1]JEVtbl (2)'!$C:$C,[1]CKDJ!C24,'[1]JEVtbl (2)'!$D:$D,[1]CKDJ!J$11)</f>
        <v>1928.5699999999997</v>
      </c>
      <c r="K24" s="78">
        <f>SUMIFS('[1]JEVtbl (2)'!$G:$G,'[1]JEVtbl (2)'!$C:$C,[1]CKDJ!C24,'[1]JEVtbl (2)'!$D:$D,[1]CKDJ!K$11)</f>
        <v>0</v>
      </c>
      <c r="L24" s="79">
        <f t="shared" si="0"/>
        <v>36000</v>
      </c>
      <c r="M24" s="79"/>
      <c r="N24" s="79"/>
      <c r="O24" s="80"/>
      <c r="P24" s="171">
        <f>SUMIFS('[1]JEVtbl (2)'!$F:$F,'[1]JEVtbl (2)'!$C:$C,[1]CKDJ!$C24,'[1]JEVtbl (2)'!$D:$D,[1]CKDJ!P$11)</f>
        <v>0</v>
      </c>
      <c r="Q24" s="171">
        <f>SUMIFS('[1]JEVtbl (2)'!$F:$F,'[1]JEVtbl (2)'!$C:$C,[1]CKDJ!$C24,'[1]JEVtbl (2)'!$D:$D,[1]CKDJ!Q$11)</f>
        <v>0</v>
      </c>
      <c r="R24" s="171">
        <f>SUMIFS('[1]JEVtbl (2)'!$F:$F,'[1]JEVtbl (2)'!$C:$C,[1]CKDJ!$C24,'[1]JEVtbl (2)'!$D:$D,[1]CKDJ!R$11)</f>
        <v>0</v>
      </c>
      <c r="S24" s="171">
        <f>SUMIFS('[1]JEVtbl (2)'!$F:$F,'[1]JEVtbl (2)'!$C:$C,[1]CKDJ!$C24,'[1]JEVtbl (2)'!$D:$D,[1]CKDJ!S$11)</f>
        <v>0</v>
      </c>
      <c r="T24" s="171">
        <f>SUMIFS('[1]JEVtbl (2)'!$F:$F,'[1]JEVtbl (2)'!$C:$C,[1]CKDJ!$C24,'[1]JEVtbl (2)'!$D:$D,[1]CKDJ!T$11)</f>
        <v>0</v>
      </c>
      <c r="U24" s="171">
        <f>SUMIFS('[1]JEVtbl (2)'!$F:$F,'[1]JEVtbl (2)'!$C:$C,[1]CKDJ!$C24,'[1]JEVtbl (2)'!$D:$D,[1]CKDJ!U$11)</f>
        <v>0</v>
      </c>
      <c r="V24" s="171">
        <f>SUMIFS('[1]JEVtbl (2)'!$F:$F,'[1]JEVtbl (2)'!$C:$C,[1]CKDJ!$C24,'[1]JEVtbl (2)'!$D:$D,[1]CKDJ!V$11)</f>
        <v>0</v>
      </c>
      <c r="W24" s="171">
        <f>SUMIFS('[1]JEVtbl (2)'!$F:$F,'[1]JEVtbl (2)'!$C:$C,[1]CKDJ!$C24,'[1]JEVtbl (2)'!$D:$D,[1]CKDJ!W$11)</f>
        <v>0</v>
      </c>
      <c r="X24" s="171">
        <f>SUMIFS('[1]JEVtbl (2)'!$F:$F,'[1]JEVtbl (2)'!$C:$C,[1]CKDJ!$C24,'[1]JEVtbl (2)'!$D:$D,[1]CKDJ!X$11)</f>
        <v>0</v>
      </c>
      <c r="Y24" s="171">
        <f>SUMIFS('[1]JEVtbl (2)'!$F:$F,'[1]JEVtbl (2)'!$C:$C,[1]CKDJ!$C24,'[1]JEVtbl (2)'!$D:$D,[1]CKDJ!Y$11)</f>
        <v>0</v>
      </c>
      <c r="Z24" s="171">
        <f>SUMIFS('[1]JEVtbl (2)'!$F:$F,'[1]JEVtbl (2)'!$C:$C,[1]CKDJ!$C24,'[1]JEVtbl (2)'!$D:$D,[1]CKDJ!Z$11)</f>
        <v>0</v>
      </c>
      <c r="AA24" s="171">
        <f>SUMIFS('[1]JEVtbl (2)'!$F:$F,'[1]JEVtbl (2)'!$C:$C,[1]CKDJ!$C24,'[1]JEVtbl (2)'!$D:$D,[1]CKDJ!AA$11)</f>
        <v>0</v>
      </c>
      <c r="AB24" s="171">
        <f>SUMIFS('[1]JEVtbl (2)'!$F:$F,'[1]JEVtbl (2)'!$C:$C,[1]CKDJ!$C24,'[1]JEVtbl (2)'!$D:$D,[1]CKDJ!AB$11)</f>
        <v>0</v>
      </c>
      <c r="AC24" s="171">
        <f>SUMIFS('[1]JEVtbl (2)'!$F:$F,'[1]JEVtbl (2)'!$C:$C,[1]CKDJ!$C24,'[1]JEVtbl (2)'!$D:$D,[1]CKDJ!AC$11)</f>
        <v>0</v>
      </c>
      <c r="AD24" s="171">
        <f>SUMIFS('[1]JEVtbl (2)'!$F:$F,'[1]JEVtbl (2)'!$C:$C,[1]CKDJ!$C24,'[1]JEVtbl (2)'!$D:$D,[1]CKDJ!AD$11)</f>
        <v>0</v>
      </c>
      <c r="AE24" s="171">
        <f>SUMIFS('[1]JEVtbl (2)'!$F:$F,'[1]JEVtbl (2)'!$C:$C,[1]CKDJ!$C24,'[1]JEVtbl (2)'!$D:$D,[1]CKDJ!AE$11)</f>
        <v>0</v>
      </c>
      <c r="AF24" s="171">
        <f>SUMIFS('[1]JEVtbl (2)'!$F:$F,'[1]JEVtbl (2)'!$C:$C,[1]CKDJ!$C24,'[1]JEVtbl (2)'!$D:$D,[1]CKDJ!AF$11)</f>
        <v>0</v>
      </c>
      <c r="AG24" s="171">
        <f>SUMIFS('[1]JEVtbl (2)'!$F:$F,'[1]JEVtbl (2)'!$C:$C,[1]CKDJ!$C24,'[1]JEVtbl (2)'!$D:$D,[1]CKDJ!AG$11)</f>
        <v>0</v>
      </c>
      <c r="AH24" s="171">
        <f>SUMIFS('[1]JEVtbl (2)'!$F:$F,'[1]JEVtbl (2)'!$C:$C,[1]CKDJ!$C24,'[1]JEVtbl (2)'!$D:$D,[1]CKDJ!AH$11)</f>
        <v>0</v>
      </c>
      <c r="AI24" s="171">
        <f>SUMIFS('[1]JEVtbl (2)'!$F:$F,'[1]JEVtbl (2)'!$C:$C,[1]CKDJ!$C24,'[1]JEVtbl (2)'!$D:$D,[1]CKDJ!AI$11)</f>
        <v>0</v>
      </c>
      <c r="AJ24" s="171">
        <f>SUMIFS('[1]JEVtbl (2)'!$F:$F,'[1]JEVtbl (2)'!$C:$C,[1]CKDJ!$C24,'[1]JEVtbl (2)'!$D:$D,[1]CKDJ!AJ$11)</f>
        <v>0</v>
      </c>
      <c r="AK24" s="171">
        <f>SUMIFS('[1]JEVtbl (2)'!$F:$F,'[1]JEVtbl (2)'!$C:$C,[1]CKDJ!$C24,'[1]JEVtbl (2)'!$D:$D,[1]CKDJ!AK$11)</f>
        <v>0</v>
      </c>
      <c r="AL24" s="171">
        <f>SUMIFS('[1]JEVtbl (2)'!$F:$F,'[1]JEVtbl (2)'!$C:$C,[1]CKDJ!$C24,'[1]JEVtbl (2)'!$D:$D,[1]CKDJ!AL$11)</f>
        <v>0</v>
      </c>
      <c r="AM24" s="171">
        <f>SUMIFS('[1]JEVtbl (2)'!$F:$F,'[1]JEVtbl (2)'!$C:$C,[1]CKDJ!$C24,'[1]JEVtbl (2)'!$D:$D,[1]CKDJ!AM$11)</f>
        <v>0</v>
      </c>
      <c r="AN24" s="171">
        <f>SUMIFS('[1]JEVtbl (2)'!$F:$F,'[1]JEVtbl (2)'!$C:$C,[1]CKDJ!$C24,'[1]JEVtbl (2)'!$D:$D,[1]CKDJ!AN$11)</f>
        <v>0</v>
      </c>
      <c r="AO24" s="171">
        <f>SUMIFS('[1]JEVtbl (2)'!$F:$F,'[1]JEVtbl (2)'!$C:$C,[1]CKDJ!$C24,'[1]JEVtbl (2)'!$D:$D,[1]CKDJ!AO$11)</f>
        <v>0</v>
      </c>
      <c r="AP24" s="171">
        <f>SUMIFS('[1]JEVtbl (2)'!$F:$F,'[1]JEVtbl (2)'!$C:$C,[1]CKDJ!$C24,'[1]JEVtbl (2)'!$D:$D,[1]CKDJ!AP$11)</f>
        <v>0</v>
      </c>
      <c r="AQ24" s="171">
        <f>SUMIFS('[1]JEVtbl (2)'!$F:$F,'[1]JEVtbl (2)'!$C:$C,[1]CKDJ!$C24,'[1]JEVtbl (2)'!$D:$D,[1]CKDJ!AQ$11)</f>
        <v>0</v>
      </c>
      <c r="AR24" s="171">
        <f>SUMIFS('[1]JEVtbl (2)'!$F:$F,'[1]JEVtbl (2)'!$C:$C,[1]CKDJ!$C24,'[1]JEVtbl (2)'!$D:$D,[1]CKDJ!AR$11)</f>
        <v>0</v>
      </c>
      <c r="AS24" s="171">
        <f>SUMIFS('[1]JEVtbl (2)'!$F:$F,'[1]JEVtbl (2)'!$C:$C,[1]CKDJ!$C24,'[1]JEVtbl (2)'!$D:$D,[1]CKDJ!AS$11)</f>
        <v>0</v>
      </c>
      <c r="AT24" s="171">
        <f>SUMIFS('[1]JEVtbl (2)'!$F:$F,'[1]JEVtbl (2)'!$C:$C,[1]CKDJ!$C24,'[1]JEVtbl (2)'!$D:$D,[1]CKDJ!AT$11)</f>
        <v>0</v>
      </c>
      <c r="AU24" s="171">
        <f>SUMIFS('[1]JEVtbl (2)'!$F:$F,'[1]JEVtbl (2)'!$C:$C,[1]CKDJ!$C24,'[1]JEVtbl (2)'!$D:$D,[1]CKDJ!AU$11)</f>
        <v>0</v>
      </c>
      <c r="AV24" s="171">
        <f>SUMIFS('[1]JEVtbl (2)'!$F:$F,'[1]JEVtbl (2)'!$C:$C,[1]CKDJ!$C24,'[1]JEVtbl (2)'!$D:$D,[1]CKDJ!AV$11)</f>
        <v>0</v>
      </c>
      <c r="AW24" s="171">
        <f>SUMIFS('[1]JEVtbl (2)'!$F:$F,'[1]JEVtbl (2)'!$C:$C,[1]CKDJ!$C24,'[1]JEVtbl (2)'!$D:$D,[1]CKDJ!AW$11)</f>
        <v>0</v>
      </c>
      <c r="AX24" s="171">
        <f>SUMIFS('[1]JEVtbl (2)'!$F:$F,'[1]JEVtbl (2)'!$C:$C,[1]CKDJ!$C24,'[1]JEVtbl (2)'!$D:$D,[1]CKDJ!AX$11)</f>
        <v>0</v>
      </c>
      <c r="AY24" s="171">
        <f>SUMIFS('[1]JEVtbl (2)'!$F:$F,'[1]JEVtbl (2)'!$C:$C,[1]CKDJ!$C24,'[1]JEVtbl (2)'!$D:$D,[1]CKDJ!AY$11)</f>
        <v>0</v>
      </c>
      <c r="AZ24" s="171">
        <f>SUMIFS('[1]JEVtbl (2)'!$F:$F,'[1]JEVtbl (2)'!$C:$C,[1]CKDJ!$C24,'[1]JEVtbl (2)'!$D:$D,[1]CKDJ!AZ$11)</f>
        <v>0</v>
      </c>
      <c r="BA24" s="171">
        <f>SUMIFS('[1]JEVtbl (2)'!$F:$F,'[1]JEVtbl (2)'!$C:$C,[1]CKDJ!$C24,'[1]JEVtbl (2)'!$D:$D,[1]CKDJ!BA$11)</f>
        <v>0</v>
      </c>
      <c r="BB24" s="171">
        <f>SUMIFS('[1]JEVtbl (2)'!$F:$F,'[1]JEVtbl (2)'!$C:$C,[1]CKDJ!$C24,'[1]JEVtbl (2)'!$D:$D,[1]CKDJ!BB$11)</f>
        <v>0</v>
      </c>
      <c r="BC24" s="171">
        <f>SUMIFS('[1]JEVtbl (2)'!$F:$F,'[1]JEVtbl (2)'!$C:$C,[1]CKDJ!$C24,'[1]JEVtbl (2)'!$D:$D,[1]CKDJ!BC$11)</f>
        <v>0</v>
      </c>
      <c r="BD24" s="171">
        <f>SUMIFS('[1]JEVtbl (2)'!$F:$F,'[1]JEVtbl (2)'!$C:$C,[1]CKDJ!$C24,'[1]JEVtbl (2)'!$D:$D,[1]CKDJ!BD$11)</f>
        <v>0</v>
      </c>
      <c r="BE24" s="171">
        <f>SUMIFS('[1]JEVtbl (2)'!$F:$F,'[1]JEVtbl (2)'!$C:$C,[1]CKDJ!$C24,'[1]JEVtbl (2)'!$D:$D,[1]CKDJ!BE$11)</f>
        <v>0</v>
      </c>
      <c r="BF24" s="171">
        <f>SUMIFS('[1]JEVtbl (2)'!$F:$F,'[1]JEVtbl (2)'!$C:$C,[1]CKDJ!$C24,'[1]JEVtbl (2)'!$D:$D,[1]CKDJ!BF$11)</f>
        <v>0</v>
      </c>
      <c r="BG24" s="171">
        <f>SUMIFS('[1]JEVtbl (2)'!$F:$F,'[1]JEVtbl (2)'!$C:$C,[1]CKDJ!$C24,'[1]JEVtbl (2)'!$D:$D,[1]CKDJ!BG$11)</f>
        <v>0</v>
      </c>
      <c r="BH24" s="171">
        <f>SUMIFS('[1]JEVtbl (2)'!$F:$F,'[1]JEVtbl (2)'!$C:$C,[1]CKDJ!$C24,'[1]JEVtbl (2)'!$D:$D,[1]CKDJ!BH$11)</f>
        <v>0</v>
      </c>
      <c r="BI24" s="171">
        <f>SUMIFS('[1]JEVtbl (2)'!$F:$F,'[1]JEVtbl (2)'!$C:$C,[1]CKDJ!$C24,'[1]JEVtbl (2)'!$D:$D,[1]CKDJ!BI$11)</f>
        <v>0</v>
      </c>
      <c r="BJ24" s="171">
        <f>SUMIFS('[1]JEVtbl (2)'!$F:$F,'[1]JEVtbl (2)'!$C:$C,[1]CKDJ!$C24,'[1]JEVtbl (2)'!$D:$D,[1]CKDJ!BJ$11)</f>
        <v>0</v>
      </c>
      <c r="BK24" s="171">
        <f>SUMIFS('[1]JEVtbl (2)'!$F:$F,'[1]JEVtbl (2)'!$C:$C,[1]CKDJ!$C24,'[1]JEVtbl (2)'!$D:$D,[1]CKDJ!BK$11)</f>
        <v>0</v>
      </c>
      <c r="BL24" s="171">
        <f>SUMIFS('[1]JEVtbl (2)'!$F:$F,'[1]JEVtbl (2)'!$C:$C,[1]CKDJ!$C24,'[1]JEVtbl (2)'!$D:$D,[1]CKDJ!BL$11)</f>
        <v>0</v>
      </c>
      <c r="BM24" s="171">
        <f>SUMIFS('[1]JEVtbl (2)'!$F:$F,'[1]JEVtbl (2)'!$C:$C,[1]CKDJ!$C24,'[1]JEVtbl (2)'!$D:$D,[1]CKDJ!BM$11)</f>
        <v>0</v>
      </c>
      <c r="BN24" s="171">
        <f>SUMIFS('[1]JEVtbl (2)'!$F:$F,'[1]JEVtbl (2)'!$C:$C,[1]CKDJ!$C24,'[1]JEVtbl (2)'!$D:$D,[1]CKDJ!BN$11)</f>
        <v>0</v>
      </c>
      <c r="BO24" s="171">
        <f>SUMIFS('[1]JEVtbl (2)'!$F:$F,'[1]JEVtbl (2)'!$C:$C,[1]CKDJ!$C24,'[1]JEVtbl (2)'!$D:$D,[1]CKDJ!BO$11)</f>
        <v>36000</v>
      </c>
      <c r="BP24" s="79">
        <f t="shared" si="1"/>
        <v>36000</v>
      </c>
      <c r="BQ24" s="79"/>
      <c r="BR24" s="79"/>
      <c r="BS24" s="80"/>
      <c r="BT24" s="82"/>
      <c r="BU24" s="25">
        <f t="shared" si="2"/>
        <v>0</v>
      </c>
    </row>
    <row r="25" spans="1:73" s="25" customFormat="1" ht="15" customHeight="1" x14ac:dyDescent="0.25">
      <c r="A25" s="1"/>
      <c r="B25" s="168">
        <v>44172</v>
      </c>
      <c r="C25" s="169" t="s">
        <v>303</v>
      </c>
      <c r="D25" s="75" t="s">
        <v>304</v>
      </c>
      <c r="E25" s="75">
        <v>1150211</v>
      </c>
      <c r="F25" s="172"/>
      <c r="G25" t="s">
        <v>305</v>
      </c>
      <c r="H25" s="78">
        <f>SUMIFS('[1]JEVtbl (2)'!$G:$G,'[1]JEVtbl (2)'!$C:$C,[1]CKDJ!C25,'[1]JEVtbl (2)'!$D:$D,[1]CKDJ!H$11)</f>
        <v>19346.04</v>
      </c>
      <c r="I25" s="78">
        <f>SUMIFS('[1]JEVtbl (2)'!$G:$G,'[1]JEVtbl (2)'!$C:$C,[1]CKDJ!C25,'[1]JEVtbl (2)'!$D:$D,[1]CKDJ!I$11)</f>
        <v>0</v>
      </c>
      <c r="J25" s="78">
        <f>SUMIFS('[1]JEVtbl (2)'!$G:$G,'[1]JEVtbl (2)'!$C:$C,[1]CKDJ!C25,'[1]JEVtbl (2)'!$D:$D,[1]CKDJ!J$11)</f>
        <v>1095.0599999999977</v>
      </c>
      <c r="K25" s="78">
        <f>SUMIFS('[1]JEVtbl (2)'!$G:$G,'[1]JEVtbl (2)'!$C:$C,[1]CKDJ!C25,'[1]JEVtbl (2)'!$D:$D,[1]CKDJ!K$11)</f>
        <v>0</v>
      </c>
      <c r="L25" s="79">
        <f t="shared" si="0"/>
        <v>20441.099999999999</v>
      </c>
      <c r="M25" s="79"/>
      <c r="N25" s="79"/>
      <c r="O25" s="80"/>
      <c r="P25" s="171">
        <f>SUMIFS('[1]JEVtbl (2)'!$F:$F,'[1]JEVtbl (2)'!$C:$C,[1]CKDJ!$C25,'[1]JEVtbl (2)'!$D:$D,[1]CKDJ!P$11)</f>
        <v>0</v>
      </c>
      <c r="Q25" s="171">
        <f>SUMIFS('[1]JEVtbl (2)'!$F:$F,'[1]JEVtbl (2)'!$C:$C,[1]CKDJ!$C25,'[1]JEVtbl (2)'!$D:$D,[1]CKDJ!Q$11)</f>
        <v>0</v>
      </c>
      <c r="R25" s="171">
        <f>SUMIFS('[1]JEVtbl (2)'!$F:$F,'[1]JEVtbl (2)'!$C:$C,[1]CKDJ!$C25,'[1]JEVtbl (2)'!$D:$D,[1]CKDJ!R$11)</f>
        <v>0</v>
      </c>
      <c r="S25" s="171">
        <f>SUMIFS('[1]JEVtbl (2)'!$F:$F,'[1]JEVtbl (2)'!$C:$C,[1]CKDJ!$C25,'[1]JEVtbl (2)'!$D:$D,[1]CKDJ!S$11)</f>
        <v>0</v>
      </c>
      <c r="T25" s="171">
        <f>SUMIFS('[1]JEVtbl (2)'!$F:$F,'[1]JEVtbl (2)'!$C:$C,[1]CKDJ!$C25,'[1]JEVtbl (2)'!$D:$D,[1]CKDJ!T$11)</f>
        <v>0</v>
      </c>
      <c r="U25" s="171">
        <f>SUMIFS('[1]JEVtbl (2)'!$F:$F,'[1]JEVtbl (2)'!$C:$C,[1]CKDJ!$C25,'[1]JEVtbl (2)'!$D:$D,[1]CKDJ!U$11)</f>
        <v>0</v>
      </c>
      <c r="V25" s="171">
        <f>SUMIFS('[1]JEVtbl (2)'!$F:$F,'[1]JEVtbl (2)'!$C:$C,[1]CKDJ!$C25,'[1]JEVtbl (2)'!$D:$D,[1]CKDJ!V$11)</f>
        <v>0</v>
      </c>
      <c r="W25" s="171">
        <f>SUMIFS('[1]JEVtbl (2)'!$F:$F,'[1]JEVtbl (2)'!$C:$C,[1]CKDJ!$C25,'[1]JEVtbl (2)'!$D:$D,[1]CKDJ!W$11)</f>
        <v>0</v>
      </c>
      <c r="X25" s="171">
        <f>SUMIFS('[1]JEVtbl (2)'!$F:$F,'[1]JEVtbl (2)'!$C:$C,[1]CKDJ!$C25,'[1]JEVtbl (2)'!$D:$D,[1]CKDJ!X$11)</f>
        <v>0</v>
      </c>
      <c r="Y25" s="171">
        <f>SUMIFS('[1]JEVtbl (2)'!$F:$F,'[1]JEVtbl (2)'!$C:$C,[1]CKDJ!$C25,'[1]JEVtbl (2)'!$D:$D,[1]CKDJ!Y$11)</f>
        <v>0</v>
      </c>
      <c r="Z25" s="171">
        <f>SUMIFS('[1]JEVtbl (2)'!$F:$F,'[1]JEVtbl (2)'!$C:$C,[1]CKDJ!$C25,'[1]JEVtbl (2)'!$D:$D,[1]CKDJ!Z$11)</f>
        <v>0</v>
      </c>
      <c r="AA25" s="171">
        <f>SUMIFS('[1]JEVtbl (2)'!$F:$F,'[1]JEVtbl (2)'!$C:$C,[1]CKDJ!$C25,'[1]JEVtbl (2)'!$D:$D,[1]CKDJ!AA$11)</f>
        <v>0</v>
      </c>
      <c r="AB25" s="171">
        <f>SUMIFS('[1]JEVtbl (2)'!$F:$F,'[1]JEVtbl (2)'!$C:$C,[1]CKDJ!$C25,'[1]JEVtbl (2)'!$D:$D,[1]CKDJ!AB$11)</f>
        <v>0</v>
      </c>
      <c r="AC25" s="171">
        <f>SUMIFS('[1]JEVtbl (2)'!$F:$F,'[1]JEVtbl (2)'!$C:$C,[1]CKDJ!$C25,'[1]JEVtbl (2)'!$D:$D,[1]CKDJ!AC$11)</f>
        <v>0</v>
      </c>
      <c r="AD25" s="171">
        <f>SUMIFS('[1]JEVtbl (2)'!$F:$F,'[1]JEVtbl (2)'!$C:$C,[1]CKDJ!$C25,'[1]JEVtbl (2)'!$D:$D,[1]CKDJ!AD$11)</f>
        <v>0</v>
      </c>
      <c r="AE25" s="171">
        <f>SUMIFS('[1]JEVtbl (2)'!$F:$F,'[1]JEVtbl (2)'!$C:$C,[1]CKDJ!$C25,'[1]JEVtbl (2)'!$D:$D,[1]CKDJ!AE$11)</f>
        <v>0</v>
      </c>
      <c r="AF25" s="171">
        <f>SUMIFS('[1]JEVtbl (2)'!$F:$F,'[1]JEVtbl (2)'!$C:$C,[1]CKDJ!$C25,'[1]JEVtbl (2)'!$D:$D,[1]CKDJ!AF$11)</f>
        <v>0</v>
      </c>
      <c r="AG25" s="171">
        <f>SUMIFS('[1]JEVtbl (2)'!$F:$F,'[1]JEVtbl (2)'!$C:$C,[1]CKDJ!$C25,'[1]JEVtbl (2)'!$D:$D,[1]CKDJ!AG$11)</f>
        <v>0</v>
      </c>
      <c r="AH25" s="171">
        <f>SUMIFS('[1]JEVtbl (2)'!$F:$F,'[1]JEVtbl (2)'!$C:$C,[1]CKDJ!$C25,'[1]JEVtbl (2)'!$D:$D,[1]CKDJ!AH$11)</f>
        <v>0</v>
      </c>
      <c r="AI25" s="171">
        <f>SUMIFS('[1]JEVtbl (2)'!$F:$F,'[1]JEVtbl (2)'!$C:$C,[1]CKDJ!$C25,'[1]JEVtbl (2)'!$D:$D,[1]CKDJ!AI$11)</f>
        <v>0</v>
      </c>
      <c r="AJ25" s="171">
        <f>SUMIFS('[1]JEVtbl (2)'!$F:$F,'[1]JEVtbl (2)'!$C:$C,[1]CKDJ!$C25,'[1]JEVtbl (2)'!$D:$D,[1]CKDJ!AJ$11)</f>
        <v>0</v>
      </c>
      <c r="AK25" s="171">
        <f>SUMIFS('[1]JEVtbl (2)'!$F:$F,'[1]JEVtbl (2)'!$C:$C,[1]CKDJ!$C25,'[1]JEVtbl (2)'!$D:$D,[1]CKDJ!AK$11)</f>
        <v>0</v>
      </c>
      <c r="AL25" s="171">
        <f>SUMIFS('[1]JEVtbl (2)'!$F:$F,'[1]JEVtbl (2)'!$C:$C,[1]CKDJ!$C25,'[1]JEVtbl (2)'!$D:$D,[1]CKDJ!AL$11)</f>
        <v>0</v>
      </c>
      <c r="AM25" s="171">
        <f>SUMIFS('[1]JEVtbl (2)'!$F:$F,'[1]JEVtbl (2)'!$C:$C,[1]CKDJ!$C25,'[1]JEVtbl (2)'!$D:$D,[1]CKDJ!AM$11)</f>
        <v>0</v>
      </c>
      <c r="AN25" s="171">
        <f>SUMIFS('[1]JEVtbl (2)'!$F:$F,'[1]JEVtbl (2)'!$C:$C,[1]CKDJ!$C25,'[1]JEVtbl (2)'!$D:$D,[1]CKDJ!AN$11)</f>
        <v>0</v>
      </c>
      <c r="AO25" s="171">
        <f>SUMIFS('[1]JEVtbl (2)'!$F:$F,'[1]JEVtbl (2)'!$C:$C,[1]CKDJ!$C25,'[1]JEVtbl (2)'!$D:$D,[1]CKDJ!AO$11)</f>
        <v>0</v>
      </c>
      <c r="AP25" s="171">
        <f>SUMIFS('[1]JEVtbl (2)'!$F:$F,'[1]JEVtbl (2)'!$C:$C,[1]CKDJ!$C25,'[1]JEVtbl (2)'!$D:$D,[1]CKDJ!AP$11)</f>
        <v>0</v>
      </c>
      <c r="AQ25" s="171">
        <f>SUMIFS('[1]JEVtbl (2)'!$F:$F,'[1]JEVtbl (2)'!$C:$C,[1]CKDJ!$C25,'[1]JEVtbl (2)'!$D:$D,[1]CKDJ!AQ$11)</f>
        <v>0</v>
      </c>
      <c r="AR25" s="171">
        <f>SUMIFS('[1]JEVtbl (2)'!$F:$F,'[1]JEVtbl (2)'!$C:$C,[1]CKDJ!$C25,'[1]JEVtbl (2)'!$D:$D,[1]CKDJ!AR$11)</f>
        <v>0</v>
      </c>
      <c r="AS25" s="171">
        <f>SUMIFS('[1]JEVtbl (2)'!$F:$F,'[1]JEVtbl (2)'!$C:$C,[1]CKDJ!$C25,'[1]JEVtbl (2)'!$D:$D,[1]CKDJ!AS$11)</f>
        <v>0</v>
      </c>
      <c r="AT25" s="171">
        <f>SUMIFS('[1]JEVtbl (2)'!$F:$F,'[1]JEVtbl (2)'!$C:$C,[1]CKDJ!$C25,'[1]JEVtbl (2)'!$D:$D,[1]CKDJ!AT$11)</f>
        <v>20441.099999999999</v>
      </c>
      <c r="AU25" s="171">
        <f>SUMIFS('[1]JEVtbl (2)'!$F:$F,'[1]JEVtbl (2)'!$C:$C,[1]CKDJ!$C25,'[1]JEVtbl (2)'!$D:$D,[1]CKDJ!AU$11)</f>
        <v>0</v>
      </c>
      <c r="AV25" s="171">
        <f>SUMIFS('[1]JEVtbl (2)'!$F:$F,'[1]JEVtbl (2)'!$C:$C,[1]CKDJ!$C25,'[1]JEVtbl (2)'!$D:$D,[1]CKDJ!AV$11)</f>
        <v>0</v>
      </c>
      <c r="AW25" s="171">
        <f>SUMIFS('[1]JEVtbl (2)'!$F:$F,'[1]JEVtbl (2)'!$C:$C,[1]CKDJ!$C25,'[1]JEVtbl (2)'!$D:$D,[1]CKDJ!AW$11)</f>
        <v>0</v>
      </c>
      <c r="AX25" s="171">
        <f>SUMIFS('[1]JEVtbl (2)'!$F:$F,'[1]JEVtbl (2)'!$C:$C,[1]CKDJ!$C25,'[1]JEVtbl (2)'!$D:$D,[1]CKDJ!AX$11)</f>
        <v>0</v>
      </c>
      <c r="AY25" s="171">
        <f>SUMIFS('[1]JEVtbl (2)'!$F:$F,'[1]JEVtbl (2)'!$C:$C,[1]CKDJ!$C25,'[1]JEVtbl (2)'!$D:$D,[1]CKDJ!AY$11)</f>
        <v>0</v>
      </c>
      <c r="AZ25" s="171">
        <f>SUMIFS('[1]JEVtbl (2)'!$F:$F,'[1]JEVtbl (2)'!$C:$C,[1]CKDJ!$C25,'[1]JEVtbl (2)'!$D:$D,[1]CKDJ!AZ$11)</f>
        <v>0</v>
      </c>
      <c r="BA25" s="171">
        <f>SUMIFS('[1]JEVtbl (2)'!$F:$F,'[1]JEVtbl (2)'!$C:$C,[1]CKDJ!$C25,'[1]JEVtbl (2)'!$D:$D,[1]CKDJ!BA$11)</f>
        <v>0</v>
      </c>
      <c r="BB25" s="171">
        <f>SUMIFS('[1]JEVtbl (2)'!$F:$F,'[1]JEVtbl (2)'!$C:$C,[1]CKDJ!$C25,'[1]JEVtbl (2)'!$D:$D,[1]CKDJ!BB$11)</f>
        <v>0</v>
      </c>
      <c r="BC25" s="171">
        <f>SUMIFS('[1]JEVtbl (2)'!$F:$F,'[1]JEVtbl (2)'!$C:$C,[1]CKDJ!$C25,'[1]JEVtbl (2)'!$D:$D,[1]CKDJ!BC$11)</f>
        <v>0</v>
      </c>
      <c r="BD25" s="171">
        <f>SUMIFS('[1]JEVtbl (2)'!$F:$F,'[1]JEVtbl (2)'!$C:$C,[1]CKDJ!$C25,'[1]JEVtbl (2)'!$D:$D,[1]CKDJ!BD$11)</f>
        <v>0</v>
      </c>
      <c r="BE25" s="171">
        <f>SUMIFS('[1]JEVtbl (2)'!$F:$F,'[1]JEVtbl (2)'!$C:$C,[1]CKDJ!$C25,'[1]JEVtbl (2)'!$D:$D,[1]CKDJ!BE$11)</f>
        <v>0</v>
      </c>
      <c r="BF25" s="171">
        <f>SUMIFS('[1]JEVtbl (2)'!$F:$F,'[1]JEVtbl (2)'!$C:$C,[1]CKDJ!$C25,'[1]JEVtbl (2)'!$D:$D,[1]CKDJ!BF$11)</f>
        <v>0</v>
      </c>
      <c r="BG25" s="171">
        <f>SUMIFS('[1]JEVtbl (2)'!$F:$F,'[1]JEVtbl (2)'!$C:$C,[1]CKDJ!$C25,'[1]JEVtbl (2)'!$D:$D,[1]CKDJ!BG$11)</f>
        <v>0</v>
      </c>
      <c r="BH25" s="171">
        <f>SUMIFS('[1]JEVtbl (2)'!$F:$F,'[1]JEVtbl (2)'!$C:$C,[1]CKDJ!$C25,'[1]JEVtbl (2)'!$D:$D,[1]CKDJ!BH$11)</f>
        <v>0</v>
      </c>
      <c r="BI25" s="171">
        <f>SUMIFS('[1]JEVtbl (2)'!$F:$F,'[1]JEVtbl (2)'!$C:$C,[1]CKDJ!$C25,'[1]JEVtbl (2)'!$D:$D,[1]CKDJ!BI$11)</f>
        <v>0</v>
      </c>
      <c r="BJ25" s="171">
        <f>SUMIFS('[1]JEVtbl (2)'!$F:$F,'[1]JEVtbl (2)'!$C:$C,[1]CKDJ!$C25,'[1]JEVtbl (2)'!$D:$D,[1]CKDJ!BJ$11)</f>
        <v>0</v>
      </c>
      <c r="BK25" s="171">
        <f>SUMIFS('[1]JEVtbl (2)'!$F:$F,'[1]JEVtbl (2)'!$C:$C,[1]CKDJ!$C25,'[1]JEVtbl (2)'!$D:$D,[1]CKDJ!BK$11)</f>
        <v>0</v>
      </c>
      <c r="BL25" s="171">
        <f>SUMIFS('[1]JEVtbl (2)'!$F:$F,'[1]JEVtbl (2)'!$C:$C,[1]CKDJ!$C25,'[1]JEVtbl (2)'!$D:$D,[1]CKDJ!BL$11)</f>
        <v>0</v>
      </c>
      <c r="BM25" s="171">
        <f>SUMIFS('[1]JEVtbl (2)'!$F:$F,'[1]JEVtbl (2)'!$C:$C,[1]CKDJ!$C25,'[1]JEVtbl (2)'!$D:$D,[1]CKDJ!BM$11)</f>
        <v>0</v>
      </c>
      <c r="BN25" s="171">
        <f>SUMIFS('[1]JEVtbl (2)'!$F:$F,'[1]JEVtbl (2)'!$C:$C,[1]CKDJ!$C25,'[1]JEVtbl (2)'!$D:$D,[1]CKDJ!BN$11)</f>
        <v>0</v>
      </c>
      <c r="BO25" s="171">
        <f>SUMIFS('[1]JEVtbl (2)'!$F:$F,'[1]JEVtbl (2)'!$C:$C,[1]CKDJ!$C25,'[1]JEVtbl (2)'!$D:$D,[1]CKDJ!BO$11)</f>
        <v>0</v>
      </c>
      <c r="BP25" s="79">
        <f t="shared" si="1"/>
        <v>20441.099999999999</v>
      </c>
      <c r="BQ25" s="79"/>
      <c r="BR25" s="79"/>
      <c r="BS25" s="80"/>
      <c r="BT25" s="82"/>
      <c r="BU25" s="25">
        <f t="shared" si="2"/>
        <v>0</v>
      </c>
    </row>
    <row r="26" spans="1:73" s="25" customFormat="1" ht="15" customHeight="1" x14ac:dyDescent="0.25">
      <c r="A26" s="1"/>
      <c r="B26" s="168">
        <v>44174</v>
      </c>
      <c r="C26" s="169" t="s">
        <v>306</v>
      </c>
      <c r="D26" s="75" t="s">
        <v>307</v>
      </c>
      <c r="E26" s="75">
        <v>1150212</v>
      </c>
      <c r="F26" s="172"/>
      <c r="G26" t="s">
        <v>308</v>
      </c>
      <c r="H26" s="78">
        <f>SUMIFS('[1]JEVtbl (2)'!$G:$G,'[1]JEVtbl (2)'!$C:$C,[1]CKDJ!C26,'[1]JEVtbl (2)'!$D:$D,[1]CKDJ!H$11)</f>
        <v>54763.55</v>
      </c>
      <c r="I26" s="78">
        <f>SUMIFS('[1]JEVtbl (2)'!$G:$G,'[1]JEVtbl (2)'!$C:$C,[1]CKDJ!C26,'[1]JEVtbl (2)'!$D:$D,[1]CKDJ!I$11)</f>
        <v>0</v>
      </c>
      <c r="J26" s="78">
        <f>SUMIFS('[1]JEVtbl (2)'!$G:$G,'[1]JEVtbl (2)'!$C:$C,[1]CKDJ!C26,'[1]JEVtbl (2)'!$D:$D,[1]CKDJ!J$11)</f>
        <v>0</v>
      </c>
      <c r="K26" s="78">
        <f>SUMIFS('[1]JEVtbl (2)'!$G:$G,'[1]JEVtbl (2)'!$C:$C,[1]CKDJ!C26,'[1]JEVtbl (2)'!$D:$D,[1]CKDJ!K$11)</f>
        <v>0</v>
      </c>
      <c r="L26" s="79">
        <f t="shared" si="0"/>
        <v>54763.55</v>
      </c>
      <c r="M26" s="79"/>
      <c r="N26" s="79"/>
      <c r="O26" s="80"/>
      <c r="P26" s="171">
        <f>SUMIFS('[1]JEVtbl (2)'!$F:$F,'[1]JEVtbl (2)'!$C:$C,[1]CKDJ!$C26,'[1]JEVtbl (2)'!$D:$D,[1]CKDJ!P$11)</f>
        <v>0</v>
      </c>
      <c r="Q26" s="171">
        <f>SUMIFS('[1]JEVtbl (2)'!$F:$F,'[1]JEVtbl (2)'!$C:$C,[1]CKDJ!$C26,'[1]JEVtbl (2)'!$D:$D,[1]CKDJ!Q$11)</f>
        <v>0</v>
      </c>
      <c r="R26" s="171">
        <f>SUMIFS('[1]JEVtbl (2)'!$F:$F,'[1]JEVtbl (2)'!$C:$C,[1]CKDJ!$C26,'[1]JEVtbl (2)'!$D:$D,[1]CKDJ!R$11)</f>
        <v>0</v>
      </c>
      <c r="S26" s="171">
        <f>SUMIFS('[1]JEVtbl (2)'!$F:$F,'[1]JEVtbl (2)'!$C:$C,[1]CKDJ!$C26,'[1]JEVtbl (2)'!$D:$D,[1]CKDJ!S$11)</f>
        <v>0</v>
      </c>
      <c r="T26" s="171">
        <f>SUMIFS('[1]JEVtbl (2)'!$F:$F,'[1]JEVtbl (2)'!$C:$C,[1]CKDJ!$C26,'[1]JEVtbl (2)'!$D:$D,[1]CKDJ!T$11)</f>
        <v>0</v>
      </c>
      <c r="U26" s="171">
        <f>SUMIFS('[1]JEVtbl (2)'!$F:$F,'[1]JEVtbl (2)'!$C:$C,[1]CKDJ!$C26,'[1]JEVtbl (2)'!$D:$D,[1]CKDJ!U$11)</f>
        <v>0</v>
      </c>
      <c r="V26" s="171">
        <f>SUMIFS('[1]JEVtbl (2)'!$F:$F,'[1]JEVtbl (2)'!$C:$C,[1]CKDJ!$C26,'[1]JEVtbl (2)'!$D:$D,[1]CKDJ!V$11)</f>
        <v>0</v>
      </c>
      <c r="W26" s="171">
        <f>SUMIFS('[1]JEVtbl (2)'!$F:$F,'[1]JEVtbl (2)'!$C:$C,[1]CKDJ!$C26,'[1]JEVtbl (2)'!$D:$D,[1]CKDJ!W$11)</f>
        <v>0</v>
      </c>
      <c r="X26" s="171">
        <f>SUMIFS('[1]JEVtbl (2)'!$F:$F,'[1]JEVtbl (2)'!$C:$C,[1]CKDJ!$C26,'[1]JEVtbl (2)'!$D:$D,[1]CKDJ!X$11)</f>
        <v>0</v>
      </c>
      <c r="Y26" s="171">
        <f>SUMIFS('[1]JEVtbl (2)'!$F:$F,'[1]JEVtbl (2)'!$C:$C,[1]CKDJ!$C26,'[1]JEVtbl (2)'!$D:$D,[1]CKDJ!Y$11)</f>
        <v>0</v>
      </c>
      <c r="Z26" s="171">
        <f>SUMIFS('[1]JEVtbl (2)'!$F:$F,'[1]JEVtbl (2)'!$C:$C,[1]CKDJ!$C26,'[1]JEVtbl (2)'!$D:$D,[1]CKDJ!Z$11)</f>
        <v>0</v>
      </c>
      <c r="AA26" s="171">
        <f>SUMIFS('[1]JEVtbl (2)'!$F:$F,'[1]JEVtbl (2)'!$C:$C,[1]CKDJ!$C26,'[1]JEVtbl (2)'!$D:$D,[1]CKDJ!AA$11)</f>
        <v>0</v>
      </c>
      <c r="AB26" s="171">
        <f>SUMIFS('[1]JEVtbl (2)'!$F:$F,'[1]JEVtbl (2)'!$C:$C,[1]CKDJ!$C26,'[1]JEVtbl (2)'!$D:$D,[1]CKDJ!AB$11)</f>
        <v>0</v>
      </c>
      <c r="AC26" s="171">
        <f>SUMIFS('[1]JEVtbl (2)'!$F:$F,'[1]JEVtbl (2)'!$C:$C,[1]CKDJ!$C26,'[1]JEVtbl (2)'!$D:$D,[1]CKDJ!AC$11)</f>
        <v>0</v>
      </c>
      <c r="AD26" s="171">
        <f>SUMIFS('[1]JEVtbl (2)'!$F:$F,'[1]JEVtbl (2)'!$C:$C,[1]CKDJ!$C26,'[1]JEVtbl (2)'!$D:$D,[1]CKDJ!AD$11)</f>
        <v>0</v>
      </c>
      <c r="AE26" s="171">
        <f>SUMIFS('[1]JEVtbl (2)'!$F:$F,'[1]JEVtbl (2)'!$C:$C,[1]CKDJ!$C26,'[1]JEVtbl (2)'!$D:$D,[1]CKDJ!AE$11)</f>
        <v>54763.55</v>
      </c>
      <c r="AF26" s="171">
        <f>SUMIFS('[1]JEVtbl (2)'!$F:$F,'[1]JEVtbl (2)'!$C:$C,[1]CKDJ!$C26,'[1]JEVtbl (2)'!$D:$D,[1]CKDJ!AF$11)</f>
        <v>0</v>
      </c>
      <c r="AG26" s="171">
        <f>SUMIFS('[1]JEVtbl (2)'!$F:$F,'[1]JEVtbl (2)'!$C:$C,[1]CKDJ!$C26,'[1]JEVtbl (2)'!$D:$D,[1]CKDJ!AG$11)</f>
        <v>0</v>
      </c>
      <c r="AH26" s="171">
        <f>SUMIFS('[1]JEVtbl (2)'!$F:$F,'[1]JEVtbl (2)'!$C:$C,[1]CKDJ!$C26,'[1]JEVtbl (2)'!$D:$D,[1]CKDJ!AH$11)</f>
        <v>0</v>
      </c>
      <c r="AI26" s="171">
        <f>SUMIFS('[1]JEVtbl (2)'!$F:$F,'[1]JEVtbl (2)'!$C:$C,[1]CKDJ!$C26,'[1]JEVtbl (2)'!$D:$D,[1]CKDJ!AI$11)</f>
        <v>0</v>
      </c>
      <c r="AJ26" s="171">
        <f>SUMIFS('[1]JEVtbl (2)'!$F:$F,'[1]JEVtbl (2)'!$C:$C,[1]CKDJ!$C26,'[1]JEVtbl (2)'!$D:$D,[1]CKDJ!AJ$11)</f>
        <v>0</v>
      </c>
      <c r="AK26" s="171">
        <f>SUMIFS('[1]JEVtbl (2)'!$F:$F,'[1]JEVtbl (2)'!$C:$C,[1]CKDJ!$C26,'[1]JEVtbl (2)'!$D:$D,[1]CKDJ!AK$11)</f>
        <v>0</v>
      </c>
      <c r="AL26" s="171">
        <f>SUMIFS('[1]JEVtbl (2)'!$F:$F,'[1]JEVtbl (2)'!$C:$C,[1]CKDJ!$C26,'[1]JEVtbl (2)'!$D:$D,[1]CKDJ!AL$11)</f>
        <v>0</v>
      </c>
      <c r="AM26" s="171">
        <f>SUMIFS('[1]JEVtbl (2)'!$F:$F,'[1]JEVtbl (2)'!$C:$C,[1]CKDJ!$C26,'[1]JEVtbl (2)'!$D:$D,[1]CKDJ!AM$11)</f>
        <v>0</v>
      </c>
      <c r="AN26" s="171">
        <f>SUMIFS('[1]JEVtbl (2)'!$F:$F,'[1]JEVtbl (2)'!$C:$C,[1]CKDJ!$C26,'[1]JEVtbl (2)'!$D:$D,[1]CKDJ!AN$11)</f>
        <v>0</v>
      </c>
      <c r="AO26" s="171">
        <f>SUMIFS('[1]JEVtbl (2)'!$F:$F,'[1]JEVtbl (2)'!$C:$C,[1]CKDJ!$C26,'[1]JEVtbl (2)'!$D:$D,[1]CKDJ!AO$11)</f>
        <v>0</v>
      </c>
      <c r="AP26" s="171">
        <f>SUMIFS('[1]JEVtbl (2)'!$F:$F,'[1]JEVtbl (2)'!$C:$C,[1]CKDJ!$C26,'[1]JEVtbl (2)'!$D:$D,[1]CKDJ!AP$11)</f>
        <v>0</v>
      </c>
      <c r="AQ26" s="171">
        <f>SUMIFS('[1]JEVtbl (2)'!$F:$F,'[1]JEVtbl (2)'!$C:$C,[1]CKDJ!$C26,'[1]JEVtbl (2)'!$D:$D,[1]CKDJ!AQ$11)</f>
        <v>0</v>
      </c>
      <c r="AR26" s="171">
        <f>SUMIFS('[1]JEVtbl (2)'!$F:$F,'[1]JEVtbl (2)'!$C:$C,[1]CKDJ!$C26,'[1]JEVtbl (2)'!$D:$D,[1]CKDJ!AR$11)</f>
        <v>0</v>
      </c>
      <c r="AS26" s="171">
        <f>SUMIFS('[1]JEVtbl (2)'!$F:$F,'[1]JEVtbl (2)'!$C:$C,[1]CKDJ!$C26,'[1]JEVtbl (2)'!$D:$D,[1]CKDJ!AS$11)</f>
        <v>0</v>
      </c>
      <c r="AT26" s="171">
        <f>SUMIFS('[1]JEVtbl (2)'!$F:$F,'[1]JEVtbl (2)'!$C:$C,[1]CKDJ!$C26,'[1]JEVtbl (2)'!$D:$D,[1]CKDJ!AT$11)</f>
        <v>0</v>
      </c>
      <c r="AU26" s="171">
        <f>SUMIFS('[1]JEVtbl (2)'!$F:$F,'[1]JEVtbl (2)'!$C:$C,[1]CKDJ!$C26,'[1]JEVtbl (2)'!$D:$D,[1]CKDJ!AU$11)</f>
        <v>0</v>
      </c>
      <c r="AV26" s="171">
        <f>SUMIFS('[1]JEVtbl (2)'!$F:$F,'[1]JEVtbl (2)'!$C:$C,[1]CKDJ!$C26,'[1]JEVtbl (2)'!$D:$D,[1]CKDJ!AV$11)</f>
        <v>0</v>
      </c>
      <c r="AW26" s="171">
        <f>SUMIFS('[1]JEVtbl (2)'!$F:$F,'[1]JEVtbl (2)'!$C:$C,[1]CKDJ!$C26,'[1]JEVtbl (2)'!$D:$D,[1]CKDJ!AW$11)</f>
        <v>0</v>
      </c>
      <c r="AX26" s="171">
        <f>SUMIFS('[1]JEVtbl (2)'!$F:$F,'[1]JEVtbl (2)'!$C:$C,[1]CKDJ!$C26,'[1]JEVtbl (2)'!$D:$D,[1]CKDJ!AX$11)</f>
        <v>0</v>
      </c>
      <c r="AY26" s="171">
        <f>SUMIFS('[1]JEVtbl (2)'!$F:$F,'[1]JEVtbl (2)'!$C:$C,[1]CKDJ!$C26,'[1]JEVtbl (2)'!$D:$D,[1]CKDJ!AY$11)</f>
        <v>0</v>
      </c>
      <c r="AZ26" s="171">
        <f>SUMIFS('[1]JEVtbl (2)'!$F:$F,'[1]JEVtbl (2)'!$C:$C,[1]CKDJ!$C26,'[1]JEVtbl (2)'!$D:$D,[1]CKDJ!AZ$11)</f>
        <v>0</v>
      </c>
      <c r="BA26" s="171">
        <f>SUMIFS('[1]JEVtbl (2)'!$F:$F,'[1]JEVtbl (2)'!$C:$C,[1]CKDJ!$C26,'[1]JEVtbl (2)'!$D:$D,[1]CKDJ!BA$11)</f>
        <v>0</v>
      </c>
      <c r="BB26" s="171">
        <f>SUMIFS('[1]JEVtbl (2)'!$F:$F,'[1]JEVtbl (2)'!$C:$C,[1]CKDJ!$C26,'[1]JEVtbl (2)'!$D:$D,[1]CKDJ!BB$11)</f>
        <v>0</v>
      </c>
      <c r="BC26" s="171">
        <f>SUMIFS('[1]JEVtbl (2)'!$F:$F,'[1]JEVtbl (2)'!$C:$C,[1]CKDJ!$C26,'[1]JEVtbl (2)'!$D:$D,[1]CKDJ!BC$11)</f>
        <v>0</v>
      </c>
      <c r="BD26" s="171">
        <f>SUMIFS('[1]JEVtbl (2)'!$F:$F,'[1]JEVtbl (2)'!$C:$C,[1]CKDJ!$C26,'[1]JEVtbl (2)'!$D:$D,[1]CKDJ!BD$11)</f>
        <v>0</v>
      </c>
      <c r="BE26" s="171">
        <f>SUMIFS('[1]JEVtbl (2)'!$F:$F,'[1]JEVtbl (2)'!$C:$C,[1]CKDJ!$C26,'[1]JEVtbl (2)'!$D:$D,[1]CKDJ!BE$11)</f>
        <v>0</v>
      </c>
      <c r="BF26" s="171">
        <f>SUMIFS('[1]JEVtbl (2)'!$F:$F,'[1]JEVtbl (2)'!$C:$C,[1]CKDJ!$C26,'[1]JEVtbl (2)'!$D:$D,[1]CKDJ!BF$11)</f>
        <v>0</v>
      </c>
      <c r="BG26" s="171">
        <f>SUMIFS('[1]JEVtbl (2)'!$F:$F,'[1]JEVtbl (2)'!$C:$C,[1]CKDJ!$C26,'[1]JEVtbl (2)'!$D:$D,[1]CKDJ!BG$11)</f>
        <v>0</v>
      </c>
      <c r="BH26" s="171">
        <f>SUMIFS('[1]JEVtbl (2)'!$F:$F,'[1]JEVtbl (2)'!$C:$C,[1]CKDJ!$C26,'[1]JEVtbl (2)'!$D:$D,[1]CKDJ!BH$11)</f>
        <v>0</v>
      </c>
      <c r="BI26" s="171">
        <f>SUMIFS('[1]JEVtbl (2)'!$F:$F,'[1]JEVtbl (2)'!$C:$C,[1]CKDJ!$C26,'[1]JEVtbl (2)'!$D:$D,[1]CKDJ!BI$11)</f>
        <v>0</v>
      </c>
      <c r="BJ26" s="171">
        <f>SUMIFS('[1]JEVtbl (2)'!$F:$F,'[1]JEVtbl (2)'!$C:$C,[1]CKDJ!$C26,'[1]JEVtbl (2)'!$D:$D,[1]CKDJ!BJ$11)</f>
        <v>0</v>
      </c>
      <c r="BK26" s="171">
        <f>SUMIFS('[1]JEVtbl (2)'!$F:$F,'[1]JEVtbl (2)'!$C:$C,[1]CKDJ!$C26,'[1]JEVtbl (2)'!$D:$D,[1]CKDJ!BK$11)</f>
        <v>0</v>
      </c>
      <c r="BL26" s="171">
        <f>SUMIFS('[1]JEVtbl (2)'!$F:$F,'[1]JEVtbl (2)'!$C:$C,[1]CKDJ!$C26,'[1]JEVtbl (2)'!$D:$D,[1]CKDJ!BL$11)</f>
        <v>0</v>
      </c>
      <c r="BM26" s="171">
        <f>SUMIFS('[1]JEVtbl (2)'!$F:$F,'[1]JEVtbl (2)'!$C:$C,[1]CKDJ!$C26,'[1]JEVtbl (2)'!$D:$D,[1]CKDJ!BM$11)</f>
        <v>0</v>
      </c>
      <c r="BN26" s="171">
        <f>SUMIFS('[1]JEVtbl (2)'!$F:$F,'[1]JEVtbl (2)'!$C:$C,[1]CKDJ!$C26,'[1]JEVtbl (2)'!$D:$D,[1]CKDJ!BN$11)</f>
        <v>0</v>
      </c>
      <c r="BO26" s="171">
        <f>SUMIFS('[1]JEVtbl (2)'!$F:$F,'[1]JEVtbl (2)'!$C:$C,[1]CKDJ!$C26,'[1]JEVtbl (2)'!$D:$D,[1]CKDJ!BO$11)</f>
        <v>0</v>
      </c>
      <c r="BP26" s="79">
        <f t="shared" si="1"/>
        <v>54763.55</v>
      </c>
      <c r="BQ26" s="79"/>
      <c r="BR26" s="79"/>
      <c r="BS26" s="80"/>
      <c r="BT26" s="82"/>
      <c r="BU26" s="25">
        <f t="shared" si="2"/>
        <v>0</v>
      </c>
    </row>
    <row r="27" spans="1:73" s="25" customFormat="1" ht="15" customHeight="1" x14ac:dyDescent="0.25">
      <c r="A27" s="1"/>
      <c r="B27" s="168">
        <v>44174</v>
      </c>
      <c r="C27" s="169" t="s">
        <v>309</v>
      </c>
      <c r="D27" s="75" t="s">
        <v>310</v>
      </c>
      <c r="E27" s="75">
        <v>9900130533</v>
      </c>
      <c r="F27" s="172"/>
      <c r="G27" t="s">
        <v>311</v>
      </c>
      <c r="H27" s="78">
        <f>SUMIFS('[1]JEVtbl (2)'!$G:$G,'[1]JEVtbl (2)'!$C:$C,[1]CKDJ!C27,'[1]JEVtbl (2)'!$D:$D,[1]CKDJ!H$11)</f>
        <v>44500</v>
      </c>
      <c r="I27" s="78">
        <f>SUMIFS('[1]JEVtbl (2)'!$G:$G,'[1]JEVtbl (2)'!$C:$C,[1]CKDJ!C27,'[1]JEVtbl (2)'!$D:$D,[1]CKDJ!I$11)</f>
        <v>0</v>
      </c>
      <c r="J27" s="78">
        <f>SUMIFS('[1]JEVtbl (2)'!$G:$G,'[1]JEVtbl (2)'!$C:$C,[1]CKDJ!C27,'[1]JEVtbl (2)'!$D:$D,[1]CKDJ!J$11)</f>
        <v>0</v>
      </c>
      <c r="K27" s="78">
        <f>SUMIFS('[1]JEVtbl (2)'!$G:$G,'[1]JEVtbl (2)'!$C:$C,[1]CKDJ!C27,'[1]JEVtbl (2)'!$D:$D,[1]CKDJ!K$11)</f>
        <v>0</v>
      </c>
      <c r="L27" s="79">
        <f t="shared" si="0"/>
        <v>44500</v>
      </c>
      <c r="M27" s="79"/>
      <c r="N27" s="79"/>
      <c r="O27" s="80"/>
      <c r="P27" s="171">
        <f>SUMIFS('[1]JEVtbl (2)'!$F:$F,'[1]JEVtbl (2)'!$C:$C,[1]CKDJ!$C27,'[1]JEVtbl (2)'!$D:$D,[1]CKDJ!P$11)</f>
        <v>0</v>
      </c>
      <c r="Q27" s="171">
        <f>SUMIFS('[1]JEVtbl (2)'!$F:$F,'[1]JEVtbl (2)'!$C:$C,[1]CKDJ!$C27,'[1]JEVtbl (2)'!$D:$D,[1]CKDJ!Q$11)</f>
        <v>0</v>
      </c>
      <c r="R27" s="171">
        <f>SUMIFS('[1]JEVtbl (2)'!$F:$F,'[1]JEVtbl (2)'!$C:$C,[1]CKDJ!$C27,'[1]JEVtbl (2)'!$D:$D,[1]CKDJ!R$11)</f>
        <v>0</v>
      </c>
      <c r="S27" s="171">
        <f>SUMIFS('[1]JEVtbl (2)'!$F:$F,'[1]JEVtbl (2)'!$C:$C,[1]CKDJ!$C27,'[1]JEVtbl (2)'!$D:$D,[1]CKDJ!S$11)</f>
        <v>0</v>
      </c>
      <c r="T27" s="171">
        <f>SUMIFS('[1]JEVtbl (2)'!$F:$F,'[1]JEVtbl (2)'!$C:$C,[1]CKDJ!$C27,'[1]JEVtbl (2)'!$D:$D,[1]CKDJ!T$11)</f>
        <v>0</v>
      </c>
      <c r="U27" s="171">
        <f>SUMIFS('[1]JEVtbl (2)'!$F:$F,'[1]JEVtbl (2)'!$C:$C,[1]CKDJ!$C27,'[1]JEVtbl (2)'!$D:$D,[1]CKDJ!U$11)</f>
        <v>0</v>
      </c>
      <c r="V27" s="171">
        <f>SUMIFS('[1]JEVtbl (2)'!$F:$F,'[1]JEVtbl (2)'!$C:$C,[1]CKDJ!$C27,'[1]JEVtbl (2)'!$D:$D,[1]CKDJ!V$11)</f>
        <v>0</v>
      </c>
      <c r="W27" s="171">
        <f>SUMIFS('[1]JEVtbl (2)'!$F:$F,'[1]JEVtbl (2)'!$C:$C,[1]CKDJ!$C27,'[1]JEVtbl (2)'!$D:$D,[1]CKDJ!W$11)</f>
        <v>0</v>
      </c>
      <c r="X27" s="171">
        <f>SUMIFS('[1]JEVtbl (2)'!$F:$F,'[1]JEVtbl (2)'!$C:$C,[1]CKDJ!$C27,'[1]JEVtbl (2)'!$D:$D,[1]CKDJ!X$11)</f>
        <v>0</v>
      </c>
      <c r="Y27" s="171">
        <f>SUMIFS('[1]JEVtbl (2)'!$F:$F,'[1]JEVtbl (2)'!$C:$C,[1]CKDJ!$C27,'[1]JEVtbl (2)'!$D:$D,[1]CKDJ!Y$11)</f>
        <v>0</v>
      </c>
      <c r="Z27" s="171">
        <f>SUMIFS('[1]JEVtbl (2)'!$F:$F,'[1]JEVtbl (2)'!$C:$C,[1]CKDJ!$C27,'[1]JEVtbl (2)'!$D:$D,[1]CKDJ!Z$11)</f>
        <v>0</v>
      </c>
      <c r="AA27" s="171">
        <f>SUMIFS('[1]JEVtbl (2)'!$F:$F,'[1]JEVtbl (2)'!$C:$C,[1]CKDJ!$C27,'[1]JEVtbl (2)'!$D:$D,[1]CKDJ!AA$11)</f>
        <v>44500</v>
      </c>
      <c r="AB27" s="171">
        <f>SUMIFS('[1]JEVtbl (2)'!$F:$F,'[1]JEVtbl (2)'!$C:$C,[1]CKDJ!$C27,'[1]JEVtbl (2)'!$D:$D,[1]CKDJ!AB$11)</f>
        <v>0</v>
      </c>
      <c r="AC27" s="171">
        <f>SUMIFS('[1]JEVtbl (2)'!$F:$F,'[1]JEVtbl (2)'!$C:$C,[1]CKDJ!$C27,'[1]JEVtbl (2)'!$D:$D,[1]CKDJ!AC$11)</f>
        <v>0</v>
      </c>
      <c r="AD27" s="171">
        <f>SUMIFS('[1]JEVtbl (2)'!$F:$F,'[1]JEVtbl (2)'!$C:$C,[1]CKDJ!$C27,'[1]JEVtbl (2)'!$D:$D,[1]CKDJ!AD$11)</f>
        <v>0</v>
      </c>
      <c r="AE27" s="171">
        <f>SUMIFS('[1]JEVtbl (2)'!$F:$F,'[1]JEVtbl (2)'!$C:$C,[1]CKDJ!$C27,'[1]JEVtbl (2)'!$D:$D,[1]CKDJ!AE$11)</f>
        <v>0</v>
      </c>
      <c r="AF27" s="171">
        <f>SUMIFS('[1]JEVtbl (2)'!$F:$F,'[1]JEVtbl (2)'!$C:$C,[1]CKDJ!$C27,'[1]JEVtbl (2)'!$D:$D,[1]CKDJ!AF$11)</f>
        <v>0</v>
      </c>
      <c r="AG27" s="171">
        <f>SUMIFS('[1]JEVtbl (2)'!$F:$F,'[1]JEVtbl (2)'!$C:$C,[1]CKDJ!$C27,'[1]JEVtbl (2)'!$D:$D,[1]CKDJ!AG$11)</f>
        <v>0</v>
      </c>
      <c r="AH27" s="171">
        <f>SUMIFS('[1]JEVtbl (2)'!$F:$F,'[1]JEVtbl (2)'!$C:$C,[1]CKDJ!$C27,'[1]JEVtbl (2)'!$D:$D,[1]CKDJ!AH$11)</f>
        <v>0</v>
      </c>
      <c r="AI27" s="171">
        <f>SUMIFS('[1]JEVtbl (2)'!$F:$F,'[1]JEVtbl (2)'!$C:$C,[1]CKDJ!$C27,'[1]JEVtbl (2)'!$D:$D,[1]CKDJ!AI$11)</f>
        <v>0</v>
      </c>
      <c r="AJ27" s="171">
        <f>SUMIFS('[1]JEVtbl (2)'!$F:$F,'[1]JEVtbl (2)'!$C:$C,[1]CKDJ!$C27,'[1]JEVtbl (2)'!$D:$D,[1]CKDJ!AJ$11)</f>
        <v>0</v>
      </c>
      <c r="AK27" s="171">
        <f>SUMIFS('[1]JEVtbl (2)'!$F:$F,'[1]JEVtbl (2)'!$C:$C,[1]CKDJ!$C27,'[1]JEVtbl (2)'!$D:$D,[1]CKDJ!AK$11)</f>
        <v>0</v>
      </c>
      <c r="AL27" s="171">
        <f>SUMIFS('[1]JEVtbl (2)'!$F:$F,'[1]JEVtbl (2)'!$C:$C,[1]CKDJ!$C27,'[1]JEVtbl (2)'!$D:$D,[1]CKDJ!AL$11)</f>
        <v>0</v>
      </c>
      <c r="AM27" s="171">
        <f>SUMIFS('[1]JEVtbl (2)'!$F:$F,'[1]JEVtbl (2)'!$C:$C,[1]CKDJ!$C27,'[1]JEVtbl (2)'!$D:$D,[1]CKDJ!AM$11)</f>
        <v>0</v>
      </c>
      <c r="AN27" s="171">
        <f>SUMIFS('[1]JEVtbl (2)'!$F:$F,'[1]JEVtbl (2)'!$C:$C,[1]CKDJ!$C27,'[1]JEVtbl (2)'!$D:$D,[1]CKDJ!AN$11)</f>
        <v>0</v>
      </c>
      <c r="AO27" s="171">
        <f>SUMIFS('[1]JEVtbl (2)'!$F:$F,'[1]JEVtbl (2)'!$C:$C,[1]CKDJ!$C27,'[1]JEVtbl (2)'!$D:$D,[1]CKDJ!AO$11)</f>
        <v>0</v>
      </c>
      <c r="AP27" s="171">
        <f>SUMIFS('[1]JEVtbl (2)'!$F:$F,'[1]JEVtbl (2)'!$C:$C,[1]CKDJ!$C27,'[1]JEVtbl (2)'!$D:$D,[1]CKDJ!AP$11)</f>
        <v>0</v>
      </c>
      <c r="AQ27" s="171">
        <f>SUMIFS('[1]JEVtbl (2)'!$F:$F,'[1]JEVtbl (2)'!$C:$C,[1]CKDJ!$C27,'[1]JEVtbl (2)'!$D:$D,[1]CKDJ!AQ$11)</f>
        <v>0</v>
      </c>
      <c r="AR27" s="171">
        <f>SUMIFS('[1]JEVtbl (2)'!$F:$F,'[1]JEVtbl (2)'!$C:$C,[1]CKDJ!$C27,'[1]JEVtbl (2)'!$D:$D,[1]CKDJ!AR$11)</f>
        <v>0</v>
      </c>
      <c r="AS27" s="171">
        <f>SUMIFS('[1]JEVtbl (2)'!$F:$F,'[1]JEVtbl (2)'!$C:$C,[1]CKDJ!$C27,'[1]JEVtbl (2)'!$D:$D,[1]CKDJ!AS$11)</f>
        <v>0</v>
      </c>
      <c r="AT27" s="171">
        <f>SUMIFS('[1]JEVtbl (2)'!$F:$F,'[1]JEVtbl (2)'!$C:$C,[1]CKDJ!$C27,'[1]JEVtbl (2)'!$D:$D,[1]CKDJ!AT$11)</f>
        <v>0</v>
      </c>
      <c r="AU27" s="171">
        <f>SUMIFS('[1]JEVtbl (2)'!$F:$F,'[1]JEVtbl (2)'!$C:$C,[1]CKDJ!$C27,'[1]JEVtbl (2)'!$D:$D,[1]CKDJ!AU$11)</f>
        <v>0</v>
      </c>
      <c r="AV27" s="171">
        <f>SUMIFS('[1]JEVtbl (2)'!$F:$F,'[1]JEVtbl (2)'!$C:$C,[1]CKDJ!$C27,'[1]JEVtbl (2)'!$D:$D,[1]CKDJ!AV$11)</f>
        <v>0</v>
      </c>
      <c r="AW27" s="171">
        <f>SUMIFS('[1]JEVtbl (2)'!$F:$F,'[1]JEVtbl (2)'!$C:$C,[1]CKDJ!$C27,'[1]JEVtbl (2)'!$D:$D,[1]CKDJ!AW$11)</f>
        <v>0</v>
      </c>
      <c r="AX27" s="171">
        <f>SUMIFS('[1]JEVtbl (2)'!$F:$F,'[1]JEVtbl (2)'!$C:$C,[1]CKDJ!$C27,'[1]JEVtbl (2)'!$D:$D,[1]CKDJ!AX$11)</f>
        <v>0</v>
      </c>
      <c r="AY27" s="171">
        <f>SUMIFS('[1]JEVtbl (2)'!$F:$F,'[1]JEVtbl (2)'!$C:$C,[1]CKDJ!$C27,'[1]JEVtbl (2)'!$D:$D,[1]CKDJ!AY$11)</f>
        <v>0</v>
      </c>
      <c r="AZ27" s="171">
        <f>SUMIFS('[1]JEVtbl (2)'!$F:$F,'[1]JEVtbl (2)'!$C:$C,[1]CKDJ!$C27,'[1]JEVtbl (2)'!$D:$D,[1]CKDJ!AZ$11)</f>
        <v>0</v>
      </c>
      <c r="BA27" s="171">
        <f>SUMIFS('[1]JEVtbl (2)'!$F:$F,'[1]JEVtbl (2)'!$C:$C,[1]CKDJ!$C27,'[1]JEVtbl (2)'!$D:$D,[1]CKDJ!BA$11)</f>
        <v>0</v>
      </c>
      <c r="BB27" s="171">
        <f>SUMIFS('[1]JEVtbl (2)'!$F:$F,'[1]JEVtbl (2)'!$C:$C,[1]CKDJ!$C27,'[1]JEVtbl (2)'!$D:$D,[1]CKDJ!BB$11)</f>
        <v>0</v>
      </c>
      <c r="BC27" s="171">
        <f>SUMIFS('[1]JEVtbl (2)'!$F:$F,'[1]JEVtbl (2)'!$C:$C,[1]CKDJ!$C27,'[1]JEVtbl (2)'!$D:$D,[1]CKDJ!BC$11)</f>
        <v>0</v>
      </c>
      <c r="BD27" s="171">
        <f>SUMIFS('[1]JEVtbl (2)'!$F:$F,'[1]JEVtbl (2)'!$C:$C,[1]CKDJ!$C27,'[1]JEVtbl (2)'!$D:$D,[1]CKDJ!BD$11)</f>
        <v>0</v>
      </c>
      <c r="BE27" s="171">
        <f>SUMIFS('[1]JEVtbl (2)'!$F:$F,'[1]JEVtbl (2)'!$C:$C,[1]CKDJ!$C27,'[1]JEVtbl (2)'!$D:$D,[1]CKDJ!BE$11)</f>
        <v>0</v>
      </c>
      <c r="BF27" s="171">
        <f>SUMIFS('[1]JEVtbl (2)'!$F:$F,'[1]JEVtbl (2)'!$C:$C,[1]CKDJ!$C27,'[1]JEVtbl (2)'!$D:$D,[1]CKDJ!BF$11)</f>
        <v>0</v>
      </c>
      <c r="BG27" s="171">
        <f>SUMIFS('[1]JEVtbl (2)'!$F:$F,'[1]JEVtbl (2)'!$C:$C,[1]CKDJ!$C27,'[1]JEVtbl (2)'!$D:$D,[1]CKDJ!BG$11)</f>
        <v>0</v>
      </c>
      <c r="BH27" s="171">
        <f>SUMIFS('[1]JEVtbl (2)'!$F:$F,'[1]JEVtbl (2)'!$C:$C,[1]CKDJ!$C27,'[1]JEVtbl (2)'!$D:$D,[1]CKDJ!BH$11)</f>
        <v>0</v>
      </c>
      <c r="BI27" s="171">
        <f>SUMIFS('[1]JEVtbl (2)'!$F:$F,'[1]JEVtbl (2)'!$C:$C,[1]CKDJ!$C27,'[1]JEVtbl (2)'!$D:$D,[1]CKDJ!BI$11)</f>
        <v>0</v>
      </c>
      <c r="BJ27" s="171">
        <f>SUMIFS('[1]JEVtbl (2)'!$F:$F,'[1]JEVtbl (2)'!$C:$C,[1]CKDJ!$C27,'[1]JEVtbl (2)'!$D:$D,[1]CKDJ!BJ$11)</f>
        <v>0</v>
      </c>
      <c r="BK27" s="171">
        <f>SUMIFS('[1]JEVtbl (2)'!$F:$F,'[1]JEVtbl (2)'!$C:$C,[1]CKDJ!$C27,'[1]JEVtbl (2)'!$D:$D,[1]CKDJ!BK$11)</f>
        <v>0</v>
      </c>
      <c r="BL27" s="171">
        <f>SUMIFS('[1]JEVtbl (2)'!$F:$F,'[1]JEVtbl (2)'!$C:$C,[1]CKDJ!$C27,'[1]JEVtbl (2)'!$D:$D,[1]CKDJ!BL$11)</f>
        <v>0</v>
      </c>
      <c r="BM27" s="171">
        <f>SUMIFS('[1]JEVtbl (2)'!$F:$F,'[1]JEVtbl (2)'!$C:$C,[1]CKDJ!$C27,'[1]JEVtbl (2)'!$D:$D,[1]CKDJ!BM$11)</f>
        <v>0</v>
      </c>
      <c r="BN27" s="171">
        <f>SUMIFS('[1]JEVtbl (2)'!$F:$F,'[1]JEVtbl (2)'!$C:$C,[1]CKDJ!$C27,'[1]JEVtbl (2)'!$D:$D,[1]CKDJ!BN$11)</f>
        <v>0</v>
      </c>
      <c r="BO27" s="171">
        <f>SUMIFS('[1]JEVtbl (2)'!$F:$F,'[1]JEVtbl (2)'!$C:$C,[1]CKDJ!$C27,'[1]JEVtbl (2)'!$D:$D,[1]CKDJ!BO$11)</f>
        <v>0</v>
      </c>
      <c r="BP27" s="79">
        <f t="shared" si="1"/>
        <v>44500</v>
      </c>
      <c r="BQ27" s="79"/>
      <c r="BR27" s="79"/>
      <c r="BS27" s="80"/>
      <c r="BT27" s="82"/>
      <c r="BU27" s="25">
        <f t="shared" si="2"/>
        <v>0</v>
      </c>
    </row>
    <row r="28" spans="1:73" s="25" customFormat="1" ht="15" customHeight="1" x14ac:dyDescent="0.25">
      <c r="A28" s="1"/>
      <c r="B28" s="168">
        <v>44174</v>
      </c>
      <c r="C28" s="169" t="s">
        <v>312</v>
      </c>
      <c r="D28" s="75" t="s">
        <v>313</v>
      </c>
      <c r="E28" s="75">
        <v>9900130534</v>
      </c>
      <c r="F28" s="172"/>
      <c r="G28" t="s">
        <v>314</v>
      </c>
      <c r="H28" s="78">
        <f>SUMIFS('[1]JEVtbl (2)'!$G:$G,'[1]JEVtbl (2)'!$C:$C,[1]CKDJ!C28,'[1]JEVtbl (2)'!$D:$D,[1]CKDJ!H$11)</f>
        <v>30000</v>
      </c>
      <c r="I28" s="78">
        <f>SUMIFS('[1]JEVtbl (2)'!$G:$G,'[1]JEVtbl (2)'!$C:$C,[1]CKDJ!C28,'[1]JEVtbl (2)'!$D:$D,[1]CKDJ!I$11)</f>
        <v>0</v>
      </c>
      <c r="J28" s="78">
        <f>SUMIFS('[1]JEVtbl (2)'!$G:$G,'[1]JEVtbl (2)'!$C:$C,[1]CKDJ!C28,'[1]JEVtbl (2)'!$D:$D,[1]CKDJ!J$11)</f>
        <v>0</v>
      </c>
      <c r="K28" s="78">
        <f>SUMIFS('[1]JEVtbl (2)'!$G:$G,'[1]JEVtbl (2)'!$C:$C,[1]CKDJ!C28,'[1]JEVtbl (2)'!$D:$D,[1]CKDJ!K$11)</f>
        <v>0</v>
      </c>
      <c r="L28" s="79">
        <f t="shared" si="0"/>
        <v>30000</v>
      </c>
      <c r="M28" s="79"/>
      <c r="N28" s="79"/>
      <c r="O28" s="80"/>
      <c r="P28" s="171">
        <f>SUMIFS('[1]JEVtbl (2)'!$F:$F,'[1]JEVtbl (2)'!$C:$C,[1]CKDJ!$C28,'[1]JEVtbl (2)'!$D:$D,[1]CKDJ!P$11)</f>
        <v>0</v>
      </c>
      <c r="Q28" s="171">
        <f>SUMIFS('[1]JEVtbl (2)'!$F:$F,'[1]JEVtbl (2)'!$C:$C,[1]CKDJ!$C28,'[1]JEVtbl (2)'!$D:$D,[1]CKDJ!Q$11)</f>
        <v>0</v>
      </c>
      <c r="R28" s="171">
        <f>SUMIFS('[1]JEVtbl (2)'!$F:$F,'[1]JEVtbl (2)'!$C:$C,[1]CKDJ!$C28,'[1]JEVtbl (2)'!$D:$D,[1]CKDJ!R$11)</f>
        <v>0</v>
      </c>
      <c r="S28" s="171">
        <f>SUMIFS('[1]JEVtbl (2)'!$F:$F,'[1]JEVtbl (2)'!$C:$C,[1]CKDJ!$C28,'[1]JEVtbl (2)'!$D:$D,[1]CKDJ!S$11)</f>
        <v>0</v>
      </c>
      <c r="T28" s="171">
        <f>SUMIFS('[1]JEVtbl (2)'!$F:$F,'[1]JEVtbl (2)'!$C:$C,[1]CKDJ!$C28,'[1]JEVtbl (2)'!$D:$D,[1]CKDJ!T$11)</f>
        <v>0</v>
      </c>
      <c r="U28" s="171">
        <f>SUMIFS('[1]JEVtbl (2)'!$F:$F,'[1]JEVtbl (2)'!$C:$C,[1]CKDJ!$C28,'[1]JEVtbl (2)'!$D:$D,[1]CKDJ!U$11)</f>
        <v>0</v>
      </c>
      <c r="V28" s="171">
        <f>SUMIFS('[1]JEVtbl (2)'!$F:$F,'[1]JEVtbl (2)'!$C:$C,[1]CKDJ!$C28,'[1]JEVtbl (2)'!$D:$D,[1]CKDJ!V$11)</f>
        <v>0</v>
      </c>
      <c r="W28" s="171">
        <f>SUMIFS('[1]JEVtbl (2)'!$F:$F,'[1]JEVtbl (2)'!$C:$C,[1]CKDJ!$C28,'[1]JEVtbl (2)'!$D:$D,[1]CKDJ!W$11)</f>
        <v>0</v>
      </c>
      <c r="X28" s="171">
        <f>SUMIFS('[1]JEVtbl (2)'!$F:$F,'[1]JEVtbl (2)'!$C:$C,[1]CKDJ!$C28,'[1]JEVtbl (2)'!$D:$D,[1]CKDJ!X$11)</f>
        <v>0</v>
      </c>
      <c r="Y28" s="171">
        <f>SUMIFS('[1]JEVtbl (2)'!$F:$F,'[1]JEVtbl (2)'!$C:$C,[1]CKDJ!$C28,'[1]JEVtbl (2)'!$D:$D,[1]CKDJ!Y$11)</f>
        <v>0</v>
      </c>
      <c r="Z28" s="171">
        <f>SUMIFS('[1]JEVtbl (2)'!$F:$F,'[1]JEVtbl (2)'!$C:$C,[1]CKDJ!$C28,'[1]JEVtbl (2)'!$D:$D,[1]CKDJ!Z$11)</f>
        <v>0</v>
      </c>
      <c r="AA28" s="171">
        <f>SUMIFS('[1]JEVtbl (2)'!$F:$F,'[1]JEVtbl (2)'!$C:$C,[1]CKDJ!$C28,'[1]JEVtbl (2)'!$D:$D,[1]CKDJ!AA$11)</f>
        <v>30000</v>
      </c>
      <c r="AB28" s="171">
        <f>SUMIFS('[1]JEVtbl (2)'!$F:$F,'[1]JEVtbl (2)'!$C:$C,[1]CKDJ!$C28,'[1]JEVtbl (2)'!$D:$D,[1]CKDJ!AB$11)</f>
        <v>0</v>
      </c>
      <c r="AC28" s="171">
        <f>SUMIFS('[1]JEVtbl (2)'!$F:$F,'[1]JEVtbl (2)'!$C:$C,[1]CKDJ!$C28,'[1]JEVtbl (2)'!$D:$D,[1]CKDJ!AC$11)</f>
        <v>0</v>
      </c>
      <c r="AD28" s="171">
        <f>SUMIFS('[1]JEVtbl (2)'!$F:$F,'[1]JEVtbl (2)'!$C:$C,[1]CKDJ!$C28,'[1]JEVtbl (2)'!$D:$D,[1]CKDJ!AD$11)</f>
        <v>0</v>
      </c>
      <c r="AE28" s="171">
        <f>SUMIFS('[1]JEVtbl (2)'!$F:$F,'[1]JEVtbl (2)'!$C:$C,[1]CKDJ!$C28,'[1]JEVtbl (2)'!$D:$D,[1]CKDJ!AE$11)</f>
        <v>0</v>
      </c>
      <c r="AF28" s="171">
        <f>SUMIFS('[1]JEVtbl (2)'!$F:$F,'[1]JEVtbl (2)'!$C:$C,[1]CKDJ!$C28,'[1]JEVtbl (2)'!$D:$D,[1]CKDJ!AF$11)</f>
        <v>0</v>
      </c>
      <c r="AG28" s="171">
        <f>SUMIFS('[1]JEVtbl (2)'!$F:$F,'[1]JEVtbl (2)'!$C:$C,[1]CKDJ!$C28,'[1]JEVtbl (2)'!$D:$D,[1]CKDJ!AG$11)</f>
        <v>0</v>
      </c>
      <c r="AH28" s="171">
        <f>SUMIFS('[1]JEVtbl (2)'!$F:$F,'[1]JEVtbl (2)'!$C:$C,[1]CKDJ!$C28,'[1]JEVtbl (2)'!$D:$D,[1]CKDJ!AH$11)</f>
        <v>0</v>
      </c>
      <c r="AI28" s="171">
        <f>SUMIFS('[1]JEVtbl (2)'!$F:$F,'[1]JEVtbl (2)'!$C:$C,[1]CKDJ!$C28,'[1]JEVtbl (2)'!$D:$D,[1]CKDJ!AI$11)</f>
        <v>0</v>
      </c>
      <c r="AJ28" s="171">
        <f>SUMIFS('[1]JEVtbl (2)'!$F:$F,'[1]JEVtbl (2)'!$C:$C,[1]CKDJ!$C28,'[1]JEVtbl (2)'!$D:$D,[1]CKDJ!AJ$11)</f>
        <v>0</v>
      </c>
      <c r="AK28" s="171">
        <f>SUMIFS('[1]JEVtbl (2)'!$F:$F,'[1]JEVtbl (2)'!$C:$C,[1]CKDJ!$C28,'[1]JEVtbl (2)'!$D:$D,[1]CKDJ!AK$11)</f>
        <v>0</v>
      </c>
      <c r="AL28" s="171">
        <f>SUMIFS('[1]JEVtbl (2)'!$F:$F,'[1]JEVtbl (2)'!$C:$C,[1]CKDJ!$C28,'[1]JEVtbl (2)'!$D:$D,[1]CKDJ!AL$11)</f>
        <v>0</v>
      </c>
      <c r="AM28" s="171">
        <f>SUMIFS('[1]JEVtbl (2)'!$F:$F,'[1]JEVtbl (2)'!$C:$C,[1]CKDJ!$C28,'[1]JEVtbl (2)'!$D:$D,[1]CKDJ!AM$11)</f>
        <v>0</v>
      </c>
      <c r="AN28" s="171">
        <f>SUMIFS('[1]JEVtbl (2)'!$F:$F,'[1]JEVtbl (2)'!$C:$C,[1]CKDJ!$C28,'[1]JEVtbl (2)'!$D:$D,[1]CKDJ!AN$11)</f>
        <v>0</v>
      </c>
      <c r="AO28" s="171">
        <f>SUMIFS('[1]JEVtbl (2)'!$F:$F,'[1]JEVtbl (2)'!$C:$C,[1]CKDJ!$C28,'[1]JEVtbl (2)'!$D:$D,[1]CKDJ!AO$11)</f>
        <v>0</v>
      </c>
      <c r="AP28" s="171">
        <f>SUMIFS('[1]JEVtbl (2)'!$F:$F,'[1]JEVtbl (2)'!$C:$C,[1]CKDJ!$C28,'[1]JEVtbl (2)'!$D:$D,[1]CKDJ!AP$11)</f>
        <v>0</v>
      </c>
      <c r="AQ28" s="171">
        <f>SUMIFS('[1]JEVtbl (2)'!$F:$F,'[1]JEVtbl (2)'!$C:$C,[1]CKDJ!$C28,'[1]JEVtbl (2)'!$D:$D,[1]CKDJ!AQ$11)</f>
        <v>0</v>
      </c>
      <c r="AR28" s="171">
        <f>SUMIFS('[1]JEVtbl (2)'!$F:$F,'[1]JEVtbl (2)'!$C:$C,[1]CKDJ!$C28,'[1]JEVtbl (2)'!$D:$D,[1]CKDJ!AR$11)</f>
        <v>0</v>
      </c>
      <c r="AS28" s="171">
        <f>SUMIFS('[1]JEVtbl (2)'!$F:$F,'[1]JEVtbl (2)'!$C:$C,[1]CKDJ!$C28,'[1]JEVtbl (2)'!$D:$D,[1]CKDJ!AS$11)</f>
        <v>0</v>
      </c>
      <c r="AT28" s="171">
        <f>SUMIFS('[1]JEVtbl (2)'!$F:$F,'[1]JEVtbl (2)'!$C:$C,[1]CKDJ!$C28,'[1]JEVtbl (2)'!$D:$D,[1]CKDJ!AT$11)</f>
        <v>0</v>
      </c>
      <c r="AU28" s="171">
        <f>SUMIFS('[1]JEVtbl (2)'!$F:$F,'[1]JEVtbl (2)'!$C:$C,[1]CKDJ!$C28,'[1]JEVtbl (2)'!$D:$D,[1]CKDJ!AU$11)</f>
        <v>0</v>
      </c>
      <c r="AV28" s="171">
        <f>SUMIFS('[1]JEVtbl (2)'!$F:$F,'[1]JEVtbl (2)'!$C:$C,[1]CKDJ!$C28,'[1]JEVtbl (2)'!$D:$D,[1]CKDJ!AV$11)</f>
        <v>0</v>
      </c>
      <c r="AW28" s="171">
        <f>SUMIFS('[1]JEVtbl (2)'!$F:$F,'[1]JEVtbl (2)'!$C:$C,[1]CKDJ!$C28,'[1]JEVtbl (2)'!$D:$D,[1]CKDJ!AW$11)</f>
        <v>0</v>
      </c>
      <c r="AX28" s="171">
        <f>SUMIFS('[1]JEVtbl (2)'!$F:$F,'[1]JEVtbl (2)'!$C:$C,[1]CKDJ!$C28,'[1]JEVtbl (2)'!$D:$D,[1]CKDJ!AX$11)</f>
        <v>0</v>
      </c>
      <c r="AY28" s="171">
        <f>SUMIFS('[1]JEVtbl (2)'!$F:$F,'[1]JEVtbl (2)'!$C:$C,[1]CKDJ!$C28,'[1]JEVtbl (2)'!$D:$D,[1]CKDJ!AY$11)</f>
        <v>0</v>
      </c>
      <c r="AZ28" s="171">
        <f>SUMIFS('[1]JEVtbl (2)'!$F:$F,'[1]JEVtbl (2)'!$C:$C,[1]CKDJ!$C28,'[1]JEVtbl (2)'!$D:$D,[1]CKDJ!AZ$11)</f>
        <v>0</v>
      </c>
      <c r="BA28" s="171">
        <f>SUMIFS('[1]JEVtbl (2)'!$F:$F,'[1]JEVtbl (2)'!$C:$C,[1]CKDJ!$C28,'[1]JEVtbl (2)'!$D:$D,[1]CKDJ!BA$11)</f>
        <v>0</v>
      </c>
      <c r="BB28" s="171">
        <f>SUMIFS('[1]JEVtbl (2)'!$F:$F,'[1]JEVtbl (2)'!$C:$C,[1]CKDJ!$C28,'[1]JEVtbl (2)'!$D:$D,[1]CKDJ!BB$11)</f>
        <v>0</v>
      </c>
      <c r="BC28" s="171">
        <f>SUMIFS('[1]JEVtbl (2)'!$F:$F,'[1]JEVtbl (2)'!$C:$C,[1]CKDJ!$C28,'[1]JEVtbl (2)'!$D:$D,[1]CKDJ!BC$11)</f>
        <v>0</v>
      </c>
      <c r="BD28" s="171">
        <f>SUMIFS('[1]JEVtbl (2)'!$F:$F,'[1]JEVtbl (2)'!$C:$C,[1]CKDJ!$C28,'[1]JEVtbl (2)'!$D:$D,[1]CKDJ!BD$11)</f>
        <v>0</v>
      </c>
      <c r="BE28" s="171">
        <f>SUMIFS('[1]JEVtbl (2)'!$F:$F,'[1]JEVtbl (2)'!$C:$C,[1]CKDJ!$C28,'[1]JEVtbl (2)'!$D:$D,[1]CKDJ!BE$11)</f>
        <v>0</v>
      </c>
      <c r="BF28" s="171">
        <f>SUMIFS('[1]JEVtbl (2)'!$F:$F,'[1]JEVtbl (2)'!$C:$C,[1]CKDJ!$C28,'[1]JEVtbl (2)'!$D:$D,[1]CKDJ!BF$11)</f>
        <v>0</v>
      </c>
      <c r="BG28" s="171">
        <f>SUMIFS('[1]JEVtbl (2)'!$F:$F,'[1]JEVtbl (2)'!$C:$C,[1]CKDJ!$C28,'[1]JEVtbl (2)'!$D:$D,[1]CKDJ!BG$11)</f>
        <v>0</v>
      </c>
      <c r="BH28" s="171">
        <f>SUMIFS('[1]JEVtbl (2)'!$F:$F,'[1]JEVtbl (2)'!$C:$C,[1]CKDJ!$C28,'[1]JEVtbl (2)'!$D:$D,[1]CKDJ!BH$11)</f>
        <v>0</v>
      </c>
      <c r="BI28" s="171">
        <f>SUMIFS('[1]JEVtbl (2)'!$F:$F,'[1]JEVtbl (2)'!$C:$C,[1]CKDJ!$C28,'[1]JEVtbl (2)'!$D:$D,[1]CKDJ!BI$11)</f>
        <v>0</v>
      </c>
      <c r="BJ28" s="171">
        <f>SUMIFS('[1]JEVtbl (2)'!$F:$F,'[1]JEVtbl (2)'!$C:$C,[1]CKDJ!$C28,'[1]JEVtbl (2)'!$D:$D,[1]CKDJ!BJ$11)</f>
        <v>0</v>
      </c>
      <c r="BK28" s="171">
        <f>SUMIFS('[1]JEVtbl (2)'!$F:$F,'[1]JEVtbl (2)'!$C:$C,[1]CKDJ!$C28,'[1]JEVtbl (2)'!$D:$D,[1]CKDJ!BK$11)</f>
        <v>0</v>
      </c>
      <c r="BL28" s="171">
        <f>SUMIFS('[1]JEVtbl (2)'!$F:$F,'[1]JEVtbl (2)'!$C:$C,[1]CKDJ!$C28,'[1]JEVtbl (2)'!$D:$D,[1]CKDJ!BL$11)</f>
        <v>0</v>
      </c>
      <c r="BM28" s="171">
        <f>SUMIFS('[1]JEVtbl (2)'!$F:$F,'[1]JEVtbl (2)'!$C:$C,[1]CKDJ!$C28,'[1]JEVtbl (2)'!$D:$D,[1]CKDJ!BM$11)</f>
        <v>0</v>
      </c>
      <c r="BN28" s="171">
        <f>SUMIFS('[1]JEVtbl (2)'!$F:$F,'[1]JEVtbl (2)'!$C:$C,[1]CKDJ!$C28,'[1]JEVtbl (2)'!$D:$D,[1]CKDJ!BN$11)</f>
        <v>0</v>
      </c>
      <c r="BO28" s="171">
        <f>SUMIFS('[1]JEVtbl (2)'!$F:$F,'[1]JEVtbl (2)'!$C:$C,[1]CKDJ!$C28,'[1]JEVtbl (2)'!$D:$D,[1]CKDJ!BO$11)</f>
        <v>0</v>
      </c>
      <c r="BP28" s="79">
        <f t="shared" si="1"/>
        <v>30000</v>
      </c>
      <c r="BQ28" s="79"/>
      <c r="BR28" s="79"/>
      <c r="BS28" s="80"/>
      <c r="BT28" s="82"/>
      <c r="BU28" s="25">
        <f t="shared" si="2"/>
        <v>0</v>
      </c>
    </row>
    <row r="29" spans="1:73" s="25" customFormat="1" ht="15" customHeight="1" x14ac:dyDescent="0.25">
      <c r="A29" s="1"/>
      <c r="B29" s="168">
        <v>44174</v>
      </c>
      <c r="C29" s="169" t="s">
        <v>315</v>
      </c>
      <c r="D29" s="75" t="s">
        <v>316</v>
      </c>
      <c r="E29" s="75">
        <v>9900130535</v>
      </c>
      <c r="F29" s="172"/>
      <c r="G29" t="s">
        <v>317</v>
      </c>
      <c r="H29" s="78">
        <f>SUMIFS('[1]JEVtbl (2)'!$G:$G,'[1]JEVtbl (2)'!$C:$C,[1]CKDJ!C29,'[1]JEVtbl (2)'!$D:$D,[1]CKDJ!H$11)</f>
        <v>30000</v>
      </c>
      <c r="I29" s="78">
        <f>SUMIFS('[1]JEVtbl (2)'!$G:$G,'[1]JEVtbl (2)'!$C:$C,[1]CKDJ!C29,'[1]JEVtbl (2)'!$D:$D,[1]CKDJ!I$11)</f>
        <v>0</v>
      </c>
      <c r="J29" s="78">
        <f>SUMIFS('[1]JEVtbl (2)'!$G:$G,'[1]JEVtbl (2)'!$C:$C,[1]CKDJ!C29,'[1]JEVtbl (2)'!$D:$D,[1]CKDJ!J$11)</f>
        <v>0</v>
      </c>
      <c r="K29" s="78">
        <f>SUMIFS('[1]JEVtbl (2)'!$G:$G,'[1]JEVtbl (2)'!$C:$C,[1]CKDJ!C29,'[1]JEVtbl (2)'!$D:$D,[1]CKDJ!K$11)</f>
        <v>0</v>
      </c>
      <c r="L29" s="79">
        <f t="shared" si="0"/>
        <v>30000</v>
      </c>
      <c r="M29" s="79"/>
      <c r="N29" s="79"/>
      <c r="O29" s="80"/>
      <c r="P29" s="171">
        <f>SUMIFS('[1]JEVtbl (2)'!$F:$F,'[1]JEVtbl (2)'!$C:$C,[1]CKDJ!$C29,'[1]JEVtbl (2)'!$D:$D,[1]CKDJ!P$11)</f>
        <v>0</v>
      </c>
      <c r="Q29" s="171">
        <f>SUMIFS('[1]JEVtbl (2)'!$F:$F,'[1]JEVtbl (2)'!$C:$C,[1]CKDJ!$C29,'[1]JEVtbl (2)'!$D:$D,[1]CKDJ!Q$11)</f>
        <v>0</v>
      </c>
      <c r="R29" s="171">
        <f>SUMIFS('[1]JEVtbl (2)'!$F:$F,'[1]JEVtbl (2)'!$C:$C,[1]CKDJ!$C29,'[1]JEVtbl (2)'!$D:$D,[1]CKDJ!R$11)</f>
        <v>0</v>
      </c>
      <c r="S29" s="171">
        <f>SUMIFS('[1]JEVtbl (2)'!$F:$F,'[1]JEVtbl (2)'!$C:$C,[1]CKDJ!$C29,'[1]JEVtbl (2)'!$D:$D,[1]CKDJ!S$11)</f>
        <v>0</v>
      </c>
      <c r="T29" s="171">
        <f>SUMIFS('[1]JEVtbl (2)'!$F:$F,'[1]JEVtbl (2)'!$C:$C,[1]CKDJ!$C29,'[1]JEVtbl (2)'!$D:$D,[1]CKDJ!T$11)</f>
        <v>0</v>
      </c>
      <c r="U29" s="171">
        <f>SUMIFS('[1]JEVtbl (2)'!$F:$F,'[1]JEVtbl (2)'!$C:$C,[1]CKDJ!$C29,'[1]JEVtbl (2)'!$D:$D,[1]CKDJ!U$11)</f>
        <v>0</v>
      </c>
      <c r="V29" s="171">
        <f>SUMIFS('[1]JEVtbl (2)'!$F:$F,'[1]JEVtbl (2)'!$C:$C,[1]CKDJ!$C29,'[1]JEVtbl (2)'!$D:$D,[1]CKDJ!V$11)</f>
        <v>0</v>
      </c>
      <c r="W29" s="171">
        <f>SUMIFS('[1]JEVtbl (2)'!$F:$F,'[1]JEVtbl (2)'!$C:$C,[1]CKDJ!$C29,'[1]JEVtbl (2)'!$D:$D,[1]CKDJ!W$11)</f>
        <v>0</v>
      </c>
      <c r="X29" s="171">
        <f>SUMIFS('[1]JEVtbl (2)'!$F:$F,'[1]JEVtbl (2)'!$C:$C,[1]CKDJ!$C29,'[1]JEVtbl (2)'!$D:$D,[1]CKDJ!X$11)</f>
        <v>0</v>
      </c>
      <c r="Y29" s="171">
        <f>SUMIFS('[1]JEVtbl (2)'!$F:$F,'[1]JEVtbl (2)'!$C:$C,[1]CKDJ!$C29,'[1]JEVtbl (2)'!$D:$D,[1]CKDJ!Y$11)</f>
        <v>0</v>
      </c>
      <c r="Z29" s="171">
        <f>SUMIFS('[1]JEVtbl (2)'!$F:$F,'[1]JEVtbl (2)'!$C:$C,[1]CKDJ!$C29,'[1]JEVtbl (2)'!$D:$D,[1]CKDJ!Z$11)</f>
        <v>0</v>
      </c>
      <c r="AA29" s="171">
        <f>SUMIFS('[1]JEVtbl (2)'!$F:$F,'[1]JEVtbl (2)'!$C:$C,[1]CKDJ!$C29,'[1]JEVtbl (2)'!$D:$D,[1]CKDJ!AA$11)</f>
        <v>30000</v>
      </c>
      <c r="AB29" s="171">
        <f>SUMIFS('[1]JEVtbl (2)'!$F:$F,'[1]JEVtbl (2)'!$C:$C,[1]CKDJ!$C29,'[1]JEVtbl (2)'!$D:$D,[1]CKDJ!AB$11)</f>
        <v>0</v>
      </c>
      <c r="AC29" s="171">
        <f>SUMIFS('[1]JEVtbl (2)'!$F:$F,'[1]JEVtbl (2)'!$C:$C,[1]CKDJ!$C29,'[1]JEVtbl (2)'!$D:$D,[1]CKDJ!AC$11)</f>
        <v>0</v>
      </c>
      <c r="AD29" s="171">
        <f>SUMIFS('[1]JEVtbl (2)'!$F:$F,'[1]JEVtbl (2)'!$C:$C,[1]CKDJ!$C29,'[1]JEVtbl (2)'!$D:$D,[1]CKDJ!AD$11)</f>
        <v>0</v>
      </c>
      <c r="AE29" s="171">
        <f>SUMIFS('[1]JEVtbl (2)'!$F:$F,'[1]JEVtbl (2)'!$C:$C,[1]CKDJ!$C29,'[1]JEVtbl (2)'!$D:$D,[1]CKDJ!AE$11)</f>
        <v>0</v>
      </c>
      <c r="AF29" s="171">
        <f>SUMIFS('[1]JEVtbl (2)'!$F:$F,'[1]JEVtbl (2)'!$C:$C,[1]CKDJ!$C29,'[1]JEVtbl (2)'!$D:$D,[1]CKDJ!AF$11)</f>
        <v>0</v>
      </c>
      <c r="AG29" s="171">
        <f>SUMIFS('[1]JEVtbl (2)'!$F:$F,'[1]JEVtbl (2)'!$C:$C,[1]CKDJ!$C29,'[1]JEVtbl (2)'!$D:$D,[1]CKDJ!AG$11)</f>
        <v>0</v>
      </c>
      <c r="AH29" s="171">
        <f>SUMIFS('[1]JEVtbl (2)'!$F:$F,'[1]JEVtbl (2)'!$C:$C,[1]CKDJ!$C29,'[1]JEVtbl (2)'!$D:$D,[1]CKDJ!AH$11)</f>
        <v>0</v>
      </c>
      <c r="AI29" s="171">
        <f>SUMIFS('[1]JEVtbl (2)'!$F:$F,'[1]JEVtbl (2)'!$C:$C,[1]CKDJ!$C29,'[1]JEVtbl (2)'!$D:$D,[1]CKDJ!AI$11)</f>
        <v>0</v>
      </c>
      <c r="AJ29" s="171">
        <f>SUMIFS('[1]JEVtbl (2)'!$F:$F,'[1]JEVtbl (2)'!$C:$C,[1]CKDJ!$C29,'[1]JEVtbl (2)'!$D:$D,[1]CKDJ!AJ$11)</f>
        <v>0</v>
      </c>
      <c r="AK29" s="171">
        <f>SUMIFS('[1]JEVtbl (2)'!$F:$F,'[1]JEVtbl (2)'!$C:$C,[1]CKDJ!$C29,'[1]JEVtbl (2)'!$D:$D,[1]CKDJ!AK$11)</f>
        <v>0</v>
      </c>
      <c r="AL29" s="171">
        <f>SUMIFS('[1]JEVtbl (2)'!$F:$F,'[1]JEVtbl (2)'!$C:$C,[1]CKDJ!$C29,'[1]JEVtbl (2)'!$D:$D,[1]CKDJ!AL$11)</f>
        <v>0</v>
      </c>
      <c r="AM29" s="171">
        <f>SUMIFS('[1]JEVtbl (2)'!$F:$F,'[1]JEVtbl (2)'!$C:$C,[1]CKDJ!$C29,'[1]JEVtbl (2)'!$D:$D,[1]CKDJ!AM$11)</f>
        <v>0</v>
      </c>
      <c r="AN29" s="171">
        <f>SUMIFS('[1]JEVtbl (2)'!$F:$F,'[1]JEVtbl (2)'!$C:$C,[1]CKDJ!$C29,'[1]JEVtbl (2)'!$D:$D,[1]CKDJ!AN$11)</f>
        <v>0</v>
      </c>
      <c r="AO29" s="171">
        <f>SUMIFS('[1]JEVtbl (2)'!$F:$F,'[1]JEVtbl (2)'!$C:$C,[1]CKDJ!$C29,'[1]JEVtbl (2)'!$D:$D,[1]CKDJ!AO$11)</f>
        <v>0</v>
      </c>
      <c r="AP29" s="171">
        <f>SUMIFS('[1]JEVtbl (2)'!$F:$F,'[1]JEVtbl (2)'!$C:$C,[1]CKDJ!$C29,'[1]JEVtbl (2)'!$D:$D,[1]CKDJ!AP$11)</f>
        <v>0</v>
      </c>
      <c r="AQ29" s="171">
        <f>SUMIFS('[1]JEVtbl (2)'!$F:$F,'[1]JEVtbl (2)'!$C:$C,[1]CKDJ!$C29,'[1]JEVtbl (2)'!$D:$D,[1]CKDJ!AQ$11)</f>
        <v>0</v>
      </c>
      <c r="AR29" s="171">
        <f>SUMIFS('[1]JEVtbl (2)'!$F:$F,'[1]JEVtbl (2)'!$C:$C,[1]CKDJ!$C29,'[1]JEVtbl (2)'!$D:$D,[1]CKDJ!AR$11)</f>
        <v>0</v>
      </c>
      <c r="AS29" s="171">
        <f>SUMIFS('[1]JEVtbl (2)'!$F:$F,'[1]JEVtbl (2)'!$C:$C,[1]CKDJ!$C29,'[1]JEVtbl (2)'!$D:$D,[1]CKDJ!AS$11)</f>
        <v>0</v>
      </c>
      <c r="AT29" s="171">
        <f>SUMIFS('[1]JEVtbl (2)'!$F:$F,'[1]JEVtbl (2)'!$C:$C,[1]CKDJ!$C29,'[1]JEVtbl (2)'!$D:$D,[1]CKDJ!AT$11)</f>
        <v>0</v>
      </c>
      <c r="AU29" s="171">
        <f>SUMIFS('[1]JEVtbl (2)'!$F:$F,'[1]JEVtbl (2)'!$C:$C,[1]CKDJ!$C29,'[1]JEVtbl (2)'!$D:$D,[1]CKDJ!AU$11)</f>
        <v>0</v>
      </c>
      <c r="AV29" s="171">
        <f>SUMIFS('[1]JEVtbl (2)'!$F:$F,'[1]JEVtbl (2)'!$C:$C,[1]CKDJ!$C29,'[1]JEVtbl (2)'!$D:$D,[1]CKDJ!AV$11)</f>
        <v>0</v>
      </c>
      <c r="AW29" s="171">
        <f>SUMIFS('[1]JEVtbl (2)'!$F:$F,'[1]JEVtbl (2)'!$C:$C,[1]CKDJ!$C29,'[1]JEVtbl (2)'!$D:$D,[1]CKDJ!AW$11)</f>
        <v>0</v>
      </c>
      <c r="AX29" s="171">
        <f>SUMIFS('[1]JEVtbl (2)'!$F:$F,'[1]JEVtbl (2)'!$C:$C,[1]CKDJ!$C29,'[1]JEVtbl (2)'!$D:$D,[1]CKDJ!AX$11)</f>
        <v>0</v>
      </c>
      <c r="AY29" s="171">
        <f>SUMIFS('[1]JEVtbl (2)'!$F:$F,'[1]JEVtbl (2)'!$C:$C,[1]CKDJ!$C29,'[1]JEVtbl (2)'!$D:$D,[1]CKDJ!AY$11)</f>
        <v>0</v>
      </c>
      <c r="AZ29" s="171">
        <f>SUMIFS('[1]JEVtbl (2)'!$F:$F,'[1]JEVtbl (2)'!$C:$C,[1]CKDJ!$C29,'[1]JEVtbl (2)'!$D:$D,[1]CKDJ!AZ$11)</f>
        <v>0</v>
      </c>
      <c r="BA29" s="171">
        <f>SUMIFS('[1]JEVtbl (2)'!$F:$F,'[1]JEVtbl (2)'!$C:$C,[1]CKDJ!$C29,'[1]JEVtbl (2)'!$D:$D,[1]CKDJ!BA$11)</f>
        <v>0</v>
      </c>
      <c r="BB29" s="171">
        <f>SUMIFS('[1]JEVtbl (2)'!$F:$F,'[1]JEVtbl (2)'!$C:$C,[1]CKDJ!$C29,'[1]JEVtbl (2)'!$D:$D,[1]CKDJ!BB$11)</f>
        <v>0</v>
      </c>
      <c r="BC29" s="171">
        <f>SUMIFS('[1]JEVtbl (2)'!$F:$F,'[1]JEVtbl (2)'!$C:$C,[1]CKDJ!$C29,'[1]JEVtbl (2)'!$D:$D,[1]CKDJ!BC$11)</f>
        <v>0</v>
      </c>
      <c r="BD29" s="171">
        <f>SUMIFS('[1]JEVtbl (2)'!$F:$F,'[1]JEVtbl (2)'!$C:$C,[1]CKDJ!$C29,'[1]JEVtbl (2)'!$D:$D,[1]CKDJ!BD$11)</f>
        <v>0</v>
      </c>
      <c r="BE29" s="171">
        <f>SUMIFS('[1]JEVtbl (2)'!$F:$F,'[1]JEVtbl (2)'!$C:$C,[1]CKDJ!$C29,'[1]JEVtbl (2)'!$D:$D,[1]CKDJ!BE$11)</f>
        <v>0</v>
      </c>
      <c r="BF29" s="171">
        <f>SUMIFS('[1]JEVtbl (2)'!$F:$F,'[1]JEVtbl (2)'!$C:$C,[1]CKDJ!$C29,'[1]JEVtbl (2)'!$D:$D,[1]CKDJ!BF$11)</f>
        <v>0</v>
      </c>
      <c r="BG29" s="171">
        <f>SUMIFS('[1]JEVtbl (2)'!$F:$F,'[1]JEVtbl (2)'!$C:$C,[1]CKDJ!$C29,'[1]JEVtbl (2)'!$D:$D,[1]CKDJ!BG$11)</f>
        <v>0</v>
      </c>
      <c r="BH29" s="171">
        <f>SUMIFS('[1]JEVtbl (2)'!$F:$F,'[1]JEVtbl (2)'!$C:$C,[1]CKDJ!$C29,'[1]JEVtbl (2)'!$D:$D,[1]CKDJ!BH$11)</f>
        <v>0</v>
      </c>
      <c r="BI29" s="171">
        <f>SUMIFS('[1]JEVtbl (2)'!$F:$F,'[1]JEVtbl (2)'!$C:$C,[1]CKDJ!$C29,'[1]JEVtbl (2)'!$D:$D,[1]CKDJ!BI$11)</f>
        <v>0</v>
      </c>
      <c r="BJ29" s="171">
        <f>SUMIFS('[1]JEVtbl (2)'!$F:$F,'[1]JEVtbl (2)'!$C:$C,[1]CKDJ!$C29,'[1]JEVtbl (2)'!$D:$D,[1]CKDJ!BJ$11)</f>
        <v>0</v>
      </c>
      <c r="BK29" s="171">
        <f>SUMIFS('[1]JEVtbl (2)'!$F:$F,'[1]JEVtbl (2)'!$C:$C,[1]CKDJ!$C29,'[1]JEVtbl (2)'!$D:$D,[1]CKDJ!BK$11)</f>
        <v>0</v>
      </c>
      <c r="BL29" s="171">
        <f>SUMIFS('[1]JEVtbl (2)'!$F:$F,'[1]JEVtbl (2)'!$C:$C,[1]CKDJ!$C29,'[1]JEVtbl (2)'!$D:$D,[1]CKDJ!BL$11)</f>
        <v>0</v>
      </c>
      <c r="BM29" s="171">
        <f>SUMIFS('[1]JEVtbl (2)'!$F:$F,'[1]JEVtbl (2)'!$C:$C,[1]CKDJ!$C29,'[1]JEVtbl (2)'!$D:$D,[1]CKDJ!BM$11)</f>
        <v>0</v>
      </c>
      <c r="BN29" s="171">
        <f>SUMIFS('[1]JEVtbl (2)'!$F:$F,'[1]JEVtbl (2)'!$C:$C,[1]CKDJ!$C29,'[1]JEVtbl (2)'!$D:$D,[1]CKDJ!BN$11)</f>
        <v>0</v>
      </c>
      <c r="BO29" s="171">
        <f>SUMIFS('[1]JEVtbl (2)'!$F:$F,'[1]JEVtbl (2)'!$C:$C,[1]CKDJ!$C29,'[1]JEVtbl (2)'!$D:$D,[1]CKDJ!BO$11)</f>
        <v>0</v>
      </c>
      <c r="BP29" s="79">
        <f t="shared" si="1"/>
        <v>30000</v>
      </c>
      <c r="BQ29" s="79"/>
      <c r="BR29" s="79"/>
      <c r="BS29" s="80"/>
      <c r="BT29" s="82"/>
      <c r="BU29" s="25">
        <f t="shared" si="2"/>
        <v>0</v>
      </c>
    </row>
    <row r="30" spans="1:73" s="25" customFormat="1" ht="15" customHeight="1" x14ac:dyDescent="0.25">
      <c r="A30" s="1"/>
      <c r="B30" s="168">
        <v>44174</v>
      </c>
      <c r="C30" s="169" t="s">
        <v>318</v>
      </c>
      <c r="D30" s="75" t="s">
        <v>319</v>
      </c>
      <c r="E30" s="75">
        <v>9900130536</v>
      </c>
      <c r="F30" s="172"/>
      <c r="G30" t="s">
        <v>320</v>
      </c>
      <c r="H30" s="78">
        <f>SUMIFS('[1]JEVtbl (2)'!$G:$G,'[1]JEVtbl (2)'!$C:$C,[1]CKDJ!C30,'[1]JEVtbl (2)'!$D:$D,[1]CKDJ!H$11)</f>
        <v>30000</v>
      </c>
      <c r="I30" s="78">
        <f>SUMIFS('[1]JEVtbl (2)'!$G:$G,'[1]JEVtbl (2)'!$C:$C,[1]CKDJ!C30,'[1]JEVtbl (2)'!$D:$D,[1]CKDJ!I$11)</f>
        <v>0</v>
      </c>
      <c r="J30" s="78">
        <f>SUMIFS('[1]JEVtbl (2)'!$G:$G,'[1]JEVtbl (2)'!$C:$C,[1]CKDJ!C30,'[1]JEVtbl (2)'!$D:$D,[1]CKDJ!J$11)</f>
        <v>0</v>
      </c>
      <c r="K30" s="78">
        <f>SUMIFS('[1]JEVtbl (2)'!$G:$G,'[1]JEVtbl (2)'!$C:$C,[1]CKDJ!C30,'[1]JEVtbl (2)'!$D:$D,[1]CKDJ!K$11)</f>
        <v>0</v>
      </c>
      <c r="L30" s="79">
        <f t="shared" si="0"/>
        <v>30000</v>
      </c>
      <c r="M30" s="79"/>
      <c r="N30" s="79"/>
      <c r="O30" s="80"/>
      <c r="P30" s="171">
        <f>SUMIFS('[1]JEVtbl (2)'!$F:$F,'[1]JEVtbl (2)'!$C:$C,[1]CKDJ!$C30,'[1]JEVtbl (2)'!$D:$D,[1]CKDJ!P$11)</f>
        <v>0</v>
      </c>
      <c r="Q30" s="171">
        <f>SUMIFS('[1]JEVtbl (2)'!$F:$F,'[1]JEVtbl (2)'!$C:$C,[1]CKDJ!$C30,'[1]JEVtbl (2)'!$D:$D,[1]CKDJ!Q$11)</f>
        <v>0</v>
      </c>
      <c r="R30" s="171">
        <f>SUMIFS('[1]JEVtbl (2)'!$F:$F,'[1]JEVtbl (2)'!$C:$C,[1]CKDJ!$C30,'[1]JEVtbl (2)'!$D:$D,[1]CKDJ!R$11)</f>
        <v>0</v>
      </c>
      <c r="S30" s="171">
        <f>SUMIFS('[1]JEVtbl (2)'!$F:$F,'[1]JEVtbl (2)'!$C:$C,[1]CKDJ!$C30,'[1]JEVtbl (2)'!$D:$D,[1]CKDJ!S$11)</f>
        <v>0</v>
      </c>
      <c r="T30" s="171">
        <f>SUMIFS('[1]JEVtbl (2)'!$F:$F,'[1]JEVtbl (2)'!$C:$C,[1]CKDJ!$C30,'[1]JEVtbl (2)'!$D:$D,[1]CKDJ!T$11)</f>
        <v>0</v>
      </c>
      <c r="U30" s="171">
        <f>SUMIFS('[1]JEVtbl (2)'!$F:$F,'[1]JEVtbl (2)'!$C:$C,[1]CKDJ!$C30,'[1]JEVtbl (2)'!$D:$D,[1]CKDJ!U$11)</f>
        <v>0</v>
      </c>
      <c r="V30" s="171">
        <f>SUMIFS('[1]JEVtbl (2)'!$F:$F,'[1]JEVtbl (2)'!$C:$C,[1]CKDJ!$C30,'[1]JEVtbl (2)'!$D:$D,[1]CKDJ!V$11)</f>
        <v>0</v>
      </c>
      <c r="W30" s="171">
        <f>SUMIFS('[1]JEVtbl (2)'!$F:$F,'[1]JEVtbl (2)'!$C:$C,[1]CKDJ!$C30,'[1]JEVtbl (2)'!$D:$D,[1]CKDJ!W$11)</f>
        <v>0</v>
      </c>
      <c r="X30" s="171">
        <f>SUMIFS('[1]JEVtbl (2)'!$F:$F,'[1]JEVtbl (2)'!$C:$C,[1]CKDJ!$C30,'[1]JEVtbl (2)'!$D:$D,[1]CKDJ!X$11)</f>
        <v>0</v>
      </c>
      <c r="Y30" s="171">
        <f>SUMIFS('[1]JEVtbl (2)'!$F:$F,'[1]JEVtbl (2)'!$C:$C,[1]CKDJ!$C30,'[1]JEVtbl (2)'!$D:$D,[1]CKDJ!Y$11)</f>
        <v>0</v>
      </c>
      <c r="Z30" s="171">
        <f>SUMIFS('[1]JEVtbl (2)'!$F:$F,'[1]JEVtbl (2)'!$C:$C,[1]CKDJ!$C30,'[1]JEVtbl (2)'!$D:$D,[1]CKDJ!Z$11)</f>
        <v>0</v>
      </c>
      <c r="AA30" s="171">
        <f>SUMIFS('[1]JEVtbl (2)'!$F:$F,'[1]JEVtbl (2)'!$C:$C,[1]CKDJ!$C30,'[1]JEVtbl (2)'!$D:$D,[1]CKDJ!AA$11)</f>
        <v>30000</v>
      </c>
      <c r="AB30" s="171">
        <f>SUMIFS('[1]JEVtbl (2)'!$F:$F,'[1]JEVtbl (2)'!$C:$C,[1]CKDJ!$C30,'[1]JEVtbl (2)'!$D:$D,[1]CKDJ!AB$11)</f>
        <v>0</v>
      </c>
      <c r="AC30" s="171">
        <f>SUMIFS('[1]JEVtbl (2)'!$F:$F,'[1]JEVtbl (2)'!$C:$C,[1]CKDJ!$C30,'[1]JEVtbl (2)'!$D:$D,[1]CKDJ!AC$11)</f>
        <v>0</v>
      </c>
      <c r="AD30" s="171">
        <f>SUMIFS('[1]JEVtbl (2)'!$F:$F,'[1]JEVtbl (2)'!$C:$C,[1]CKDJ!$C30,'[1]JEVtbl (2)'!$D:$D,[1]CKDJ!AD$11)</f>
        <v>0</v>
      </c>
      <c r="AE30" s="171">
        <f>SUMIFS('[1]JEVtbl (2)'!$F:$F,'[1]JEVtbl (2)'!$C:$C,[1]CKDJ!$C30,'[1]JEVtbl (2)'!$D:$D,[1]CKDJ!AE$11)</f>
        <v>0</v>
      </c>
      <c r="AF30" s="171">
        <f>SUMIFS('[1]JEVtbl (2)'!$F:$F,'[1]JEVtbl (2)'!$C:$C,[1]CKDJ!$C30,'[1]JEVtbl (2)'!$D:$D,[1]CKDJ!AF$11)</f>
        <v>0</v>
      </c>
      <c r="AG30" s="171">
        <f>SUMIFS('[1]JEVtbl (2)'!$F:$F,'[1]JEVtbl (2)'!$C:$C,[1]CKDJ!$C30,'[1]JEVtbl (2)'!$D:$D,[1]CKDJ!AG$11)</f>
        <v>0</v>
      </c>
      <c r="AH30" s="171">
        <f>SUMIFS('[1]JEVtbl (2)'!$F:$F,'[1]JEVtbl (2)'!$C:$C,[1]CKDJ!$C30,'[1]JEVtbl (2)'!$D:$D,[1]CKDJ!AH$11)</f>
        <v>0</v>
      </c>
      <c r="AI30" s="171">
        <f>SUMIFS('[1]JEVtbl (2)'!$F:$F,'[1]JEVtbl (2)'!$C:$C,[1]CKDJ!$C30,'[1]JEVtbl (2)'!$D:$D,[1]CKDJ!AI$11)</f>
        <v>0</v>
      </c>
      <c r="AJ30" s="171">
        <f>SUMIFS('[1]JEVtbl (2)'!$F:$F,'[1]JEVtbl (2)'!$C:$C,[1]CKDJ!$C30,'[1]JEVtbl (2)'!$D:$D,[1]CKDJ!AJ$11)</f>
        <v>0</v>
      </c>
      <c r="AK30" s="171">
        <f>SUMIFS('[1]JEVtbl (2)'!$F:$F,'[1]JEVtbl (2)'!$C:$C,[1]CKDJ!$C30,'[1]JEVtbl (2)'!$D:$D,[1]CKDJ!AK$11)</f>
        <v>0</v>
      </c>
      <c r="AL30" s="171">
        <f>SUMIFS('[1]JEVtbl (2)'!$F:$F,'[1]JEVtbl (2)'!$C:$C,[1]CKDJ!$C30,'[1]JEVtbl (2)'!$D:$D,[1]CKDJ!AL$11)</f>
        <v>0</v>
      </c>
      <c r="AM30" s="171">
        <f>SUMIFS('[1]JEVtbl (2)'!$F:$F,'[1]JEVtbl (2)'!$C:$C,[1]CKDJ!$C30,'[1]JEVtbl (2)'!$D:$D,[1]CKDJ!AM$11)</f>
        <v>0</v>
      </c>
      <c r="AN30" s="171">
        <f>SUMIFS('[1]JEVtbl (2)'!$F:$F,'[1]JEVtbl (2)'!$C:$C,[1]CKDJ!$C30,'[1]JEVtbl (2)'!$D:$D,[1]CKDJ!AN$11)</f>
        <v>0</v>
      </c>
      <c r="AO30" s="171">
        <f>SUMIFS('[1]JEVtbl (2)'!$F:$F,'[1]JEVtbl (2)'!$C:$C,[1]CKDJ!$C30,'[1]JEVtbl (2)'!$D:$D,[1]CKDJ!AO$11)</f>
        <v>0</v>
      </c>
      <c r="AP30" s="171">
        <f>SUMIFS('[1]JEVtbl (2)'!$F:$F,'[1]JEVtbl (2)'!$C:$C,[1]CKDJ!$C30,'[1]JEVtbl (2)'!$D:$D,[1]CKDJ!AP$11)</f>
        <v>0</v>
      </c>
      <c r="AQ30" s="171">
        <f>SUMIFS('[1]JEVtbl (2)'!$F:$F,'[1]JEVtbl (2)'!$C:$C,[1]CKDJ!$C30,'[1]JEVtbl (2)'!$D:$D,[1]CKDJ!AQ$11)</f>
        <v>0</v>
      </c>
      <c r="AR30" s="171">
        <f>SUMIFS('[1]JEVtbl (2)'!$F:$F,'[1]JEVtbl (2)'!$C:$C,[1]CKDJ!$C30,'[1]JEVtbl (2)'!$D:$D,[1]CKDJ!AR$11)</f>
        <v>0</v>
      </c>
      <c r="AS30" s="171">
        <f>SUMIFS('[1]JEVtbl (2)'!$F:$F,'[1]JEVtbl (2)'!$C:$C,[1]CKDJ!$C30,'[1]JEVtbl (2)'!$D:$D,[1]CKDJ!AS$11)</f>
        <v>0</v>
      </c>
      <c r="AT30" s="171">
        <f>SUMIFS('[1]JEVtbl (2)'!$F:$F,'[1]JEVtbl (2)'!$C:$C,[1]CKDJ!$C30,'[1]JEVtbl (2)'!$D:$D,[1]CKDJ!AT$11)</f>
        <v>0</v>
      </c>
      <c r="AU30" s="171">
        <f>SUMIFS('[1]JEVtbl (2)'!$F:$F,'[1]JEVtbl (2)'!$C:$C,[1]CKDJ!$C30,'[1]JEVtbl (2)'!$D:$D,[1]CKDJ!AU$11)</f>
        <v>0</v>
      </c>
      <c r="AV30" s="171">
        <f>SUMIFS('[1]JEVtbl (2)'!$F:$F,'[1]JEVtbl (2)'!$C:$C,[1]CKDJ!$C30,'[1]JEVtbl (2)'!$D:$D,[1]CKDJ!AV$11)</f>
        <v>0</v>
      </c>
      <c r="AW30" s="171">
        <f>SUMIFS('[1]JEVtbl (2)'!$F:$F,'[1]JEVtbl (2)'!$C:$C,[1]CKDJ!$C30,'[1]JEVtbl (2)'!$D:$D,[1]CKDJ!AW$11)</f>
        <v>0</v>
      </c>
      <c r="AX30" s="171">
        <f>SUMIFS('[1]JEVtbl (2)'!$F:$F,'[1]JEVtbl (2)'!$C:$C,[1]CKDJ!$C30,'[1]JEVtbl (2)'!$D:$D,[1]CKDJ!AX$11)</f>
        <v>0</v>
      </c>
      <c r="AY30" s="171">
        <f>SUMIFS('[1]JEVtbl (2)'!$F:$F,'[1]JEVtbl (2)'!$C:$C,[1]CKDJ!$C30,'[1]JEVtbl (2)'!$D:$D,[1]CKDJ!AY$11)</f>
        <v>0</v>
      </c>
      <c r="AZ30" s="171">
        <f>SUMIFS('[1]JEVtbl (2)'!$F:$F,'[1]JEVtbl (2)'!$C:$C,[1]CKDJ!$C30,'[1]JEVtbl (2)'!$D:$D,[1]CKDJ!AZ$11)</f>
        <v>0</v>
      </c>
      <c r="BA30" s="171">
        <f>SUMIFS('[1]JEVtbl (2)'!$F:$F,'[1]JEVtbl (2)'!$C:$C,[1]CKDJ!$C30,'[1]JEVtbl (2)'!$D:$D,[1]CKDJ!BA$11)</f>
        <v>0</v>
      </c>
      <c r="BB30" s="171">
        <f>SUMIFS('[1]JEVtbl (2)'!$F:$F,'[1]JEVtbl (2)'!$C:$C,[1]CKDJ!$C30,'[1]JEVtbl (2)'!$D:$D,[1]CKDJ!BB$11)</f>
        <v>0</v>
      </c>
      <c r="BC30" s="171">
        <f>SUMIFS('[1]JEVtbl (2)'!$F:$F,'[1]JEVtbl (2)'!$C:$C,[1]CKDJ!$C30,'[1]JEVtbl (2)'!$D:$D,[1]CKDJ!BC$11)</f>
        <v>0</v>
      </c>
      <c r="BD30" s="171">
        <f>SUMIFS('[1]JEVtbl (2)'!$F:$F,'[1]JEVtbl (2)'!$C:$C,[1]CKDJ!$C30,'[1]JEVtbl (2)'!$D:$D,[1]CKDJ!BD$11)</f>
        <v>0</v>
      </c>
      <c r="BE30" s="171">
        <f>SUMIFS('[1]JEVtbl (2)'!$F:$F,'[1]JEVtbl (2)'!$C:$C,[1]CKDJ!$C30,'[1]JEVtbl (2)'!$D:$D,[1]CKDJ!BE$11)</f>
        <v>0</v>
      </c>
      <c r="BF30" s="171">
        <f>SUMIFS('[1]JEVtbl (2)'!$F:$F,'[1]JEVtbl (2)'!$C:$C,[1]CKDJ!$C30,'[1]JEVtbl (2)'!$D:$D,[1]CKDJ!BF$11)</f>
        <v>0</v>
      </c>
      <c r="BG30" s="171">
        <f>SUMIFS('[1]JEVtbl (2)'!$F:$F,'[1]JEVtbl (2)'!$C:$C,[1]CKDJ!$C30,'[1]JEVtbl (2)'!$D:$D,[1]CKDJ!BG$11)</f>
        <v>0</v>
      </c>
      <c r="BH30" s="171">
        <f>SUMIFS('[1]JEVtbl (2)'!$F:$F,'[1]JEVtbl (2)'!$C:$C,[1]CKDJ!$C30,'[1]JEVtbl (2)'!$D:$D,[1]CKDJ!BH$11)</f>
        <v>0</v>
      </c>
      <c r="BI30" s="171">
        <f>SUMIFS('[1]JEVtbl (2)'!$F:$F,'[1]JEVtbl (2)'!$C:$C,[1]CKDJ!$C30,'[1]JEVtbl (2)'!$D:$D,[1]CKDJ!BI$11)</f>
        <v>0</v>
      </c>
      <c r="BJ30" s="171">
        <f>SUMIFS('[1]JEVtbl (2)'!$F:$F,'[1]JEVtbl (2)'!$C:$C,[1]CKDJ!$C30,'[1]JEVtbl (2)'!$D:$D,[1]CKDJ!BJ$11)</f>
        <v>0</v>
      </c>
      <c r="BK30" s="171">
        <f>SUMIFS('[1]JEVtbl (2)'!$F:$F,'[1]JEVtbl (2)'!$C:$C,[1]CKDJ!$C30,'[1]JEVtbl (2)'!$D:$D,[1]CKDJ!BK$11)</f>
        <v>0</v>
      </c>
      <c r="BL30" s="171">
        <f>SUMIFS('[1]JEVtbl (2)'!$F:$F,'[1]JEVtbl (2)'!$C:$C,[1]CKDJ!$C30,'[1]JEVtbl (2)'!$D:$D,[1]CKDJ!BL$11)</f>
        <v>0</v>
      </c>
      <c r="BM30" s="171">
        <f>SUMIFS('[1]JEVtbl (2)'!$F:$F,'[1]JEVtbl (2)'!$C:$C,[1]CKDJ!$C30,'[1]JEVtbl (2)'!$D:$D,[1]CKDJ!BM$11)</f>
        <v>0</v>
      </c>
      <c r="BN30" s="171">
        <f>SUMIFS('[1]JEVtbl (2)'!$F:$F,'[1]JEVtbl (2)'!$C:$C,[1]CKDJ!$C30,'[1]JEVtbl (2)'!$D:$D,[1]CKDJ!BN$11)</f>
        <v>0</v>
      </c>
      <c r="BO30" s="171">
        <f>SUMIFS('[1]JEVtbl (2)'!$F:$F,'[1]JEVtbl (2)'!$C:$C,[1]CKDJ!$C30,'[1]JEVtbl (2)'!$D:$D,[1]CKDJ!BO$11)</f>
        <v>0</v>
      </c>
      <c r="BP30" s="79">
        <f t="shared" si="1"/>
        <v>30000</v>
      </c>
      <c r="BQ30" s="79"/>
      <c r="BR30" s="79"/>
      <c r="BS30" s="80"/>
      <c r="BT30" s="82"/>
      <c r="BU30" s="25">
        <f t="shared" si="2"/>
        <v>0</v>
      </c>
    </row>
    <row r="31" spans="1:73" s="25" customFormat="1" ht="15" customHeight="1" x14ac:dyDescent="0.25">
      <c r="A31" s="1"/>
      <c r="B31" s="168">
        <v>44174</v>
      </c>
      <c r="C31" s="169" t="s">
        <v>321</v>
      </c>
      <c r="D31" s="75" t="s">
        <v>322</v>
      </c>
      <c r="E31" s="75">
        <v>9900130537</v>
      </c>
      <c r="F31" s="172"/>
      <c r="G31" t="s">
        <v>323</v>
      </c>
      <c r="H31" s="78">
        <f>SUMIFS('[1]JEVtbl (2)'!$G:$G,'[1]JEVtbl (2)'!$C:$C,[1]CKDJ!C31,'[1]JEVtbl (2)'!$D:$D,[1]CKDJ!H$11)</f>
        <v>30000</v>
      </c>
      <c r="I31" s="78">
        <f>SUMIFS('[1]JEVtbl (2)'!$G:$G,'[1]JEVtbl (2)'!$C:$C,[1]CKDJ!C31,'[1]JEVtbl (2)'!$D:$D,[1]CKDJ!I$11)</f>
        <v>0</v>
      </c>
      <c r="J31" s="78">
        <f>SUMIFS('[1]JEVtbl (2)'!$G:$G,'[1]JEVtbl (2)'!$C:$C,[1]CKDJ!C31,'[1]JEVtbl (2)'!$D:$D,[1]CKDJ!J$11)</f>
        <v>0</v>
      </c>
      <c r="K31" s="78">
        <f>SUMIFS('[1]JEVtbl (2)'!$G:$G,'[1]JEVtbl (2)'!$C:$C,[1]CKDJ!C31,'[1]JEVtbl (2)'!$D:$D,[1]CKDJ!K$11)</f>
        <v>0</v>
      </c>
      <c r="L31" s="79">
        <f t="shared" si="0"/>
        <v>30000</v>
      </c>
      <c r="M31" s="79"/>
      <c r="N31" s="79"/>
      <c r="O31" s="80"/>
      <c r="P31" s="171">
        <f>SUMIFS('[1]JEVtbl (2)'!$F:$F,'[1]JEVtbl (2)'!$C:$C,[1]CKDJ!$C31,'[1]JEVtbl (2)'!$D:$D,[1]CKDJ!P$11)</f>
        <v>0</v>
      </c>
      <c r="Q31" s="171">
        <f>SUMIFS('[1]JEVtbl (2)'!$F:$F,'[1]JEVtbl (2)'!$C:$C,[1]CKDJ!$C31,'[1]JEVtbl (2)'!$D:$D,[1]CKDJ!Q$11)</f>
        <v>0</v>
      </c>
      <c r="R31" s="171">
        <f>SUMIFS('[1]JEVtbl (2)'!$F:$F,'[1]JEVtbl (2)'!$C:$C,[1]CKDJ!$C31,'[1]JEVtbl (2)'!$D:$D,[1]CKDJ!R$11)</f>
        <v>0</v>
      </c>
      <c r="S31" s="171">
        <f>SUMIFS('[1]JEVtbl (2)'!$F:$F,'[1]JEVtbl (2)'!$C:$C,[1]CKDJ!$C31,'[1]JEVtbl (2)'!$D:$D,[1]CKDJ!S$11)</f>
        <v>0</v>
      </c>
      <c r="T31" s="171">
        <f>SUMIFS('[1]JEVtbl (2)'!$F:$F,'[1]JEVtbl (2)'!$C:$C,[1]CKDJ!$C31,'[1]JEVtbl (2)'!$D:$D,[1]CKDJ!T$11)</f>
        <v>0</v>
      </c>
      <c r="U31" s="171">
        <f>SUMIFS('[1]JEVtbl (2)'!$F:$F,'[1]JEVtbl (2)'!$C:$C,[1]CKDJ!$C31,'[1]JEVtbl (2)'!$D:$D,[1]CKDJ!U$11)</f>
        <v>0</v>
      </c>
      <c r="V31" s="171">
        <f>SUMIFS('[1]JEVtbl (2)'!$F:$F,'[1]JEVtbl (2)'!$C:$C,[1]CKDJ!$C31,'[1]JEVtbl (2)'!$D:$D,[1]CKDJ!V$11)</f>
        <v>0</v>
      </c>
      <c r="W31" s="171">
        <f>SUMIFS('[1]JEVtbl (2)'!$F:$F,'[1]JEVtbl (2)'!$C:$C,[1]CKDJ!$C31,'[1]JEVtbl (2)'!$D:$D,[1]CKDJ!W$11)</f>
        <v>0</v>
      </c>
      <c r="X31" s="171">
        <f>SUMIFS('[1]JEVtbl (2)'!$F:$F,'[1]JEVtbl (2)'!$C:$C,[1]CKDJ!$C31,'[1]JEVtbl (2)'!$D:$D,[1]CKDJ!X$11)</f>
        <v>0</v>
      </c>
      <c r="Y31" s="171">
        <f>SUMIFS('[1]JEVtbl (2)'!$F:$F,'[1]JEVtbl (2)'!$C:$C,[1]CKDJ!$C31,'[1]JEVtbl (2)'!$D:$D,[1]CKDJ!Y$11)</f>
        <v>0</v>
      </c>
      <c r="Z31" s="171">
        <f>SUMIFS('[1]JEVtbl (2)'!$F:$F,'[1]JEVtbl (2)'!$C:$C,[1]CKDJ!$C31,'[1]JEVtbl (2)'!$D:$D,[1]CKDJ!Z$11)</f>
        <v>0</v>
      </c>
      <c r="AA31" s="171">
        <f>SUMIFS('[1]JEVtbl (2)'!$F:$F,'[1]JEVtbl (2)'!$C:$C,[1]CKDJ!$C31,'[1]JEVtbl (2)'!$D:$D,[1]CKDJ!AA$11)</f>
        <v>30000</v>
      </c>
      <c r="AB31" s="171">
        <f>SUMIFS('[1]JEVtbl (2)'!$F:$F,'[1]JEVtbl (2)'!$C:$C,[1]CKDJ!$C31,'[1]JEVtbl (2)'!$D:$D,[1]CKDJ!AB$11)</f>
        <v>0</v>
      </c>
      <c r="AC31" s="171">
        <f>SUMIFS('[1]JEVtbl (2)'!$F:$F,'[1]JEVtbl (2)'!$C:$C,[1]CKDJ!$C31,'[1]JEVtbl (2)'!$D:$D,[1]CKDJ!AC$11)</f>
        <v>0</v>
      </c>
      <c r="AD31" s="171">
        <f>SUMIFS('[1]JEVtbl (2)'!$F:$F,'[1]JEVtbl (2)'!$C:$C,[1]CKDJ!$C31,'[1]JEVtbl (2)'!$D:$D,[1]CKDJ!AD$11)</f>
        <v>0</v>
      </c>
      <c r="AE31" s="171">
        <f>SUMIFS('[1]JEVtbl (2)'!$F:$F,'[1]JEVtbl (2)'!$C:$C,[1]CKDJ!$C31,'[1]JEVtbl (2)'!$D:$D,[1]CKDJ!AE$11)</f>
        <v>0</v>
      </c>
      <c r="AF31" s="171">
        <f>SUMIFS('[1]JEVtbl (2)'!$F:$F,'[1]JEVtbl (2)'!$C:$C,[1]CKDJ!$C31,'[1]JEVtbl (2)'!$D:$D,[1]CKDJ!AF$11)</f>
        <v>0</v>
      </c>
      <c r="AG31" s="171">
        <f>SUMIFS('[1]JEVtbl (2)'!$F:$F,'[1]JEVtbl (2)'!$C:$C,[1]CKDJ!$C31,'[1]JEVtbl (2)'!$D:$D,[1]CKDJ!AG$11)</f>
        <v>0</v>
      </c>
      <c r="AH31" s="171">
        <f>SUMIFS('[1]JEVtbl (2)'!$F:$F,'[1]JEVtbl (2)'!$C:$C,[1]CKDJ!$C31,'[1]JEVtbl (2)'!$D:$D,[1]CKDJ!AH$11)</f>
        <v>0</v>
      </c>
      <c r="AI31" s="171">
        <f>SUMIFS('[1]JEVtbl (2)'!$F:$F,'[1]JEVtbl (2)'!$C:$C,[1]CKDJ!$C31,'[1]JEVtbl (2)'!$D:$D,[1]CKDJ!AI$11)</f>
        <v>0</v>
      </c>
      <c r="AJ31" s="171">
        <f>SUMIFS('[1]JEVtbl (2)'!$F:$F,'[1]JEVtbl (2)'!$C:$C,[1]CKDJ!$C31,'[1]JEVtbl (2)'!$D:$D,[1]CKDJ!AJ$11)</f>
        <v>0</v>
      </c>
      <c r="AK31" s="171">
        <f>SUMIFS('[1]JEVtbl (2)'!$F:$F,'[1]JEVtbl (2)'!$C:$C,[1]CKDJ!$C31,'[1]JEVtbl (2)'!$D:$D,[1]CKDJ!AK$11)</f>
        <v>0</v>
      </c>
      <c r="AL31" s="171">
        <f>SUMIFS('[1]JEVtbl (2)'!$F:$F,'[1]JEVtbl (2)'!$C:$C,[1]CKDJ!$C31,'[1]JEVtbl (2)'!$D:$D,[1]CKDJ!AL$11)</f>
        <v>0</v>
      </c>
      <c r="AM31" s="171">
        <f>SUMIFS('[1]JEVtbl (2)'!$F:$F,'[1]JEVtbl (2)'!$C:$C,[1]CKDJ!$C31,'[1]JEVtbl (2)'!$D:$D,[1]CKDJ!AM$11)</f>
        <v>0</v>
      </c>
      <c r="AN31" s="171">
        <f>SUMIFS('[1]JEVtbl (2)'!$F:$F,'[1]JEVtbl (2)'!$C:$C,[1]CKDJ!$C31,'[1]JEVtbl (2)'!$D:$D,[1]CKDJ!AN$11)</f>
        <v>0</v>
      </c>
      <c r="AO31" s="171">
        <f>SUMIFS('[1]JEVtbl (2)'!$F:$F,'[1]JEVtbl (2)'!$C:$C,[1]CKDJ!$C31,'[1]JEVtbl (2)'!$D:$D,[1]CKDJ!AO$11)</f>
        <v>0</v>
      </c>
      <c r="AP31" s="171">
        <f>SUMIFS('[1]JEVtbl (2)'!$F:$F,'[1]JEVtbl (2)'!$C:$C,[1]CKDJ!$C31,'[1]JEVtbl (2)'!$D:$D,[1]CKDJ!AP$11)</f>
        <v>0</v>
      </c>
      <c r="AQ31" s="171">
        <f>SUMIFS('[1]JEVtbl (2)'!$F:$F,'[1]JEVtbl (2)'!$C:$C,[1]CKDJ!$C31,'[1]JEVtbl (2)'!$D:$D,[1]CKDJ!AQ$11)</f>
        <v>0</v>
      </c>
      <c r="AR31" s="171">
        <f>SUMIFS('[1]JEVtbl (2)'!$F:$F,'[1]JEVtbl (2)'!$C:$C,[1]CKDJ!$C31,'[1]JEVtbl (2)'!$D:$D,[1]CKDJ!AR$11)</f>
        <v>0</v>
      </c>
      <c r="AS31" s="171">
        <f>SUMIFS('[1]JEVtbl (2)'!$F:$F,'[1]JEVtbl (2)'!$C:$C,[1]CKDJ!$C31,'[1]JEVtbl (2)'!$D:$D,[1]CKDJ!AS$11)</f>
        <v>0</v>
      </c>
      <c r="AT31" s="171">
        <f>SUMIFS('[1]JEVtbl (2)'!$F:$F,'[1]JEVtbl (2)'!$C:$C,[1]CKDJ!$C31,'[1]JEVtbl (2)'!$D:$D,[1]CKDJ!AT$11)</f>
        <v>0</v>
      </c>
      <c r="AU31" s="171">
        <f>SUMIFS('[1]JEVtbl (2)'!$F:$F,'[1]JEVtbl (2)'!$C:$C,[1]CKDJ!$C31,'[1]JEVtbl (2)'!$D:$D,[1]CKDJ!AU$11)</f>
        <v>0</v>
      </c>
      <c r="AV31" s="171">
        <f>SUMIFS('[1]JEVtbl (2)'!$F:$F,'[1]JEVtbl (2)'!$C:$C,[1]CKDJ!$C31,'[1]JEVtbl (2)'!$D:$D,[1]CKDJ!AV$11)</f>
        <v>0</v>
      </c>
      <c r="AW31" s="171">
        <f>SUMIFS('[1]JEVtbl (2)'!$F:$F,'[1]JEVtbl (2)'!$C:$C,[1]CKDJ!$C31,'[1]JEVtbl (2)'!$D:$D,[1]CKDJ!AW$11)</f>
        <v>0</v>
      </c>
      <c r="AX31" s="171">
        <f>SUMIFS('[1]JEVtbl (2)'!$F:$F,'[1]JEVtbl (2)'!$C:$C,[1]CKDJ!$C31,'[1]JEVtbl (2)'!$D:$D,[1]CKDJ!AX$11)</f>
        <v>0</v>
      </c>
      <c r="AY31" s="171">
        <f>SUMIFS('[1]JEVtbl (2)'!$F:$F,'[1]JEVtbl (2)'!$C:$C,[1]CKDJ!$C31,'[1]JEVtbl (2)'!$D:$D,[1]CKDJ!AY$11)</f>
        <v>0</v>
      </c>
      <c r="AZ31" s="171">
        <f>SUMIFS('[1]JEVtbl (2)'!$F:$F,'[1]JEVtbl (2)'!$C:$C,[1]CKDJ!$C31,'[1]JEVtbl (2)'!$D:$D,[1]CKDJ!AZ$11)</f>
        <v>0</v>
      </c>
      <c r="BA31" s="171">
        <f>SUMIFS('[1]JEVtbl (2)'!$F:$F,'[1]JEVtbl (2)'!$C:$C,[1]CKDJ!$C31,'[1]JEVtbl (2)'!$D:$D,[1]CKDJ!BA$11)</f>
        <v>0</v>
      </c>
      <c r="BB31" s="171">
        <f>SUMIFS('[1]JEVtbl (2)'!$F:$F,'[1]JEVtbl (2)'!$C:$C,[1]CKDJ!$C31,'[1]JEVtbl (2)'!$D:$D,[1]CKDJ!BB$11)</f>
        <v>0</v>
      </c>
      <c r="BC31" s="171">
        <f>SUMIFS('[1]JEVtbl (2)'!$F:$F,'[1]JEVtbl (2)'!$C:$C,[1]CKDJ!$C31,'[1]JEVtbl (2)'!$D:$D,[1]CKDJ!BC$11)</f>
        <v>0</v>
      </c>
      <c r="BD31" s="171">
        <f>SUMIFS('[1]JEVtbl (2)'!$F:$F,'[1]JEVtbl (2)'!$C:$C,[1]CKDJ!$C31,'[1]JEVtbl (2)'!$D:$D,[1]CKDJ!BD$11)</f>
        <v>0</v>
      </c>
      <c r="BE31" s="171">
        <f>SUMIFS('[1]JEVtbl (2)'!$F:$F,'[1]JEVtbl (2)'!$C:$C,[1]CKDJ!$C31,'[1]JEVtbl (2)'!$D:$D,[1]CKDJ!BE$11)</f>
        <v>0</v>
      </c>
      <c r="BF31" s="171">
        <f>SUMIFS('[1]JEVtbl (2)'!$F:$F,'[1]JEVtbl (2)'!$C:$C,[1]CKDJ!$C31,'[1]JEVtbl (2)'!$D:$D,[1]CKDJ!BF$11)</f>
        <v>0</v>
      </c>
      <c r="BG31" s="171">
        <f>SUMIFS('[1]JEVtbl (2)'!$F:$F,'[1]JEVtbl (2)'!$C:$C,[1]CKDJ!$C31,'[1]JEVtbl (2)'!$D:$D,[1]CKDJ!BG$11)</f>
        <v>0</v>
      </c>
      <c r="BH31" s="171">
        <f>SUMIFS('[1]JEVtbl (2)'!$F:$F,'[1]JEVtbl (2)'!$C:$C,[1]CKDJ!$C31,'[1]JEVtbl (2)'!$D:$D,[1]CKDJ!BH$11)</f>
        <v>0</v>
      </c>
      <c r="BI31" s="171">
        <f>SUMIFS('[1]JEVtbl (2)'!$F:$F,'[1]JEVtbl (2)'!$C:$C,[1]CKDJ!$C31,'[1]JEVtbl (2)'!$D:$D,[1]CKDJ!BI$11)</f>
        <v>0</v>
      </c>
      <c r="BJ31" s="171">
        <f>SUMIFS('[1]JEVtbl (2)'!$F:$F,'[1]JEVtbl (2)'!$C:$C,[1]CKDJ!$C31,'[1]JEVtbl (2)'!$D:$D,[1]CKDJ!BJ$11)</f>
        <v>0</v>
      </c>
      <c r="BK31" s="171">
        <f>SUMIFS('[1]JEVtbl (2)'!$F:$F,'[1]JEVtbl (2)'!$C:$C,[1]CKDJ!$C31,'[1]JEVtbl (2)'!$D:$D,[1]CKDJ!BK$11)</f>
        <v>0</v>
      </c>
      <c r="BL31" s="171">
        <f>SUMIFS('[1]JEVtbl (2)'!$F:$F,'[1]JEVtbl (2)'!$C:$C,[1]CKDJ!$C31,'[1]JEVtbl (2)'!$D:$D,[1]CKDJ!BL$11)</f>
        <v>0</v>
      </c>
      <c r="BM31" s="171">
        <f>SUMIFS('[1]JEVtbl (2)'!$F:$F,'[1]JEVtbl (2)'!$C:$C,[1]CKDJ!$C31,'[1]JEVtbl (2)'!$D:$D,[1]CKDJ!BM$11)</f>
        <v>0</v>
      </c>
      <c r="BN31" s="171">
        <f>SUMIFS('[1]JEVtbl (2)'!$F:$F,'[1]JEVtbl (2)'!$C:$C,[1]CKDJ!$C31,'[1]JEVtbl (2)'!$D:$D,[1]CKDJ!BN$11)</f>
        <v>0</v>
      </c>
      <c r="BO31" s="171">
        <f>SUMIFS('[1]JEVtbl (2)'!$F:$F,'[1]JEVtbl (2)'!$C:$C,[1]CKDJ!$C31,'[1]JEVtbl (2)'!$D:$D,[1]CKDJ!BO$11)</f>
        <v>0</v>
      </c>
      <c r="BP31" s="79">
        <f t="shared" si="1"/>
        <v>30000</v>
      </c>
      <c r="BQ31" s="79"/>
      <c r="BR31" s="79"/>
      <c r="BS31" s="80"/>
      <c r="BT31" s="82"/>
      <c r="BU31" s="25">
        <f t="shared" si="2"/>
        <v>0</v>
      </c>
    </row>
    <row r="32" spans="1:73" s="25" customFormat="1" ht="15" customHeight="1" x14ac:dyDescent="0.25">
      <c r="A32" s="1"/>
      <c r="B32" s="168">
        <v>44174</v>
      </c>
      <c r="C32" s="169" t="s">
        <v>324</v>
      </c>
      <c r="D32" s="75" t="s">
        <v>325</v>
      </c>
      <c r="E32" s="75">
        <v>9900130538</v>
      </c>
      <c r="F32" s="172"/>
      <c r="G32" t="s">
        <v>326</v>
      </c>
      <c r="H32" s="78">
        <f>SUMIFS('[1]JEVtbl (2)'!$G:$G,'[1]JEVtbl (2)'!$C:$C,[1]CKDJ!C32,'[1]JEVtbl (2)'!$D:$D,[1]CKDJ!H$11)</f>
        <v>115590</v>
      </c>
      <c r="I32" s="78">
        <f>SUMIFS('[1]JEVtbl (2)'!$G:$G,'[1]JEVtbl (2)'!$C:$C,[1]CKDJ!C32,'[1]JEVtbl (2)'!$D:$D,[1]CKDJ!I$11)</f>
        <v>0</v>
      </c>
      <c r="J32" s="78">
        <f>SUMIFS('[1]JEVtbl (2)'!$G:$G,'[1]JEVtbl (2)'!$C:$C,[1]CKDJ!C32,'[1]JEVtbl (2)'!$D:$D,[1]CKDJ!J$11)</f>
        <v>0</v>
      </c>
      <c r="K32" s="78">
        <f>SUMIFS('[1]JEVtbl (2)'!$G:$G,'[1]JEVtbl (2)'!$C:$C,[1]CKDJ!C32,'[1]JEVtbl (2)'!$D:$D,[1]CKDJ!K$11)</f>
        <v>0</v>
      </c>
      <c r="L32" s="79">
        <f t="shared" si="0"/>
        <v>115590</v>
      </c>
      <c r="M32" s="79"/>
      <c r="N32" s="79"/>
      <c r="O32" s="80"/>
      <c r="P32" s="171">
        <f>SUMIFS('[1]JEVtbl (2)'!$F:$F,'[1]JEVtbl (2)'!$C:$C,[1]CKDJ!$C32,'[1]JEVtbl (2)'!$D:$D,[1]CKDJ!P$11)</f>
        <v>0</v>
      </c>
      <c r="Q32" s="171">
        <f>SUMIFS('[1]JEVtbl (2)'!$F:$F,'[1]JEVtbl (2)'!$C:$C,[1]CKDJ!$C32,'[1]JEVtbl (2)'!$D:$D,[1]CKDJ!Q$11)</f>
        <v>0</v>
      </c>
      <c r="R32" s="171">
        <f>SUMIFS('[1]JEVtbl (2)'!$F:$F,'[1]JEVtbl (2)'!$C:$C,[1]CKDJ!$C32,'[1]JEVtbl (2)'!$D:$D,[1]CKDJ!R$11)</f>
        <v>0</v>
      </c>
      <c r="S32" s="171">
        <f>SUMIFS('[1]JEVtbl (2)'!$F:$F,'[1]JEVtbl (2)'!$C:$C,[1]CKDJ!$C32,'[1]JEVtbl (2)'!$D:$D,[1]CKDJ!S$11)</f>
        <v>0</v>
      </c>
      <c r="T32" s="171">
        <f>SUMIFS('[1]JEVtbl (2)'!$F:$F,'[1]JEVtbl (2)'!$C:$C,[1]CKDJ!$C32,'[1]JEVtbl (2)'!$D:$D,[1]CKDJ!T$11)</f>
        <v>0</v>
      </c>
      <c r="U32" s="171">
        <f>SUMIFS('[1]JEVtbl (2)'!$F:$F,'[1]JEVtbl (2)'!$C:$C,[1]CKDJ!$C32,'[1]JEVtbl (2)'!$D:$D,[1]CKDJ!U$11)</f>
        <v>0</v>
      </c>
      <c r="V32" s="171">
        <f>SUMIFS('[1]JEVtbl (2)'!$F:$F,'[1]JEVtbl (2)'!$C:$C,[1]CKDJ!$C32,'[1]JEVtbl (2)'!$D:$D,[1]CKDJ!V$11)</f>
        <v>0</v>
      </c>
      <c r="W32" s="171">
        <f>SUMIFS('[1]JEVtbl (2)'!$F:$F,'[1]JEVtbl (2)'!$C:$C,[1]CKDJ!$C32,'[1]JEVtbl (2)'!$D:$D,[1]CKDJ!W$11)</f>
        <v>0</v>
      </c>
      <c r="X32" s="171">
        <f>SUMIFS('[1]JEVtbl (2)'!$F:$F,'[1]JEVtbl (2)'!$C:$C,[1]CKDJ!$C32,'[1]JEVtbl (2)'!$D:$D,[1]CKDJ!X$11)</f>
        <v>0</v>
      </c>
      <c r="Y32" s="171">
        <f>SUMIFS('[1]JEVtbl (2)'!$F:$F,'[1]JEVtbl (2)'!$C:$C,[1]CKDJ!$C32,'[1]JEVtbl (2)'!$D:$D,[1]CKDJ!Y$11)</f>
        <v>0</v>
      </c>
      <c r="Z32" s="171">
        <f>SUMIFS('[1]JEVtbl (2)'!$F:$F,'[1]JEVtbl (2)'!$C:$C,[1]CKDJ!$C32,'[1]JEVtbl (2)'!$D:$D,[1]CKDJ!Z$11)</f>
        <v>0</v>
      </c>
      <c r="AA32" s="171">
        <f>SUMIFS('[1]JEVtbl (2)'!$F:$F,'[1]JEVtbl (2)'!$C:$C,[1]CKDJ!$C32,'[1]JEVtbl (2)'!$D:$D,[1]CKDJ!AA$11)</f>
        <v>115590</v>
      </c>
      <c r="AB32" s="171">
        <f>SUMIFS('[1]JEVtbl (2)'!$F:$F,'[1]JEVtbl (2)'!$C:$C,[1]CKDJ!$C32,'[1]JEVtbl (2)'!$D:$D,[1]CKDJ!AB$11)</f>
        <v>0</v>
      </c>
      <c r="AC32" s="171">
        <f>SUMIFS('[1]JEVtbl (2)'!$F:$F,'[1]JEVtbl (2)'!$C:$C,[1]CKDJ!$C32,'[1]JEVtbl (2)'!$D:$D,[1]CKDJ!AC$11)</f>
        <v>0</v>
      </c>
      <c r="AD32" s="171">
        <f>SUMIFS('[1]JEVtbl (2)'!$F:$F,'[1]JEVtbl (2)'!$C:$C,[1]CKDJ!$C32,'[1]JEVtbl (2)'!$D:$D,[1]CKDJ!AD$11)</f>
        <v>0</v>
      </c>
      <c r="AE32" s="171">
        <f>SUMIFS('[1]JEVtbl (2)'!$F:$F,'[1]JEVtbl (2)'!$C:$C,[1]CKDJ!$C32,'[1]JEVtbl (2)'!$D:$D,[1]CKDJ!AE$11)</f>
        <v>0</v>
      </c>
      <c r="AF32" s="171">
        <f>SUMIFS('[1]JEVtbl (2)'!$F:$F,'[1]JEVtbl (2)'!$C:$C,[1]CKDJ!$C32,'[1]JEVtbl (2)'!$D:$D,[1]CKDJ!AF$11)</f>
        <v>0</v>
      </c>
      <c r="AG32" s="171">
        <f>SUMIFS('[1]JEVtbl (2)'!$F:$F,'[1]JEVtbl (2)'!$C:$C,[1]CKDJ!$C32,'[1]JEVtbl (2)'!$D:$D,[1]CKDJ!AG$11)</f>
        <v>0</v>
      </c>
      <c r="AH32" s="171">
        <f>SUMIFS('[1]JEVtbl (2)'!$F:$F,'[1]JEVtbl (2)'!$C:$C,[1]CKDJ!$C32,'[1]JEVtbl (2)'!$D:$D,[1]CKDJ!AH$11)</f>
        <v>0</v>
      </c>
      <c r="AI32" s="171">
        <f>SUMIFS('[1]JEVtbl (2)'!$F:$F,'[1]JEVtbl (2)'!$C:$C,[1]CKDJ!$C32,'[1]JEVtbl (2)'!$D:$D,[1]CKDJ!AI$11)</f>
        <v>0</v>
      </c>
      <c r="AJ32" s="171">
        <f>SUMIFS('[1]JEVtbl (2)'!$F:$F,'[1]JEVtbl (2)'!$C:$C,[1]CKDJ!$C32,'[1]JEVtbl (2)'!$D:$D,[1]CKDJ!AJ$11)</f>
        <v>0</v>
      </c>
      <c r="AK32" s="171">
        <f>SUMIFS('[1]JEVtbl (2)'!$F:$F,'[1]JEVtbl (2)'!$C:$C,[1]CKDJ!$C32,'[1]JEVtbl (2)'!$D:$D,[1]CKDJ!AK$11)</f>
        <v>0</v>
      </c>
      <c r="AL32" s="171">
        <f>SUMIFS('[1]JEVtbl (2)'!$F:$F,'[1]JEVtbl (2)'!$C:$C,[1]CKDJ!$C32,'[1]JEVtbl (2)'!$D:$D,[1]CKDJ!AL$11)</f>
        <v>0</v>
      </c>
      <c r="AM32" s="171">
        <f>SUMIFS('[1]JEVtbl (2)'!$F:$F,'[1]JEVtbl (2)'!$C:$C,[1]CKDJ!$C32,'[1]JEVtbl (2)'!$D:$D,[1]CKDJ!AM$11)</f>
        <v>0</v>
      </c>
      <c r="AN32" s="171">
        <f>SUMIFS('[1]JEVtbl (2)'!$F:$F,'[1]JEVtbl (2)'!$C:$C,[1]CKDJ!$C32,'[1]JEVtbl (2)'!$D:$D,[1]CKDJ!AN$11)</f>
        <v>0</v>
      </c>
      <c r="AO32" s="171">
        <f>SUMIFS('[1]JEVtbl (2)'!$F:$F,'[1]JEVtbl (2)'!$C:$C,[1]CKDJ!$C32,'[1]JEVtbl (2)'!$D:$D,[1]CKDJ!AO$11)</f>
        <v>0</v>
      </c>
      <c r="AP32" s="171">
        <f>SUMIFS('[1]JEVtbl (2)'!$F:$F,'[1]JEVtbl (2)'!$C:$C,[1]CKDJ!$C32,'[1]JEVtbl (2)'!$D:$D,[1]CKDJ!AP$11)</f>
        <v>0</v>
      </c>
      <c r="AQ32" s="171">
        <f>SUMIFS('[1]JEVtbl (2)'!$F:$F,'[1]JEVtbl (2)'!$C:$C,[1]CKDJ!$C32,'[1]JEVtbl (2)'!$D:$D,[1]CKDJ!AQ$11)</f>
        <v>0</v>
      </c>
      <c r="AR32" s="171">
        <f>SUMIFS('[1]JEVtbl (2)'!$F:$F,'[1]JEVtbl (2)'!$C:$C,[1]CKDJ!$C32,'[1]JEVtbl (2)'!$D:$D,[1]CKDJ!AR$11)</f>
        <v>0</v>
      </c>
      <c r="AS32" s="171">
        <f>SUMIFS('[1]JEVtbl (2)'!$F:$F,'[1]JEVtbl (2)'!$C:$C,[1]CKDJ!$C32,'[1]JEVtbl (2)'!$D:$D,[1]CKDJ!AS$11)</f>
        <v>0</v>
      </c>
      <c r="AT32" s="171">
        <f>SUMIFS('[1]JEVtbl (2)'!$F:$F,'[1]JEVtbl (2)'!$C:$C,[1]CKDJ!$C32,'[1]JEVtbl (2)'!$D:$D,[1]CKDJ!AT$11)</f>
        <v>0</v>
      </c>
      <c r="AU32" s="171">
        <f>SUMIFS('[1]JEVtbl (2)'!$F:$F,'[1]JEVtbl (2)'!$C:$C,[1]CKDJ!$C32,'[1]JEVtbl (2)'!$D:$D,[1]CKDJ!AU$11)</f>
        <v>0</v>
      </c>
      <c r="AV32" s="171">
        <f>SUMIFS('[1]JEVtbl (2)'!$F:$F,'[1]JEVtbl (2)'!$C:$C,[1]CKDJ!$C32,'[1]JEVtbl (2)'!$D:$D,[1]CKDJ!AV$11)</f>
        <v>0</v>
      </c>
      <c r="AW32" s="171">
        <f>SUMIFS('[1]JEVtbl (2)'!$F:$F,'[1]JEVtbl (2)'!$C:$C,[1]CKDJ!$C32,'[1]JEVtbl (2)'!$D:$D,[1]CKDJ!AW$11)</f>
        <v>0</v>
      </c>
      <c r="AX32" s="171">
        <f>SUMIFS('[1]JEVtbl (2)'!$F:$F,'[1]JEVtbl (2)'!$C:$C,[1]CKDJ!$C32,'[1]JEVtbl (2)'!$D:$D,[1]CKDJ!AX$11)</f>
        <v>0</v>
      </c>
      <c r="AY32" s="171">
        <f>SUMIFS('[1]JEVtbl (2)'!$F:$F,'[1]JEVtbl (2)'!$C:$C,[1]CKDJ!$C32,'[1]JEVtbl (2)'!$D:$D,[1]CKDJ!AY$11)</f>
        <v>0</v>
      </c>
      <c r="AZ32" s="171">
        <f>SUMIFS('[1]JEVtbl (2)'!$F:$F,'[1]JEVtbl (2)'!$C:$C,[1]CKDJ!$C32,'[1]JEVtbl (2)'!$D:$D,[1]CKDJ!AZ$11)</f>
        <v>0</v>
      </c>
      <c r="BA32" s="171">
        <f>SUMIFS('[1]JEVtbl (2)'!$F:$F,'[1]JEVtbl (2)'!$C:$C,[1]CKDJ!$C32,'[1]JEVtbl (2)'!$D:$D,[1]CKDJ!BA$11)</f>
        <v>0</v>
      </c>
      <c r="BB32" s="171">
        <f>SUMIFS('[1]JEVtbl (2)'!$F:$F,'[1]JEVtbl (2)'!$C:$C,[1]CKDJ!$C32,'[1]JEVtbl (2)'!$D:$D,[1]CKDJ!BB$11)</f>
        <v>0</v>
      </c>
      <c r="BC32" s="171">
        <f>SUMIFS('[1]JEVtbl (2)'!$F:$F,'[1]JEVtbl (2)'!$C:$C,[1]CKDJ!$C32,'[1]JEVtbl (2)'!$D:$D,[1]CKDJ!BC$11)</f>
        <v>0</v>
      </c>
      <c r="BD32" s="171">
        <f>SUMIFS('[1]JEVtbl (2)'!$F:$F,'[1]JEVtbl (2)'!$C:$C,[1]CKDJ!$C32,'[1]JEVtbl (2)'!$D:$D,[1]CKDJ!BD$11)</f>
        <v>0</v>
      </c>
      <c r="BE32" s="171">
        <f>SUMIFS('[1]JEVtbl (2)'!$F:$F,'[1]JEVtbl (2)'!$C:$C,[1]CKDJ!$C32,'[1]JEVtbl (2)'!$D:$D,[1]CKDJ!BE$11)</f>
        <v>0</v>
      </c>
      <c r="BF32" s="171">
        <f>SUMIFS('[1]JEVtbl (2)'!$F:$F,'[1]JEVtbl (2)'!$C:$C,[1]CKDJ!$C32,'[1]JEVtbl (2)'!$D:$D,[1]CKDJ!BF$11)</f>
        <v>0</v>
      </c>
      <c r="BG32" s="171">
        <f>SUMIFS('[1]JEVtbl (2)'!$F:$F,'[1]JEVtbl (2)'!$C:$C,[1]CKDJ!$C32,'[1]JEVtbl (2)'!$D:$D,[1]CKDJ!BG$11)</f>
        <v>0</v>
      </c>
      <c r="BH32" s="171">
        <f>SUMIFS('[1]JEVtbl (2)'!$F:$F,'[1]JEVtbl (2)'!$C:$C,[1]CKDJ!$C32,'[1]JEVtbl (2)'!$D:$D,[1]CKDJ!BH$11)</f>
        <v>0</v>
      </c>
      <c r="BI32" s="171">
        <f>SUMIFS('[1]JEVtbl (2)'!$F:$F,'[1]JEVtbl (2)'!$C:$C,[1]CKDJ!$C32,'[1]JEVtbl (2)'!$D:$D,[1]CKDJ!BI$11)</f>
        <v>0</v>
      </c>
      <c r="BJ32" s="171">
        <f>SUMIFS('[1]JEVtbl (2)'!$F:$F,'[1]JEVtbl (2)'!$C:$C,[1]CKDJ!$C32,'[1]JEVtbl (2)'!$D:$D,[1]CKDJ!BJ$11)</f>
        <v>0</v>
      </c>
      <c r="BK32" s="171">
        <f>SUMIFS('[1]JEVtbl (2)'!$F:$F,'[1]JEVtbl (2)'!$C:$C,[1]CKDJ!$C32,'[1]JEVtbl (2)'!$D:$D,[1]CKDJ!BK$11)</f>
        <v>0</v>
      </c>
      <c r="BL32" s="171">
        <f>SUMIFS('[1]JEVtbl (2)'!$F:$F,'[1]JEVtbl (2)'!$C:$C,[1]CKDJ!$C32,'[1]JEVtbl (2)'!$D:$D,[1]CKDJ!BL$11)</f>
        <v>0</v>
      </c>
      <c r="BM32" s="171">
        <f>SUMIFS('[1]JEVtbl (2)'!$F:$F,'[1]JEVtbl (2)'!$C:$C,[1]CKDJ!$C32,'[1]JEVtbl (2)'!$D:$D,[1]CKDJ!BM$11)</f>
        <v>0</v>
      </c>
      <c r="BN32" s="171">
        <f>SUMIFS('[1]JEVtbl (2)'!$F:$F,'[1]JEVtbl (2)'!$C:$C,[1]CKDJ!$C32,'[1]JEVtbl (2)'!$D:$D,[1]CKDJ!BN$11)</f>
        <v>0</v>
      </c>
      <c r="BO32" s="171">
        <f>SUMIFS('[1]JEVtbl (2)'!$F:$F,'[1]JEVtbl (2)'!$C:$C,[1]CKDJ!$C32,'[1]JEVtbl (2)'!$D:$D,[1]CKDJ!BO$11)</f>
        <v>0</v>
      </c>
      <c r="BP32" s="79">
        <f t="shared" si="1"/>
        <v>115590</v>
      </c>
      <c r="BQ32" s="79"/>
      <c r="BR32" s="79"/>
      <c r="BS32" s="80"/>
      <c r="BT32" s="82"/>
      <c r="BU32" s="25">
        <f t="shared" si="2"/>
        <v>0</v>
      </c>
    </row>
    <row r="33" spans="1:73" s="25" customFormat="1" ht="15" customHeight="1" x14ac:dyDescent="0.25">
      <c r="A33" s="1"/>
      <c r="B33" s="168">
        <v>44174</v>
      </c>
      <c r="C33" s="169" t="s">
        <v>327</v>
      </c>
      <c r="D33" s="75" t="s">
        <v>328</v>
      </c>
      <c r="E33" s="75">
        <v>9900130539</v>
      </c>
      <c r="F33" s="172"/>
      <c r="G33" t="s">
        <v>323</v>
      </c>
      <c r="H33" s="78">
        <f>SUMIFS('[1]JEVtbl (2)'!$G:$G,'[1]JEVtbl (2)'!$C:$C,[1]CKDJ!C33,'[1]JEVtbl (2)'!$D:$D,[1]CKDJ!H$11)</f>
        <v>17700</v>
      </c>
      <c r="I33" s="78">
        <f>SUMIFS('[1]JEVtbl (2)'!$G:$G,'[1]JEVtbl (2)'!$C:$C,[1]CKDJ!C33,'[1]JEVtbl (2)'!$D:$D,[1]CKDJ!I$11)</f>
        <v>0</v>
      </c>
      <c r="J33" s="78">
        <f>SUMIFS('[1]JEVtbl (2)'!$G:$G,'[1]JEVtbl (2)'!$C:$C,[1]CKDJ!C33,'[1]JEVtbl (2)'!$D:$D,[1]CKDJ!J$11)</f>
        <v>0</v>
      </c>
      <c r="K33" s="78">
        <f>SUMIFS('[1]JEVtbl (2)'!$G:$G,'[1]JEVtbl (2)'!$C:$C,[1]CKDJ!C33,'[1]JEVtbl (2)'!$D:$D,[1]CKDJ!K$11)</f>
        <v>0</v>
      </c>
      <c r="L33" s="79">
        <f t="shared" si="0"/>
        <v>17700</v>
      </c>
      <c r="M33" s="79"/>
      <c r="N33" s="79"/>
      <c r="O33" s="80"/>
      <c r="P33" s="171">
        <f>SUMIFS('[1]JEVtbl (2)'!$F:$F,'[1]JEVtbl (2)'!$C:$C,[1]CKDJ!$C33,'[1]JEVtbl (2)'!$D:$D,[1]CKDJ!P$11)</f>
        <v>0</v>
      </c>
      <c r="Q33" s="171">
        <f>SUMIFS('[1]JEVtbl (2)'!$F:$F,'[1]JEVtbl (2)'!$C:$C,[1]CKDJ!$C33,'[1]JEVtbl (2)'!$D:$D,[1]CKDJ!Q$11)</f>
        <v>0</v>
      </c>
      <c r="R33" s="171">
        <f>SUMIFS('[1]JEVtbl (2)'!$F:$F,'[1]JEVtbl (2)'!$C:$C,[1]CKDJ!$C33,'[1]JEVtbl (2)'!$D:$D,[1]CKDJ!R$11)</f>
        <v>0</v>
      </c>
      <c r="S33" s="171">
        <f>SUMIFS('[1]JEVtbl (2)'!$F:$F,'[1]JEVtbl (2)'!$C:$C,[1]CKDJ!$C33,'[1]JEVtbl (2)'!$D:$D,[1]CKDJ!S$11)</f>
        <v>0</v>
      </c>
      <c r="T33" s="171">
        <f>SUMIFS('[1]JEVtbl (2)'!$F:$F,'[1]JEVtbl (2)'!$C:$C,[1]CKDJ!$C33,'[1]JEVtbl (2)'!$D:$D,[1]CKDJ!T$11)</f>
        <v>0</v>
      </c>
      <c r="U33" s="171">
        <f>SUMIFS('[1]JEVtbl (2)'!$F:$F,'[1]JEVtbl (2)'!$C:$C,[1]CKDJ!$C33,'[1]JEVtbl (2)'!$D:$D,[1]CKDJ!U$11)</f>
        <v>0</v>
      </c>
      <c r="V33" s="171">
        <f>SUMIFS('[1]JEVtbl (2)'!$F:$F,'[1]JEVtbl (2)'!$C:$C,[1]CKDJ!$C33,'[1]JEVtbl (2)'!$D:$D,[1]CKDJ!V$11)</f>
        <v>0</v>
      </c>
      <c r="W33" s="171">
        <f>SUMIFS('[1]JEVtbl (2)'!$F:$F,'[1]JEVtbl (2)'!$C:$C,[1]CKDJ!$C33,'[1]JEVtbl (2)'!$D:$D,[1]CKDJ!W$11)</f>
        <v>0</v>
      </c>
      <c r="X33" s="171">
        <f>SUMIFS('[1]JEVtbl (2)'!$F:$F,'[1]JEVtbl (2)'!$C:$C,[1]CKDJ!$C33,'[1]JEVtbl (2)'!$D:$D,[1]CKDJ!X$11)</f>
        <v>0</v>
      </c>
      <c r="Y33" s="171">
        <f>SUMIFS('[1]JEVtbl (2)'!$F:$F,'[1]JEVtbl (2)'!$C:$C,[1]CKDJ!$C33,'[1]JEVtbl (2)'!$D:$D,[1]CKDJ!Y$11)</f>
        <v>0</v>
      </c>
      <c r="Z33" s="171">
        <f>SUMIFS('[1]JEVtbl (2)'!$F:$F,'[1]JEVtbl (2)'!$C:$C,[1]CKDJ!$C33,'[1]JEVtbl (2)'!$D:$D,[1]CKDJ!Z$11)</f>
        <v>0</v>
      </c>
      <c r="AA33" s="171">
        <f>SUMIFS('[1]JEVtbl (2)'!$F:$F,'[1]JEVtbl (2)'!$C:$C,[1]CKDJ!$C33,'[1]JEVtbl (2)'!$D:$D,[1]CKDJ!AA$11)</f>
        <v>17700</v>
      </c>
      <c r="AB33" s="171">
        <f>SUMIFS('[1]JEVtbl (2)'!$F:$F,'[1]JEVtbl (2)'!$C:$C,[1]CKDJ!$C33,'[1]JEVtbl (2)'!$D:$D,[1]CKDJ!AB$11)</f>
        <v>0</v>
      </c>
      <c r="AC33" s="171">
        <f>SUMIFS('[1]JEVtbl (2)'!$F:$F,'[1]JEVtbl (2)'!$C:$C,[1]CKDJ!$C33,'[1]JEVtbl (2)'!$D:$D,[1]CKDJ!AC$11)</f>
        <v>0</v>
      </c>
      <c r="AD33" s="171">
        <f>SUMIFS('[1]JEVtbl (2)'!$F:$F,'[1]JEVtbl (2)'!$C:$C,[1]CKDJ!$C33,'[1]JEVtbl (2)'!$D:$D,[1]CKDJ!AD$11)</f>
        <v>0</v>
      </c>
      <c r="AE33" s="171">
        <f>SUMIFS('[1]JEVtbl (2)'!$F:$F,'[1]JEVtbl (2)'!$C:$C,[1]CKDJ!$C33,'[1]JEVtbl (2)'!$D:$D,[1]CKDJ!AE$11)</f>
        <v>0</v>
      </c>
      <c r="AF33" s="171">
        <f>SUMIFS('[1]JEVtbl (2)'!$F:$F,'[1]JEVtbl (2)'!$C:$C,[1]CKDJ!$C33,'[1]JEVtbl (2)'!$D:$D,[1]CKDJ!AF$11)</f>
        <v>0</v>
      </c>
      <c r="AG33" s="171">
        <f>SUMIFS('[1]JEVtbl (2)'!$F:$F,'[1]JEVtbl (2)'!$C:$C,[1]CKDJ!$C33,'[1]JEVtbl (2)'!$D:$D,[1]CKDJ!AG$11)</f>
        <v>0</v>
      </c>
      <c r="AH33" s="171">
        <f>SUMIFS('[1]JEVtbl (2)'!$F:$F,'[1]JEVtbl (2)'!$C:$C,[1]CKDJ!$C33,'[1]JEVtbl (2)'!$D:$D,[1]CKDJ!AH$11)</f>
        <v>0</v>
      </c>
      <c r="AI33" s="171">
        <f>SUMIFS('[1]JEVtbl (2)'!$F:$F,'[1]JEVtbl (2)'!$C:$C,[1]CKDJ!$C33,'[1]JEVtbl (2)'!$D:$D,[1]CKDJ!AI$11)</f>
        <v>0</v>
      </c>
      <c r="AJ33" s="171">
        <f>SUMIFS('[1]JEVtbl (2)'!$F:$F,'[1]JEVtbl (2)'!$C:$C,[1]CKDJ!$C33,'[1]JEVtbl (2)'!$D:$D,[1]CKDJ!AJ$11)</f>
        <v>0</v>
      </c>
      <c r="AK33" s="171">
        <f>SUMIFS('[1]JEVtbl (2)'!$F:$F,'[1]JEVtbl (2)'!$C:$C,[1]CKDJ!$C33,'[1]JEVtbl (2)'!$D:$D,[1]CKDJ!AK$11)</f>
        <v>0</v>
      </c>
      <c r="AL33" s="171">
        <f>SUMIFS('[1]JEVtbl (2)'!$F:$F,'[1]JEVtbl (2)'!$C:$C,[1]CKDJ!$C33,'[1]JEVtbl (2)'!$D:$D,[1]CKDJ!AL$11)</f>
        <v>0</v>
      </c>
      <c r="AM33" s="171">
        <f>SUMIFS('[1]JEVtbl (2)'!$F:$F,'[1]JEVtbl (2)'!$C:$C,[1]CKDJ!$C33,'[1]JEVtbl (2)'!$D:$D,[1]CKDJ!AM$11)</f>
        <v>0</v>
      </c>
      <c r="AN33" s="171">
        <f>SUMIFS('[1]JEVtbl (2)'!$F:$F,'[1]JEVtbl (2)'!$C:$C,[1]CKDJ!$C33,'[1]JEVtbl (2)'!$D:$D,[1]CKDJ!AN$11)</f>
        <v>0</v>
      </c>
      <c r="AO33" s="171">
        <f>SUMIFS('[1]JEVtbl (2)'!$F:$F,'[1]JEVtbl (2)'!$C:$C,[1]CKDJ!$C33,'[1]JEVtbl (2)'!$D:$D,[1]CKDJ!AO$11)</f>
        <v>0</v>
      </c>
      <c r="AP33" s="171">
        <f>SUMIFS('[1]JEVtbl (2)'!$F:$F,'[1]JEVtbl (2)'!$C:$C,[1]CKDJ!$C33,'[1]JEVtbl (2)'!$D:$D,[1]CKDJ!AP$11)</f>
        <v>0</v>
      </c>
      <c r="AQ33" s="171">
        <f>SUMIFS('[1]JEVtbl (2)'!$F:$F,'[1]JEVtbl (2)'!$C:$C,[1]CKDJ!$C33,'[1]JEVtbl (2)'!$D:$D,[1]CKDJ!AQ$11)</f>
        <v>0</v>
      </c>
      <c r="AR33" s="171">
        <f>SUMIFS('[1]JEVtbl (2)'!$F:$F,'[1]JEVtbl (2)'!$C:$C,[1]CKDJ!$C33,'[1]JEVtbl (2)'!$D:$D,[1]CKDJ!AR$11)</f>
        <v>0</v>
      </c>
      <c r="AS33" s="171">
        <f>SUMIFS('[1]JEVtbl (2)'!$F:$F,'[1]JEVtbl (2)'!$C:$C,[1]CKDJ!$C33,'[1]JEVtbl (2)'!$D:$D,[1]CKDJ!AS$11)</f>
        <v>0</v>
      </c>
      <c r="AT33" s="171">
        <f>SUMIFS('[1]JEVtbl (2)'!$F:$F,'[1]JEVtbl (2)'!$C:$C,[1]CKDJ!$C33,'[1]JEVtbl (2)'!$D:$D,[1]CKDJ!AT$11)</f>
        <v>0</v>
      </c>
      <c r="AU33" s="171">
        <f>SUMIFS('[1]JEVtbl (2)'!$F:$F,'[1]JEVtbl (2)'!$C:$C,[1]CKDJ!$C33,'[1]JEVtbl (2)'!$D:$D,[1]CKDJ!AU$11)</f>
        <v>0</v>
      </c>
      <c r="AV33" s="171">
        <f>SUMIFS('[1]JEVtbl (2)'!$F:$F,'[1]JEVtbl (2)'!$C:$C,[1]CKDJ!$C33,'[1]JEVtbl (2)'!$D:$D,[1]CKDJ!AV$11)</f>
        <v>0</v>
      </c>
      <c r="AW33" s="171">
        <f>SUMIFS('[1]JEVtbl (2)'!$F:$F,'[1]JEVtbl (2)'!$C:$C,[1]CKDJ!$C33,'[1]JEVtbl (2)'!$D:$D,[1]CKDJ!AW$11)</f>
        <v>0</v>
      </c>
      <c r="AX33" s="171">
        <f>SUMIFS('[1]JEVtbl (2)'!$F:$F,'[1]JEVtbl (2)'!$C:$C,[1]CKDJ!$C33,'[1]JEVtbl (2)'!$D:$D,[1]CKDJ!AX$11)</f>
        <v>0</v>
      </c>
      <c r="AY33" s="171">
        <f>SUMIFS('[1]JEVtbl (2)'!$F:$F,'[1]JEVtbl (2)'!$C:$C,[1]CKDJ!$C33,'[1]JEVtbl (2)'!$D:$D,[1]CKDJ!AY$11)</f>
        <v>0</v>
      </c>
      <c r="AZ33" s="171">
        <f>SUMIFS('[1]JEVtbl (2)'!$F:$F,'[1]JEVtbl (2)'!$C:$C,[1]CKDJ!$C33,'[1]JEVtbl (2)'!$D:$D,[1]CKDJ!AZ$11)</f>
        <v>0</v>
      </c>
      <c r="BA33" s="171">
        <f>SUMIFS('[1]JEVtbl (2)'!$F:$F,'[1]JEVtbl (2)'!$C:$C,[1]CKDJ!$C33,'[1]JEVtbl (2)'!$D:$D,[1]CKDJ!BA$11)</f>
        <v>0</v>
      </c>
      <c r="BB33" s="171">
        <f>SUMIFS('[1]JEVtbl (2)'!$F:$F,'[1]JEVtbl (2)'!$C:$C,[1]CKDJ!$C33,'[1]JEVtbl (2)'!$D:$D,[1]CKDJ!BB$11)</f>
        <v>0</v>
      </c>
      <c r="BC33" s="171">
        <f>SUMIFS('[1]JEVtbl (2)'!$F:$F,'[1]JEVtbl (2)'!$C:$C,[1]CKDJ!$C33,'[1]JEVtbl (2)'!$D:$D,[1]CKDJ!BC$11)</f>
        <v>0</v>
      </c>
      <c r="BD33" s="171">
        <f>SUMIFS('[1]JEVtbl (2)'!$F:$F,'[1]JEVtbl (2)'!$C:$C,[1]CKDJ!$C33,'[1]JEVtbl (2)'!$D:$D,[1]CKDJ!BD$11)</f>
        <v>0</v>
      </c>
      <c r="BE33" s="171">
        <f>SUMIFS('[1]JEVtbl (2)'!$F:$F,'[1]JEVtbl (2)'!$C:$C,[1]CKDJ!$C33,'[1]JEVtbl (2)'!$D:$D,[1]CKDJ!BE$11)</f>
        <v>0</v>
      </c>
      <c r="BF33" s="171">
        <f>SUMIFS('[1]JEVtbl (2)'!$F:$F,'[1]JEVtbl (2)'!$C:$C,[1]CKDJ!$C33,'[1]JEVtbl (2)'!$D:$D,[1]CKDJ!BF$11)</f>
        <v>0</v>
      </c>
      <c r="BG33" s="171">
        <f>SUMIFS('[1]JEVtbl (2)'!$F:$F,'[1]JEVtbl (2)'!$C:$C,[1]CKDJ!$C33,'[1]JEVtbl (2)'!$D:$D,[1]CKDJ!BG$11)</f>
        <v>0</v>
      </c>
      <c r="BH33" s="171">
        <f>SUMIFS('[1]JEVtbl (2)'!$F:$F,'[1]JEVtbl (2)'!$C:$C,[1]CKDJ!$C33,'[1]JEVtbl (2)'!$D:$D,[1]CKDJ!BH$11)</f>
        <v>0</v>
      </c>
      <c r="BI33" s="171">
        <f>SUMIFS('[1]JEVtbl (2)'!$F:$F,'[1]JEVtbl (2)'!$C:$C,[1]CKDJ!$C33,'[1]JEVtbl (2)'!$D:$D,[1]CKDJ!BI$11)</f>
        <v>0</v>
      </c>
      <c r="BJ33" s="171">
        <f>SUMIFS('[1]JEVtbl (2)'!$F:$F,'[1]JEVtbl (2)'!$C:$C,[1]CKDJ!$C33,'[1]JEVtbl (2)'!$D:$D,[1]CKDJ!BJ$11)</f>
        <v>0</v>
      </c>
      <c r="BK33" s="171">
        <f>SUMIFS('[1]JEVtbl (2)'!$F:$F,'[1]JEVtbl (2)'!$C:$C,[1]CKDJ!$C33,'[1]JEVtbl (2)'!$D:$D,[1]CKDJ!BK$11)</f>
        <v>0</v>
      </c>
      <c r="BL33" s="171">
        <f>SUMIFS('[1]JEVtbl (2)'!$F:$F,'[1]JEVtbl (2)'!$C:$C,[1]CKDJ!$C33,'[1]JEVtbl (2)'!$D:$D,[1]CKDJ!BL$11)</f>
        <v>0</v>
      </c>
      <c r="BM33" s="171">
        <f>SUMIFS('[1]JEVtbl (2)'!$F:$F,'[1]JEVtbl (2)'!$C:$C,[1]CKDJ!$C33,'[1]JEVtbl (2)'!$D:$D,[1]CKDJ!BM$11)</f>
        <v>0</v>
      </c>
      <c r="BN33" s="171">
        <f>SUMIFS('[1]JEVtbl (2)'!$F:$F,'[1]JEVtbl (2)'!$C:$C,[1]CKDJ!$C33,'[1]JEVtbl (2)'!$D:$D,[1]CKDJ!BN$11)</f>
        <v>0</v>
      </c>
      <c r="BO33" s="171">
        <f>SUMIFS('[1]JEVtbl (2)'!$F:$F,'[1]JEVtbl (2)'!$C:$C,[1]CKDJ!$C33,'[1]JEVtbl (2)'!$D:$D,[1]CKDJ!BO$11)</f>
        <v>0</v>
      </c>
      <c r="BP33" s="79">
        <f t="shared" si="1"/>
        <v>17700</v>
      </c>
      <c r="BQ33" s="79"/>
      <c r="BR33" s="79"/>
      <c r="BS33" s="80"/>
      <c r="BT33" s="82"/>
      <c r="BU33" s="25">
        <f t="shared" si="2"/>
        <v>0</v>
      </c>
    </row>
    <row r="34" spans="1:73" s="25" customFormat="1" ht="15" customHeight="1" x14ac:dyDescent="0.25">
      <c r="A34" s="1"/>
      <c r="B34" s="168">
        <v>44176</v>
      </c>
      <c r="C34" s="169" t="s">
        <v>329</v>
      </c>
      <c r="D34" s="75" t="s">
        <v>330</v>
      </c>
      <c r="E34" s="75">
        <v>1150214</v>
      </c>
      <c r="F34" s="172"/>
      <c r="G34" t="s">
        <v>331</v>
      </c>
      <c r="H34" s="78">
        <f>SUMIFS('[1]JEVtbl (2)'!$G:$G,'[1]JEVtbl (2)'!$C:$C,[1]CKDJ!C34,'[1]JEVtbl (2)'!$D:$D,[1]CKDJ!H$11)</f>
        <v>903</v>
      </c>
      <c r="I34" s="78">
        <f>SUMIFS('[1]JEVtbl (2)'!$G:$G,'[1]JEVtbl (2)'!$C:$C,[1]CKDJ!C34,'[1]JEVtbl (2)'!$D:$D,[1]CKDJ!I$11)</f>
        <v>0</v>
      </c>
      <c r="J34" s="78">
        <f>SUMIFS('[1]JEVtbl (2)'!$G:$G,'[1]JEVtbl (2)'!$C:$C,[1]CKDJ!C34,'[1]JEVtbl (2)'!$D:$D,[1]CKDJ!J$11)</f>
        <v>0</v>
      </c>
      <c r="K34" s="78">
        <f>SUMIFS('[1]JEVtbl (2)'!$G:$G,'[1]JEVtbl (2)'!$C:$C,[1]CKDJ!C34,'[1]JEVtbl (2)'!$D:$D,[1]CKDJ!K$11)</f>
        <v>0</v>
      </c>
      <c r="L34" s="79">
        <f t="shared" si="0"/>
        <v>903</v>
      </c>
      <c r="M34" s="79"/>
      <c r="N34" s="79"/>
      <c r="O34" s="80"/>
      <c r="P34" s="171">
        <f>SUMIFS('[1]JEVtbl (2)'!$F:$F,'[1]JEVtbl (2)'!$C:$C,[1]CKDJ!$C34,'[1]JEVtbl (2)'!$D:$D,[1]CKDJ!P$11)</f>
        <v>0</v>
      </c>
      <c r="Q34" s="171">
        <f>SUMIFS('[1]JEVtbl (2)'!$F:$F,'[1]JEVtbl (2)'!$C:$C,[1]CKDJ!$C34,'[1]JEVtbl (2)'!$D:$D,[1]CKDJ!Q$11)</f>
        <v>0</v>
      </c>
      <c r="R34" s="171">
        <f>SUMIFS('[1]JEVtbl (2)'!$F:$F,'[1]JEVtbl (2)'!$C:$C,[1]CKDJ!$C34,'[1]JEVtbl (2)'!$D:$D,[1]CKDJ!R$11)</f>
        <v>0</v>
      </c>
      <c r="S34" s="171">
        <f>SUMIFS('[1]JEVtbl (2)'!$F:$F,'[1]JEVtbl (2)'!$C:$C,[1]CKDJ!$C34,'[1]JEVtbl (2)'!$D:$D,[1]CKDJ!S$11)</f>
        <v>0</v>
      </c>
      <c r="T34" s="171">
        <f>SUMIFS('[1]JEVtbl (2)'!$F:$F,'[1]JEVtbl (2)'!$C:$C,[1]CKDJ!$C34,'[1]JEVtbl (2)'!$D:$D,[1]CKDJ!T$11)</f>
        <v>0</v>
      </c>
      <c r="U34" s="171">
        <f>SUMIFS('[1]JEVtbl (2)'!$F:$F,'[1]JEVtbl (2)'!$C:$C,[1]CKDJ!$C34,'[1]JEVtbl (2)'!$D:$D,[1]CKDJ!U$11)</f>
        <v>0</v>
      </c>
      <c r="V34" s="171">
        <f>SUMIFS('[1]JEVtbl (2)'!$F:$F,'[1]JEVtbl (2)'!$C:$C,[1]CKDJ!$C34,'[1]JEVtbl (2)'!$D:$D,[1]CKDJ!V$11)</f>
        <v>0</v>
      </c>
      <c r="W34" s="171">
        <f>SUMIFS('[1]JEVtbl (2)'!$F:$F,'[1]JEVtbl (2)'!$C:$C,[1]CKDJ!$C34,'[1]JEVtbl (2)'!$D:$D,[1]CKDJ!W$11)</f>
        <v>0</v>
      </c>
      <c r="X34" s="171">
        <f>SUMIFS('[1]JEVtbl (2)'!$F:$F,'[1]JEVtbl (2)'!$C:$C,[1]CKDJ!$C34,'[1]JEVtbl (2)'!$D:$D,[1]CKDJ!X$11)</f>
        <v>0</v>
      </c>
      <c r="Y34" s="171">
        <f>SUMIFS('[1]JEVtbl (2)'!$F:$F,'[1]JEVtbl (2)'!$C:$C,[1]CKDJ!$C34,'[1]JEVtbl (2)'!$D:$D,[1]CKDJ!Y$11)</f>
        <v>0</v>
      </c>
      <c r="Z34" s="171">
        <f>SUMIFS('[1]JEVtbl (2)'!$F:$F,'[1]JEVtbl (2)'!$C:$C,[1]CKDJ!$C34,'[1]JEVtbl (2)'!$D:$D,[1]CKDJ!Z$11)</f>
        <v>0</v>
      </c>
      <c r="AA34" s="171">
        <f>SUMIFS('[1]JEVtbl (2)'!$F:$F,'[1]JEVtbl (2)'!$C:$C,[1]CKDJ!$C34,'[1]JEVtbl (2)'!$D:$D,[1]CKDJ!AA$11)</f>
        <v>0</v>
      </c>
      <c r="AB34" s="171">
        <f>SUMIFS('[1]JEVtbl (2)'!$F:$F,'[1]JEVtbl (2)'!$C:$C,[1]CKDJ!$C34,'[1]JEVtbl (2)'!$D:$D,[1]CKDJ!AB$11)</f>
        <v>0</v>
      </c>
      <c r="AC34" s="171">
        <f>SUMIFS('[1]JEVtbl (2)'!$F:$F,'[1]JEVtbl (2)'!$C:$C,[1]CKDJ!$C34,'[1]JEVtbl (2)'!$D:$D,[1]CKDJ!AC$11)</f>
        <v>0</v>
      </c>
      <c r="AD34" s="171">
        <f>SUMIFS('[1]JEVtbl (2)'!$F:$F,'[1]JEVtbl (2)'!$C:$C,[1]CKDJ!$C34,'[1]JEVtbl (2)'!$D:$D,[1]CKDJ!AD$11)</f>
        <v>0</v>
      </c>
      <c r="AE34" s="171">
        <f>SUMIFS('[1]JEVtbl (2)'!$F:$F,'[1]JEVtbl (2)'!$C:$C,[1]CKDJ!$C34,'[1]JEVtbl (2)'!$D:$D,[1]CKDJ!AE$11)</f>
        <v>0</v>
      </c>
      <c r="AF34" s="171">
        <f>SUMIFS('[1]JEVtbl (2)'!$F:$F,'[1]JEVtbl (2)'!$C:$C,[1]CKDJ!$C34,'[1]JEVtbl (2)'!$D:$D,[1]CKDJ!AF$11)</f>
        <v>0</v>
      </c>
      <c r="AG34" s="171">
        <f>SUMIFS('[1]JEVtbl (2)'!$F:$F,'[1]JEVtbl (2)'!$C:$C,[1]CKDJ!$C34,'[1]JEVtbl (2)'!$D:$D,[1]CKDJ!AG$11)</f>
        <v>0</v>
      </c>
      <c r="AH34" s="171">
        <f>SUMIFS('[1]JEVtbl (2)'!$F:$F,'[1]JEVtbl (2)'!$C:$C,[1]CKDJ!$C34,'[1]JEVtbl (2)'!$D:$D,[1]CKDJ!AH$11)</f>
        <v>903</v>
      </c>
      <c r="AI34" s="171">
        <f>SUMIFS('[1]JEVtbl (2)'!$F:$F,'[1]JEVtbl (2)'!$C:$C,[1]CKDJ!$C34,'[1]JEVtbl (2)'!$D:$D,[1]CKDJ!AI$11)</f>
        <v>0</v>
      </c>
      <c r="AJ34" s="171">
        <f>SUMIFS('[1]JEVtbl (2)'!$F:$F,'[1]JEVtbl (2)'!$C:$C,[1]CKDJ!$C34,'[1]JEVtbl (2)'!$D:$D,[1]CKDJ!AJ$11)</f>
        <v>0</v>
      </c>
      <c r="AK34" s="171">
        <f>SUMIFS('[1]JEVtbl (2)'!$F:$F,'[1]JEVtbl (2)'!$C:$C,[1]CKDJ!$C34,'[1]JEVtbl (2)'!$D:$D,[1]CKDJ!AK$11)</f>
        <v>0</v>
      </c>
      <c r="AL34" s="171">
        <f>SUMIFS('[1]JEVtbl (2)'!$F:$F,'[1]JEVtbl (2)'!$C:$C,[1]CKDJ!$C34,'[1]JEVtbl (2)'!$D:$D,[1]CKDJ!AL$11)</f>
        <v>0</v>
      </c>
      <c r="AM34" s="171">
        <f>SUMIFS('[1]JEVtbl (2)'!$F:$F,'[1]JEVtbl (2)'!$C:$C,[1]CKDJ!$C34,'[1]JEVtbl (2)'!$D:$D,[1]CKDJ!AM$11)</f>
        <v>0</v>
      </c>
      <c r="AN34" s="171">
        <f>SUMIFS('[1]JEVtbl (2)'!$F:$F,'[1]JEVtbl (2)'!$C:$C,[1]CKDJ!$C34,'[1]JEVtbl (2)'!$D:$D,[1]CKDJ!AN$11)</f>
        <v>0</v>
      </c>
      <c r="AO34" s="171">
        <f>SUMIFS('[1]JEVtbl (2)'!$F:$F,'[1]JEVtbl (2)'!$C:$C,[1]CKDJ!$C34,'[1]JEVtbl (2)'!$D:$D,[1]CKDJ!AO$11)</f>
        <v>0</v>
      </c>
      <c r="AP34" s="171">
        <f>SUMIFS('[1]JEVtbl (2)'!$F:$F,'[1]JEVtbl (2)'!$C:$C,[1]CKDJ!$C34,'[1]JEVtbl (2)'!$D:$D,[1]CKDJ!AP$11)</f>
        <v>0</v>
      </c>
      <c r="AQ34" s="171">
        <f>SUMIFS('[1]JEVtbl (2)'!$F:$F,'[1]JEVtbl (2)'!$C:$C,[1]CKDJ!$C34,'[1]JEVtbl (2)'!$D:$D,[1]CKDJ!AQ$11)</f>
        <v>0</v>
      </c>
      <c r="AR34" s="171">
        <f>SUMIFS('[1]JEVtbl (2)'!$F:$F,'[1]JEVtbl (2)'!$C:$C,[1]CKDJ!$C34,'[1]JEVtbl (2)'!$D:$D,[1]CKDJ!AR$11)</f>
        <v>0</v>
      </c>
      <c r="AS34" s="171">
        <f>SUMIFS('[1]JEVtbl (2)'!$F:$F,'[1]JEVtbl (2)'!$C:$C,[1]CKDJ!$C34,'[1]JEVtbl (2)'!$D:$D,[1]CKDJ!AS$11)</f>
        <v>0</v>
      </c>
      <c r="AT34" s="171">
        <f>SUMIFS('[1]JEVtbl (2)'!$F:$F,'[1]JEVtbl (2)'!$C:$C,[1]CKDJ!$C34,'[1]JEVtbl (2)'!$D:$D,[1]CKDJ!AT$11)</f>
        <v>0</v>
      </c>
      <c r="AU34" s="171">
        <f>SUMIFS('[1]JEVtbl (2)'!$F:$F,'[1]JEVtbl (2)'!$C:$C,[1]CKDJ!$C34,'[1]JEVtbl (2)'!$D:$D,[1]CKDJ!AU$11)</f>
        <v>0</v>
      </c>
      <c r="AV34" s="171">
        <f>SUMIFS('[1]JEVtbl (2)'!$F:$F,'[1]JEVtbl (2)'!$C:$C,[1]CKDJ!$C34,'[1]JEVtbl (2)'!$D:$D,[1]CKDJ!AV$11)</f>
        <v>0</v>
      </c>
      <c r="AW34" s="171">
        <f>SUMIFS('[1]JEVtbl (2)'!$F:$F,'[1]JEVtbl (2)'!$C:$C,[1]CKDJ!$C34,'[1]JEVtbl (2)'!$D:$D,[1]CKDJ!AW$11)</f>
        <v>0</v>
      </c>
      <c r="AX34" s="171">
        <f>SUMIFS('[1]JEVtbl (2)'!$F:$F,'[1]JEVtbl (2)'!$C:$C,[1]CKDJ!$C34,'[1]JEVtbl (2)'!$D:$D,[1]CKDJ!AX$11)</f>
        <v>0</v>
      </c>
      <c r="AY34" s="171">
        <f>SUMIFS('[1]JEVtbl (2)'!$F:$F,'[1]JEVtbl (2)'!$C:$C,[1]CKDJ!$C34,'[1]JEVtbl (2)'!$D:$D,[1]CKDJ!AY$11)</f>
        <v>0</v>
      </c>
      <c r="AZ34" s="171">
        <f>SUMIFS('[1]JEVtbl (2)'!$F:$F,'[1]JEVtbl (2)'!$C:$C,[1]CKDJ!$C34,'[1]JEVtbl (2)'!$D:$D,[1]CKDJ!AZ$11)</f>
        <v>0</v>
      </c>
      <c r="BA34" s="171">
        <f>SUMIFS('[1]JEVtbl (2)'!$F:$F,'[1]JEVtbl (2)'!$C:$C,[1]CKDJ!$C34,'[1]JEVtbl (2)'!$D:$D,[1]CKDJ!BA$11)</f>
        <v>0</v>
      </c>
      <c r="BB34" s="171">
        <f>SUMIFS('[1]JEVtbl (2)'!$F:$F,'[1]JEVtbl (2)'!$C:$C,[1]CKDJ!$C34,'[1]JEVtbl (2)'!$D:$D,[1]CKDJ!BB$11)</f>
        <v>0</v>
      </c>
      <c r="BC34" s="171">
        <f>SUMIFS('[1]JEVtbl (2)'!$F:$F,'[1]JEVtbl (2)'!$C:$C,[1]CKDJ!$C34,'[1]JEVtbl (2)'!$D:$D,[1]CKDJ!BC$11)</f>
        <v>0</v>
      </c>
      <c r="BD34" s="171">
        <f>SUMIFS('[1]JEVtbl (2)'!$F:$F,'[1]JEVtbl (2)'!$C:$C,[1]CKDJ!$C34,'[1]JEVtbl (2)'!$D:$D,[1]CKDJ!BD$11)</f>
        <v>0</v>
      </c>
      <c r="BE34" s="171">
        <f>SUMIFS('[1]JEVtbl (2)'!$F:$F,'[1]JEVtbl (2)'!$C:$C,[1]CKDJ!$C34,'[1]JEVtbl (2)'!$D:$D,[1]CKDJ!BE$11)</f>
        <v>0</v>
      </c>
      <c r="BF34" s="171">
        <f>SUMIFS('[1]JEVtbl (2)'!$F:$F,'[1]JEVtbl (2)'!$C:$C,[1]CKDJ!$C34,'[1]JEVtbl (2)'!$D:$D,[1]CKDJ!BF$11)</f>
        <v>0</v>
      </c>
      <c r="BG34" s="171">
        <f>SUMIFS('[1]JEVtbl (2)'!$F:$F,'[1]JEVtbl (2)'!$C:$C,[1]CKDJ!$C34,'[1]JEVtbl (2)'!$D:$D,[1]CKDJ!BG$11)</f>
        <v>0</v>
      </c>
      <c r="BH34" s="171">
        <f>SUMIFS('[1]JEVtbl (2)'!$F:$F,'[1]JEVtbl (2)'!$C:$C,[1]CKDJ!$C34,'[1]JEVtbl (2)'!$D:$D,[1]CKDJ!BH$11)</f>
        <v>0</v>
      </c>
      <c r="BI34" s="171">
        <f>SUMIFS('[1]JEVtbl (2)'!$F:$F,'[1]JEVtbl (2)'!$C:$C,[1]CKDJ!$C34,'[1]JEVtbl (2)'!$D:$D,[1]CKDJ!BI$11)</f>
        <v>0</v>
      </c>
      <c r="BJ34" s="171">
        <f>SUMIFS('[1]JEVtbl (2)'!$F:$F,'[1]JEVtbl (2)'!$C:$C,[1]CKDJ!$C34,'[1]JEVtbl (2)'!$D:$D,[1]CKDJ!BJ$11)</f>
        <v>0</v>
      </c>
      <c r="BK34" s="171">
        <f>SUMIFS('[1]JEVtbl (2)'!$F:$F,'[1]JEVtbl (2)'!$C:$C,[1]CKDJ!$C34,'[1]JEVtbl (2)'!$D:$D,[1]CKDJ!BK$11)</f>
        <v>0</v>
      </c>
      <c r="BL34" s="171">
        <f>SUMIFS('[1]JEVtbl (2)'!$F:$F,'[1]JEVtbl (2)'!$C:$C,[1]CKDJ!$C34,'[1]JEVtbl (2)'!$D:$D,[1]CKDJ!BL$11)</f>
        <v>0</v>
      </c>
      <c r="BM34" s="171">
        <f>SUMIFS('[1]JEVtbl (2)'!$F:$F,'[1]JEVtbl (2)'!$C:$C,[1]CKDJ!$C34,'[1]JEVtbl (2)'!$D:$D,[1]CKDJ!BM$11)</f>
        <v>0</v>
      </c>
      <c r="BN34" s="171">
        <f>SUMIFS('[1]JEVtbl (2)'!$F:$F,'[1]JEVtbl (2)'!$C:$C,[1]CKDJ!$C34,'[1]JEVtbl (2)'!$D:$D,[1]CKDJ!BN$11)</f>
        <v>0</v>
      </c>
      <c r="BO34" s="171">
        <f>SUMIFS('[1]JEVtbl (2)'!$F:$F,'[1]JEVtbl (2)'!$C:$C,[1]CKDJ!$C34,'[1]JEVtbl (2)'!$D:$D,[1]CKDJ!BO$11)</f>
        <v>0</v>
      </c>
      <c r="BP34" s="79">
        <f t="shared" si="1"/>
        <v>903</v>
      </c>
      <c r="BQ34" s="79"/>
      <c r="BR34" s="79"/>
      <c r="BS34" s="80"/>
      <c r="BT34" s="82"/>
      <c r="BU34" s="25">
        <f t="shared" si="2"/>
        <v>0</v>
      </c>
    </row>
    <row r="35" spans="1:73" s="25" customFormat="1" ht="15" customHeight="1" x14ac:dyDescent="0.25">
      <c r="A35" s="1"/>
      <c r="B35" s="168">
        <v>44176</v>
      </c>
      <c r="C35" s="169" t="s">
        <v>332</v>
      </c>
      <c r="D35" s="75" t="s">
        <v>333</v>
      </c>
      <c r="E35" s="75">
        <v>1150215</v>
      </c>
      <c r="F35" s="172"/>
      <c r="G35" t="s">
        <v>334</v>
      </c>
      <c r="H35" s="78">
        <f>SUMIFS('[1]JEVtbl (2)'!$G:$G,'[1]JEVtbl (2)'!$C:$C,[1]CKDJ!C35,'[1]JEVtbl (2)'!$D:$D,[1]CKDJ!H$11)</f>
        <v>71115.009999999995</v>
      </c>
      <c r="I35" s="78">
        <f>SUMIFS('[1]JEVtbl (2)'!$G:$G,'[1]JEVtbl (2)'!$C:$C,[1]CKDJ!C35,'[1]JEVtbl (2)'!$D:$D,[1]CKDJ!I$11)</f>
        <v>0</v>
      </c>
      <c r="J35" s="78">
        <f>SUMIFS('[1]JEVtbl (2)'!$G:$G,'[1]JEVtbl (2)'!$C:$C,[1]CKDJ!C35,'[1]JEVtbl (2)'!$D:$D,[1]CKDJ!J$11)</f>
        <v>0</v>
      </c>
      <c r="K35" s="78">
        <f>SUMIFS('[1]JEVtbl (2)'!$G:$G,'[1]JEVtbl (2)'!$C:$C,[1]CKDJ!C35,'[1]JEVtbl (2)'!$D:$D,[1]CKDJ!K$11)</f>
        <v>0</v>
      </c>
      <c r="L35" s="79">
        <f t="shared" si="0"/>
        <v>71115.009999999995</v>
      </c>
      <c r="M35" s="79"/>
      <c r="N35" s="79"/>
      <c r="O35" s="80"/>
      <c r="P35" s="171">
        <f>SUMIFS('[1]JEVtbl (2)'!$F:$F,'[1]JEVtbl (2)'!$C:$C,[1]CKDJ!$C35,'[1]JEVtbl (2)'!$D:$D,[1]CKDJ!P$11)</f>
        <v>0</v>
      </c>
      <c r="Q35" s="171">
        <f>SUMIFS('[1]JEVtbl (2)'!$F:$F,'[1]JEVtbl (2)'!$C:$C,[1]CKDJ!$C35,'[1]JEVtbl (2)'!$D:$D,[1]CKDJ!Q$11)</f>
        <v>0</v>
      </c>
      <c r="R35" s="171">
        <f>SUMIFS('[1]JEVtbl (2)'!$F:$F,'[1]JEVtbl (2)'!$C:$C,[1]CKDJ!$C35,'[1]JEVtbl (2)'!$D:$D,[1]CKDJ!R$11)</f>
        <v>0</v>
      </c>
      <c r="S35" s="171">
        <f>SUMIFS('[1]JEVtbl (2)'!$F:$F,'[1]JEVtbl (2)'!$C:$C,[1]CKDJ!$C35,'[1]JEVtbl (2)'!$D:$D,[1]CKDJ!S$11)</f>
        <v>0</v>
      </c>
      <c r="T35" s="171">
        <f>SUMIFS('[1]JEVtbl (2)'!$F:$F,'[1]JEVtbl (2)'!$C:$C,[1]CKDJ!$C35,'[1]JEVtbl (2)'!$D:$D,[1]CKDJ!T$11)</f>
        <v>0</v>
      </c>
      <c r="U35" s="171">
        <f>SUMIFS('[1]JEVtbl (2)'!$F:$F,'[1]JEVtbl (2)'!$C:$C,[1]CKDJ!$C35,'[1]JEVtbl (2)'!$D:$D,[1]CKDJ!U$11)</f>
        <v>0</v>
      </c>
      <c r="V35" s="171">
        <f>SUMIFS('[1]JEVtbl (2)'!$F:$F,'[1]JEVtbl (2)'!$C:$C,[1]CKDJ!$C35,'[1]JEVtbl (2)'!$D:$D,[1]CKDJ!V$11)</f>
        <v>0</v>
      </c>
      <c r="W35" s="171">
        <f>SUMIFS('[1]JEVtbl (2)'!$F:$F,'[1]JEVtbl (2)'!$C:$C,[1]CKDJ!$C35,'[1]JEVtbl (2)'!$D:$D,[1]CKDJ!W$11)</f>
        <v>0</v>
      </c>
      <c r="X35" s="171">
        <f>SUMIFS('[1]JEVtbl (2)'!$F:$F,'[1]JEVtbl (2)'!$C:$C,[1]CKDJ!$C35,'[1]JEVtbl (2)'!$D:$D,[1]CKDJ!X$11)</f>
        <v>0</v>
      </c>
      <c r="Y35" s="171">
        <f>SUMIFS('[1]JEVtbl (2)'!$F:$F,'[1]JEVtbl (2)'!$C:$C,[1]CKDJ!$C35,'[1]JEVtbl (2)'!$D:$D,[1]CKDJ!Y$11)</f>
        <v>0</v>
      </c>
      <c r="Z35" s="171">
        <f>SUMIFS('[1]JEVtbl (2)'!$F:$F,'[1]JEVtbl (2)'!$C:$C,[1]CKDJ!$C35,'[1]JEVtbl (2)'!$D:$D,[1]CKDJ!Z$11)</f>
        <v>0</v>
      </c>
      <c r="AA35" s="171">
        <f>SUMIFS('[1]JEVtbl (2)'!$F:$F,'[1]JEVtbl (2)'!$C:$C,[1]CKDJ!$C35,'[1]JEVtbl (2)'!$D:$D,[1]CKDJ!AA$11)</f>
        <v>0</v>
      </c>
      <c r="AB35" s="171">
        <f>SUMIFS('[1]JEVtbl (2)'!$F:$F,'[1]JEVtbl (2)'!$C:$C,[1]CKDJ!$C35,'[1]JEVtbl (2)'!$D:$D,[1]CKDJ!AB$11)</f>
        <v>0</v>
      </c>
      <c r="AC35" s="171">
        <f>SUMIFS('[1]JEVtbl (2)'!$F:$F,'[1]JEVtbl (2)'!$C:$C,[1]CKDJ!$C35,'[1]JEVtbl (2)'!$D:$D,[1]CKDJ!AC$11)</f>
        <v>0</v>
      </c>
      <c r="AD35" s="171">
        <f>SUMIFS('[1]JEVtbl (2)'!$F:$F,'[1]JEVtbl (2)'!$C:$C,[1]CKDJ!$C35,'[1]JEVtbl (2)'!$D:$D,[1]CKDJ!AD$11)</f>
        <v>0</v>
      </c>
      <c r="AE35" s="171">
        <f>SUMIFS('[1]JEVtbl (2)'!$F:$F,'[1]JEVtbl (2)'!$C:$C,[1]CKDJ!$C35,'[1]JEVtbl (2)'!$D:$D,[1]CKDJ!AE$11)</f>
        <v>0</v>
      </c>
      <c r="AF35" s="171">
        <f>SUMIFS('[1]JEVtbl (2)'!$F:$F,'[1]JEVtbl (2)'!$C:$C,[1]CKDJ!$C35,'[1]JEVtbl (2)'!$D:$D,[1]CKDJ!AF$11)</f>
        <v>0</v>
      </c>
      <c r="AG35" s="171">
        <f>SUMIFS('[1]JEVtbl (2)'!$F:$F,'[1]JEVtbl (2)'!$C:$C,[1]CKDJ!$C35,'[1]JEVtbl (2)'!$D:$D,[1]CKDJ!AG$11)</f>
        <v>0</v>
      </c>
      <c r="AH35" s="171">
        <f>SUMIFS('[1]JEVtbl (2)'!$F:$F,'[1]JEVtbl (2)'!$C:$C,[1]CKDJ!$C35,'[1]JEVtbl (2)'!$D:$D,[1]CKDJ!AH$11)</f>
        <v>71115.009999999995</v>
      </c>
      <c r="AI35" s="171">
        <f>SUMIFS('[1]JEVtbl (2)'!$F:$F,'[1]JEVtbl (2)'!$C:$C,[1]CKDJ!$C35,'[1]JEVtbl (2)'!$D:$D,[1]CKDJ!AI$11)</f>
        <v>0</v>
      </c>
      <c r="AJ35" s="171">
        <f>SUMIFS('[1]JEVtbl (2)'!$F:$F,'[1]JEVtbl (2)'!$C:$C,[1]CKDJ!$C35,'[1]JEVtbl (2)'!$D:$D,[1]CKDJ!AJ$11)</f>
        <v>0</v>
      </c>
      <c r="AK35" s="171">
        <f>SUMIFS('[1]JEVtbl (2)'!$F:$F,'[1]JEVtbl (2)'!$C:$C,[1]CKDJ!$C35,'[1]JEVtbl (2)'!$D:$D,[1]CKDJ!AK$11)</f>
        <v>0</v>
      </c>
      <c r="AL35" s="171">
        <f>SUMIFS('[1]JEVtbl (2)'!$F:$F,'[1]JEVtbl (2)'!$C:$C,[1]CKDJ!$C35,'[1]JEVtbl (2)'!$D:$D,[1]CKDJ!AL$11)</f>
        <v>0</v>
      </c>
      <c r="AM35" s="171">
        <f>SUMIFS('[1]JEVtbl (2)'!$F:$F,'[1]JEVtbl (2)'!$C:$C,[1]CKDJ!$C35,'[1]JEVtbl (2)'!$D:$D,[1]CKDJ!AM$11)</f>
        <v>0</v>
      </c>
      <c r="AN35" s="171">
        <f>SUMIFS('[1]JEVtbl (2)'!$F:$F,'[1]JEVtbl (2)'!$C:$C,[1]CKDJ!$C35,'[1]JEVtbl (2)'!$D:$D,[1]CKDJ!AN$11)</f>
        <v>0</v>
      </c>
      <c r="AO35" s="171">
        <f>SUMIFS('[1]JEVtbl (2)'!$F:$F,'[1]JEVtbl (2)'!$C:$C,[1]CKDJ!$C35,'[1]JEVtbl (2)'!$D:$D,[1]CKDJ!AO$11)</f>
        <v>0</v>
      </c>
      <c r="AP35" s="171">
        <f>SUMIFS('[1]JEVtbl (2)'!$F:$F,'[1]JEVtbl (2)'!$C:$C,[1]CKDJ!$C35,'[1]JEVtbl (2)'!$D:$D,[1]CKDJ!AP$11)</f>
        <v>0</v>
      </c>
      <c r="AQ35" s="171">
        <f>SUMIFS('[1]JEVtbl (2)'!$F:$F,'[1]JEVtbl (2)'!$C:$C,[1]CKDJ!$C35,'[1]JEVtbl (2)'!$D:$D,[1]CKDJ!AQ$11)</f>
        <v>0</v>
      </c>
      <c r="AR35" s="171">
        <f>SUMIFS('[1]JEVtbl (2)'!$F:$F,'[1]JEVtbl (2)'!$C:$C,[1]CKDJ!$C35,'[1]JEVtbl (2)'!$D:$D,[1]CKDJ!AR$11)</f>
        <v>0</v>
      </c>
      <c r="AS35" s="171">
        <f>SUMIFS('[1]JEVtbl (2)'!$F:$F,'[1]JEVtbl (2)'!$C:$C,[1]CKDJ!$C35,'[1]JEVtbl (2)'!$D:$D,[1]CKDJ!AS$11)</f>
        <v>0</v>
      </c>
      <c r="AT35" s="171">
        <f>SUMIFS('[1]JEVtbl (2)'!$F:$F,'[1]JEVtbl (2)'!$C:$C,[1]CKDJ!$C35,'[1]JEVtbl (2)'!$D:$D,[1]CKDJ!AT$11)</f>
        <v>0</v>
      </c>
      <c r="AU35" s="171">
        <f>SUMIFS('[1]JEVtbl (2)'!$F:$F,'[1]JEVtbl (2)'!$C:$C,[1]CKDJ!$C35,'[1]JEVtbl (2)'!$D:$D,[1]CKDJ!AU$11)</f>
        <v>0</v>
      </c>
      <c r="AV35" s="171">
        <f>SUMIFS('[1]JEVtbl (2)'!$F:$F,'[1]JEVtbl (2)'!$C:$C,[1]CKDJ!$C35,'[1]JEVtbl (2)'!$D:$D,[1]CKDJ!AV$11)</f>
        <v>0</v>
      </c>
      <c r="AW35" s="171">
        <f>SUMIFS('[1]JEVtbl (2)'!$F:$F,'[1]JEVtbl (2)'!$C:$C,[1]CKDJ!$C35,'[1]JEVtbl (2)'!$D:$D,[1]CKDJ!AW$11)</f>
        <v>0</v>
      </c>
      <c r="AX35" s="171">
        <f>SUMIFS('[1]JEVtbl (2)'!$F:$F,'[1]JEVtbl (2)'!$C:$C,[1]CKDJ!$C35,'[1]JEVtbl (2)'!$D:$D,[1]CKDJ!AX$11)</f>
        <v>0</v>
      </c>
      <c r="AY35" s="171">
        <f>SUMIFS('[1]JEVtbl (2)'!$F:$F,'[1]JEVtbl (2)'!$C:$C,[1]CKDJ!$C35,'[1]JEVtbl (2)'!$D:$D,[1]CKDJ!AY$11)</f>
        <v>0</v>
      </c>
      <c r="AZ35" s="171">
        <f>SUMIFS('[1]JEVtbl (2)'!$F:$F,'[1]JEVtbl (2)'!$C:$C,[1]CKDJ!$C35,'[1]JEVtbl (2)'!$D:$D,[1]CKDJ!AZ$11)</f>
        <v>0</v>
      </c>
      <c r="BA35" s="171">
        <f>SUMIFS('[1]JEVtbl (2)'!$F:$F,'[1]JEVtbl (2)'!$C:$C,[1]CKDJ!$C35,'[1]JEVtbl (2)'!$D:$D,[1]CKDJ!BA$11)</f>
        <v>0</v>
      </c>
      <c r="BB35" s="171">
        <f>SUMIFS('[1]JEVtbl (2)'!$F:$F,'[1]JEVtbl (2)'!$C:$C,[1]CKDJ!$C35,'[1]JEVtbl (2)'!$D:$D,[1]CKDJ!BB$11)</f>
        <v>0</v>
      </c>
      <c r="BC35" s="171">
        <f>SUMIFS('[1]JEVtbl (2)'!$F:$F,'[1]JEVtbl (2)'!$C:$C,[1]CKDJ!$C35,'[1]JEVtbl (2)'!$D:$D,[1]CKDJ!BC$11)</f>
        <v>0</v>
      </c>
      <c r="BD35" s="171">
        <f>SUMIFS('[1]JEVtbl (2)'!$F:$F,'[1]JEVtbl (2)'!$C:$C,[1]CKDJ!$C35,'[1]JEVtbl (2)'!$D:$D,[1]CKDJ!BD$11)</f>
        <v>0</v>
      </c>
      <c r="BE35" s="171">
        <f>SUMIFS('[1]JEVtbl (2)'!$F:$F,'[1]JEVtbl (2)'!$C:$C,[1]CKDJ!$C35,'[1]JEVtbl (2)'!$D:$D,[1]CKDJ!BE$11)</f>
        <v>0</v>
      </c>
      <c r="BF35" s="171">
        <f>SUMIFS('[1]JEVtbl (2)'!$F:$F,'[1]JEVtbl (2)'!$C:$C,[1]CKDJ!$C35,'[1]JEVtbl (2)'!$D:$D,[1]CKDJ!BF$11)</f>
        <v>0</v>
      </c>
      <c r="BG35" s="171">
        <f>SUMIFS('[1]JEVtbl (2)'!$F:$F,'[1]JEVtbl (2)'!$C:$C,[1]CKDJ!$C35,'[1]JEVtbl (2)'!$D:$D,[1]CKDJ!BG$11)</f>
        <v>0</v>
      </c>
      <c r="BH35" s="171">
        <f>SUMIFS('[1]JEVtbl (2)'!$F:$F,'[1]JEVtbl (2)'!$C:$C,[1]CKDJ!$C35,'[1]JEVtbl (2)'!$D:$D,[1]CKDJ!BH$11)</f>
        <v>0</v>
      </c>
      <c r="BI35" s="171">
        <f>SUMIFS('[1]JEVtbl (2)'!$F:$F,'[1]JEVtbl (2)'!$C:$C,[1]CKDJ!$C35,'[1]JEVtbl (2)'!$D:$D,[1]CKDJ!BI$11)</f>
        <v>0</v>
      </c>
      <c r="BJ35" s="171">
        <f>SUMIFS('[1]JEVtbl (2)'!$F:$F,'[1]JEVtbl (2)'!$C:$C,[1]CKDJ!$C35,'[1]JEVtbl (2)'!$D:$D,[1]CKDJ!BJ$11)</f>
        <v>0</v>
      </c>
      <c r="BK35" s="171">
        <f>SUMIFS('[1]JEVtbl (2)'!$F:$F,'[1]JEVtbl (2)'!$C:$C,[1]CKDJ!$C35,'[1]JEVtbl (2)'!$D:$D,[1]CKDJ!BK$11)</f>
        <v>0</v>
      </c>
      <c r="BL35" s="171">
        <f>SUMIFS('[1]JEVtbl (2)'!$F:$F,'[1]JEVtbl (2)'!$C:$C,[1]CKDJ!$C35,'[1]JEVtbl (2)'!$D:$D,[1]CKDJ!BL$11)</f>
        <v>0</v>
      </c>
      <c r="BM35" s="171">
        <f>SUMIFS('[1]JEVtbl (2)'!$F:$F,'[1]JEVtbl (2)'!$C:$C,[1]CKDJ!$C35,'[1]JEVtbl (2)'!$D:$D,[1]CKDJ!BM$11)</f>
        <v>0</v>
      </c>
      <c r="BN35" s="171">
        <f>SUMIFS('[1]JEVtbl (2)'!$F:$F,'[1]JEVtbl (2)'!$C:$C,[1]CKDJ!$C35,'[1]JEVtbl (2)'!$D:$D,[1]CKDJ!BN$11)</f>
        <v>0</v>
      </c>
      <c r="BO35" s="171">
        <f>SUMIFS('[1]JEVtbl (2)'!$F:$F,'[1]JEVtbl (2)'!$C:$C,[1]CKDJ!$C35,'[1]JEVtbl (2)'!$D:$D,[1]CKDJ!BO$11)</f>
        <v>0</v>
      </c>
      <c r="BP35" s="79">
        <f t="shared" si="1"/>
        <v>71115.009999999995</v>
      </c>
      <c r="BQ35" s="79"/>
      <c r="BR35" s="79"/>
      <c r="BS35" s="80"/>
      <c r="BT35" s="82"/>
      <c r="BU35" s="25">
        <f t="shared" si="2"/>
        <v>0</v>
      </c>
    </row>
    <row r="36" spans="1:73" s="25" customFormat="1" ht="15" customHeight="1" x14ac:dyDescent="0.25">
      <c r="A36" s="1"/>
      <c r="B36" s="168">
        <v>44176</v>
      </c>
      <c r="C36" s="169" t="s">
        <v>335</v>
      </c>
      <c r="D36" s="75" t="s">
        <v>336</v>
      </c>
      <c r="E36" s="75">
        <v>1150216</v>
      </c>
      <c r="F36" s="172"/>
      <c r="G36" t="s">
        <v>337</v>
      </c>
      <c r="H36" s="78">
        <f>SUMIFS('[1]JEVtbl (2)'!$G:$G,'[1]JEVtbl (2)'!$C:$C,[1]CKDJ!C36,'[1]JEVtbl (2)'!$D:$D,[1]CKDJ!H$11)</f>
        <v>2000</v>
      </c>
      <c r="I36" s="78">
        <f>SUMIFS('[1]JEVtbl (2)'!$G:$G,'[1]JEVtbl (2)'!$C:$C,[1]CKDJ!C36,'[1]JEVtbl (2)'!$D:$D,[1]CKDJ!I$11)</f>
        <v>0</v>
      </c>
      <c r="J36" s="78">
        <f>SUMIFS('[1]JEVtbl (2)'!$G:$G,'[1]JEVtbl (2)'!$C:$C,[1]CKDJ!C36,'[1]JEVtbl (2)'!$D:$D,[1]CKDJ!J$11)</f>
        <v>0</v>
      </c>
      <c r="K36" s="78">
        <f>SUMIFS('[1]JEVtbl (2)'!$G:$G,'[1]JEVtbl (2)'!$C:$C,[1]CKDJ!C36,'[1]JEVtbl (2)'!$D:$D,[1]CKDJ!K$11)</f>
        <v>0</v>
      </c>
      <c r="L36" s="79">
        <f t="shared" si="0"/>
        <v>2000</v>
      </c>
      <c r="M36" s="79"/>
      <c r="N36" s="79"/>
      <c r="O36" s="80"/>
      <c r="P36" s="171">
        <f>SUMIFS('[1]JEVtbl (2)'!$F:$F,'[1]JEVtbl (2)'!$C:$C,[1]CKDJ!$C36,'[1]JEVtbl (2)'!$D:$D,[1]CKDJ!P$11)</f>
        <v>0</v>
      </c>
      <c r="Q36" s="171">
        <f>SUMIFS('[1]JEVtbl (2)'!$F:$F,'[1]JEVtbl (2)'!$C:$C,[1]CKDJ!$C36,'[1]JEVtbl (2)'!$D:$D,[1]CKDJ!Q$11)</f>
        <v>0</v>
      </c>
      <c r="R36" s="171">
        <f>SUMIFS('[1]JEVtbl (2)'!$F:$F,'[1]JEVtbl (2)'!$C:$C,[1]CKDJ!$C36,'[1]JEVtbl (2)'!$D:$D,[1]CKDJ!R$11)</f>
        <v>0</v>
      </c>
      <c r="S36" s="171">
        <f>SUMIFS('[1]JEVtbl (2)'!$F:$F,'[1]JEVtbl (2)'!$C:$C,[1]CKDJ!$C36,'[1]JEVtbl (2)'!$D:$D,[1]CKDJ!S$11)</f>
        <v>0</v>
      </c>
      <c r="T36" s="171">
        <f>SUMIFS('[1]JEVtbl (2)'!$F:$F,'[1]JEVtbl (2)'!$C:$C,[1]CKDJ!$C36,'[1]JEVtbl (2)'!$D:$D,[1]CKDJ!T$11)</f>
        <v>0</v>
      </c>
      <c r="U36" s="171">
        <f>SUMIFS('[1]JEVtbl (2)'!$F:$F,'[1]JEVtbl (2)'!$C:$C,[1]CKDJ!$C36,'[1]JEVtbl (2)'!$D:$D,[1]CKDJ!U$11)</f>
        <v>0</v>
      </c>
      <c r="V36" s="171">
        <f>SUMIFS('[1]JEVtbl (2)'!$F:$F,'[1]JEVtbl (2)'!$C:$C,[1]CKDJ!$C36,'[1]JEVtbl (2)'!$D:$D,[1]CKDJ!V$11)</f>
        <v>0</v>
      </c>
      <c r="W36" s="171">
        <f>SUMIFS('[1]JEVtbl (2)'!$F:$F,'[1]JEVtbl (2)'!$C:$C,[1]CKDJ!$C36,'[1]JEVtbl (2)'!$D:$D,[1]CKDJ!W$11)</f>
        <v>0</v>
      </c>
      <c r="X36" s="171">
        <f>SUMIFS('[1]JEVtbl (2)'!$F:$F,'[1]JEVtbl (2)'!$C:$C,[1]CKDJ!$C36,'[1]JEVtbl (2)'!$D:$D,[1]CKDJ!X$11)</f>
        <v>0</v>
      </c>
      <c r="Y36" s="171">
        <f>SUMIFS('[1]JEVtbl (2)'!$F:$F,'[1]JEVtbl (2)'!$C:$C,[1]CKDJ!$C36,'[1]JEVtbl (2)'!$D:$D,[1]CKDJ!Y$11)</f>
        <v>0</v>
      </c>
      <c r="Z36" s="171">
        <f>SUMIFS('[1]JEVtbl (2)'!$F:$F,'[1]JEVtbl (2)'!$C:$C,[1]CKDJ!$C36,'[1]JEVtbl (2)'!$D:$D,[1]CKDJ!Z$11)</f>
        <v>0</v>
      </c>
      <c r="AA36" s="171">
        <f>SUMIFS('[1]JEVtbl (2)'!$F:$F,'[1]JEVtbl (2)'!$C:$C,[1]CKDJ!$C36,'[1]JEVtbl (2)'!$D:$D,[1]CKDJ!AA$11)</f>
        <v>0</v>
      </c>
      <c r="AB36" s="171">
        <f>SUMIFS('[1]JEVtbl (2)'!$F:$F,'[1]JEVtbl (2)'!$C:$C,[1]CKDJ!$C36,'[1]JEVtbl (2)'!$D:$D,[1]CKDJ!AB$11)</f>
        <v>0</v>
      </c>
      <c r="AC36" s="171">
        <f>SUMIFS('[1]JEVtbl (2)'!$F:$F,'[1]JEVtbl (2)'!$C:$C,[1]CKDJ!$C36,'[1]JEVtbl (2)'!$D:$D,[1]CKDJ!AC$11)</f>
        <v>0</v>
      </c>
      <c r="AD36" s="171">
        <f>SUMIFS('[1]JEVtbl (2)'!$F:$F,'[1]JEVtbl (2)'!$C:$C,[1]CKDJ!$C36,'[1]JEVtbl (2)'!$D:$D,[1]CKDJ!AD$11)</f>
        <v>0</v>
      </c>
      <c r="AE36" s="171">
        <f>SUMIFS('[1]JEVtbl (2)'!$F:$F,'[1]JEVtbl (2)'!$C:$C,[1]CKDJ!$C36,'[1]JEVtbl (2)'!$D:$D,[1]CKDJ!AE$11)</f>
        <v>0</v>
      </c>
      <c r="AF36" s="171">
        <f>SUMIFS('[1]JEVtbl (2)'!$F:$F,'[1]JEVtbl (2)'!$C:$C,[1]CKDJ!$C36,'[1]JEVtbl (2)'!$D:$D,[1]CKDJ!AF$11)</f>
        <v>0</v>
      </c>
      <c r="AG36" s="171">
        <f>SUMIFS('[1]JEVtbl (2)'!$F:$F,'[1]JEVtbl (2)'!$C:$C,[1]CKDJ!$C36,'[1]JEVtbl (2)'!$D:$D,[1]CKDJ!AG$11)</f>
        <v>0</v>
      </c>
      <c r="AH36" s="171">
        <f>SUMIFS('[1]JEVtbl (2)'!$F:$F,'[1]JEVtbl (2)'!$C:$C,[1]CKDJ!$C36,'[1]JEVtbl (2)'!$D:$D,[1]CKDJ!AH$11)</f>
        <v>0</v>
      </c>
      <c r="AI36" s="171">
        <f>SUMIFS('[1]JEVtbl (2)'!$F:$F,'[1]JEVtbl (2)'!$C:$C,[1]CKDJ!$C36,'[1]JEVtbl (2)'!$D:$D,[1]CKDJ!AI$11)</f>
        <v>2000</v>
      </c>
      <c r="AJ36" s="171">
        <f>SUMIFS('[1]JEVtbl (2)'!$F:$F,'[1]JEVtbl (2)'!$C:$C,[1]CKDJ!$C36,'[1]JEVtbl (2)'!$D:$D,[1]CKDJ!AJ$11)</f>
        <v>0</v>
      </c>
      <c r="AK36" s="171">
        <f>SUMIFS('[1]JEVtbl (2)'!$F:$F,'[1]JEVtbl (2)'!$C:$C,[1]CKDJ!$C36,'[1]JEVtbl (2)'!$D:$D,[1]CKDJ!AK$11)</f>
        <v>0</v>
      </c>
      <c r="AL36" s="171">
        <f>SUMIFS('[1]JEVtbl (2)'!$F:$F,'[1]JEVtbl (2)'!$C:$C,[1]CKDJ!$C36,'[1]JEVtbl (2)'!$D:$D,[1]CKDJ!AL$11)</f>
        <v>0</v>
      </c>
      <c r="AM36" s="171">
        <f>SUMIFS('[1]JEVtbl (2)'!$F:$F,'[1]JEVtbl (2)'!$C:$C,[1]CKDJ!$C36,'[1]JEVtbl (2)'!$D:$D,[1]CKDJ!AM$11)</f>
        <v>0</v>
      </c>
      <c r="AN36" s="171">
        <f>SUMIFS('[1]JEVtbl (2)'!$F:$F,'[1]JEVtbl (2)'!$C:$C,[1]CKDJ!$C36,'[1]JEVtbl (2)'!$D:$D,[1]CKDJ!AN$11)</f>
        <v>0</v>
      </c>
      <c r="AO36" s="171">
        <f>SUMIFS('[1]JEVtbl (2)'!$F:$F,'[1]JEVtbl (2)'!$C:$C,[1]CKDJ!$C36,'[1]JEVtbl (2)'!$D:$D,[1]CKDJ!AO$11)</f>
        <v>0</v>
      </c>
      <c r="AP36" s="171">
        <f>SUMIFS('[1]JEVtbl (2)'!$F:$F,'[1]JEVtbl (2)'!$C:$C,[1]CKDJ!$C36,'[1]JEVtbl (2)'!$D:$D,[1]CKDJ!AP$11)</f>
        <v>0</v>
      </c>
      <c r="AQ36" s="171">
        <f>SUMIFS('[1]JEVtbl (2)'!$F:$F,'[1]JEVtbl (2)'!$C:$C,[1]CKDJ!$C36,'[1]JEVtbl (2)'!$D:$D,[1]CKDJ!AQ$11)</f>
        <v>0</v>
      </c>
      <c r="AR36" s="171">
        <f>SUMIFS('[1]JEVtbl (2)'!$F:$F,'[1]JEVtbl (2)'!$C:$C,[1]CKDJ!$C36,'[1]JEVtbl (2)'!$D:$D,[1]CKDJ!AR$11)</f>
        <v>0</v>
      </c>
      <c r="AS36" s="171">
        <f>SUMIFS('[1]JEVtbl (2)'!$F:$F,'[1]JEVtbl (2)'!$C:$C,[1]CKDJ!$C36,'[1]JEVtbl (2)'!$D:$D,[1]CKDJ!AS$11)</f>
        <v>0</v>
      </c>
      <c r="AT36" s="171">
        <f>SUMIFS('[1]JEVtbl (2)'!$F:$F,'[1]JEVtbl (2)'!$C:$C,[1]CKDJ!$C36,'[1]JEVtbl (2)'!$D:$D,[1]CKDJ!AT$11)</f>
        <v>0</v>
      </c>
      <c r="AU36" s="171">
        <f>SUMIFS('[1]JEVtbl (2)'!$F:$F,'[1]JEVtbl (2)'!$C:$C,[1]CKDJ!$C36,'[1]JEVtbl (2)'!$D:$D,[1]CKDJ!AU$11)</f>
        <v>0</v>
      </c>
      <c r="AV36" s="171">
        <f>SUMIFS('[1]JEVtbl (2)'!$F:$F,'[1]JEVtbl (2)'!$C:$C,[1]CKDJ!$C36,'[1]JEVtbl (2)'!$D:$D,[1]CKDJ!AV$11)</f>
        <v>0</v>
      </c>
      <c r="AW36" s="171">
        <f>SUMIFS('[1]JEVtbl (2)'!$F:$F,'[1]JEVtbl (2)'!$C:$C,[1]CKDJ!$C36,'[1]JEVtbl (2)'!$D:$D,[1]CKDJ!AW$11)</f>
        <v>0</v>
      </c>
      <c r="AX36" s="171">
        <f>SUMIFS('[1]JEVtbl (2)'!$F:$F,'[1]JEVtbl (2)'!$C:$C,[1]CKDJ!$C36,'[1]JEVtbl (2)'!$D:$D,[1]CKDJ!AX$11)</f>
        <v>0</v>
      </c>
      <c r="AY36" s="171">
        <f>SUMIFS('[1]JEVtbl (2)'!$F:$F,'[1]JEVtbl (2)'!$C:$C,[1]CKDJ!$C36,'[1]JEVtbl (2)'!$D:$D,[1]CKDJ!AY$11)</f>
        <v>0</v>
      </c>
      <c r="AZ36" s="171">
        <f>SUMIFS('[1]JEVtbl (2)'!$F:$F,'[1]JEVtbl (2)'!$C:$C,[1]CKDJ!$C36,'[1]JEVtbl (2)'!$D:$D,[1]CKDJ!AZ$11)</f>
        <v>0</v>
      </c>
      <c r="BA36" s="171">
        <f>SUMIFS('[1]JEVtbl (2)'!$F:$F,'[1]JEVtbl (2)'!$C:$C,[1]CKDJ!$C36,'[1]JEVtbl (2)'!$D:$D,[1]CKDJ!BA$11)</f>
        <v>0</v>
      </c>
      <c r="BB36" s="171">
        <f>SUMIFS('[1]JEVtbl (2)'!$F:$F,'[1]JEVtbl (2)'!$C:$C,[1]CKDJ!$C36,'[1]JEVtbl (2)'!$D:$D,[1]CKDJ!BB$11)</f>
        <v>0</v>
      </c>
      <c r="BC36" s="171">
        <f>SUMIFS('[1]JEVtbl (2)'!$F:$F,'[1]JEVtbl (2)'!$C:$C,[1]CKDJ!$C36,'[1]JEVtbl (2)'!$D:$D,[1]CKDJ!BC$11)</f>
        <v>0</v>
      </c>
      <c r="BD36" s="171">
        <f>SUMIFS('[1]JEVtbl (2)'!$F:$F,'[1]JEVtbl (2)'!$C:$C,[1]CKDJ!$C36,'[1]JEVtbl (2)'!$D:$D,[1]CKDJ!BD$11)</f>
        <v>0</v>
      </c>
      <c r="BE36" s="171">
        <f>SUMIFS('[1]JEVtbl (2)'!$F:$F,'[1]JEVtbl (2)'!$C:$C,[1]CKDJ!$C36,'[1]JEVtbl (2)'!$D:$D,[1]CKDJ!BE$11)</f>
        <v>0</v>
      </c>
      <c r="BF36" s="171">
        <f>SUMIFS('[1]JEVtbl (2)'!$F:$F,'[1]JEVtbl (2)'!$C:$C,[1]CKDJ!$C36,'[1]JEVtbl (2)'!$D:$D,[1]CKDJ!BF$11)</f>
        <v>0</v>
      </c>
      <c r="BG36" s="171">
        <f>SUMIFS('[1]JEVtbl (2)'!$F:$F,'[1]JEVtbl (2)'!$C:$C,[1]CKDJ!$C36,'[1]JEVtbl (2)'!$D:$D,[1]CKDJ!BG$11)</f>
        <v>0</v>
      </c>
      <c r="BH36" s="171">
        <f>SUMIFS('[1]JEVtbl (2)'!$F:$F,'[1]JEVtbl (2)'!$C:$C,[1]CKDJ!$C36,'[1]JEVtbl (2)'!$D:$D,[1]CKDJ!BH$11)</f>
        <v>0</v>
      </c>
      <c r="BI36" s="171">
        <f>SUMIFS('[1]JEVtbl (2)'!$F:$F,'[1]JEVtbl (2)'!$C:$C,[1]CKDJ!$C36,'[1]JEVtbl (2)'!$D:$D,[1]CKDJ!BI$11)</f>
        <v>0</v>
      </c>
      <c r="BJ36" s="171">
        <f>SUMIFS('[1]JEVtbl (2)'!$F:$F,'[1]JEVtbl (2)'!$C:$C,[1]CKDJ!$C36,'[1]JEVtbl (2)'!$D:$D,[1]CKDJ!BJ$11)</f>
        <v>0</v>
      </c>
      <c r="BK36" s="171">
        <f>SUMIFS('[1]JEVtbl (2)'!$F:$F,'[1]JEVtbl (2)'!$C:$C,[1]CKDJ!$C36,'[1]JEVtbl (2)'!$D:$D,[1]CKDJ!BK$11)</f>
        <v>0</v>
      </c>
      <c r="BL36" s="171">
        <f>SUMIFS('[1]JEVtbl (2)'!$F:$F,'[1]JEVtbl (2)'!$C:$C,[1]CKDJ!$C36,'[1]JEVtbl (2)'!$D:$D,[1]CKDJ!BL$11)</f>
        <v>0</v>
      </c>
      <c r="BM36" s="171">
        <f>SUMIFS('[1]JEVtbl (2)'!$F:$F,'[1]JEVtbl (2)'!$C:$C,[1]CKDJ!$C36,'[1]JEVtbl (2)'!$D:$D,[1]CKDJ!BM$11)</f>
        <v>0</v>
      </c>
      <c r="BN36" s="171">
        <f>SUMIFS('[1]JEVtbl (2)'!$F:$F,'[1]JEVtbl (2)'!$C:$C,[1]CKDJ!$C36,'[1]JEVtbl (2)'!$D:$D,[1]CKDJ!BN$11)</f>
        <v>0</v>
      </c>
      <c r="BO36" s="171">
        <f>SUMIFS('[1]JEVtbl (2)'!$F:$F,'[1]JEVtbl (2)'!$C:$C,[1]CKDJ!$C36,'[1]JEVtbl (2)'!$D:$D,[1]CKDJ!BO$11)</f>
        <v>0</v>
      </c>
      <c r="BP36" s="79">
        <f t="shared" si="1"/>
        <v>2000</v>
      </c>
      <c r="BQ36" s="79"/>
      <c r="BR36" s="79"/>
      <c r="BS36" s="80"/>
      <c r="BT36" s="82"/>
      <c r="BU36" s="25">
        <f t="shared" si="2"/>
        <v>0</v>
      </c>
    </row>
    <row r="37" spans="1:73" s="25" customFormat="1" ht="15" customHeight="1" x14ac:dyDescent="0.25">
      <c r="A37" s="1"/>
      <c r="B37" s="168">
        <v>44176</v>
      </c>
      <c r="C37" s="169" t="s">
        <v>338</v>
      </c>
      <c r="D37" s="75" t="s">
        <v>339</v>
      </c>
      <c r="E37" s="75">
        <v>9900130542</v>
      </c>
      <c r="F37" s="172"/>
      <c r="G37" t="s">
        <v>43</v>
      </c>
      <c r="H37" s="78">
        <f>SUMIFS('[1]JEVtbl (2)'!$G:$G,'[1]JEVtbl (2)'!$C:$C,[1]CKDJ!C37,'[1]JEVtbl (2)'!$D:$D,[1]CKDJ!H$11)</f>
        <v>99248.52</v>
      </c>
      <c r="I37" s="78">
        <f>SUMIFS('[1]JEVtbl (2)'!$G:$G,'[1]JEVtbl (2)'!$C:$C,[1]CKDJ!C37,'[1]JEVtbl (2)'!$D:$D,[1]CKDJ!I$11)</f>
        <v>0</v>
      </c>
      <c r="J37" s="78">
        <f>SUMIFS('[1]JEVtbl (2)'!$G:$G,'[1]JEVtbl (2)'!$C:$C,[1]CKDJ!C37,'[1]JEVtbl (2)'!$D:$D,[1]CKDJ!J$11)</f>
        <v>0</v>
      </c>
      <c r="K37" s="78">
        <f>SUMIFS('[1]JEVtbl (2)'!$G:$G,'[1]JEVtbl (2)'!$C:$C,[1]CKDJ!C37,'[1]JEVtbl (2)'!$D:$D,[1]CKDJ!K$11)</f>
        <v>0</v>
      </c>
      <c r="L37" s="79">
        <f t="shared" si="0"/>
        <v>99248.52</v>
      </c>
      <c r="M37" s="79"/>
      <c r="N37" s="79"/>
      <c r="O37" s="80"/>
      <c r="P37" s="171">
        <f>SUMIFS('[1]JEVtbl (2)'!$F:$F,'[1]JEVtbl (2)'!$C:$C,[1]CKDJ!$C37,'[1]JEVtbl (2)'!$D:$D,[1]CKDJ!P$11)</f>
        <v>0</v>
      </c>
      <c r="Q37" s="171">
        <f>SUMIFS('[1]JEVtbl (2)'!$F:$F,'[1]JEVtbl (2)'!$C:$C,[1]CKDJ!$C37,'[1]JEVtbl (2)'!$D:$D,[1]CKDJ!Q$11)</f>
        <v>0</v>
      </c>
      <c r="R37" s="171">
        <f>SUMIFS('[1]JEVtbl (2)'!$F:$F,'[1]JEVtbl (2)'!$C:$C,[1]CKDJ!$C37,'[1]JEVtbl (2)'!$D:$D,[1]CKDJ!R$11)</f>
        <v>0</v>
      </c>
      <c r="S37" s="171">
        <f>SUMIFS('[1]JEVtbl (2)'!$F:$F,'[1]JEVtbl (2)'!$C:$C,[1]CKDJ!$C37,'[1]JEVtbl (2)'!$D:$D,[1]CKDJ!S$11)</f>
        <v>0</v>
      </c>
      <c r="T37" s="171">
        <f>SUMIFS('[1]JEVtbl (2)'!$F:$F,'[1]JEVtbl (2)'!$C:$C,[1]CKDJ!$C37,'[1]JEVtbl (2)'!$D:$D,[1]CKDJ!T$11)</f>
        <v>0</v>
      </c>
      <c r="U37" s="171">
        <f>SUMIFS('[1]JEVtbl (2)'!$F:$F,'[1]JEVtbl (2)'!$C:$C,[1]CKDJ!$C37,'[1]JEVtbl (2)'!$D:$D,[1]CKDJ!U$11)</f>
        <v>0</v>
      </c>
      <c r="V37" s="171">
        <f>SUMIFS('[1]JEVtbl (2)'!$F:$F,'[1]JEVtbl (2)'!$C:$C,[1]CKDJ!$C37,'[1]JEVtbl (2)'!$D:$D,[1]CKDJ!V$11)</f>
        <v>0</v>
      </c>
      <c r="W37" s="171">
        <f>SUMIFS('[1]JEVtbl (2)'!$F:$F,'[1]JEVtbl (2)'!$C:$C,[1]CKDJ!$C37,'[1]JEVtbl (2)'!$D:$D,[1]CKDJ!W$11)</f>
        <v>0</v>
      </c>
      <c r="X37" s="171">
        <f>SUMIFS('[1]JEVtbl (2)'!$F:$F,'[1]JEVtbl (2)'!$C:$C,[1]CKDJ!$C37,'[1]JEVtbl (2)'!$D:$D,[1]CKDJ!X$11)</f>
        <v>0</v>
      </c>
      <c r="Y37" s="171">
        <f>SUMIFS('[1]JEVtbl (2)'!$F:$F,'[1]JEVtbl (2)'!$C:$C,[1]CKDJ!$C37,'[1]JEVtbl (2)'!$D:$D,[1]CKDJ!Y$11)</f>
        <v>0</v>
      </c>
      <c r="Z37" s="171">
        <f>SUMIFS('[1]JEVtbl (2)'!$F:$F,'[1]JEVtbl (2)'!$C:$C,[1]CKDJ!$C37,'[1]JEVtbl (2)'!$D:$D,[1]CKDJ!Z$11)</f>
        <v>0</v>
      </c>
      <c r="AA37" s="171">
        <f>SUMIFS('[1]JEVtbl (2)'!$F:$F,'[1]JEVtbl (2)'!$C:$C,[1]CKDJ!$C37,'[1]JEVtbl (2)'!$D:$D,[1]CKDJ!AA$11)</f>
        <v>0</v>
      </c>
      <c r="AB37" s="171">
        <f>SUMIFS('[1]JEVtbl (2)'!$F:$F,'[1]JEVtbl (2)'!$C:$C,[1]CKDJ!$C37,'[1]JEVtbl (2)'!$D:$D,[1]CKDJ!AB$11)</f>
        <v>0</v>
      </c>
      <c r="AC37" s="171">
        <f>SUMIFS('[1]JEVtbl (2)'!$F:$F,'[1]JEVtbl (2)'!$C:$C,[1]CKDJ!$C37,'[1]JEVtbl (2)'!$D:$D,[1]CKDJ!AC$11)</f>
        <v>0</v>
      </c>
      <c r="AD37" s="171">
        <f>SUMIFS('[1]JEVtbl (2)'!$F:$F,'[1]JEVtbl (2)'!$C:$C,[1]CKDJ!$C37,'[1]JEVtbl (2)'!$D:$D,[1]CKDJ!AD$11)</f>
        <v>0</v>
      </c>
      <c r="AE37" s="171">
        <f>SUMIFS('[1]JEVtbl (2)'!$F:$F,'[1]JEVtbl (2)'!$C:$C,[1]CKDJ!$C37,'[1]JEVtbl (2)'!$D:$D,[1]CKDJ!AE$11)</f>
        <v>0</v>
      </c>
      <c r="AF37" s="171">
        <f>SUMIFS('[1]JEVtbl (2)'!$F:$F,'[1]JEVtbl (2)'!$C:$C,[1]CKDJ!$C37,'[1]JEVtbl (2)'!$D:$D,[1]CKDJ!AF$11)</f>
        <v>0</v>
      </c>
      <c r="AG37" s="171">
        <f>SUMIFS('[1]JEVtbl (2)'!$F:$F,'[1]JEVtbl (2)'!$C:$C,[1]CKDJ!$C37,'[1]JEVtbl (2)'!$D:$D,[1]CKDJ!AG$11)</f>
        <v>0</v>
      </c>
      <c r="AH37" s="171">
        <f>SUMIFS('[1]JEVtbl (2)'!$F:$F,'[1]JEVtbl (2)'!$C:$C,[1]CKDJ!$C37,'[1]JEVtbl (2)'!$D:$D,[1]CKDJ!AH$11)</f>
        <v>99248.52</v>
      </c>
      <c r="AI37" s="171">
        <f>SUMIFS('[1]JEVtbl (2)'!$F:$F,'[1]JEVtbl (2)'!$C:$C,[1]CKDJ!$C37,'[1]JEVtbl (2)'!$D:$D,[1]CKDJ!AI$11)</f>
        <v>0</v>
      </c>
      <c r="AJ37" s="171">
        <f>SUMIFS('[1]JEVtbl (2)'!$F:$F,'[1]JEVtbl (2)'!$C:$C,[1]CKDJ!$C37,'[1]JEVtbl (2)'!$D:$D,[1]CKDJ!AJ$11)</f>
        <v>0</v>
      </c>
      <c r="AK37" s="171">
        <f>SUMIFS('[1]JEVtbl (2)'!$F:$F,'[1]JEVtbl (2)'!$C:$C,[1]CKDJ!$C37,'[1]JEVtbl (2)'!$D:$D,[1]CKDJ!AK$11)</f>
        <v>0</v>
      </c>
      <c r="AL37" s="171">
        <f>SUMIFS('[1]JEVtbl (2)'!$F:$F,'[1]JEVtbl (2)'!$C:$C,[1]CKDJ!$C37,'[1]JEVtbl (2)'!$D:$D,[1]CKDJ!AL$11)</f>
        <v>0</v>
      </c>
      <c r="AM37" s="171">
        <f>SUMIFS('[1]JEVtbl (2)'!$F:$F,'[1]JEVtbl (2)'!$C:$C,[1]CKDJ!$C37,'[1]JEVtbl (2)'!$D:$D,[1]CKDJ!AM$11)</f>
        <v>0</v>
      </c>
      <c r="AN37" s="171">
        <f>SUMIFS('[1]JEVtbl (2)'!$F:$F,'[1]JEVtbl (2)'!$C:$C,[1]CKDJ!$C37,'[1]JEVtbl (2)'!$D:$D,[1]CKDJ!AN$11)</f>
        <v>0</v>
      </c>
      <c r="AO37" s="171">
        <f>SUMIFS('[1]JEVtbl (2)'!$F:$F,'[1]JEVtbl (2)'!$C:$C,[1]CKDJ!$C37,'[1]JEVtbl (2)'!$D:$D,[1]CKDJ!AO$11)</f>
        <v>0</v>
      </c>
      <c r="AP37" s="171">
        <f>SUMIFS('[1]JEVtbl (2)'!$F:$F,'[1]JEVtbl (2)'!$C:$C,[1]CKDJ!$C37,'[1]JEVtbl (2)'!$D:$D,[1]CKDJ!AP$11)</f>
        <v>0</v>
      </c>
      <c r="AQ37" s="171">
        <f>SUMIFS('[1]JEVtbl (2)'!$F:$F,'[1]JEVtbl (2)'!$C:$C,[1]CKDJ!$C37,'[1]JEVtbl (2)'!$D:$D,[1]CKDJ!AQ$11)</f>
        <v>0</v>
      </c>
      <c r="AR37" s="171">
        <f>SUMIFS('[1]JEVtbl (2)'!$F:$F,'[1]JEVtbl (2)'!$C:$C,[1]CKDJ!$C37,'[1]JEVtbl (2)'!$D:$D,[1]CKDJ!AR$11)</f>
        <v>0</v>
      </c>
      <c r="AS37" s="171">
        <f>SUMIFS('[1]JEVtbl (2)'!$F:$F,'[1]JEVtbl (2)'!$C:$C,[1]CKDJ!$C37,'[1]JEVtbl (2)'!$D:$D,[1]CKDJ!AS$11)</f>
        <v>0</v>
      </c>
      <c r="AT37" s="171">
        <f>SUMIFS('[1]JEVtbl (2)'!$F:$F,'[1]JEVtbl (2)'!$C:$C,[1]CKDJ!$C37,'[1]JEVtbl (2)'!$D:$D,[1]CKDJ!AT$11)</f>
        <v>0</v>
      </c>
      <c r="AU37" s="171">
        <f>SUMIFS('[1]JEVtbl (2)'!$F:$F,'[1]JEVtbl (2)'!$C:$C,[1]CKDJ!$C37,'[1]JEVtbl (2)'!$D:$D,[1]CKDJ!AU$11)</f>
        <v>0</v>
      </c>
      <c r="AV37" s="171">
        <f>SUMIFS('[1]JEVtbl (2)'!$F:$F,'[1]JEVtbl (2)'!$C:$C,[1]CKDJ!$C37,'[1]JEVtbl (2)'!$D:$D,[1]CKDJ!AV$11)</f>
        <v>0</v>
      </c>
      <c r="AW37" s="171">
        <f>SUMIFS('[1]JEVtbl (2)'!$F:$F,'[1]JEVtbl (2)'!$C:$C,[1]CKDJ!$C37,'[1]JEVtbl (2)'!$D:$D,[1]CKDJ!AW$11)</f>
        <v>0</v>
      </c>
      <c r="AX37" s="171">
        <f>SUMIFS('[1]JEVtbl (2)'!$F:$F,'[1]JEVtbl (2)'!$C:$C,[1]CKDJ!$C37,'[1]JEVtbl (2)'!$D:$D,[1]CKDJ!AX$11)</f>
        <v>0</v>
      </c>
      <c r="AY37" s="171">
        <f>SUMIFS('[1]JEVtbl (2)'!$F:$F,'[1]JEVtbl (2)'!$C:$C,[1]CKDJ!$C37,'[1]JEVtbl (2)'!$D:$D,[1]CKDJ!AY$11)</f>
        <v>0</v>
      </c>
      <c r="AZ37" s="171">
        <f>SUMIFS('[1]JEVtbl (2)'!$F:$F,'[1]JEVtbl (2)'!$C:$C,[1]CKDJ!$C37,'[1]JEVtbl (2)'!$D:$D,[1]CKDJ!AZ$11)</f>
        <v>0</v>
      </c>
      <c r="BA37" s="171">
        <f>SUMIFS('[1]JEVtbl (2)'!$F:$F,'[1]JEVtbl (2)'!$C:$C,[1]CKDJ!$C37,'[1]JEVtbl (2)'!$D:$D,[1]CKDJ!BA$11)</f>
        <v>0</v>
      </c>
      <c r="BB37" s="171">
        <f>SUMIFS('[1]JEVtbl (2)'!$F:$F,'[1]JEVtbl (2)'!$C:$C,[1]CKDJ!$C37,'[1]JEVtbl (2)'!$D:$D,[1]CKDJ!BB$11)</f>
        <v>0</v>
      </c>
      <c r="BC37" s="171">
        <f>SUMIFS('[1]JEVtbl (2)'!$F:$F,'[1]JEVtbl (2)'!$C:$C,[1]CKDJ!$C37,'[1]JEVtbl (2)'!$D:$D,[1]CKDJ!BC$11)</f>
        <v>0</v>
      </c>
      <c r="BD37" s="171">
        <f>SUMIFS('[1]JEVtbl (2)'!$F:$F,'[1]JEVtbl (2)'!$C:$C,[1]CKDJ!$C37,'[1]JEVtbl (2)'!$D:$D,[1]CKDJ!BD$11)</f>
        <v>0</v>
      </c>
      <c r="BE37" s="171">
        <f>SUMIFS('[1]JEVtbl (2)'!$F:$F,'[1]JEVtbl (2)'!$C:$C,[1]CKDJ!$C37,'[1]JEVtbl (2)'!$D:$D,[1]CKDJ!BE$11)</f>
        <v>0</v>
      </c>
      <c r="BF37" s="171">
        <f>SUMIFS('[1]JEVtbl (2)'!$F:$F,'[1]JEVtbl (2)'!$C:$C,[1]CKDJ!$C37,'[1]JEVtbl (2)'!$D:$D,[1]CKDJ!BF$11)</f>
        <v>0</v>
      </c>
      <c r="BG37" s="171">
        <f>SUMIFS('[1]JEVtbl (2)'!$F:$F,'[1]JEVtbl (2)'!$C:$C,[1]CKDJ!$C37,'[1]JEVtbl (2)'!$D:$D,[1]CKDJ!BG$11)</f>
        <v>0</v>
      </c>
      <c r="BH37" s="171">
        <f>SUMIFS('[1]JEVtbl (2)'!$F:$F,'[1]JEVtbl (2)'!$C:$C,[1]CKDJ!$C37,'[1]JEVtbl (2)'!$D:$D,[1]CKDJ!BH$11)</f>
        <v>0</v>
      </c>
      <c r="BI37" s="171">
        <f>SUMIFS('[1]JEVtbl (2)'!$F:$F,'[1]JEVtbl (2)'!$C:$C,[1]CKDJ!$C37,'[1]JEVtbl (2)'!$D:$D,[1]CKDJ!BI$11)</f>
        <v>0</v>
      </c>
      <c r="BJ37" s="171">
        <f>SUMIFS('[1]JEVtbl (2)'!$F:$F,'[1]JEVtbl (2)'!$C:$C,[1]CKDJ!$C37,'[1]JEVtbl (2)'!$D:$D,[1]CKDJ!BJ$11)</f>
        <v>0</v>
      </c>
      <c r="BK37" s="171">
        <f>SUMIFS('[1]JEVtbl (2)'!$F:$F,'[1]JEVtbl (2)'!$C:$C,[1]CKDJ!$C37,'[1]JEVtbl (2)'!$D:$D,[1]CKDJ!BK$11)</f>
        <v>0</v>
      </c>
      <c r="BL37" s="171">
        <f>SUMIFS('[1]JEVtbl (2)'!$F:$F,'[1]JEVtbl (2)'!$C:$C,[1]CKDJ!$C37,'[1]JEVtbl (2)'!$D:$D,[1]CKDJ!BL$11)</f>
        <v>0</v>
      </c>
      <c r="BM37" s="171">
        <f>SUMIFS('[1]JEVtbl (2)'!$F:$F,'[1]JEVtbl (2)'!$C:$C,[1]CKDJ!$C37,'[1]JEVtbl (2)'!$D:$D,[1]CKDJ!BM$11)</f>
        <v>0</v>
      </c>
      <c r="BN37" s="171">
        <f>SUMIFS('[1]JEVtbl (2)'!$F:$F,'[1]JEVtbl (2)'!$C:$C,[1]CKDJ!$C37,'[1]JEVtbl (2)'!$D:$D,[1]CKDJ!BN$11)</f>
        <v>0</v>
      </c>
      <c r="BO37" s="171">
        <f>SUMIFS('[1]JEVtbl (2)'!$F:$F,'[1]JEVtbl (2)'!$C:$C,[1]CKDJ!$C37,'[1]JEVtbl (2)'!$D:$D,[1]CKDJ!BO$11)</f>
        <v>0</v>
      </c>
      <c r="BP37" s="79">
        <f t="shared" si="1"/>
        <v>99248.52</v>
      </c>
      <c r="BQ37" s="79"/>
      <c r="BR37" s="79"/>
      <c r="BS37" s="80"/>
      <c r="BT37" s="82"/>
      <c r="BU37" s="25">
        <f t="shared" si="2"/>
        <v>0</v>
      </c>
    </row>
    <row r="38" spans="1:73" s="25" customFormat="1" ht="15" customHeight="1" x14ac:dyDescent="0.25">
      <c r="A38" s="1"/>
      <c r="B38" s="168">
        <v>44176</v>
      </c>
      <c r="C38" s="169" t="s">
        <v>340</v>
      </c>
      <c r="D38" s="75" t="s">
        <v>341</v>
      </c>
      <c r="E38" s="75">
        <v>9900130543</v>
      </c>
      <c r="F38" s="172"/>
      <c r="G38" t="s">
        <v>43</v>
      </c>
      <c r="H38" s="78">
        <f>SUMIFS('[1]JEVtbl (2)'!$G:$G,'[1]JEVtbl (2)'!$C:$C,[1]CKDJ!C38,'[1]JEVtbl (2)'!$D:$D,[1]CKDJ!H$11)</f>
        <v>21223.84</v>
      </c>
      <c r="I38" s="78">
        <f>SUMIFS('[1]JEVtbl (2)'!$G:$G,'[1]JEVtbl (2)'!$C:$C,[1]CKDJ!C38,'[1]JEVtbl (2)'!$D:$D,[1]CKDJ!I$11)</f>
        <v>0</v>
      </c>
      <c r="J38" s="78">
        <f>SUMIFS('[1]JEVtbl (2)'!$G:$G,'[1]JEVtbl (2)'!$C:$C,[1]CKDJ!C38,'[1]JEVtbl (2)'!$D:$D,[1]CKDJ!J$11)</f>
        <v>0</v>
      </c>
      <c r="K38" s="78">
        <f>SUMIFS('[1]JEVtbl (2)'!$G:$G,'[1]JEVtbl (2)'!$C:$C,[1]CKDJ!C38,'[1]JEVtbl (2)'!$D:$D,[1]CKDJ!K$11)</f>
        <v>0</v>
      </c>
      <c r="L38" s="79">
        <f t="shared" si="0"/>
        <v>21223.84</v>
      </c>
      <c r="M38" s="79"/>
      <c r="N38" s="79"/>
      <c r="O38" s="80"/>
      <c r="P38" s="171">
        <f>SUMIFS('[1]JEVtbl (2)'!$F:$F,'[1]JEVtbl (2)'!$C:$C,[1]CKDJ!$C38,'[1]JEVtbl (2)'!$D:$D,[1]CKDJ!P$11)</f>
        <v>0</v>
      </c>
      <c r="Q38" s="171">
        <f>SUMIFS('[1]JEVtbl (2)'!$F:$F,'[1]JEVtbl (2)'!$C:$C,[1]CKDJ!$C38,'[1]JEVtbl (2)'!$D:$D,[1]CKDJ!Q$11)</f>
        <v>0</v>
      </c>
      <c r="R38" s="171">
        <f>SUMIFS('[1]JEVtbl (2)'!$F:$F,'[1]JEVtbl (2)'!$C:$C,[1]CKDJ!$C38,'[1]JEVtbl (2)'!$D:$D,[1]CKDJ!R$11)</f>
        <v>0</v>
      </c>
      <c r="S38" s="171">
        <f>SUMIFS('[1]JEVtbl (2)'!$F:$F,'[1]JEVtbl (2)'!$C:$C,[1]CKDJ!$C38,'[1]JEVtbl (2)'!$D:$D,[1]CKDJ!S$11)</f>
        <v>0</v>
      </c>
      <c r="T38" s="171">
        <f>SUMIFS('[1]JEVtbl (2)'!$F:$F,'[1]JEVtbl (2)'!$C:$C,[1]CKDJ!$C38,'[1]JEVtbl (2)'!$D:$D,[1]CKDJ!T$11)</f>
        <v>0</v>
      </c>
      <c r="U38" s="171">
        <f>SUMIFS('[1]JEVtbl (2)'!$F:$F,'[1]JEVtbl (2)'!$C:$C,[1]CKDJ!$C38,'[1]JEVtbl (2)'!$D:$D,[1]CKDJ!U$11)</f>
        <v>0</v>
      </c>
      <c r="V38" s="171">
        <f>SUMIFS('[1]JEVtbl (2)'!$F:$F,'[1]JEVtbl (2)'!$C:$C,[1]CKDJ!$C38,'[1]JEVtbl (2)'!$D:$D,[1]CKDJ!V$11)</f>
        <v>0</v>
      </c>
      <c r="W38" s="171">
        <f>SUMIFS('[1]JEVtbl (2)'!$F:$F,'[1]JEVtbl (2)'!$C:$C,[1]CKDJ!$C38,'[1]JEVtbl (2)'!$D:$D,[1]CKDJ!W$11)</f>
        <v>0</v>
      </c>
      <c r="X38" s="171">
        <f>SUMIFS('[1]JEVtbl (2)'!$F:$F,'[1]JEVtbl (2)'!$C:$C,[1]CKDJ!$C38,'[1]JEVtbl (2)'!$D:$D,[1]CKDJ!X$11)</f>
        <v>0</v>
      </c>
      <c r="Y38" s="171">
        <f>SUMIFS('[1]JEVtbl (2)'!$F:$F,'[1]JEVtbl (2)'!$C:$C,[1]CKDJ!$C38,'[1]JEVtbl (2)'!$D:$D,[1]CKDJ!Y$11)</f>
        <v>0</v>
      </c>
      <c r="Z38" s="171">
        <f>SUMIFS('[1]JEVtbl (2)'!$F:$F,'[1]JEVtbl (2)'!$C:$C,[1]CKDJ!$C38,'[1]JEVtbl (2)'!$D:$D,[1]CKDJ!Z$11)</f>
        <v>0</v>
      </c>
      <c r="AA38" s="171">
        <f>SUMIFS('[1]JEVtbl (2)'!$F:$F,'[1]JEVtbl (2)'!$C:$C,[1]CKDJ!$C38,'[1]JEVtbl (2)'!$D:$D,[1]CKDJ!AA$11)</f>
        <v>0</v>
      </c>
      <c r="AB38" s="171">
        <f>SUMIFS('[1]JEVtbl (2)'!$F:$F,'[1]JEVtbl (2)'!$C:$C,[1]CKDJ!$C38,'[1]JEVtbl (2)'!$D:$D,[1]CKDJ!AB$11)</f>
        <v>0</v>
      </c>
      <c r="AC38" s="171">
        <f>SUMIFS('[1]JEVtbl (2)'!$F:$F,'[1]JEVtbl (2)'!$C:$C,[1]CKDJ!$C38,'[1]JEVtbl (2)'!$D:$D,[1]CKDJ!AC$11)</f>
        <v>0</v>
      </c>
      <c r="AD38" s="171">
        <f>SUMIFS('[1]JEVtbl (2)'!$F:$F,'[1]JEVtbl (2)'!$C:$C,[1]CKDJ!$C38,'[1]JEVtbl (2)'!$D:$D,[1]CKDJ!AD$11)</f>
        <v>0</v>
      </c>
      <c r="AE38" s="171">
        <f>SUMIFS('[1]JEVtbl (2)'!$F:$F,'[1]JEVtbl (2)'!$C:$C,[1]CKDJ!$C38,'[1]JEVtbl (2)'!$D:$D,[1]CKDJ!AE$11)</f>
        <v>0</v>
      </c>
      <c r="AF38" s="171">
        <f>SUMIFS('[1]JEVtbl (2)'!$F:$F,'[1]JEVtbl (2)'!$C:$C,[1]CKDJ!$C38,'[1]JEVtbl (2)'!$D:$D,[1]CKDJ!AF$11)</f>
        <v>0</v>
      </c>
      <c r="AG38" s="171">
        <f>SUMIFS('[1]JEVtbl (2)'!$F:$F,'[1]JEVtbl (2)'!$C:$C,[1]CKDJ!$C38,'[1]JEVtbl (2)'!$D:$D,[1]CKDJ!AG$11)</f>
        <v>0</v>
      </c>
      <c r="AH38" s="171">
        <f>SUMIFS('[1]JEVtbl (2)'!$F:$F,'[1]JEVtbl (2)'!$C:$C,[1]CKDJ!$C38,'[1]JEVtbl (2)'!$D:$D,[1]CKDJ!AH$11)</f>
        <v>21223.84</v>
      </c>
      <c r="AI38" s="171">
        <f>SUMIFS('[1]JEVtbl (2)'!$F:$F,'[1]JEVtbl (2)'!$C:$C,[1]CKDJ!$C38,'[1]JEVtbl (2)'!$D:$D,[1]CKDJ!AI$11)</f>
        <v>0</v>
      </c>
      <c r="AJ38" s="171">
        <f>SUMIFS('[1]JEVtbl (2)'!$F:$F,'[1]JEVtbl (2)'!$C:$C,[1]CKDJ!$C38,'[1]JEVtbl (2)'!$D:$D,[1]CKDJ!AJ$11)</f>
        <v>0</v>
      </c>
      <c r="AK38" s="171">
        <f>SUMIFS('[1]JEVtbl (2)'!$F:$F,'[1]JEVtbl (2)'!$C:$C,[1]CKDJ!$C38,'[1]JEVtbl (2)'!$D:$D,[1]CKDJ!AK$11)</f>
        <v>0</v>
      </c>
      <c r="AL38" s="171">
        <f>SUMIFS('[1]JEVtbl (2)'!$F:$F,'[1]JEVtbl (2)'!$C:$C,[1]CKDJ!$C38,'[1]JEVtbl (2)'!$D:$D,[1]CKDJ!AL$11)</f>
        <v>0</v>
      </c>
      <c r="AM38" s="171">
        <f>SUMIFS('[1]JEVtbl (2)'!$F:$F,'[1]JEVtbl (2)'!$C:$C,[1]CKDJ!$C38,'[1]JEVtbl (2)'!$D:$D,[1]CKDJ!AM$11)</f>
        <v>0</v>
      </c>
      <c r="AN38" s="171">
        <f>SUMIFS('[1]JEVtbl (2)'!$F:$F,'[1]JEVtbl (2)'!$C:$C,[1]CKDJ!$C38,'[1]JEVtbl (2)'!$D:$D,[1]CKDJ!AN$11)</f>
        <v>0</v>
      </c>
      <c r="AO38" s="171">
        <f>SUMIFS('[1]JEVtbl (2)'!$F:$F,'[1]JEVtbl (2)'!$C:$C,[1]CKDJ!$C38,'[1]JEVtbl (2)'!$D:$D,[1]CKDJ!AO$11)</f>
        <v>0</v>
      </c>
      <c r="AP38" s="171">
        <f>SUMIFS('[1]JEVtbl (2)'!$F:$F,'[1]JEVtbl (2)'!$C:$C,[1]CKDJ!$C38,'[1]JEVtbl (2)'!$D:$D,[1]CKDJ!AP$11)</f>
        <v>0</v>
      </c>
      <c r="AQ38" s="171">
        <f>SUMIFS('[1]JEVtbl (2)'!$F:$F,'[1]JEVtbl (2)'!$C:$C,[1]CKDJ!$C38,'[1]JEVtbl (2)'!$D:$D,[1]CKDJ!AQ$11)</f>
        <v>0</v>
      </c>
      <c r="AR38" s="171">
        <f>SUMIFS('[1]JEVtbl (2)'!$F:$F,'[1]JEVtbl (2)'!$C:$C,[1]CKDJ!$C38,'[1]JEVtbl (2)'!$D:$D,[1]CKDJ!AR$11)</f>
        <v>0</v>
      </c>
      <c r="AS38" s="171">
        <f>SUMIFS('[1]JEVtbl (2)'!$F:$F,'[1]JEVtbl (2)'!$C:$C,[1]CKDJ!$C38,'[1]JEVtbl (2)'!$D:$D,[1]CKDJ!AS$11)</f>
        <v>0</v>
      </c>
      <c r="AT38" s="171">
        <f>SUMIFS('[1]JEVtbl (2)'!$F:$F,'[1]JEVtbl (2)'!$C:$C,[1]CKDJ!$C38,'[1]JEVtbl (2)'!$D:$D,[1]CKDJ!AT$11)</f>
        <v>0</v>
      </c>
      <c r="AU38" s="171">
        <f>SUMIFS('[1]JEVtbl (2)'!$F:$F,'[1]JEVtbl (2)'!$C:$C,[1]CKDJ!$C38,'[1]JEVtbl (2)'!$D:$D,[1]CKDJ!AU$11)</f>
        <v>0</v>
      </c>
      <c r="AV38" s="171">
        <f>SUMIFS('[1]JEVtbl (2)'!$F:$F,'[1]JEVtbl (2)'!$C:$C,[1]CKDJ!$C38,'[1]JEVtbl (2)'!$D:$D,[1]CKDJ!AV$11)</f>
        <v>0</v>
      </c>
      <c r="AW38" s="171">
        <f>SUMIFS('[1]JEVtbl (2)'!$F:$F,'[1]JEVtbl (2)'!$C:$C,[1]CKDJ!$C38,'[1]JEVtbl (2)'!$D:$D,[1]CKDJ!AW$11)</f>
        <v>0</v>
      </c>
      <c r="AX38" s="171">
        <f>SUMIFS('[1]JEVtbl (2)'!$F:$F,'[1]JEVtbl (2)'!$C:$C,[1]CKDJ!$C38,'[1]JEVtbl (2)'!$D:$D,[1]CKDJ!AX$11)</f>
        <v>0</v>
      </c>
      <c r="AY38" s="171">
        <f>SUMIFS('[1]JEVtbl (2)'!$F:$F,'[1]JEVtbl (2)'!$C:$C,[1]CKDJ!$C38,'[1]JEVtbl (2)'!$D:$D,[1]CKDJ!AY$11)</f>
        <v>0</v>
      </c>
      <c r="AZ38" s="171">
        <f>SUMIFS('[1]JEVtbl (2)'!$F:$F,'[1]JEVtbl (2)'!$C:$C,[1]CKDJ!$C38,'[1]JEVtbl (2)'!$D:$D,[1]CKDJ!AZ$11)</f>
        <v>0</v>
      </c>
      <c r="BA38" s="171">
        <f>SUMIFS('[1]JEVtbl (2)'!$F:$F,'[1]JEVtbl (2)'!$C:$C,[1]CKDJ!$C38,'[1]JEVtbl (2)'!$D:$D,[1]CKDJ!BA$11)</f>
        <v>0</v>
      </c>
      <c r="BB38" s="171">
        <f>SUMIFS('[1]JEVtbl (2)'!$F:$F,'[1]JEVtbl (2)'!$C:$C,[1]CKDJ!$C38,'[1]JEVtbl (2)'!$D:$D,[1]CKDJ!BB$11)</f>
        <v>0</v>
      </c>
      <c r="BC38" s="171">
        <f>SUMIFS('[1]JEVtbl (2)'!$F:$F,'[1]JEVtbl (2)'!$C:$C,[1]CKDJ!$C38,'[1]JEVtbl (2)'!$D:$D,[1]CKDJ!BC$11)</f>
        <v>0</v>
      </c>
      <c r="BD38" s="171">
        <f>SUMIFS('[1]JEVtbl (2)'!$F:$F,'[1]JEVtbl (2)'!$C:$C,[1]CKDJ!$C38,'[1]JEVtbl (2)'!$D:$D,[1]CKDJ!BD$11)</f>
        <v>0</v>
      </c>
      <c r="BE38" s="171">
        <f>SUMIFS('[1]JEVtbl (2)'!$F:$F,'[1]JEVtbl (2)'!$C:$C,[1]CKDJ!$C38,'[1]JEVtbl (2)'!$D:$D,[1]CKDJ!BE$11)</f>
        <v>0</v>
      </c>
      <c r="BF38" s="171">
        <f>SUMIFS('[1]JEVtbl (2)'!$F:$F,'[1]JEVtbl (2)'!$C:$C,[1]CKDJ!$C38,'[1]JEVtbl (2)'!$D:$D,[1]CKDJ!BF$11)</f>
        <v>0</v>
      </c>
      <c r="BG38" s="171">
        <f>SUMIFS('[1]JEVtbl (2)'!$F:$F,'[1]JEVtbl (2)'!$C:$C,[1]CKDJ!$C38,'[1]JEVtbl (2)'!$D:$D,[1]CKDJ!BG$11)</f>
        <v>0</v>
      </c>
      <c r="BH38" s="171">
        <f>SUMIFS('[1]JEVtbl (2)'!$F:$F,'[1]JEVtbl (2)'!$C:$C,[1]CKDJ!$C38,'[1]JEVtbl (2)'!$D:$D,[1]CKDJ!BH$11)</f>
        <v>0</v>
      </c>
      <c r="BI38" s="171">
        <f>SUMIFS('[1]JEVtbl (2)'!$F:$F,'[1]JEVtbl (2)'!$C:$C,[1]CKDJ!$C38,'[1]JEVtbl (2)'!$D:$D,[1]CKDJ!BI$11)</f>
        <v>0</v>
      </c>
      <c r="BJ38" s="171">
        <f>SUMIFS('[1]JEVtbl (2)'!$F:$F,'[1]JEVtbl (2)'!$C:$C,[1]CKDJ!$C38,'[1]JEVtbl (2)'!$D:$D,[1]CKDJ!BJ$11)</f>
        <v>0</v>
      </c>
      <c r="BK38" s="171">
        <f>SUMIFS('[1]JEVtbl (2)'!$F:$F,'[1]JEVtbl (2)'!$C:$C,[1]CKDJ!$C38,'[1]JEVtbl (2)'!$D:$D,[1]CKDJ!BK$11)</f>
        <v>0</v>
      </c>
      <c r="BL38" s="171">
        <f>SUMIFS('[1]JEVtbl (2)'!$F:$F,'[1]JEVtbl (2)'!$C:$C,[1]CKDJ!$C38,'[1]JEVtbl (2)'!$D:$D,[1]CKDJ!BL$11)</f>
        <v>0</v>
      </c>
      <c r="BM38" s="171">
        <f>SUMIFS('[1]JEVtbl (2)'!$F:$F,'[1]JEVtbl (2)'!$C:$C,[1]CKDJ!$C38,'[1]JEVtbl (2)'!$D:$D,[1]CKDJ!BM$11)</f>
        <v>0</v>
      </c>
      <c r="BN38" s="171">
        <f>SUMIFS('[1]JEVtbl (2)'!$F:$F,'[1]JEVtbl (2)'!$C:$C,[1]CKDJ!$C38,'[1]JEVtbl (2)'!$D:$D,[1]CKDJ!BN$11)</f>
        <v>0</v>
      </c>
      <c r="BO38" s="171">
        <f>SUMIFS('[1]JEVtbl (2)'!$F:$F,'[1]JEVtbl (2)'!$C:$C,[1]CKDJ!$C38,'[1]JEVtbl (2)'!$D:$D,[1]CKDJ!BO$11)</f>
        <v>0</v>
      </c>
      <c r="BP38" s="79">
        <f t="shared" si="1"/>
        <v>21223.84</v>
      </c>
      <c r="BQ38" s="79"/>
      <c r="BR38" s="79"/>
      <c r="BS38" s="80"/>
      <c r="BT38" s="82"/>
      <c r="BU38" s="25">
        <f t="shared" si="2"/>
        <v>0</v>
      </c>
    </row>
    <row r="39" spans="1:73" s="25" customFormat="1" ht="15" customHeight="1" x14ac:dyDescent="0.25">
      <c r="A39" s="1"/>
      <c r="B39" s="168">
        <v>44176</v>
      </c>
      <c r="C39" s="169" t="s">
        <v>342</v>
      </c>
      <c r="D39" s="75" t="s">
        <v>343</v>
      </c>
      <c r="E39" s="75">
        <v>9900130544</v>
      </c>
      <c r="F39" s="172"/>
      <c r="G39" t="s">
        <v>344</v>
      </c>
      <c r="H39" s="78">
        <f>SUMIFS('[1]JEVtbl (2)'!$G:$G,'[1]JEVtbl (2)'!$C:$C,[1]CKDJ!C39,'[1]JEVtbl (2)'!$D:$D,[1]CKDJ!H$11)</f>
        <v>37216.67</v>
      </c>
      <c r="I39" s="78">
        <f>SUMIFS('[1]JEVtbl (2)'!$G:$G,'[1]JEVtbl (2)'!$C:$C,[1]CKDJ!C39,'[1]JEVtbl (2)'!$D:$D,[1]CKDJ!I$11)</f>
        <v>0</v>
      </c>
      <c r="J39" s="78">
        <f>SUMIFS('[1]JEVtbl (2)'!$G:$G,'[1]JEVtbl (2)'!$C:$C,[1]CKDJ!C39,'[1]JEVtbl (2)'!$D:$D,[1]CKDJ!J$11)</f>
        <v>0</v>
      </c>
      <c r="K39" s="78">
        <f>SUMIFS('[1]JEVtbl (2)'!$G:$G,'[1]JEVtbl (2)'!$C:$C,[1]CKDJ!C39,'[1]JEVtbl (2)'!$D:$D,[1]CKDJ!K$11)</f>
        <v>0</v>
      </c>
      <c r="L39" s="79">
        <f t="shared" si="0"/>
        <v>37216.67</v>
      </c>
      <c r="M39" s="79"/>
      <c r="N39" s="79"/>
      <c r="O39" s="80"/>
      <c r="P39" s="171">
        <f>SUMIFS('[1]JEVtbl (2)'!$F:$F,'[1]JEVtbl (2)'!$C:$C,[1]CKDJ!$C39,'[1]JEVtbl (2)'!$D:$D,[1]CKDJ!P$11)</f>
        <v>0</v>
      </c>
      <c r="Q39" s="171">
        <f>SUMIFS('[1]JEVtbl (2)'!$F:$F,'[1]JEVtbl (2)'!$C:$C,[1]CKDJ!$C39,'[1]JEVtbl (2)'!$D:$D,[1]CKDJ!Q$11)</f>
        <v>0</v>
      </c>
      <c r="R39" s="171">
        <f>SUMIFS('[1]JEVtbl (2)'!$F:$F,'[1]JEVtbl (2)'!$C:$C,[1]CKDJ!$C39,'[1]JEVtbl (2)'!$D:$D,[1]CKDJ!R$11)</f>
        <v>0</v>
      </c>
      <c r="S39" s="171">
        <f>SUMIFS('[1]JEVtbl (2)'!$F:$F,'[1]JEVtbl (2)'!$C:$C,[1]CKDJ!$C39,'[1]JEVtbl (2)'!$D:$D,[1]CKDJ!S$11)</f>
        <v>0</v>
      </c>
      <c r="T39" s="171">
        <f>SUMIFS('[1]JEVtbl (2)'!$F:$F,'[1]JEVtbl (2)'!$C:$C,[1]CKDJ!$C39,'[1]JEVtbl (2)'!$D:$D,[1]CKDJ!T$11)</f>
        <v>0</v>
      </c>
      <c r="U39" s="171">
        <f>SUMIFS('[1]JEVtbl (2)'!$F:$F,'[1]JEVtbl (2)'!$C:$C,[1]CKDJ!$C39,'[1]JEVtbl (2)'!$D:$D,[1]CKDJ!U$11)</f>
        <v>0</v>
      </c>
      <c r="V39" s="171">
        <f>SUMIFS('[1]JEVtbl (2)'!$F:$F,'[1]JEVtbl (2)'!$C:$C,[1]CKDJ!$C39,'[1]JEVtbl (2)'!$D:$D,[1]CKDJ!V$11)</f>
        <v>0</v>
      </c>
      <c r="W39" s="171">
        <f>SUMIFS('[1]JEVtbl (2)'!$F:$F,'[1]JEVtbl (2)'!$C:$C,[1]CKDJ!$C39,'[1]JEVtbl (2)'!$D:$D,[1]CKDJ!W$11)</f>
        <v>0</v>
      </c>
      <c r="X39" s="171">
        <f>SUMIFS('[1]JEVtbl (2)'!$F:$F,'[1]JEVtbl (2)'!$C:$C,[1]CKDJ!$C39,'[1]JEVtbl (2)'!$D:$D,[1]CKDJ!X$11)</f>
        <v>0</v>
      </c>
      <c r="Y39" s="171">
        <f>SUMIFS('[1]JEVtbl (2)'!$F:$F,'[1]JEVtbl (2)'!$C:$C,[1]CKDJ!$C39,'[1]JEVtbl (2)'!$D:$D,[1]CKDJ!Y$11)</f>
        <v>0</v>
      </c>
      <c r="Z39" s="171">
        <f>SUMIFS('[1]JEVtbl (2)'!$F:$F,'[1]JEVtbl (2)'!$C:$C,[1]CKDJ!$C39,'[1]JEVtbl (2)'!$D:$D,[1]CKDJ!Z$11)</f>
        <v>0</v>
      </c>
      <c r="AA39" s="171">
        <f>SUMIFS('[1]JEVtbl (2)'!$F:$F,'[1]JEVtbl (2)'!$C:$C,[1]CKDJ!$C39,'[1]JEVtbl (2)'!$D:$D,[1]CKDJ!AA$11)</f>
        <v>0</v>
      </c>
      <c r="AB39" s="171">
        <f>SUMIFS('[1]JEVtbl (2)'!$F:$F,'[1]JEVtbl (2)'!$C:$C,[1]CKDJ!$C39,'[1]JEVtbl (2)'!$D:$D,[1]CKDJ!AB$11)</f>
        <v>0</v>
      </c>
      <c r="AC39" s="171">
        <f>SUMIFS('[1]JEVtbl (2)'!$F:$F,'[1]JEVtbl (2)'!$C:$C,[1]CKDJ!$C39,'[1]JEVtbl (2)'!$D:$D,[1]CKDJ!AC$11)</f>
        <v>0</v>
      </c>
      <c r="AD39" s="171">
        <f>SUMIFS('[1]JEVtbl (2)'!$F:$F,'[1]JEVtbl (2)'!$C:$C,[1]CKDJ!$C39,'[1]JEVtbl (2)'!$D:$D,[1]CKDJ!AD$11)</f>
        <v>0</v>
      </c>
      <c r="AE39" s="171">
        <f>SUMIFS('[1]JEVtbl (2)'!$F:$F,'[1]JEVtbl (2)'!$C:$C,[1]CKDJ!$C39,'[1]JEVtbl (2)'!$D:$D,[1]CKDJ!AE$11)</f>
        <v>0</v>
      </c>
      <c r="AF39" s="171">
        <f>SUMIFS('[1]JEVtbl (2)'!$F:$F,'[1]JEVtbl (2)'!$C:$C,[1]CKDJ!$C39,'[1]JEVtbl (2)'!$D:$D,[1]CKDJ!AF$11)</f>
        <v>0</v>
      </c>
      <c r="AG39" s="171">
        <f>SUMIFS('[1]JEVtbl (2)'!$F:$F,'[1]JEVtbl (2)'!$C:$C,[1]CKDJ!$C39,'[1]JEVtbl (2)'!$D:$D,[1]CKDJ!AG$11)</f>
        <v>0</v>
      </c>
      <c r="AH39" s="171">
        <f>SUMIFS('[1]JEVtbl (2)'!$F:$F,'[1]JEVtbl (2)'!$C:$C,[1]CKDJ!$C39,'[1]JEVtbl (2)'!$D:$D,[1]CKDJ!AH$11)</f>
        <v>37216.67</v>
      </c>
      <c r="AI39" s="171">
        <f>SUMIFS('[1]JEVtbl (2)'!$F:$F,'[1]JEVtbl (2)'!$C:$C,[1]CKDJ!$C39,'[1]JEVtbl (2)'!$D:$D,[1]CKDJ!AI$11)</f>
        <v>0</v>
      </c>
      <c r="AJ39" s="171">
        <f>SUMIFS('[1]JEVtbl (2)'!$F:$F,'[1]JEVtbl (2)'!$C:$C,[1]CKDJ!$C39,'[1]JEVtbl (2)'!$D:$D,[1]CKDJ!AJ$11)</f>
        <v>0</v>
      </c>
      <c r="AK39" s="171">
        <f>SUMIFS('[1]JEVtbl (2)'!$F:$F,'[1]JEVtbl (2)'!$C:$C,[1]CKDJ!$C39,'[1]JEVtbl (2)'!$D:$D,[1]CKDJ!AK$11)</f>
        <v>0</v>
      </c>
      <c r="AL39" s="171">
        <f>SUMIFS('[1]JEVtbl (2)'!$F:$F,'[1]JEVtbl (2)'!$C:$C,[1]CKDJ!$C39,'[1]JEVtbl (2)'!$D:$D,[1]CKDJ!AL$11)</f>
        <v>0</v>
      </c>
      <c r="AM39" s="171">
        <f>SUMIFS('[1]JEVtbl (2)'!$F:$F,'[1]JEVtbl (2)'!$C:$C,[1]CKDJ!$C39,'[1]JEVtbl (2)'!$D:$D,[1]CKDJ!AM$11)</f>
        <v>0</v>
      </c>
      <c r="AN39" s="171">
        <f>SUMIFS('[1]JEVtbl (2)'!$F:$F,'[1]JEVtbl (2)'!$C:$C,[1]CKDJ!$C39,'[1]JEVtbl (2)'!$D:$D,[1]CKDJ!AN$11)</f>
        <v>0</v>
      </c>
      <c r="AO39" s="171">
        <f>SUMIFS('[1]JEVtbl (2)'!$F:$F,'[1]JEVtbl (2)'!$C:$C,[1]CKDJ!$C39,'[1]JEVtbl (2)'!$D:$D,[1]CKDJ!AO$11)</f>
        <v>0</v>
      </c>
      <c r="AP39" s="171">
        <f>SUMIFS('[1]JEVtbl (2)'!$F:$F,'[1]JEVtbl (2)'!$C:$C,[1]CKDJ!$C39,'[1]JEVtbl (2)'!$D:$D,[1]CKDJ!AP$11)</f>
        <v>0</v>
      </c>
      <c r="AQ39" s="171">
        <f>SUMIFS('[1]JEVtbl (2)'!$F:$F,'[1]JEVtbl (2)'!$C:$C,[1]CKDJ!$C39,'[1]JEVtbl (2)'!$D:$D,[1]CKDJ!AQ$11)</f>
        <v>0</v>
      </c>
      <c r="AR39" s="171">
        <f>SUMIFS('[1]JEVtbl (2)'!$F:$F,'[1]JEVtbl (2)'!$C:$C,[1]CKDJ!$C39,'[1]JEVtbl (2)'!$D:$D,[1]CKDJ!AR$11)</f>
        <v>0</v>
      </c>
      <c r="AS39" s="171">
        <f>SUMIFS('[1]JEVtbl (2)'!$F:$F,'[1]JEVtbl (2)'!$C:$C,[1]CKDJ!$C39,'[1]JEVtbl (2)'!$D:$D,[1]CKDJ!AS$11)</f>
        <v>0</v>
      </c>
      <c r="AT39" s="171">
        <f>SUMIFS('[1]JEVtbl (2)'!$F:$F,'[1]JEVtbl (2)'!$C:$C,[1]CKDJ!$C39,'[1]JEVtbl (2)'!$D:$D,[1]CKDJ!AT$11)</f>
        <v>0</v>
      </c>
      <c r="AU39" s="171">
        <f>SUMIFS('[1]JEVtbl (2)'!$F:$F,'[1]JEVtbl (2)'!$C:$C,[1]CKDJ!$C39,'[1]JEVtbl (2)'!$D:$D,[1]CKDJ!AU$11)</f>
        <v>0</v>
      </c>
      <c r="AV39" s="171">
        <f>SUMIFS('[1]JEVtbl (2)'!$F:$F,'[1]JEVtbl (2)'!$C:$C,[1]CKDJ!$C39,'[1]JEVtbl (2)'!$D:$D,[1]CKDJ!AV$11)</f>
        <v>0</v>
      </c>
      <c r="AW39" s="171">
        <f>SUMIFS('[1]JEVtbl (2)'!$F:$F,'[1]JEVtbl (2)'!$C:$C,[1]CKDJ!$C39,'[1]JEVtbl (2)'!$D:$D,[1]CKDJ!AW$11)</f>
        <v>0</v>
      </c>
      <c r="AX39" s="171">
        <f>SUMIFS('[1]JEVtbl (2)'!$F:$F,'[1]JEVtbl (2)'!$C:$C,[1]CKDJ!$C39,'[1]JEVtbl (2)'!$D:$D,[1]CKDJ!AX$11)</f>
        <v>0</v>
      </c>
      <c r="AY39" s="171">
        <f>SUMIFS('[1]JEVtbl (2)'!$F:$F,'[1]JEVtbl (2)'!$C:$C,[1]CKDJ!$C39,'[1]JEVtbl (2)'!$D:$D,[1]CKDJ!AY$11)</f>
        <v>0</v>
      </c>
      <c r="AZ39" s="171">
        <f>SUMIFS('[1]JEVtbl (2)'!$F:$F,'[1]JEVtbl (2)'!$C:$C,[1]CKDJ!$C39,'[1]JEVtbl (2)'!$D:$D,[1]CKDJ!AZ$11)</f>
        <v>0</v>
      </c>
      <c r="BA39" s="171">
        <f>SUMIFS('[1]JEVtbl (2)'!$F:$F,'[1]JEVtbl (2)'!$C:$C,[1]CKDJ!$C39,'[1]JEVtbl (2)'!$D:$D,[1]CKDJ!BA$11)</f>
        <v>0</v>
      </c>
      <c r="BB39" s="171">
        <f>SUMIFS('[1]JEVtbl (2)'!$F:$F,'[1]JEVtbl (2)'!$C:$C,[1]CKDJ!$C39,'[1]JEVtbl (2)'!$D:$D,[1]CKDJ!BB$11)</f>
        <v>0</v>
      </c>
      <c r="BC39" s="171">
        <f>SUMIFS('[1]JEVtbl (2)'!$F:$F,'[1]JEVtbl (2)'!$C:$C,[1]CKDJ!$C39,'[1]JEVtbl (2)'!$D:$D,[1]CKDJ!BC$11)</f>
        <v>0</v>
      </c>
      <c r="BD39" s="171">
        <f>SUMIFS('[1]JEVtbl (2)'!$F:$F,'[1]JEVtbl (2)'!$C:$C,[1]CKDJ!$C39,'[1]JEVtbl (2)'!$D:$D,[1]CKDJ!BD$11)</f>
        <v>0</v>
      </c>
      <c r="BE39" s="171">
        <f>SUMIFS('[1]JEVtbl (2)'!$F:$F,'[1]JEVtbl (2)'!$C:$C,[1]CKDJ!$C39,'[1]JEVtbl (2)'!$D:$D,[1]CKDJ!BE$11)</f>
        <v>0</v>
      </c>
      <c r="BF39" s="171">
        <f>SUMIFS('[1]JEVtbl (2)'!$F:$F,'[1]JEVtbl (2)'!$C:$C,[1]CKDJ!$C39,'[1]JEVtbl (2)'!$D:$D,[1]CKDJ!BF$11)</f>
        <v>0</v>
      </c>
      <c r="BG39" s="171">
        <f>SUMIFS('[1]JEVtbl (2)'!$F:$F,'[1]JEVtbl (2)'!$C:$C,[1]CKDJ!$C39,'[1]JEVtbl (2)'!$D:$D,[1]CKDJ!BG$11)</f>
        <v>0</v>
      </c>
      <c r="BH39" s="171">
        <f>SUMIFS('[1]JEVtbl (2)'!$F:$F,'[1]JEVtbl (2)'!$C:$C,[1]CKDJ!$C39,'[1]JEVtbl (2)'!$D:$D,[1]CKDJ!BH$11)</f>
        <v>0</v>
      </c>
      <c r="BI39" s="171">
        <f>SUMIFS('[1]JEVtbl (2)'!$F:$F,'[1]JEVtbl (2)'!$C:$C,[1]CKDJ!$C39,'[1]JEVtbl (2)'!$D:$D,[1]CKDJ!BI$11)</f>
        <v>0</v>
      </c>
      <c r="BJ39" s="171">
        <f>SUMIFS('[1]JEVtbl (2)'!$F:$F,'[1]JEVtbl (2)'!$C:$C,[1]CKDJ!$C39,'[1]JEVtbl (2)'!$D:$D,[1]CKDJ!BJ$11)</f>
        <v>0</v>
      </c>
      <c r="BK39" s="171">
        <f>SUMIFS('[1]JEVtbl (2)'!$F:$F,'[1]JEVtbl (2)'!$C:$C,[1]CKDJ!$C39,'[1]JEVtbl (2)'!$D:$D,[1]CKDJ!BK$11)</f>
        <v>0</v>
      </c>
      <c r="BL39" s="171">
        <f>SUMIFS('[1]JEVtbl (2)'!$F:$F,'[1]JEVtbl (2)'!$C:$C,[1]CKDJ!$C39,'[1]JEVtbl (2)'!$D:$D,[1]CKDJ!BL$11)</f>
        <v>0</v>
      </c>
      <c r="BM39" s="171">
        <f>SUMIFS('[1]JEVtbl (2)'!$F:$F,'[1]JEVtbl (2)'!$C:$C,[1]CKDJ!$C39,'[1]JEVtbl (2)'!$D:$D,[1]CKDJ!BM$11)</f>
        <v>0</v>
      </c>
      <c r="BN39" s="171">
        <f>SUMIFS('[1]JEVtbl (2)'!$F:$F,'[1]JEVtbl (2)'!$C:$C,[1]CKDJ!$C39,'[1]JEVtbl (2)'!$D:$D,[1]CKDJ!BN$11)</f>
        <v>0</v>
      </c>
      <c r="BO39" s="171">
        <f>SUMIFS('[1]JEVtbl (2)'!$F:$F,'[1]JEVtbl (2)'!$C:$C,[1]CKDJ!$C39,'[1]JEVtbl (2)'!$D:$D,[1]CKDJ!BO$11)</f>
        <v>0</v>
      </c>
      <c r="BP39" s="79">
        <f t="shared" si="1"/>
        <v>37216.67</v>
      </c>
      <c r="BQ39" s="79"/>
      <c r="BR39" s="79"/>
      <c r="BS39" s="80"/>
      <c r="BT39" s="82"/>
      <c r="BU39" s="25">
        <f t="shared" si="2"/>
        <v>0</v>
      </c>
    </row>
    <row r="40" spans="1:73" s="25" customFormat="1" ht="15" customHeight="1" x14ac:dyDescent="0.25">
      <c r="A40" s="1"/>
      <c r="B40" s="168">
        <v>44176</v>
      </c>
      <c r="C40" s="169" t="s">
        <v>345</v>
      </c>
      <c r="D40" s="75" t="s">
        <v>346</v>
      </c>
      <c r="E40" s="75">
        <v>9900130545</v>
      </c>
      <c r="F40" s="172"/>
      <c r="G40" t="s">
        <v>347</v>
      </c>
      <c r="H40" s="78">
        <f>SUMIFS('[1]JEVtbl (2)'!$G:$G,'[1]JEVtbl (2)'!$C:$C,[1]CKDJ!C40,'[1]JEVtbl (2)'!$D:$D,[1]CKDJ!H$11)</f>
        <v>27440</v>
      </c>
      <c r="I40" s="78">
        <f>SUMIFS('[1]JEVtbl (2)'!$G:$G,'[1]JEVtbl (2)'!$C:$C,[1]CKDJ!C40,'[1]JEVtbl (2)'!$D:$D,[1]CKDJ!I$11)</f>
        <v>0</v>
      </c>
      <c r="J40" s="78">
        <f>SUMIFS('[1]JEVtbl (2)'!$G:$G,'[1]JEVtbl (2)'!$C:$C,[1]CKDJ!C40,'[1]JEVtbl (2)'!$D:$D,[1]CKDJ!J$11)</f>
        <v>0</v>
      </c>
      <c r="K40" s="78">
        <f>SUMIFS('[1]JEVtbl (2)'!$G:$G,'[1]JEVtbl (2)'!$C:$C,[1]CKDJ!C40,'[1]JEVtbl (2)'!$D:$D,[1]CKDJ!K$11)</f>
        <v>0</v>
      </c>
      <c r="L40" s="79">
        <f t="shared" si="0"/>
        <v>27440</v>
      </c>
      <c r="M40" s="79"/>
      <c r="N40" s="79"/>
      <c r="O40" s="80"/>
      <c r="P40" s="171">
        <f>SUMIFS('[1]JEVtbl (2)'!$F:$F,'[1]JEVtbl (2)'!$C:$C,[1]CKDJ!$C40,'[1]JEVtbl (2)'!$D:$D,[1]CKDJ!P$11)</f>
        <v>0</v>
      </c>
      <c r="Q40" s="171">
        <f>SUMIFS('[1]JEVtbl (2)'!$F:$F,'[1]JEVtbl (2)'!$C:$C,[1]CKDJ!$C40,'[1]JEVtbl (2)'!$D:$D,[1]CKDJ!Q$11)</f>
        <v>0</v>
      </c>
      <c r="R40" s="171">
        <f>SUMIFS('[1]JEVtbl (2)'!$F:$F,'[1]JEVtbl (2)'!$C:$C,[1]CKDJ!$C40,'[1]JEVtbl (2)'!$D:$D,[1]CKDJ!R$11)</f>
        <v>0</v>
      </c>
      <c r="S40" s="171">
        <f>SUMIFS('[1]JEVtbl (2)'!$F:$F,'[1]JEVtbl (2)'!$C:$C,[1]CKDJ!$C40,'[1]JEVtbl (2)'!$D:$D,[1]CKDJ!S$11)</f>
        <v>0</v>
      </c>
      <c r="T40" s="171">
        <f>SUMIFS('[1]JEVtbl (2)'!$F:$F,'[1]JEVtbl (2)'!$C:$C,[1]CKDJ!$C40,'[1]JEVtbl (2)'!$D:$D,[1]CKDJ!T$11)</f>
        <v>0</v>
      </c>
      <c r="U40" s="171">
        <f>SUMIFS('[1]JEVtbl (2)'!$F:$F,'[1]JEVtbl (2)'!$C:$C,[1]CKDJ!$C40,'[1]JEVtbl (2)'!$D:$D,[1]CKDJ!U$11)</f>
        <v>0</v>
      </c>
      <c r="V40" s="171">
        <f>SUMIFS('[1]JEVtbl (2)'!$F:$F,'[1]JEVtbl (2)'!$C:$C,[1]CKDJ!$C40,'[1]JEVtbl (2)'!$D:$D,[1]CKDJ!V$11)</f>
        <v>0</v>
      </c>
      <c r="W40" s="171">
        <f>SUMIFS('[1]JEVtbl (2)'!$F:$F,'[1]JEVtbl (2)'!$C:$C,[1]CKDJ!$C40,'[1]JEVtbl (2)'!$D:$D,[1]CKDJ!W$11)</f>
        <v>0</v>
      </c>
      <c r="X40" s="171">
        <f>SUMIFS('[1]JEVtbl (2)'!$F:$F,'[1]JEVtbl (2)'!$C:$C,[1]CKDJ!$C40,'[1]JEVtbl (2)'!$D:$D,[1]CKDJ!X$11)</f>
        <v>0</v>
      </c>
      <c r="Y40" s="171">
        <f>SUMIFS('[1]JEVtbl (2)'!$F:$F,'[1]JEVtbl (2)'!$C:$C,[1]CKDJ!$C40,'[1]JEVtbl (2)'!$D:$D,[1]CKDJ!Y$11)</f>
        <v>0</v>
      </c>
      <c r="Z40" s="171">
        <f>SUMIFS('[1]JEVtbl (2)'!$F:$F,'[1]JEVtbl (2)'!$C:$C,[1]CKDJ!$C40,'[1]JEVtbl (2)'!$D:$D,[1]CKDJ!Z$11)</f>
        <v>0</v>
      </c>
      <c r="AA40" s="171">
        <f>SUMIFS('[1]JEVtbl (2)'!$F:$F,'[1]JEVtbl (2)'!$C:$C,[1]CKDJ!$C40,'[1]JEVtbl (2)'!$D:$D,[1]CKDJ!AA$11)</f>
        <v>0</v>
      </c>
      <c r="AB40" s="171">
        <f>SUMIFS('[1]JEVtbl (2)'!$F:$F,'[1]JEVtbl (2)'!$C:$C,[1]CKDJ!$C40,'[1]JEVtbl (2)'!$D:$D,[1]CKDJ!AB$11)</f>
        <v>0</v>
      </c>
      <c r="AC40" s="171">
        <f>SUMIFS('[1]JEVtbl (2)'!$F:$F,'[1]JEVtbl (2)'!$C:$C,[1]CKDJ!$C40,'[1]JEVtbl (2)'!$D:$D,[1]CKDJ!AC$11)</f>
        <v>0</v>
      </c>
      <c r="AD40" s="171">
        <f>SUMIFS('[1]JEVtbl (2)'!$F:$F,'[1]JEVtbl (2)'!$C:$C,[1]CKDJ!$C40,'[1]JEVtbl (2)'!$D:$D,[1]CKDJ!AD$11)</f>
        <v>0</v>
      </c>
      <c r="AE40" s="171">
        <f>SUMIFS('[1]JEVtbl (2)'!$F:$F,'[1]JEVtbl (2)'!$C:$C,[1]CKDJ!$C40,'[1]JEVtbl (2)'!$D:$D,[1]CKDJ!AE$11)</f>
        <v>0</v>
      </c>
      <c r="AF40" s="171">
        <f>SUMIFS('[1]JEVtbl (2)'!$F:$F,'[1]JEVtbl (2)'!$C:$C,[1]CKDJ!$C40,'[1]JEVtbl (2)'!$D:$D,[1]CKDJ!AF$11)</f>
        <v>0</v>
      </c>
      <c r="AG40" s="171">
        <f>SUMIFS('[1]JEVtbl (2)'!$F:$F,'[1]JEVtbl (2)'!$C:$C,[1]CKDJ!$C40,'[1]JEVtbl (2)'!$D:$D,[1]CKDJ!AG$11)</f>
        <v>0</v>
      </c>
      <c r="AH40" s="171">
        <f>SUMIFS('[1]JEVtbl (2)'!$F:$F,'[1]JEVtbl (2)'!$C:$C,[1]CKDJ!$C40,'[1]JEVtbl (2)'!$D:$D,[1]CKDJ!AH$11)</f>
        <v>27440</v>
      </c>
      <c r="AI40" s="171">
        <f>SUMIFS('[1]JEVtbl (2)'!$F:$F,'[1]JEVtbl (2)'!$C:$C,[1]CKDJ!$C40,'[1]JEVtbl (2)'!$D:$D,[1]CKDJ!AI$11)</f>
        <v>0</v>
      </c>
      <c r="AJ40" s="171">
        <f>SUMIFS('[1]JEVtbl (2)'!$F:$F,'[1]JEVtbl (2)'!$C:$C,[1]CKDJ!$C40,'[1]JEVtbl (2)'!$D:$D,[1]CKDJ!AJ$11)</f>
        <v>0</v>
      </c>
      <c r="AK40" s="171">
        <f>SUMIFS('[1]JEVtbl (2)'!$F:$F,'[1]JEVtbl (2)'!$C:$C,[1]CKDJ!$C40,'[1]JEVtbl (2)'!$D:$D,[1]CKDJ!AK$11)</f>
        <v>0</v>
      </c>
      <c r="AL40" s="171">
        <f>SUMIFS('[1]JEVtbl (2)'!$F:$F,'[1]JEVtbl (2)'!$C:$C,[1]CKDJ!$C40,'[1]JEVtbl (2)'!$D:$D,[1]CKDJ!AL$11)</f>
        <v>0</v>
      </c>
      <c r="AM40" s="171">
        <f>SUMIFS('[1]JEVtbl (2)'!$F:$F,'[1]JEVtbl (2)'!$C:$C,[1]CKDJ!$C40,'[1]JEVtbl (2)'!$D:$D,[1]CKDJ!AM$11)</f>
        <v>0</v>
      </c>
      <c r="AN40" s="171">
        <f>SUMIFS('[1]JEVtbl (2)'!$F:$F,'[1]JEVtbl (2)'!$C:$C,[1]CKDJ!$C40,'[1]JEVtbl (2)'!$D:$D,[1]CKDJ!AN$11)</f>
        <v>0</v>
      </c>
      <c r="AO40" s="171">
        <f>SUMIFS('[1]JEVtbl (2)'!$F:$F,'[1]JEVtbl (2)'!$C:$C,[1]CKDJ!$C40,'[1]JEVtbl (2)'!$D:$D,[1]CKDJ!AO$11)</f>
        <v>0</v>
      </c>
      <c r="AP40" s="171">
        <f>SUMIFS('[1]JEVtbl (2)'!$F:$F,'[1]JEVtbl (2)'!$C:$C,[1]CKDJ!$C40,'[1]JEVtbl (2)'!$D:$D,[1]CKDJ!AP$11)</f>
        <v>0</v>
      </c>
      <c r="AQ40" s="171">
        <f>SUMIFS('[1]JEVtbl (2)'!$F:$F,'[1]JEVtbl (2)'!$C:$C,[1]CKDJ!$C40,'[1]JEVtbl (2)'!$D:$D,[1]CKDJ!AQ$11)</f>
        <v>0</v>
      </c>
      <c r="AR40" s="171">
        <f>SUMIFS('[1]JEVtbl (2)'!$F:$F,'[1]JEVtbl (2)'!$C:$C,[1]CKDJ!$C40,'[1]JEVtbl (2)'!$D:$D,[1]CKDJ!AR$11)</f>
        <v>0</v>
      </c>
      <c r="AS40" s="171">
        <f>SUMIFS('[1]JEVtbl (2)'!$F:$F,'[1]JEVtbl (2)'!$C:$C,[1]CKDJ!$C40,'[1]JEVtbl (2)'!$D:$D,[1]CKDJ!AS$11)</f>
        <v>0</v>
      </c>
      <c r="AT40" s="171">
        <f>SUMIFS('[1]JEVtbl (2)'!$F:$F,'[1]JEVtbl (2)'!$C:$C,[1]CKDJ!$C40,'[1]JEVtbl (2)'!$D:$D,[1]CKDJ!AT$11)</f>
        <v>0</v>
      </c>
      <c r="AU40" s="171">
        <f>SUMIFS('[1]JEVtbl (2)'!$F:$F,'[1]JEVtbl (2)'!$C:$C,[1]CKDJ!$C40,'[1]JEVtbl (2)'!$D:$D,[1]CKDJ!AU$11)</f>
        <v>0</v>
      </c>
      <c r="AV40" s="171">
        <f>SUMIFS('[1]JEVtbl (2)'!$F:$F,'[1]JEVtbl (2)'!$C:$C,[1]CKDJ!$C40,'[1]JEVtbl (2)'!$D:$D,[1]CKDJ!AV$11)</f>
        <v>0</v>
      </c>
      <c r="AW40" s="171">
        <f>SUMIFS('[1]JEVtbl (2)'!$F:$F,'[1]JEVtbl (2)'!$C:$C,[1]CKDJ!$C40,'[1]JEVtbl (2)'!$D:$D,[1]CKDJ!AW$11)</f>
        <v>0</v>
      </c>
      <c r="AX40" s="171">
        <f>SUMIFS('[1]JEVtbl (2)'!$F:$F,'[1]JEVtbl (2)'!$C:$C,[1]CKDJ!$C40,'[1]JEVtbl (2)'!$D:$D,[1]CKDJ!AX$11)</f>
        <v>0</v>
      </c>
      <c r="AY40" s="171">
        <f>SUMIFS('[1]JEVtbl (2)'!$F:$F,'[1]JEVtbl (2)'!$C:$C,[1]CKDJ!$C40,'[1]JEVtbl (2)'!$D:$D,[1]CKDJ!AY$11)</f>
        <v>0</v>
      </c>
      <c r="AZ40" s="171">
        <f>SUMIFS('[1]JEVtbl (2)'!$F:$F,'[1]JEVtbl (2)'!$C:$C,[1]CKDJ!$C40,'[1]JEVtbl (2)'!$D:$D,[1]CKDJ!AZ$11)</f>
        <v>0</v>
      </c>
      <c r="BA40" s="171">
        <f>SUMIFS('[1]JEVtbl (2)'!$F:$F,'[1]JEVtbl (2)'!$C:$C,[1]CKDJ!$C40,'[1]JEVtbl (2)'!$D:$D,[1]CKDJ!BA$11)</f>
        <v>0</v>
      </c>
      <c r="BB40" s="171">
        <f>SUMIFS('[1]JEVtbl (2)'!$F:$F,'[1]JEVtbl (2)'!$C:$C,[1]CKDJ!$C40,'[1]JEVtbl (2)'!$D:$D,[1]CKDJ!BB$11)</f>
        <v>0</v>
      </c>
      <c r="BC40" s="171">
        <f>SUMIFS('[1]JEVtbl (2)'!$F:$F,'[1]JEVtbl (2)'!$C:$C,[1]CKDJ!$C40,'[1]JEVtbl (2)'!$D:$D,[1]CKDJ!BC$11)</f>
        <v>0</v>
      </c>
      <c r="BD40" s="171">
        <f>SUMIFS('[1]JEVtbl (2)'!$F:$F,'[1]JEVtbl (2)'!$C:$C,[1]CKDJ!$C40,'[1]JEVtbl (2)'!$D:$D,[1]CKDJ!BD$11)</f>
        <v>0</v>
      </c>
      <c r="BE40" s="171">
        <f>SUMIFS('[1]JEVtbl (2)'!$F:$F,'[1]JEVtbl (2)'!$C:$C,[1]CKDJ!$C40,'[1]JEVtbl (2)'!$D:$D,[1]CKDJ!BE$11)</f>
        <v>0</v>
      </c>
      <c r="BF40" s="171">
        <f>SUMIFS('[1]JEVtbl (2)'!$F:$F,'[1]JEVtbl (2)'!$C:$C,[1]CKDJ!$C40,'[1]JEVtbl (2)'!$D:$D,[1]CKDJ!BF$11)</f>
        <v>0</v>
      </c>
      <c r="BG40" s="171">
        <f>SUMIFS('[1]JEVtbl (2)'!$F:$F,'[1]JEVtbl (2)'!$C:$C,[1]CKDJ!$C40,'[1]JEVtbl (2)'!$D:$D,[1]CKDJ!BG$11)</f>
        <v>0</v>
      </c>
      <c r="BH40" s="171">
        <f>SUMIFS('[1]JEVtbl (2)'!$F:$F,'[1]JEVtbl (2)'!$C:$C,[1]CKDJ!$C40,'[1]JEVtbl (2)'!$D:$D,[1]CKDJ!BH$11)</f>
        <v>0</v>
      </c>
      <c r="BI40" s="171">
        <f>SUMIFS('[1]JEVtbl (2)'!$F:$F,'[1]JEVtbl (2)'!$C:$C,[1]CKDJ!$C40,'[1]JEVtbl (2)'!$D:$D,[1]CKDJ!BI$11)</f>
        <v>0</v>
      </c>
      <c r="BJ40" s="171">
        <f>SUMIFS('[1]JEVtbl (2)'!$F:$F,'[1]JEVtbl (2)'!$C:$C,[1]CKDJ!$C40,'[1]JEVtbl (2)'!$D:$D,[1]CKDJ!BJ$11)</f>
        <v>0</v>
      </c>
      <c r="BK40" s="171">
        <f>SUMIFS('[1]JEVtbl (2)'!$F:$F,'[1]JEVtbl (2)'!$C:$C,[1]CKDJ!$C40,'[1]JEVtbl (2)'!$D:$D,[1]CKDJ!BK$11)</f>
        <v>0</v>
      </c>
      <c r="BL40" s="171">
        <f>SUMIFS('[1]JEVtbl (2)'!$F:$F,'[1]JEVtbl (2)'!$C:$C,[1]CKDJ!$C40,'[1]JEVtbl (2)'!$D:$D,[1]CKDJ!BL$11)</f>
        <v>0</v>
      </c>
      <c r="BM40" s="171">
        <f>SUMIFS('[1]JEVtbl (2)'!$F:$F,'[1]JEVtbl (2)'!$C:$C,[1]CKDJ!$C40,'[1]JEVtbl (2)'!$D:$D,[1]CKDJ!BM$11)</f>
        <v>0</v>
      </c>
      <c r="BN40" s="171">
        <f>SUMIFS('[1]JEVtbl (2)'!$F:$F,'[1]JEVtbl (2)'!$C:$C,[1]CKDJ!$C40,'[1]JEVtbl (2)'!$D:$D,[1]CKDJ!BN$11)</f>
        <v>0</v>
      </c>
      <c r="BO40" s="171">
        <f>SUMIFS('[1]JEVtbl (2)'!$F:$F,'[1]JEVtbl (2)'!$C:$C,[1]CKDJ!$C40,'[1]JEVtbl (2)'!$D:$D,[1]CKDJ!BO$11)</f>
        <v>0</v>
      </c>
      <c r="BP40" s="79">
        <f t="shared" si="1"/>
        <v>27440</v>
      </c>
      <c r="BQ40" s="79"/>
      <c r="BR40" s="79"/>
      <c r="BS40" s="80"/>
      <c r="BT40" s="82"/>
      <c r="BU40" s="25">
        <f t="shared" si="2"/>
        <v>0</v>
      </c>
    </row>
    <row r="41" spans="1:73" s="25" customFormat="1" ht="15" customHeight="1" x14ac:dyDescent="0.25">
      <c r="A41" s="1"/>
      <c r="B41" s="168">
        <v>44176</v>
      </c>
      <c r="C41" s="169" t="s">
        <v>348</v>
      </c>
      <c r="D41" s="75" t="s">
        <v>349</v>
      </c>
      <c r="E41" s="75">
        <v>9900130546</v>
      </c>
      <c r="F41" s="172"/>
      <c r="G41" t="s">
        <v>350</v>
      </c>
      <c r="H41" s="78">
        <f>SUMIFS('[1]JEVtbl (2)'!$G:$G,'[1]JEVtbl (2)'!$C:$C,[1]CKDJ!C41,'[1]JEVtbl (2)'!$D:$D,[1]CKDJ!H$11)</f>
        <v>3700</v>
      </c>
      <c r="I41" s="78">
        <f>SUMIFS('[1]JEVtbl (2)'!$G:$G,'[1]JEVtbl (2)'!$C:$C,[1]CKDJ!C41,'[1]JEVtbl (2)'!$D:$D,[1]CKDJ!I$11)</f>
        <v>0</v>
      </c>
      <c r="J41" s="78">
        <f>SUMIFS('[1]JEVtbl (2)'!$G:$G,'[1]JEVtbl (2)'!$C:$C,[1]CKDJ!C41,'[1]JEVtbl (2)'!$D:$D,[1]CKDJ!J$11)</f>
        <v>0</v>
      </c>
      <c r="K41" s="78">
        <f>SUMIFS('[1]JEVtbl (2)'!$G:$G,'[1]JEVtbl (2)'!$C:$C,[1]CKDJ!C41,'[1]JEVtbl (2)'!$D:$D,[1]CKDJ!K$11)</f>
        <v>0</v>
      </c>
      <c r="L41" s="79">
        <f t="shared" si="0"/>
        <v>3700</v>
      </c>
      <c r="M41" s="79"/>
      <c r="N41" s="79"/>
      <c r="O41" s="80"/>
      <c r="P41" s="171">
        <f>SUMIFS('[1]JEVtbl (2)'!$F:$F,'[1]JEVtbl (2)'!$C:$C,[1]CKDJ!$C41,'[1]JEVtbl (2)'!$D:$D,[1]CKDJ!P$11)</f>
        <v>0</v>
      </c>
      <c r="Q41" s="171">
        <f>SUMIFS('[1]JEVtbl (2)'!$F:$F,'[1]JEVtbl (2)'!$C:$C,[1]CKDJ!$C41,'[1]JEVtbl (2)'!$D:$D,[1]CKDJ!Q$11)</f>
        <v>0</v>
      </c>
      <c r="R41" s="171">
        <f>SUMIFS('[1]JEVtbl (2)'!$F:$F,'[1]JEVtbl (2)'!$C:$C,[1]CKDJ!$C41,'[1]JEVtbl (2)'!$D:$D,[1]CKDJ!R$11)</f>
        <v>0</v>
      </c>
      <c r="S41" s="171">
        <f>SUMIFS('[1]JEVtbl (2)'!$F:$F,'[1]JEVtbl (2)'!$C:$C,[1]CKDJ!$C41,'[1]JEVtbl (2)'!$D:$D,[1]CKDJ!S$11)</f>
        <v>0</v>
      </c>
      <c r="T41" s="171">
        <f>SUMIFS('[1]JEVtbl (2)'!$F:$F,'[1]JEVtbl (2)'!$C:$C,[1]CKDJ!$C41,'[1]JEVtbl (2)'!$D:$D,[1]CKDJ!T$11)</f>
        <v>0</v>
      </c>
      <c r="U41" s="171">
        <f>SUMIFS('[1]JEVtbl (2)'!$F:$F,'[1]JEVtbl (2)'!$C:$C,[1]CKDJ!$C41,'[1]JEVtbl (2)'!$D:$D,[1]CKDJ!U$11)</f>
        <v>0</v>
      </c>
      <c r="V41" s="171">
        <f>SUMIFS('[1]JEVtbl (2)'!$F:$F,'[1]JEVtbl (2)'!$C:$C,[1]CKDJ!$C41,'[1]JEVtbl (2)'!$D:$D,[1]CKDJ!V$11)</f>
        <v>0</v>
      </c>
      <c r="W41" s="171">
        <f>SUMIFS('[1]JEVtbl (2)'!$F:$F,'[1]JEVtbl (2)'!$C:$C,[1]CKDJ!$C41,'[1]JEVtbl (2)'!$D:$D,[1]CKDJ!W$11)</f>
        <v>0</v>
      </c>
      <c r="X41" s="171">
        <f>SUMIFS('[1]JEVtbl (2)'!$F:$F,'[1]JEVtbl (2)'!$C:$C,[1]CKDJ!$C41,'[1]JEVtbl (2)'!$D:$D,[1]CKDJ!X$11)</f>
        <v>0</v>
      </c>
      <c r="Y41" s="171">
        <f>SUMIFS('[1]JEVtbl (2)'!$F:$F,'[1]JEVtbl (2)'!$C:$C,[1]CKDJ!$C41,'[1]JEVtbl (2)'!$D:$D,[1]CKDJ!Y$11)</f>
        <v>0</v>
      </c>
      <c r="Z41" s="171">
        <f>SUMIFS('[1]JEVtbl (2)'!$F:$F,'[1]JEVtbl (2)'!$C:$C,[1]CKDJ!$C41,'[1]JEVtbl (2)'!$D:$D,[1]CKDJ!Z$11)</f>
        <v>0</v>
      </c>
      <c r="AA41" s="171">
        <f>SUMIFS('[1]JEVtbl (2)'!$F:$F,'[1]JEVtbl (2)'!$C:$C,[1]CKDJ!$C41,'[1]JEVtbl (2)'!$D:$D,[1]CKDJ!AA$11)</f>
        <v>0</v>
      </c>
      <c r="AB41" s="171">
        <f>SUMIFS('[1]JEVtbl (2)'!$F:$F,'[1]JEVtbl (2)'!$C:$C,[1]CKDJ!$C41,'[1]JEVtbl (2)'!$D:$D,[1]CKDJ!AB$11)</f>
        <v>0</v>
      </c>
      <c r="AC41" s="171">
        <f>SUMIFS('[1]JEVtbl (2)'!$F:$F,'[1]JEVtbl (2)'!$C:$C,[1]CKDJ!$C41,'[1]JEVtbl (2)'!$D:$D,[1]CKDJ!AC$11)</f>
        <v>0</v>
      </c>
      <c r="AD41" s="171">
        <f>SUMIFS('[1]JEVtbl (2)'!$F:$F,'[1]JEVtbl (2)'!$C:$C,[1]CKDJ!$C41,'[1]JEVtbl (2)'!$D:$D,[1]CKDJ!AD$11)</f>
        <v>0</v>
      </c>
      <c r="AE41" s="171">
        <f>SUMIFS('[1]JEVtbl (2)'!$F:$F,'[1]JEVtbl (2)'!$C:$C,[1]CKDJ!$C41,'[1]JEVtbl (2)'!$D:$D,[1]CKDJ!AE$11)</f>
        <v>0</v>
      </c>
      <c r="AF41" s="171">
        <f>SUMIFS('[1]JEVtbl (2)'!$F:$F,'[1]JEVtbl (2)'!$C:$C,[1]CKDJ!$C41,'[1]JEVtbl (2)'!$D:$D,[1]CKDJ!AF$11)</f>
        <v>0</v>
      </c>
      <c r="AG41" s="171">
        <f>SUMIFS('[1]JEVtbl (2)'!$F:$F,'[1]JEVtbl (2)'!$C:$C,[1]CKDJ!$C41,'[1]JEVtbl (2)'!$D:$D,[1]CKDJ!AG$11)</f>
        <v>0</v>
      </c>
      <c r="AH41" s="171">
        <f>SUMIFS('[1]JEVtbl (2)'!$F:$F,'[1]JEVtbl (2)'!$C:$C,[1]CKDJ!$C41,'[1]JEVtbl (2)'!$D:$D,[1]CKDJ!AH$11)</f>
        <v>3700</v>
      </c>
      <c r="AI41" s="171">
        <f>SUMIFS('[1]JEVtbl (2)'!$F:$F,'[1]JEVtbl (2)'!$C:$C,[1]CKDJ!$C41,'[1]JEVtbl (2)'!$D:$D,[1]CKDJ!AI$11)</f>
        <v>0</v>
      </c>
      <c r="AJ41" s="171">
        <f>SUMIFS('[1]JEVtbl (2)'!$F:$F,'[1]JEVtbl (2)'!$C:$C,[1]CKDJ!$C41,'[1]JEVtbl (2)'!$D:$D,[1]CKDJ!AJ$11)</f>
        <v>0</v>
      </c>
      <c r="AK41" s="171">
        <f>SUMIFS('[1]JEVtbl (2)'!$F:$F,'[1]JEVtbl (2)'!$C:$C,[1]CKDJ!$C41,'[1]JEVtbl (2)'!$D:$D,[1]CKDJ!AK$11)</f>
        <v>0</v>
      </c>
      <c r="AL41" s="171">
        <f>SUMIFS('[1]JEVtbl (2)'!$F:$F,'[1]JEVtbl (2)'!$C:$C,[1]CKDJ!$C41,'[1]JEVtbl (2)'!$D:$D,[1]CKDJ!AL$11)</f>
        <v>0</v>
      </c>
      <c r="AM41" s="171">
        <f>SUMIFS('[1]JEVtbl (2)'!$F:$F,'[1]JEVtbl (2)'!$C:$C,[1]CKDJ!$C41,'[1]JEVtbl (2)'!$D:$D,[1]CKDJ!AM$11)</f>
        <v>0</v>
      </c>
      <c r="AN41" s="171">
        <f>SUMIFS('[1]JEVtbl (2)'!$F:$F,'[1]JEVtbl (2)'!$C:$C,[1]CKDJ!$C41,'[1]JEVtbl (2)'!$D:$D,[1]CKDJ!AN$11)</f>
        <v>0</v>
      </c>
      <c r="AO41" s="171">
        <f>SUMIFS('[1]JEVtbl (2)'!$F:$F,'[1]JEVtbl (2)'!$C:$C,[1]CKDJ!$C41,'[1]JEVtbl (2)'!$D:$D,[1]CKDJ!AO$11)</f>
        <v>0</v>
      </c>
      <c r="AP41" s="171">
        <f>SUMIFS('[1]JEVtbl (2)'!$F:$F,'[1]JEVtbl (2)'!$C:$C,[1]CKDJ!$C41,'[1]JEVtbl (2)'!$D:$D,[1]CKDJ!AP$11)</f>
        <v>0</v>
      </c>
      <c r="AQ41" s="171">
        <f>SUMIFS('[1]JEVtbl (2)'!$F:$F,'[1]JEVtbl (2)'!$C:$C,[1]CKDJ!$C41,'[1]JEVtbl (2)'!$D:$D,[1]CKDJ!AQ$11)</f>
        <v>0</v>
      </c>
      <c r="AR41" s="171">
        <f>SUMIFS('[1]JEVtbl (2)'!$F:$F,'[1]JEVtbl (2)'!$C:$C,[1]CKDJ!$C41,'[1]JEVtbl (2)'!$D:$D,[1]CKDJ!AR$11)</f>
        <v>0</v>
      </c>
      <c r="AS41" s="171">
        <f>SUMIFS('[1]JEVtbl (2)'!$F:$F,'[1]JEVtbl (2)'!$C:$C,[1]CKDJ!$C41,'[1]JEVtbl (2)'!$D:$D,[1]CKDJ!AS$11)</f>
        <v>0</v>
      </c>
      <c r="AT41" s="171">
        <f>SUMIFS('[1]JEVtbl (2)'!$F:$F,'[1]JEVtbl (2)'!$C:$C,[1]CKDJ!$C41,'[1]JEVtbl (2)'!$D:$D,[1]CKDJ!AT$11)</f>
        <v>0</v>
      </c>
      <c r="AU41" s="171">
        <f>SUMIFS('[1]JEVtbl (2)'!$F:$F,'[1]JEVtbl (2)'!$C:$C,[1]CKDJ!$C41,'[1]JEVtbl (2)'!$D:$D,[1]CKDJ!AU$11)</f>
        <v>0</v>
      </c>
      <c r="AV41" s="171">
        <f>SUMIFS('[1]JEVtbl (2)'!$F:$F,'[1]JEVtbl (2)'!$C:$C,[1]CKDJ!$C41,'[1]JEVtbl (2)'!$D:$D,[1]CKDJ!AV$11)</f>
        <v>0</v>
      </c>
      <c r="AW41" s="171">
        <f>SUMIFS('[1]JEVtbl (2)'!$F:$F,'[1]JEVtbl (2)'!$C:$C,[1]CKDJ!$C41,'[1]JEVtbl (2)'!$D:$D,[1]CKDJ!AW$11)</f>
        <v>0</v>
      </c>
      <c r="AX41" s="171">
        <f>SUMIFS('[1]JEVtbl (2)'!$F:$F,'[1]JEVtbl (2)'!$C:$C,[1]CKDJ!$C41,'[1]JEVtbl (2)'!$D:$D,[1]CKDJ!AX$11)</f>
        <v>0</v>
      </c>
      <c r="AY41" s="171">
        <f>SUMIFS('[1]JEVtbl (2)'!$F:$F,'[1]JEVtbl (2)'!$C:$C,[1]CKDJ!$C41,'[1]JEVtbl (2)'!$D:$D,[1]CKDJ!AY$11)</f>
        <v>0</v>
      </c>
      <c r="AZ41" s="171">
        <f>SUMIFS('[1]JEVtbl (2)'!$F:$F,'[1]JEVtbl (2)'!$C:$C,[1]CKDJ!$C41,'[1]JEVtbl (2)'!$D:$D,[1]CKDJ!AZ$11)</f>
        <v>0</v>
      </c>
      <c r="BA41" s="171">
        <f>SUMIFS('[1]JEVtbl (2)'!$F:$F,'[1]JEVtbl (2)'!$C:$C,[1]CKDJ!$C41,'[1]JEVtbl (2)'!$D:$D,[1]CKDJ!BA$11)</f>
        <v>0</v>
      </c>
      <c r="BB41" s="171">
        <f>SUMIFS('[1]JEVtbl (2)'!$F:$F,'[1]JEVtbl (2)'!$C:$C,[1]CKDJ!$C41,'[1]JEVtbl (2)'!$D:$D,[1]CKDJ!BB$11)</f>
        <v>0</v>
      </c>
      <c r="BC41" s="171">
        <f>SUMIFS('[1]JEVtbl (2)'!$F:$F,'[1]JEVtbl (2)'!$C:$C,[1]CKDJ!$C41,'[1]JEVtbl (2)'!$D:$D,[1]CKDJ!BC$11)</f>
        <v>0</v>
      </c>
      <c r="BD41" s="171">
        <f>SUMIFS('[1]JEVtbl (2)'!$F:$F,'[1]JEVtbl (2)'!$C:$C,[1]CKDJ!$C41,'[1]JEVtbl (2)'!$D:$D,[1]CKDJ!BD$11)</f>
        <v>0</v>
      </c>
      <c r="BE41" s="171">
        <f>SUMIFS('[1]JEVtbl (2)'!$F:$F,'[1]JEVtbl (2)'!$C:$C,[1]CKDJ!$C41,'[1]JEVtbl (2)'!$D:$D,[1]CKDJ!BE$11)</f>
        <v>0</v>
      </c>
      <c r="BF41" s="171">
        <f>SUMIFS('[1]JEVtbl (2)'!$F:$F,'[1]JEVtbl (2)'!$C:$C,[1]CKDJ!$C41,'[1]JEVtbl (2)'!$D:$D,[1]CKDJ!BF$11)</f>
        <v>0</v>
      </c>
      <c r="BG41" s="171">
        <f>SUMIFS('[1]JEVtbl (2)'!$F:$F,'[1]JEVtbl (2)'!$C:$C,[1]CKDJ!$C41,'[1]JEVtbl (2)'!$D:$D,[1]CKDJ!BG$11)</f>
        <v>0</v>
      </c>
      <c r="BH41" s="171">
        <f>SUMIFS('[1]JEVtbl (2)'!$F:$F,'[1]JEVtbl (2)'!$C:$C,[1]CKDJ!$C41,'[1]JEVtbl (2)'!$D:$D,[1]CKDJ!BH$11)</f>
        <v>0</v>
      </c>
      <c r="BI41" s="171">
        <f>SUMIFS('[1]JEVtbl (2)'!$F:$F,'[1]JEVtbl (2)'!$C:$C,[1]CKDJ!$C41,'[1]JEVtbl (2)'!$D:$D,[1]CKDJ!BI$11)</f>
        <v>0</v>
      </c>
      <c r="BJ41" s="171">
        <f>SUMIFS('[1]JEVtbl (2)'!$F:$F,'[1]JEVtbl (2)'!$C:$C,[1]CKDJ!$C41,'[1]JEVtbl (2)'!$D:$D,[1]CKDJ!BJ$11)</f>
        <v>0</v>
      </c>
      <c r="BK41" s="171">
        <f>SUMIFS('[1]JEVtbl (2)'!$F:$F,'[1]JEVtbl (2)'!$C:$C,[1]CKDJ!$C41,'[1]JEVtbl (2)'!$D:$D,[1]CKDJ!BK$11)</f>
        <v>0</v>
      </c>
      <c r="BL41" s="171">
        <f>SUMIFS('[1]JEVtbl (2)'!$F:$F,'[1]JEVtbl (2)'!$C:$C,[1]CKDJ!$C41,'[1]JEVtbl (2)'!$D:$D,[1]CKDJ!BL$11)</f>
        <v>0</v>
      </c>
      <c r="BM41" s="171">
        <f>SUMIFS('[1]JEVtbl (2)'!$F:$F,'[1]JEVtbl (2)'!$C:$C,[1]CKDJ!$C41,'[1]JEVtbl (2)'!$D:$D,[1]CKDJ!BM$11)</f>
        <v>0</v>
      </c>
      <c r="BN41" s="171">
        <f>SUMIFS('[1]JEVtbl (2)'!$F:$F,'[1]JEVtbl (2)'!$C:$C,[1]CKDJ!$C41,'[1]JEVtbl (2)'!$D:$D,[1]CKDJ!BN$11)</f>
        <v>0</v>
      </c>
      <c r="BO41" s="171">
        <f>SUMIFS('[1]JEVtbl (2)'!$F:$F,'[1]JEVtbl (2)'!$C:$C,[1]CKDJ!$C41,'[1]JEVtbl (2)'!$D:$D,[1]CKDJ!BO$11)</f>
        <v>0</v>
      </c>
      <c r="BP41" s="79">
        <f t="shared" si="1"/>
        <v>3700</v>
      </c>
      <c r="BQ41" s="79"/>
      <c r="BR41" s="79"/>
      <c r="BS41" s="80"/>
      <c r="BT41" s="82"/>
      <c r="BU41" s="25">
        <f t="shared" si="2"/>
        <v>0</v>
      </c>
    </row>
    <row r="42" spans="1:73" s="25" customFormat="1" ht="15" customHeight="1" x14ac:dyDescent="0.25">
      <c r="A42" s="1"/>
      <c r="B42" s="168">
        <v>44176</v>
      </c>
      <c r="C42" s="169" t="s">
        <v>351</v>
      </c>
      <c r="D42" s="75" t="s">
        <v>352</v>
      </c>
      <c r="E42" s="75">
        <v>9900130547</v>
      </c>
      <c r="F42" s="172"/>
      <c r="G42" t="s">
        <v>353</v>
      </c>
      <c r="H42" s="78">
        <f>SUMIFS('[1]JEVtbl (2)'!$G:$G,'[1]JEVtbl (2)'!$C:$C,[1]CKDJ!C42,'[1]JEVtbl (2)'!$D:$D,[1]CKDJ!H$11)</f>
        <v>44114.38</v>
      </c>
      <c r="I42" s="78">
        <f>SUMIFS('[1]JEVtbl (2)'!$G:$G,'[1]JEVtbl (2)'!$C:$C,[1]CKDJ!C42,'[1]JEVtbl (2)'!$D:$D,[1]CKDJ!I$11)</f>
        <v>0</v>
      </c>
      <c r="J42" s="78">
        <f>SUMIFS('[1]JEVtbl (2)'!$G:$G,'[1]JEVtbl (2)'!$C:$C,[1]CKDJ!C42,'[1]JEVtbl (2)'!$D:$D,[1]CKDJ!J$11)</f>
        <v>0</v>
      </c>
      <c r="K42" s="78">
        <f>SUMIFS('[1]JEVtbl (2)'!$G:$G,'[1]JEVtbl (2)'!$C:$C,[1]CKDJ!C42,'[1]JEVtbl (2)'!$D:$D,[1]CKDJ!K$11)</f>
        <v>0</v>
      </c>
      <c r="L42" s="79">
        <f t="shared" si="0"/>
        <v>44114.38</v>
      </c>
      <c r="M42" s="79"/>
      <c r="N42" s="79"/>
      <c r="O42" s="80"/>
      <c r="P42" s="171">
        <f>SUMIFS('[1]JEVtbl (2)'!$F:$F,'[1]JEVtbl (2)'!$C:$C,[1]CKDJ!$C42,'[1]JEVtbl (2)'!$D:$D,[1]CKDJ!P$11)</f>
        <v>0</v>
      </c>
      <c r="Q42" s="171">
        <f>SUMIFS('[1]JEVtbl (2)'!$F:$F,'[1]JEVtbl (2)'!$C:$C,[1]CKDJ!$C42,'[1]JEVtbl (2)'!$D:$D,[1]CKDJ!Q$11)</f>
        <v>0</v>
      </c>
      <c r="R42" s="171">
        <f>SUMIFS('[1]JEVtbl (2)'!$F:$F,'[1]JEVtbl (2)'!$C:$C,[1]CKDJ!$C42,'[1]JEVtbl (2)'!$D:$D,[1]CKDJ!R$11)</f>
        <v>0</v>
      </c>
      <c r="S42" s="171">
        <f>SUMIFS('[1]JEVtbl (2)'!$F:$F,'[1]JEVtbl (2)'!$C:$C,[1]CKDJ!$C42,'[1]JEVtbl (2)'!$D:$D,[1]CKDJ!S$11)</f>
        <v>0</v>
      </c>
      <c r="T42" s="171">
        <f>SUMIFS('[1]JEVtbl (2)'!$F:$F,'[1]JEVtbl (2)'!$C:$C,[1]CKDJ!$C42,'[1]JEVtbl (2)'!$D:$D,[1]CKDJ!T$11)</f>
        <v>0</v>
      </c>
      <c r="U42" s="171">
        <f>SUMIFS('[1]JEVtbl (2)'!$F:$F,'[1]JEVtbl (2)'!$C:$C,[1]CKDJ!$C42,'[1]JEVtbl (2)'!$D:$D,[1]CKDJ!U$11)</f>
        <v>0</v>
      </c>
      <c r="V42" s="171">
        <f>SUMIFS('[1]JEVtbl (2)'!$F:$F,'[1]JEVtbl (2)'!$C:$C,[1]CKDJ!$C42,'[1]JEVtbl (2)'!$D:$D,[1]CKDJ!V$11)</f>
        <v>0</v>
      </c>
      <c r="W42" s="171">
        <f>SUMIFS('[1]JEVtbl (2)'!$F:$F,'[1]JEVtbl (2)'!$C:$C,[1]CKDJ!$C42,'[1]JEVtbl (2)'!$D:$D,[1]CKDJ!W$11)</f>
        <v>0</v>
      </c>
      <c r="X42" s="171">
        <f>SUMIFS('[1]JEVtbl (2)'!$F:$F,'[1]JEVtbl (2)'!$C:$C,[1]CKDJ!$C42,'[1]JEVtbl (2)'!$D:$D,[1]CKDJ!X$11)</f>
        <v>0</v>
      </c>
      <c r="Y42" s="171">
        <f>SUMIFS('[1]JEVtbl (2)'!$F:$F,'[1]JEVtbl (2)'!$C:$C,[1]CKDJ!$C42,'[1]JEVtbl (2)'!$D:$D,[1]CKDJ!Y$11)</f>
        <v>0</v>
      </c>
      <c r="Z42" s="171">
        <f>SUMIFS('[1]JEVtbl (2)'!$F:$F,'[1]JEVtbl (2)'!$C:$C,[1]CKDJ!$C42,'[1]JEVtbl (2)'!$D:$D,[1]CKDJ!Z$11)</f>
        <v>0</v>
      </c>
      <c r="AA42" s="171">
        <f>SUMIFS('[1]JEVtbl (2)'!$F:$F,'[1]JEVtbl (2)'!$C:$C,[1]CKDJ!$C42,'[1]JEVtbl (2)'!$D:$D,[1]CKDJ!AA$11)</f>
        <v>0</v>
      </c>
      <c r="AB42" s="171">
        <f>SUMIFS('[1]JEVtbl (2)'!$F:$F,'[1]JEVtbl (2)'!$C:$C,[1]CKDJ!$C42,'[1]JEVtbl (2)'!$D:$D,[1]CKDJ!AB$11)</f>
        <v>0</v>
      </c>
      <c r="AC42" s="171">
        <f>SUMIFS('[1]JEVtbl (2)'!$F:$F,'[1]JEVtbl (2)'!$C:$C,[1]CKDJ!$C42,'[1]JEVtbl (2)'!$D:$D,[1]CKDJ!AC$11)</f>
        <v>0</v>
      </c>
      <c r="AD42" s="171">
        <f>SUMIFS('[1]JEVtbl (2)'!$F:$F,'[1]JEVtbl (2)'!$C:$C,[1]CKDJ!$C42,'[1]JEVtbl (2)'!$D:$D,[1]CKDJ!AD$11)</f>
        <v>0</v>
      </c>
      <c r="AE42" s="171">
        <f>SUMIFS('[1]JEVtbl (2)'!$F:$F,'[1]JEVtbl (2)'!$C:$C,[1]CKDJ!$C42,'[1]JEVtbl (2)'!$D:$D,[1]CKDJ!AE$11)</f>
        <v>0</v>
      </c>
      <c r="AF42" s="171">
        <f>SUMIFS('[1]JEVtbl (2)'!$F:$F,'[1]JEVtbl (2)'!$C:$C,[1]CKDJ!$C42,'[1]JEVtbl (2)'!$D:$D,[1]CKDJ!AF$11)</f>
        <v>0</v>
      </c>
      <c r="AG42" s="171">
        <f>SUMIFS('[1]JEVtbl (2)'!$F:$F,'[1]JEVtbl (2)'!$C:$C,[1]CKDJ!$C42,'[1]JEVtbl (2)'!$D:$D,[1]CKDJ!AG$11)</f>
        <v>0</v>
      </c>
      <c r="AH42" s="171">
        <f>SUMIFS('[1]JEVtbl (2)'!$F:$F,'[1]JEVtbl (2)'!$C:$C,[1]CKDJ!$C42,'[1]JEVtbl (2)'!$D:$D,[1]CKDJ!AH$11)</f>
        <v>44114.38</v>
      </c>
      <c r="AI42" s="171">
        <f>SUMIFS('[1]JEVtbl (2)'!$F:$F,'[1]JEVtbl (2)'!$C:$C,[1]CKDJ!$C42,'[1]JEVtbl (2)'!$D:$D,[1]CKDJ!AI$11)</f>
        <v>0</v>
      </c>
      <c r="AJ42" s="171">
        <f>SUMIFS('[1]JEVtbl (2)'!$F:$F,'[1]JEVtbl (2)'!$C:$C,[1]CKDJ!$C42,'[1]JEVtbl (2)'!$D:$D,[1]CKDJ!AJ$11)</f>
        <v>0</v>
      </c>
      <c r="AK42" s="171">
        <f>SUMIFS('[1]JEVtbl (2)'!$F:$F,'[1]JEVtbl (2)'!$C:$C,[1]CKDJ!$C42,'[1]JEVtbl (2)'!$D:$D,[1]CKDJ!AK$11)</f>
        <v>0</v>
      </c>
      <c r="AL42" s="171">
        <f>SUMIFS('[1]JEVtbl (2)'!$F:$F,'[1]JEVtbl (2)'!$C:$C,[1]CKDJ!$C42,'[1]JEVtbl (2)'!$D:$D,[1]CKDJ!AL$11)</f>
        <v>0</v>
      </c>
      <c r="AM42" s="171">
        <f>SUMIFS('[1]JEVtbl (2)'!$F:$F,'[1]JEVtbl (2)'!$C:$C,[1]CKDJ!$C42,'[1]JEVtbl (2)'!$D:$D,[1]CKDJ!AM$11)</f>
        <v>0</v>
      </c>
      <c r="AN42" s="171">
        <f>SUMIFS('[1]JEVtbl (2)'!$F:$F,'[1]JEVtbl (2)'!$C:$C,[1]CKDJ!$C42,'[1]JEVtbl (2)'!$D:$D,[1]CKDJ!AN$11)</f>
        <v>0</v>
      </c>
      <c r="AO42" s="171">
        <f>SUMIFS('[1]JEVtbl (2)'!$F:$F,'[1]JEVtbl (2)'!$C:$C,[1]CKDJ!$C42,'[1]JEVtbl (2)'!$D:$D,[1]CKDJ!AO$11)</f>
        <v>0</v>
      </c>
      <c r="AP42" s="171">
        <f>SUMIFS('[1]JEVtbl (2)'!$F:$F,'[1]JEVtbl (2)'!$C:$C,[1]CKDJ!$C42,'[1]JEVtbl (2)'!$D:$D,[1]CKDJ!AP$11)</f>
        <v>0</v>
      </c>
      <c r="AQ42" s="171">
        <f>SUMIFS('[1]JEVtbl (2)'!$F:$F,'[1]JEVtbl (2)'!$C:$C,[1]CKDJ!$C42,'[1]JEVtbl (2)'!$D:$D,[1]CKDJ!AQ$11)</f>
        <v>0</v>
      </c>
      <c r="AR42" s="171">
        <f>SUMIFS('[1]JEVtbl (2)'!$F:$F,'[1]JEVtbl (2)'!$C:$C,[1]CKDJ!$C42,'[1]JEVtbl (2)'!$D:$D,[1]CKDJ!AR$11)</f>
        <v>0</v>
      </c>
      <c r="AS42" s="171">
        <f>SUMIFS('[1]JEVtbl (2)'!$F:$F,'[1]JEVtbl (2)'!$C:$C,[1]CKDJ!$C42,'[1]JEVtbl (2)'!$D:$D,[1]CKDJ!AS$11)</f>
        <v>0</v>
      </c>
      <c r="AT42" s="171">
        <f>SUMIFS('[1]JEVtbl (2)'!$F:$F,'[1]JEVtbl (2)'!$C:$C,[1]CKDJ!$C42,'[1]JEVtbl (2)'!$D:$D,[1]CKDJ!AT$11)</f>
        <v>0</v>
      </c>
      <c r="AU42" s="171">
        <f>SUMIFS('[1]JEVtbl (2)'!$F:$F,'[1]JEVtbl (2)'!$C:$C,[1]CKDJ!$C42,'[1]JEVtbl (2)'!$D:$D,[1]CKDJ!AU$11)</f>
        <v>0</v>
      </c>
      <c r="AV42" s="171">
        <f>SUMIFS('[1]JEVtbl (2)'!$F:$F,'[1]JEVtbl (2)'!$C:$C,[1]CKDJ!$C42,'[1]JEVtbl (2)'!$D:$D,[1]CKDJ!AV$11)</f>
        <v>0</v>
      </c>
      <c r="AW42" s="171">
        <f>SUMIFS('[1]JEVtbl (2)'!$F:$F,'[1]JEVtbl (2)'!$C:$C,[1]CKDJ!$C42,'[1]JEVtbl (2)'!$D:$D,[1]CKDJ!AW$11)</f>
        <v>0</v>
      </c>
      <c r="AX42" s="171">
        <f>SUMIFS('[1]JEVtbl (2)'!$F:$F,'[1]JEVtbl (2)'!$C:$C,[1]CKDJ!$C42,'[1]JEVtbl (2)'!$D:$D,[1]CKDJ!AX$11)</f>
        <v>0</v>
      </c>
      <c r="AY42" s="171">
        <f>SUMIFS('[1]JEVtbl (2)'!$F:$F,'[1]JEVtbl (2)'!$C:$C,[1]CKDJ!$C42,'[1]JEVtbl (2)'!$D:$D,[1]CKDJ!AY$11)</f>
        <v>0</v>
      </c>
      <c r="AZ42" s="171">
        <f>SUMIFS('[1]JEVtbl (2)'!$F:$F,'[1]JEVtbl (2)'!$C:$C,[1]CKDJ!$C42,'[1]JEVtbl (2)'!$D:$D,[1]CKDJ!AZ$11)</f>
        <v>0</v>
      </c>
      <c r="BA42" s="171">
        <f>SUMIFS('[1]JEVtbl (2)'!$F:$F,'[1]JEVtbl (2)'!$C:$C,[1]CKDJ!$C42,'[1]JEVtbl (2)'!$D:$D,[1]CKDJ!BA$11)</f>
        <v>0</v>
      </c>
      <c r="BB42" s="171">
        <f>SUMIFS('[1]JEVtbl (2)'!$F:$F,'[1]JEVtbl (2)'!$C:$C,[1]CKDJ!$C42,'[1]JEVtbl (2)'!$D:$D,[1]CKDJ!BB$11)</f>
        <v>0</v>
      </c>
      <c r="BC42" s="171">
        <f>SUMIFS('[1]JEVtbl (2)'!$F:$F,'[1]JEVtbl (2)'!$C:$C,[1]CKDJ!$C42,'[1]JEVtbl (2)'!$D:$D,[1]CKDJ!BC$11)</f>
        <v>0</v>
      </c>
      <c r="BD42" s="171">
        <f>SUMIFS('[1]JEVtbl (2)'!$F:$F,'[1]JEVtbl (2)'!$C:$C,[1]CKDJ!$C42,'[1]JEVtbl (2)'!$D:$D,[1]CKDJ!BD$11)</f>
        <v>0</v>
      </c>
      <c r="BE42" s="171">
        <f>SUMIFS('[1]JEVtbl (2)'!$F:$F,'[1]JEVtbl (2)'!$C:$C,[1]CKDJ!$C42,'[1]JEVtbl (2)'!$D:$D,[1]CKDJ!BE$11)</f>
        <v>0</v>
      </c>
      <c r="BF42" s="171">
        <f>SUMIFS('[1]JEVtbl (2)'!$F:$F,'[1]JEVtbl (2)'!$C:$C,[1]CKDJ!$C42,'[1]JEVtbl (2)'!$D:$D,[1]CKDJ!BF$11)</f>
        <v>0</v>
      </c>
      <c r="BG42" s="171">
        <f>SUMIFS('[1]JEVtbl (2)'!$F:$F,'[1]JEVtbl (2)'!$C:$C,[1]CKDJ!$C42,'[1]JEVtbl (2)'!$D:$D,[1]CKDJ!BG$11)</f>
        <v>0</v>
      </c>
      <c r="BH42" s="171">
        <f>SUMIFS('[1]JEVtbl (2)'!$F:$F,'[1]JEVtbl (2)'!$C:$C,[1]CKDJ!$C42,'[1]JEVtbl (2)'!$D:$D,[1]CKDJ!BH$11)</f>
        <v>0</v>
      </c>
      <c r="BI42" s="171">
        <f>SUMIFS('[1]JEVtbl (2)'!$F:$F,'[1]JEVtbl (2)'!$C:$C,[1]CKDJ!$C42,'[1]JEVtbl (2)'!$D:$D,[1]CKDJ!BI$11)</f>
        <v>0</v>
      </c>
      <c r="BJ42" s="171">
        <f>SUMIFS('[1]JEVtbl (2)'!$F:$F,'[1]JEVtbl (2)'!$C:$C,[1]CKDJ!$C42,'[1]JEVtbl (2)'!$D:$D,[1]CKDJ!BJ$11)</f>
        <v>0</v>
      </c>
      <c r="BK42" s="171">
        <f>SUMIFS('[1]JEVtbl (2)'!$F:$F,'[1]JEVtbl (2)'!$C:$C,[1]CKDJ!$C42,'[1]JEVtbl (2)'!$D:$D,[1]CKDJ!BK$11)</f>
        <v>0</v>
      </c>
      <c r="BL42" s="171">
        <f>SUMIFS('[1]JEVtbl (2)'!$F:$F,'[1]JEVtbl (2)'!$C:$C,[1]CKDJ!$C42,'[1]JEVtbl (2)'!$D:$D,[1]CKDJ!BL$11)</f>
        <v>0</v>
      </c>
      <c r="BM42" s="171">
        <f>SUMIFS('[1]JEVtbl (2)'!$F:$F,'[1]JEVtbl (2)'!$C:$C,[1]CKDJ!$C42,'[1]JEVtbl (2)'!$D:$D,[1]CKDJ!BM$11)</f>
        <v>0</v>
      </c>
      <c r="BN42" s="171">
        <f>SUMIFS('[1]JEVtbl (2)'!$F:$F,'[1]JEVtbl (2)'!$C:$C,[1]CKDJ!$C42,'[1]JEVtbl (2)'!$D:$D,[1]CKDJ!BN$11)</f>
        <v>0</v>
      </c>
      <c r="BO42" s="171">
        <f>SUMIFS('[1]JEVtbl (2)'!$F:$F,'[1]JEVtbl (2)'!$C:$C,[1]CKDJ!$C42,'[1]JEVtbl (2)'!$D:$D,[1]CKDJ!BO$11)</f>
        <v>0</v>
      </c>
      <c r="BP42" s="79">
        <f t="shared" si="1"/>
        <v>44114.38</v>
      </c>
      <c r="BQ42" s="79"/>
      <c r="BR42" s="79"/>
      <c r="BS42" s="80"/>
      <c r="BT42" s="82"/>
      <c r="BU42" s="25">
        <f t="shared" si="2"/>
        <v>0</v>
      </c>
    </row>
    <row r="43" spans="1:73" s="25" customFormat="1" ht="15" customHeight="1" x14ac:dyDescent="0.25">
      <c r="A43" s="1"/>
      <c r="B43" s="168">
        <v>44176</v>
      </c>
      <c r="C43" s="169" t="s">
        <v>354</v>
      </c>
      <c r="D43" s="75" t="s">
        <v>355</v>
      </c>
      <c r="E43" s="75">
        <v>9900130548</v>
      </c>
      <c r="F43" s="172"/>
      <c r="G43" t="s">
        <v>356</v>
      </c>
      <c r="H43" s="78">
        <f>SUMIFS('[1]JEVtbl (2)'!$G:$G,'[1]JEVtbl (2)'!$C:$C,[1]CKDJ!C43,'[1]JEVtbl (2)'!$D:$D,[1]CKDJ!H$11)</f>
        <v>208177.3</v>
      </c>
      <c r="I43" s="78">
        <f>SUMIFS('[1]JEVtbl (2)'!$G:$G,'[1]JEVtbl (2)'!$C:$C,[1]CKDJ!C43,'[1]JEVtbl (2)'!$D:$D,[1]CKDJ!I$11)</f>
        <v>0</v>
      </c>
      <c r="J43" s="78">
        <f>SUMIFS('[1]JEVtbl (2)'!$G:$G,'[1]JEVtbl (2)'!$C:$C,[1]CKDJ!C43,'[1]JEVtbl (2)'!$D:$D,[1]CKDJ!J$11)</f>
        <v>0</v>
      </c>
      <c r="K43" s="78">
        <f>SUMIFS('[1]JEVtbl (2)'!$G:$G,'[1]JEVtbl (2)'!$C:$C,[1]CKDJ!C43,'[1]JEVtbl (2)'!$D:$D,[1]CKDJ!K$11)</f>
        <v>0</v>
      </c>
      <c r="L43" s="79">
        <f t="shared" si="0"/>
        <v>208177.3</v>
      </c>
      <c r="M43" s="79"/>
      <c r="N43" s="79"/>
      <c r="O43" s="80"/>
      <c r="P43" s="171">
        <f>SUMIFS('[1]JEVtbl (2)'!$F:$F,'[1]JEVtbl (2)'!$C:$C,[1]CKDJ!$C43,'[1]JEVtbl (2)'!$D:$D,[1]CKDJ!P$11)</f>
        <v>0</v>
      </c>
      <c r="Q43" s="171">
        <f>SUMIFS('[1]JEVtbl (2)'!$F:$F,'[1]JEVtbl (2)'!$C:$C,[1]CKDJ!$C43,'[1]JEVtbl (2)'!$D:$D,[1]CKDJ!Q$11)</f>
        <v>0</v>
      </c>
      <c r="R43" s="171">
        <f>SUMIFS('[1]JEVtbl (2)'!$F:$F,'[1]JEVtbl (2)'!$C:$C,[1]CKDJ!$C43,'[1]JEVtbl (2)'!$D:$D,[1]CKDJ!R$11)</f>
        <v>0</v>
      </c>
      <c r="S43" s="171">
        <f>SUMIFS('[1]JEVtbl (2)'!$F:$F,'[1]JEVtbl (2)'!$C:$C,[1]CKDJ!$C43,'[1]JEVtbl (2)'!$D:$D,[1]CKDJ!S$11)</f>
        <v>0</v>
      </c>
      <c r="T43" s="171">
        <f>SUMIFS('[1]JEVtbl (2)'!$F:$F,'[1]JEVtbl (2)'!$C:$C,[1]CKDJ!$C43,'[1]JEVtbl (2)'!$D:$D,[1]CKDJ!T$11)</f>
        <v>0</v>
      </c>
      <c r="U43" s="171">
        <f>SUMIFS('[1]JEVtbl (2)'!$F:$F,'[1]JEVtbl (2)'!$C:$C,[1]CKDJ!$C43,'[1]JEVtbl (2)'!$D:$D,[1]CKDJ!U$11)</f>
        <v>0</v>
      </c>
      <c r="V43" s="171">
        <f>SUMIFS('[1]JEVtbl (2)'!$F:$F,'[1]JEVtbl (2)'!$C:$C,[1]CKDJ!$C43,'[1]JEVtbl (2)'!$D:$D,[1]CKDJ!V$11)</f>
        <v>0</v>
      </c>
      <c r="W43" s="171">
        <f>SUMIFS('[1]JEVtbl (2)'!$F:$F,'[1]JEVtbl (2)'!$C:$C,[1]CKDJ!$C43,'[1]JEVtbl (2)'!$D:$D,[1]CKDJ!W$11)</f>
        <v>0</v>
      </c>
      <c r="X43" s="171">
        <f>SUMIFS('[1]JEVtbl (2)'!$F:$F,'[1]JEVtbl (2)'!$C:$C,[1]CKDJ!$C43,'[1]JEVtbl (2)'!$D:$D,[1]CKDJ!X$11)</f>
        <v>0</v>
      </c>
      <c r="Y43" s="171">
        <f>SUMIFS('[1]JEVtbl (2)'!$F:$F,'[1]JEVtbl (2)'!$C:$C,[1]CKDJ!$C43,'[1]JEVtbl (2)'!$D:$D,[1]CKDJ!Y$11)</f>
        <v>0</v>
      </c>
      <c r="Z43" s="171">
        <f>SUMIFS('[1]JEVtbl (2)'!$F:$F,'[1]JEVtbl (2)'!$C:$C,[1]CKDJ!$C43,'[1]JEVtbl (2)'!$D:$D,[1]CKDJ!Z$11)</f>
        <v>0</v>
      </c>
      <c r="AA43" s="171">
        <f>SUMIFS('[1]JEVtbl (2)'!$F:$F,'[1]JEVtbl (2)'!$C:$C,[1]CKDJ!$C43,'[1]JEVtbl (2)'!$D:$D,[1]CKDJ!AA$11)</f>
        <v>208177.3</v>
      </c>
      <c r="AB43" s="171">
        <f>SUMIFS('[1]JEVtbl (2)'!$F:$F,'[1]JEVtbl (2)'!$C:$C,[1]CKDJ!$C43,'[1]JEVtbl (2)'!$D:$D,[1]CKDJ!AB$11)</f>
        <v>0</v>
      </c>
      <c r="AC43" s="171">
        <f>SUMIFS('[1]JEVtbl (2)'!$F:$F,'[1]JEVtbl (2)'!$C:$C,[1]CKDJ!$C43,'[1]JEVtbl (2)'!$D:$D,[1]CKDJ!AC$11)</f>
        <v>0</v>
      </c>
      <c r="AD43" s="171">
        <f>SUMIFS('[1]JEVtbl (2)'!$F:$F,'[1]JEVtbl (2)'!$C:$C,[1]CKDJ!$C43,'[1]JEVtbl (2)'!$D:$D,[1]CKDJ!AD$11)</f>
        <v>0</v>
      </c>
      <c r="AE43" s="171">
        <f>SUMIFS('[1]JEVtbl (2)'!$F:$F,'[1]JEVtbl (2)'!$C:$C,[1]CKDJ!$C43,'[1]JEVtbl (2)'!$D:$D,[1]CKDJ!AE$11)</f>
        <v>0</v>
      </c>
      <c r="AF43" s="171">
        <f>SUMIFS('[1]JEVtbl (2)'!$F:$F,'[1]JEVtbl (2)'!$C:$C,[1]CKDJ!$C43,'[1]JEVtbl (2)'!$D:$D,[1]CKDJ!AF$11)</f>
        <v>0</v>
      </c>
      <c r="AG43" s="171">
        <f>SUMIFS('[1]JEVtbl (2)'!$F:$F,'[1]JEVtbl (2)'!$C:$C,[1]CKDJ!$C43,'[1]JEVtbl (2)'!$D:$D,[1]CKDJ!AG$11)</f>
        <v>0</v>
      </c>
      <c r="AH43" s="171">
        <f>SUMIFS('[1]JEVtbl (2)'!$F:$F,'[1]JEVtbl (2)'!$C:$C,[1]CKDJ!$C43,'[1]JEVtbl (2)'!$D:$D,[1]CKDJ!AH$11)</f>
        <v>0</v>
      </c>
      <c r="AI43" s="171">
        <f>SUMIFS('[1]JEVtbl (2)'!$F:$F,'[1]JEVtbl (2)'!$C:$C,[1]CKDJ!$C43,'[1]JEVtbl (2)'!$D:$D,[1]CKDJ!AI$11)</f>
        <v>0</v>
      </c>
      <c r="AJ43" s="171">
        <f>SUMIFS('[1]JEVtbl (2)'!$F:$F,'[1]JEVtbl (2)'!$C:$C,[1]CKDJ!$C43,'[1]JEVtbl (2)'!$D:$D,[1]CKDJ!AJ$11)</f>
        <v>0</v>
      </c>
      <c r="AK43" s="171">
        <f>SUMIFS('[1]JEVtbl (2)'!$F:$F,'[1]JEVtbl (2)'!$C:$C,[1]CKDJ!$C43,'[1]JEVtbl (2)'!$D:$D,[1]CKDJ!AK$11)</f>
        <v>0</v>
      </c>
      <c r="AL43" s="171">
        <f>SUMIFS('[1]JEVtbl (2)'!$F:$F,'[1]JEVtbl (2)'!$C:$C,[1]CKDJ!$C43,'[1]JEVtbl (2)'!$D:$D,[1]CKDJ!AL$11)</f>
        <v>0</v>
      </c>
      <c r="AM43" s="171">
        <f>SUMIFS('[1]JEVtbl (2)'!$F:$F,'[1]JEVtbl (2)'!$C:$C,[1]CKDJ!$C43,'[1]JEVtbl (2)'!$D:$D,[1]CKDJ!AM$11)</f>
        <v>0</v>
      </c>
      <c r="AN43" s="171">
        <f>SUMIFS('[1]JEVtbl (2)'!$F:$F,'[1]JEVtbl (2)'!$C:$C,[1]CKDJ!$C43,'[1]JEVtbl (2)'!$D:$D,[1]CKDJ!AN$11)</f>
        <v>0</v>
      </c>
      <c r="AO43" s="171">
        <f>SUMIFS('[1]JEVtbl (2)'!$F:$F,'[1]JEVtbl (2)'!$C:$C,[1]CKDJ!$C43,'[1]JEVtbl (2)'!$D:$D,[1]CKDJ!AO$11)</f>
        <v>0</v>
      </c>
      <c r="AP43" s="171">
        <f>SUMIFS('[1]JEVtbl (2)'!$F:$F,'[1]JEVtbl (2)'!$C:$C,[1]CKDJ!$C43,'[1]JEVtbl (2)'!$D:$D,[1]CKDJ!AP$11)</f>
        <v>0</v>
      </c>
      <c r="AQ43" s="171">
        <f>SUMIFS('[1]JEVtbl (2)'!$F:$F,'[1]JEVtbl (2)'!$C:$C,[1]CKDJ!$C43,'[1]JEVtbl (2)'!$D:$D,[1]CKDJ!AQ$11)</f>
        <v>0</v>
      </c>
      <c r="AR43" s="171">
        <f>SUMIFS('[1]JEVtbl (2)'!$F:$F,'[1]JEVtbl (2)'!$C:$C,[1]CKDJ!$C43,'[1]JEVtbl (2)'!$D:$D,[1]CKDJ!AR$11)</f>
        <v>0</v>
      </c>
      <c r="AS43" s="171">
        <f>SUMIFS('[1]JEVtbl (2)'!$F:$F,'[1]JEVtbl (2)'!$C:$C,[1]CKDJ!$C43,'[1]JEVtbl (2)'!$D:$D,[1]CKDJ!AS$11)</f>
        <v>0</v>
      </c>
      <c r="AT43" s="171">
        <f>SUMIFS('[1]JEVtbl (2)'!$F:$F,'[1]JEVtbl (2)'!$C:$C,[1]CKDJ!$C43,'[1]JEVtbl (2)'!$D:$D,[1]CKDJ!AT$11)</f>
        <v>0</v>
      </c>
      <c r="AU43" s="171">
        <f>SUMIFS('[1]JEVtbl (2)'!$F:$F,'[1]JEVtbl (2)'!$C:$C,[1]CKDJ!$C43,'[1]JEVtbl (2)'!$D:$D,[1]CKDJ!AU$11)</f>
        <v>0</v>
      </c>
      <c r="AV43" s="171">
        <f>SUMIFS('[1]JEVtbl (2)'!$F:$F,'[1]JEVtbl (2)'!$C:$C,[1]CKDJ!$C43,'[1]JEVtbl (2)'!$D:$D,[1]CKDJ!AV$11)</f>
        <v>0</v>
      </c>
      <c r="AW43" s="171">
        <f>SUMIFS('[1]JEVtbl (2)'!$F:$F,'[1]JEVtbl (2)'!$C:$C,[1]CKDJ!$C43,'[1]JEVtbl (2)'!$D:$D,[1]CKDJ!AW$11)</f>
        <v>0</v>
      </c>
      <c r="AX43" s="171">
        <f>SUMIFS('[1]JEVtbl (2)'!$F:$F,'[1]JEVtbl (2)'!$C:$C,[1]CKDJ!$C43,'[1]JEVtbl (2)'!$D:$D,[1]CKDJ!AX$11)</f>
        <v>0</v>
      </c>
      <c r="AY43" s="171">
        <f>SUMIFS('[1]JEVtbl (2)'!$F:$F,'[1]JEVtbl (2)'!$C:$C,[1]CKDJ!$C43,'[1]JEVtbl (2)'!$D:$D,[1]CKDJ!AY$11)</f>
        <v>0</v>
      </c>
      <c r="AZ43" s="171">
        <f>SUMIFS('[1]JEVtbl (2)'!$F:$F,'[1]JEVtbl (2)'!$C:$C,[1]CKDJ!$C43,'[1]JEVtbl (2)'!$D:$D,[1]CKDJ!AZ$11)</f>
        <v>0</v>
      </c>
      <c r="BA43" s="171">
        <f>SUMIFS('[1]JEVtbl (2)'!$F:$F,'[1]JEVtbl (2)'!$C:$C,[1]CKDJ!$C43,'[1]JEVtbl (2)'!$D:$D,[1]CKDJ!BA$11)</f>
        <v>0</v>
      </c>
      <c r="BB43" s="171">
        <f>SUMIFS('[1]JEVtbl (2)'!$F:$F,'[1]JEVtbl (2)'!$C:$C,[1]CKDJ!$C43,'[1]JEVtbl (2)'!$D:$D,[1]CKDJ!BB$11)</f>
        <v>0</v>
      </c>
      <c r="BC43" s="171">
        <f>SUMIFS('[1]JEVtbl (2)'!$F:$F,'[1]JEVtbl (2)'!$C:$C,[1]CKDJ!$C43,'[1]JEVtbl (2)'!$D:$D,[1]CKDJ!BC$11)</f>
        <v>0</v>
      </c>
      <c r="BD43" s="171">
        <f>SUMIFS('[1]JEVtbl (2)'!$F:$F,'[1]JEVtbl (2)'!$C:$C,[1]CKDJ!$C43,'[1]JEVtbl (2)'!$D:$D,[1]CKDJ!BD$11)</f>
        <v>0</v>
      </c>
      <c r="BE43" s="171">
        <f>SUMIFS('[1]JEVtbl (2)'!$F:$F,'[1]JEVtbl (2)'!$C:$C,[1]CKDJ!$C43,'[1]JEVtbl (2)'!$D:$D,[1]CKDJ!BE$11)</f>
        <v>0</v>
      </c>
      <c r="BF43" s="171">
        <f>SUMIFS('[1]JEVtbl (2)'!$F:$F,'[1]JEVtbl (2)'!$C:$C,[1]CKDJ!$C43,'[1]JEVtbl (2)'!$D:$D,[1]CKDJ!BF$11)</f>
        <v>0</v>
      </c>
      <c r="BG43" s="171">
        <f>SUMIFS('[1]JEVtbl (2)'!$F:$F,'[1]JEVtbl (2)'!$C:$C,[1]CKDJ!$C43,'[1]JEVtbl (2)'!$D:$D,[1]CKDJ!BG$11)</f>
        <v>0</v>
      </c>
      <c r="BH43" s="171">
        <f>SUMIFS('[1]JEVtbl (2)'!$F:$F,'[1]JEVtbl (2)'!$C:$C,[1]CKDJ!$C43,'[1]JEVtbl (2)'!$D:$D,[1]CKDJ!BH$11)</f>
        <v>0</v>
      </c>
      <c r="BI43" s="171">
        <f>SUMIFS('[1]JEVtbl (2)'!$F:$F,'[1]JEVtbl (2)'!$C:$C,[1]CKDJ!$C43,'[1]JEVtbl (2)'!$D:$D,[1]CKDJ!BI$11)</f>
        <v>0</v>
      </c>
      <c r="BJ43" s="171">
        <f>SUMIFS('[1]JEVtbl (2)'!$F:$F,'[1]JEVtbl (2)'!$C:$C,[1]CKDJ!$C43,'[1]JEVtbl (2)'!$D:$D,[1]CKDJ!BJ$11)</f>
        <v>0</v>
      </c>
      <c r="BK43" s="171">
        <f>SUMIFS('[1]JEVtbl (2)'!$F:$F,'[1]JEVtbl (2)'!$C:$C,[1]CKDJ!$C43,'[1]JEVtbl (2)'!$D:$D,[1]CKDJ!BK$11)</f>
        <v>0</v>
      </c>
      <c r="BL43" s="171">
        <f>SUMIFS('[1]JEVtbl (2)'!$F:$F,'[1]JEVtbl (2)'!$C:$C,[1]CKDJ!$C43,'[1]JEVtbl (2)'!$D:$D,[1]CKDJ!BL$11)</f>
        <v>0</v>
      </c>
      <c r="BM43" s="171">
        <f>SUMIFS('[1]JEVtbl (2)'!$F:$F,'[1]JEVtbl (2)'!$C:$C,[1]CKDJ!$C43,'[1]JEVtbl (2)'!$D:$D,[1]CKDJ!BM$11)</f>
        <v>0</v>
      </c>
      <c r="BN43" s="171">
        <f>SUMIFS('[1]JEVtbl (2)'!$F:$F,'[1]JEVtbl (2)'!$C:$C,[1]CKDJ!$C43,'[1]JEVtbl (2)'!$D:$D,[1]CKDJ!BN$11)</f>
        <v>0</v>
      </c>
      <c r="BO43" s="171">
        <f>SUMIFS('[1]JEVtbl (2)'!$F:$F,'[1]JEVtbl (2)'!$C:$C,[1]CKDJ!$C43,'[1]JEVtbl (2)'!$D:$D,[1]CKDJ!BO$11)</f>
        <v>0</v>
      </c>
      <c r="BP43" s="79">
        <f t="shared" si="1"/>
        <v>208177.3</v>
      </c>
      <c r="BQ43" s="79"/>
      <c r="BR43" s="79"/>
      <c r="BS43" s="80"/>
      <c r="BT43" s="82"/>
      <c r="BU43" s="25">
        <f t="shared" si="2"/>
        <v>0</v>
      </c>
    </row>
    <row r="44" spans="1:73" s="25" customFormat="1" ht="15" customHeight="1" x14ac:dyDescent="0.25">
      <c r="A44" s="1"/>
      <c r="B44" s="168">
        <v>44176</v>
      </c>
      <c r="C44" s="169" t="s">
        <v>357</v>
      </c>
      <c r="D44" s="75" t="s">
        <v>358</v>
      </c>
      <c r="E44" s="75">
        <v>9900130549</v>
      </c>
      <c r="F44" s="172"/>
      <c r="G44" t="s">
        <v>359</v>
      </c>
      <c r="H44" s="78">
        <f>SUMIFS('[1]JEVtbl (2)'!$G:$G,'[1]JEVtbl (2)'!$C:$C,[1]CKDJ!C44,'[1]JEVtbl (2)'!$D:$D,[1]CKDJ!H$11)</f>
        <v>29400</v>
      </c>
      <c r="I44" s="78">
        <f>SUMIFS('[1]JEVtbl (2)'!$G:$G,'[1]JEVtbl (2)'!$C:$C,[1]CKDJ!C44,'[1]JEVtbl (2)'!$D:$D,[1]CKDJ!I$11)</f>
        <v>0</v>
      </c>
      <c r="J44" s="78">
        <f>SUMIFS('[1]JEVtbl (2)'!$G:$G,'[1]JEVtbl (2)'!$C:$C,[1]CKDJ!C44,'[1]JEVtbl (2)'!$D:$D,[1]CKDJ!J$11)</f>
        <v>0</v>
      </c>
      <c r="K44" s="78">
        <f>SUMIFS('[1]JEVtbl (2)'!$G:$G,'[1]JEVtbl (2)'!$C:$C,[1]CKDJ!C44,'[1]JEVtbl (2)'!$D:$D,[1]CKDJ!K$11)</f>
        <v>0</v>
      </c>
      <c r="L44" s="79">
        <f t="shared" si="0"/>
        <v>29400</v>
      </c>
      <c r="M44" s="79"/>
      <c r="N44" s="79"/>
      <c r="O44" s="80"/>
      <c r="P44" s="171">
        <f>SUMIFS('[1]JEVtbl (2)'!$F:$F,'[1]JEVtbl (2)'!$C:$C,[1]CKDJ!$C44,'[1]JEVtbl (2)'!$D:$D,[1]CKDJ!P$11)</f>
        <v>0</v>
      </c>
      <c r="Q44" s="171">
        <f>SUMIFS('[1]JEVtbl (2)'!$F:$F,'[1]JEVtbl (2)'!$C:$C,[1]CKDJ!$C44,'[1]JEVtbl (2)'!$D:$D,[1]CKDJ!Q$11)</f>
        <v>0</v>
      </c>
      <c r="R44" s="171">
        <f>SUMIFS('[1]JEVtbl (2)'!$F:$F,'[1]JEVtbl (2)'!$C:$C,[1]CKDJ!$C44,'[1]JEVtbl (2)'!$D:$D,[1]CKDJ!R$11)</f>
        <v>0</v>
      </c>
      <c r="S44" s="171">
        <f>SUMIFS('[1]JEVtbl (2)'!$F:$F,'[1]JEVtbl (2)'!$C:$C,[1]CKDJ!$C44,'[1]JEVtbl (2)'!$D:$D,[1]CKDJ!S$11)</f>
        <v>0</v>
      </c>
      <c r="T44" s="171">
        <f>SUMIFS('[1]JEVtbl (2)'!$F:$F,'[1]JEVtbl (2)'!$C:$C,[1]CKDJ!$C44,'[1]JEVtbl (2)'!$D:$D,[1]CKDJ!T$11)</f>
        <v>0</v>
      </c>
      <c r="U44" s="171">
        <f>SUMIFS('[1]JEVtbl (2)'!$F:$F,'[1]JEVtbl (2)'!$C:$C,[1]CKDJ!$C44,'[1]JEVtbl (2)'!$D:$D,[1]CKDJ!U$11)</f>
        <v>0</v>
      </c>
      <c r="V44" s="171">
        <f>SUMIFS('[1]JEVtbl (2)'!$F:$F,'[1]JEVtbl (2)'!$C:$C,[1]CKDJ!$C44,'[1]JEVtbl (2)'!$D:$D,[1]CKDJ!V$11)</f>
        <v>0</v>
      </c>
      <c r="W44" s="171">
        <f>SUMIFS('[1]JEVtbl (2)'!$F:$F,'[1]JEVtbl (2)'!$C:$C,[1]CKDJ!$C44,'[1]JEVtbl (2)'!$D:$D,[1]CKDJ!W$11)</f>
        <v>0</v>
      </c>
      <c r="X44" s="171">
        <f>SUMIFS('[1]JEVtbl (2)'!$F:$F,'[1]JEVtbl (2)'!$C:$C,[1]CKDJ!$C44,'[1]JEVtbl (2)'!$D:$D,[1]CKDJ!X$11)</f>
        <v>0</v>
      </c>
      <c r="Y44" s="171">
        <f>SUMIFS('[1]JEVtbl (2)'!$F:$F,'[1]JEVtbl (2)'!$C:$C,[1]CKDJ!$C44,'[1]JEVtbl (2)'!$D:$D,[1]CKDJ!Y$11)</f>
        <v>0</v>
      </c>
      <c r="Z44" s="171">
        <f>SUMIFS('[1]JEVtbl (2)'!$F:$F,'[1]JEVtbl (2)'!$C:$C,[1]CKDJ!$C44,'[1]JEVtbl (2)'!$D:$D,[1]CKDJ!Z$11)</f>
        <v>0</v>
      </c>
      <c r="AA44" s="171">
        <f>SUMIFS('[1]JEVtbl (2)'!$F:$F,'[1]JEVtbl (2)'!$C:$C,[1]CKDJ!$C44,'[1]JEVtbl (2)'!$D:$D,[1]CKDJ!AA$11)</f>
        <v>29400</v>
      </c>
      <c r="AB44" s="171">
        <f>SUMIFS('[1]JEVtbl (2)'!$F:$F,'[1]JEVtbl (2)'!$C:$C,[1]CKDJ!$C44,'[1]JEVtbl (2)'!$D:$D,[1]CKDJ!AB$11)</f>
        <v>0</v>
      </c>
      <c r="AC44" s="171">
        <f>SUMIFS('[1]JEVtbl (2)'!$F:$F,'[1]JEVtbl (2)'!$C:$C,[1]CKDJ!$C44,'[1]JEVtbl (2)'!$D:$D,[1]CKDJ!AC$11)</f>
        <v>0</v>
      </c>
      <c r="AD44" s="171">
        <f>SUMIFS('[1]JEVtbl (2)'!$F:$F,'[1]JEVtbl (2)'!$C:$C,[1]CKDJ!$C44,'[1]JEVtbl (2)'!$D:$D,[1]CKDJ!AD$11)</f>
        <v>0</v>
      </c>
      <c r="AE44" s="171">
        <f>SUMIFS('[1]JEVtbl (2)'!$F:$F,'[1]JEVtbl (2)'!$C:$C,[1]CKDJ!$C44,'[1]JEVtbl (2)'!$D:$D,[1]CKDJ!AE$11)</f>
        <v>0</v>
      </c>
      <c r="AF44" s="171">
        <f>SUMIFS('[1]JEVtbl (2)'!$F:$F,'[1]JEVtbl (2)'!$C:$C,[1]CKDJ!$C44,'[1]JEVtbl (2)'!$D:$D,[1]CKDJ!AF$11)</f>
        <v>0</v>
      </c>
      <c r="AG44" s="171">
        <f>SUMIFS('[1]JEVtbl (2)'!$F:$F,'[1]JEVtbl (2)'!$C:$C,[1]CKDJ!$C44,'[1]JEVtbl (2)'!$D:$D,[1]CKDJ!AG$11)</f>
        <v>0</v>
      </c>
      <c r="AH44" s="171">
        <f>SUMIFS('[1]JEVtbl (2)'!$F:$F,'[1]JEVtbl (2)'!$C:$C,[1]CKDJ!$C44,'[1]JEVtbl (2)'!$D:$D,[1]CKDJ!AH$11)</f>
        <v>0</v>
      </c>
      <c r="AI44" s="171">
        <f>SUMIFS('[1]JEVtbl (2)'!$F:$F,'[1]JEVtbl (2)'!$C:$C,[1]CKDJ!$C44,'[1]JEVtbl (2)'!$D:$D,[1]CKDJ!AI$11)</f>
        <v>0</v>
      </c>
      <c r="AJ44" s="171">
        <f>SUMIFS('[1]JEVtbl (2)'!$F:$F,'[1]JEVtbl (2)'!$C:$C,[1]CKDJ!$C44,'[1]JEVtbl (2)'!$D:$D,[1]CKDJ!AJ$11)</f>
        <v>0</v>
      </c>
      <c r="AK44" s="171">
        <f>SUMIFS('[1]JEVtbl (2)'!$F:$F,'[1]JEVtbl (2)'!$C:$C,[1]CKDJ!$C44,'[1]JEVtbl (2)'!$D:$D,[1]CKDJ!AK$11)</f>
        <v>0</v>
      </c>
      <c r="AL44" s="171">
        <f>SUMIFS('[1]JEVtbl (2)'!$F:$F,'[1]JEVtbl (2)'!$C:$C,[1]CKDJ!$C44,'[1]JEVtbl (2)'!$D:$D,[1]CKDJ!AL$11)</f>
        <v>0</v>
      </c>
      <c r="AM44" s="171">
        <f>SUMIFS('[1]JEVtbl (2)'!$F:$F,'[1]JEVtbl (2)'!$C:$C,[1]CKDJ!$C44,'[1]JEVtbl (2)'!$D:$D,[1]CKDJ!AM$11)</f>
        <v>0</v>
      </c>
      <c r="AN44" s="171">
        <f>SUMIFS('[1]JEVtbl (2)'!$F:$F,'[1]JEVtbl (2)'!$C:$C,[1]CKDJ!$C44,'[1]JEVtbl (2)'!$D:$D,[1]CKDJ!AN$11)</f>
        <v>0</v>
      </c>
      <c r="AO44" s="171">
        <f>SUMIFS('[1]JEVtbl (2)'!$F:$F,'[1]JEVtbl (2)'!$C:$C,[1]CKDJ!$C44,'[1]JEVtbl (2)'!$D:$D,[1]CKDJ!AO$11)</f>
        <v>0</v>
      </c>
      <c r="AP44" s="171">
        <f>SUMIFS('[1]JEVtbl (2)'!$F:$F,'[1]JEVtbl (2)'!$C:$C,[1]CKDJ!$C44,'[1]JEVtbl (2)'!$D:$D,[1]CKDJ!AP$11)</f>
        <v>0</v>
      </c>
      <c r="AQ44" s="171">
        <f>SUMIFS('[1]JEVtbl (2)'!$F:$F,'[1]JEVtbl (2)'!$C:$C,[1]CKDJ!$C44,'[1]JEVtbl (2)'!$D:$D,[1]CKDJ!AQ$11)</f>
        <v>0</v>
      </c>
      <c r="AR44" s="171">
        <f>SUMIFS('[1]JEVtbl (2)'!$F:$F,'[1]JEVtbl (2)'!$C:$C,[1]CKDJ!$C44,'[1]JEVtbl (2)'!$D:$D,[1]CKDJ!AR$11)</f>
        <v>0</v>
      </c>
      <c r="AS44" s="171">
        <f>SUMIFS('[1]JEVtbl (2)'!$F:$F,'[1]JEVtbl (2)'!$C:$C,[1]CKDJ!$C44,'[1]JEVtbl (2)'!$D:$D,[1]CKDJ!AS$11)</f>
        <v>0</v>
      </c>
      <c r="AT44" s="171">
        <f>SUMIFS('[1]JEVtbl (2)'!$F:$F,'[1]JEVtbl (2)'!$C:$C,[1]CKDJ!$C44,'[1]JEVtbl (2)'!$D:$D,[1]CKDJ!AT$11)</f>
        <v>0</v>
      </c>
      <c r="AU44" s="171">
        <f>SUMIFS('[1]JEVtbl (2)'!$F:$F,'[1]JEVtbl (2)'!$C:$C,[1]CKDJ!$C44,'[1]JEVtbl (2)'!$D:$D,[1]CKDJ!AU$11)</f>
        <v>0</v>
      </c>
      <c r="AV44" s="171">
        <f>SUMIFS('[1]JEVtbl (2)'!$F:$F,'[1]JEVtbl (2)'!$C:$C,[1]CKDJ!$C44,'[1]JEVtbl (2)'!$D:$D,[1]CKDJ!AV$11)</f>
        <v>0</v>
      </c>
      <c r="AW44" s="171">
        <f>SUMIFS('[1]JEVtbl (2)'!$F:$F,'[1]JEVtbl (2)'!$C:$C,[1]CKDJ!$C44,'[1]JEVtbl (2)'!$D:$D,[1]CKDJ!AW$11)</f>
        <v>0</v>
      </c>
      <c r="AX44" s="171">
        <f>SUMIFS('[1]JEVtbl (2)'!$F:$F,'[1]JEVtbl (2)'!$C:$C,[1]CKDJ!$C44,'[1]JEVtbl (2)'!$D:$D,[1]CKDJ!AX$11)</f>
        <v>0</v>
      </c>
      <c r="AY44" s="171">
        <f>SUMIFS('[1]JEVtbl (2)'!$F:$F,'[1]JEVtbl (2)'!$C:$C,[1]CKDJ!$C44,'[1]JEVtbl (2)'!$D:$D,[1]CKDJ!AY$11)</f>
        <v>0</v>
      </c>
      <c r="AZ44" s="171">
        <f>SUMIFS('[1]JEVtbl (2)'!$F:$F,'[1]JEVtbl (2)'!$C:$C,[1]CKDJ!$C44,'[1]JEVtbl (2)'!$D:$D,[1]CKDJ!AZ$11)</f>
        <v>0</v>
      </c>
      <c r="BA44" s="171">
        <f>SUMIFS('[1]JEVtbl (2)'!$F:$F,'[1]JEVtbl (2)'!$C:$C,[1]CKDJ!$C44,'[1]JEVtbl (2)'!$D:$D,[1]CKDJ!BA$11)</f>
        <v>0</v>
      </c>
      <c r="BB44" s="171">
        <f>SUMIFS('[1]JEVtbl (2)'!$F:$F,'[1]JEVtbl (2)'!$C:$C,[1]CKDJ!$C44,'[1]JEVtbl (2)'!$D:$D,[1]CKDJ!BB$11)</f>
        <v>0</v>
      </c>
      <c r="BC44" s="171">
        <f>SUMIFS('[1]JEVtbl (2)'!$F:$F,'[1]JEVtbl (2)'!$C:$C,[1]CKDJ!$C44,'[1]JEVtbl (2)'!$D:$D,[1]CKDJ!BC$11)</f>
        <v>0</v>
      </c>
      <c r="BD44" s="171">
        <f>SUMIFS('[1]JEVtbl (2)'!$F:$F,'[1]JEVtbl (2)'!$C:$C,[1]CKDJ!$C44,'[1]JEVtbl (2)'!$D:$D,[1]CKDJ!BD$11)</f>
        <v>0</v>
      </c>
      <c r="BE44" s="171">
        <f>SUMIFS('[1]JEVtbl (2)'!$F:$F,'[1]JEVtbl (2)'!$C:$C,[1]CKDJ!$C44,'[1]JEVtbl (2)'!$D:$D,[1]CKDJ!BE$11)</f>
        <v>0</v>
      </c>
      <c r="BF44" s="171">
        <f>SUMIFS('[1]JEVtbl (2)'!$F:$F,'[1]JEVtbl (2)'!$C:$C,[1]CKDJ!$C44,'[1]JEVtbl (2)'!$D:$D,[1]CKDJ!BF$11)</f>
        <v>0</v>
      </c>
      <c r="BG44" s="171">
        <f>SUMIFS('[1]JEVtbl (2)'!$F:$F,'[1]JEVtbl (2)'!$C:$C,[1]CKDJ!$C44,'[1]JEVtbl (2)'!$D:$D,[1]CKDJ!BG$11)</f>
        <v>0</v>
      </c>
      <c r="BH44" s="171">
        <f>SUMIFS('[1]JEVtbl (2)'!$F:$F,'[1]JEVtbl (2)'!$C:$C,[1]CKDJ!$C44,'[1]JEVtbl (2)'!$D:$D,[1]CKDJ!BH$11)</f>
        <v>0</v>
      </c>
      <c r="BI44" s="171">
        <f>SUMIFS('[1]JEVtbl (2)'!$F:$F,'[1]JEVtbl (2)'!$C:$C,[1]CKDJ!$C44,'[1]JEVtbl (2)'!$D:$D,[1]CKDJ!BI$11)</f>
        <v>0</v>
      </c>
      <c r="BJ44" s="171">
        <f>SUMIFS('[1]JEVtbl (2)'!$F:$F,'[1]JEVtbl (2)'!$C:$C,[1]CKDJ!$C44,'[1]JEVtbl (2)'!$D:$D,[1]CKDJ!BJ$11)</f>
        <v>0</v>
      </c>
      <c r="BK44" s="171">
        <f>SUMIFS('[1]JEVtbl (2)'!$F:$F,'[1]JEVtbl (2)'!$C:$C,[1]CKDJ!$C44,'[1]JEVtbl (2)'!$D:$D,[1]CKDJ!BK$11)</f>
        <v>0</v>
      </c>
      <c r="BL44" s="171">
        <f>SUMIFS('[1]JEVtbl (2)'!$F:$F,'[1]JEVtbl (2)'!$C:$C,[1]CKDJ!$C44,'[1]JEVtbl (2)'!$D:$D,[1]CKDJ!BL$11)</f>
        <v>0</v>
      </c>
      <c r="BM44" s="171">
        <f>SUMIFS('[1]JEVtbl (2)'!$F:$F,'[1]JEVtbl (2)'!$C:$C,[1]CKDJ!$C44,'[1]JEVtbl (2)'!$D:$D,[1]CKDJ!BM$11)</f>
        <v>0</v>
      </c>
      <c r="BN44" s="171">
        <f>SUMIFS('[1]JEVtbl (2)'!$F:$F,'[1]JEVtbl (2)'!$C:$C,[1]CKDJ!$C44,'[1]JEVtbl (2)'!$D:$D,[1]CKDJ!BN$11)</f>
        <v>0</v>
      </c>
      <c r="BO44" s="171">
        <f>SUMIFS('[1]JEVtbl (2)'!$F:$F,'[1]JEVtbl (2)'!$C:$C,[1]CKDJ!$C44,'[1]JEVtbl (2)'!$D:$D,[1]CKDJ!BO$11)</f>
        <v>0</v>
      </c>
      <c r="BP44" s="79">
        <f t="shared" si="1"/>
        <v>29400</v>
      </c>
      <c r="BQ44" s="79"/>
      <c r="BR44" s="79"/>
      <c r="BS44" s="80"/>
      <c r="BT44" s="82"/>
      <c r="BU44" s="25">
        <f t="shared" si="2"/>
        <v>0</v>
      </c>
    </row>
    <row r="45" spans="1:73" s="25" customFormat="1" ht="15" customHeight="1" x14ac:dyDescent="0.25">
      <c r="A45" s="1"/>
      <c r="B45" s="168">
        <v>44176</v>
      </c>
      <c r="C45" s="169" t="s">
        <v>360</v>
      </c>
      <c r="D45" s="75" t="s">
        <v>361</v>
      </c>
      <c r="E45" s="75">
        <v>9900130550</v>
      </c>
      <c r="F45" s="172"/>
      <c r="G45" t="s">
        <v>356</v>
      </c>
      <c r="H45" s="78">
        <f>SUMIFS('[1]JEVtbl (2)'!$G:$G,'[1]JEVtbl (2)'!$C:$C,[1]CKDJ!C45,'[1]JEVtbl (2)'!$D:$D,[1]CKDJ!H$11)</f>
        <v>29400</v>
      </c>
      <c r="I45" s="78">
        <f>SUMIFS('[1]JEVtbl (2)'!$G:$G,'[1]JEVtbl (2)'!$C:$C,[1]CKDJ!C45,'[1]JEVtbl (2)'!$D:$D,[1]CKDJ!I$11)</f>
        <v>0</v>
      </c>
      <c r="J45" s="78">
        <f>SUMIFS('[1]JEVtbl (2)'!$G:$G,'[1]JEVtbl (2)'!$C:$C,[1]CKDJ!C45,'[1]JEVtbl (2)'!$D:$D,[1]CKDJ!J$11)</f>
        <v>0</v>
      </c>
      <c r="K45" s="78">
        <f>SUMIFS('[1]JEVtbl (2)'!$G:$G,'[1]JEVtbl (2)'!$C:$C,[1]CKDJ!C45,'[1]JEVtbl (2)'!$D:$D,[1]CKDJ!K$11)</f>
        <v>0</v>
      </c>
      <c r="L45" s="79">
        <f t="shared" si="0"/>
        <v>29400</v>
      </c>
      <c r="M45" s="79"/>
      <c r="N45" s="79"/>
      <c r="O45" s="80"/>
      <c r="P45" s="171">
        <f>SUMIFS('[1]JEVtbl (2)'!$F:$F,'[1]JEVtbl (2)'!$C:$C,[1]CKDJ!$C45,'[1]JEVtbl (2)'!$D:$D,[1]CKDJ!P$11)</f>
        <v>0</v>
      </c>
      <c r="Q45" s="171">
        <f>SUMIFS('[1]JEVtbl (2)'!$F:$F,'[1]JEVtbl (2)'!$C:$C,[1]CKDJ!$C45,'[1]JEVtbl (2)'!$D:$D,[1]CKDJ!Q$11)</f>
        <v>0</v>
      </c>
      <c r="R45" s="171">
        <f>SUMIFS('[1]JEVtbl (2)'!$F:$F,'[1]JEVtbl (2)'!$C:$C,[1]CKDJ!$C45,'[1]JEVtbl (2)'!$D:$D,[1]CKDJ!R$11)</f>
        <v>0</v>
      </c>
      <c r="S45" s="171">
        <f>SUMIFS('[1]JEVtbl (2)'!$F:$F,'[1]JEVtbl (2)'!$C:$C,[1]CKDJ!$C45,'[1]JEVtbl (2)'!$D:$D,[1]CKDJ!S$11)</f>
        <v>0</v>
      </c>
      <c r="T45" s="171">
        <f>SUMIFS('[1]JEVtbl (2)'!$F:$F,'[1]JEVtbl (2)'!$C:$C,[1]CKDJ!$C45,'[1]JEVtbl (2)'!$D:$D,[1]CKDJ!T$11)</f>
        <v>0</v>
      </c>
      <c r="U45" s="171">
        <f>SUMIFS('[1]JEVtbl (2)'!$F:$F,'[1]JEVtbl (2)'!$C:$C,[1]CKDJ!$C45,'[1]JEVtbl (2)'!$D:$D,[1]CKDJ!U$11)</f>
        <v>0</v>
      </c>
      <c r="V45" s="171">
        <f>SUMIFS('[1]JEVtbl (2)'!$F:$F,'[1]JEVtbl (2)'!$C:$C,[1]CKDJ!$C45,'[1]JEVtbl (2)'!$D:$D,[1]CKDJ!V$11)</f>
        <v>0</v>
      </c>
      <c r="W45" s="171">
        <f>SUMIFS('[1]JEVtbl (2)'!$F:$F,'[1]JEVtbl (2)'!$C:$C,[1]CKDJ!$C45,'[1]JEVtbl (2)'!$D:$D,[1]CKDJ!W$11)</f>
        <v>0</v>
      </c>
      <c r="X45" s="171">
        <f>SUMIFS('[1]JEVtbl (2)'!$F:$F,'[1]JEVtbl (2)'!$C:$C,[1]CKDJ!$C45,'[1]JEVtbl (2)'!$D:$D,[1]CKDJ!X$11)</f>
        <v>0</v>
      </c>
      <c r="Y45" s="171">
        <f>SUMIFS('[1]JEVtbl (2)'!$F:$F,'[1]JEVtbl (2)'!$C:$C,[1]CKDJ!$C45,'[1]JEVtbl (2)'!$D:$D,[1]CKDJ!Y$11)</f>
        <v>0</v>
      </c>
      <c r="Z45" s="171">
        <f>SUMIFS('[1]JEVtbl (2)'!$F:$F,'[1]JEVtbl (2)'!$C:$C,[1]CKDJ!$C45,'[1]JEVtbl (2)'!$D:$D,[1]CKDJ!Z$11)</f>
        <v>0</v>
      </c>
      <c r="AA45" s="171">
        <f>SUMIFS('[1]JEVtbl (2)'!$F:$F,'[1]JEVtbl (2)'!$C:$C,[1]CKDJ!$C45,'[1]JEVtbl (2)'!$D:$D,[1]CKDJ!AA$11)</f>
        <v>29400</v>
      </c>
      <c r="AB45" s="171">
        <f>SUMIFS('[1]JEVtbl (2)'!$F:$F,'[1]JEVtbl (2)'!$C:$C,[1]CKDJ!$C45,'[1]JEVtbl (2)'!$D:$D,[1]CKDJ!AB$11)</f>
        <v>0</v>
      </c>
      <c r="AC45" s="171">
        <f>SUMIFS('[1]JEVtbl (2)'!$F:$F,'[1]JEVtbl (2)'!$C:$C,[1]CKDJ!$C45,'[1]JEVtbl (2)'!$D:$D,[1]CKDJ!AC$11)</f>
        <v>0</v>
      </c>
      <c r="AD45" s="171">
        <f>SUMIFS('[1]JEVtbl (2)'!$F:$F,'[1]JEVtbl (2)'!$C:$C,[1]CKDJ!$C45,'[1]JEVtbl (2)'!$D:$D,[1]CKDJ!AD$11)</f>
        <v>0</v>
      </c>
      <c r="AE45" s="171">
        <f>SUMIFS('[1]JEVtbl (2)'!$F:$F,'[1]JEVtbl (2)'!$C:$C,[1]CKDJ!$C45,'[1]JEVtbl (2)'!$D:$D,[1]CKDJ!AE$11)</f>
        <v>0</v>
      </c>
      <c r="AF45" s="171">
        <f>SUMIFS('[1]JEVtbl (2)'!$F:$F,'[1]JEVtbl (2)'!$C:$C,[1]CKDJ!$C45,'[1]JEVtbl (2)'!$D:$D,[1]CKDJ!AF$11)</f>
        <v>0</v>
      </c>
      <c r="AG45" s="171">
        <f>SUMIFS('[1]JEVtbl (2)'!$F:$F,'[1]JEVtbl (2)'!$C:$C,[1]CKDJ!$C45,'[1]JEVtbl (2)'!$D:$D,[1]CKDJ!AG$11)</f>
        <v>0</v>
      </c>
      <c r="AH45" s="171">
        <f>SUMIFS('[1]JEVtbl (2)'!$F:$F,'[1]JEVtbl (2)'!$C:$C,[1]CKDJ!$C45,'[1]JEVtbl (2)'!$D:$D,[1]CKDJ!AH$11)</f>
        <v>0</v>
      </c>
      <c r="AI45" s="171">
        <f>SUMIFS('[1]JEVtbl (2)'!$F:$F,'[1]JEVtbl (2)'!$C:$C,[1]CKDJ!$C45,'[1]JEVtbl (2)'!$D:$D,[1]CKDJ!AI$11)</f>
        <v>0</v>
      </c>
      <c r="AJ45" s="171">
        <f>SUMIFS('[1]JEVtbl (2)'!$F:$F,'[1]JEVtbl (2)'!$C:$C,[1]CKDJ!$C45,'[1]JEVtbl (2)'!$D:$D,[1]CKDJ!AJ$11)</f>
        <v>0</v>
      </c>
      <c r="AK45" s="171">
        <f>SUMIFS('[1]JEVtbl (2)'!$F:$F,'[1]JEVtbl (2)'!$C:$C,[1]CKDJ!$C45,'[1]JEVtbl (2)'!$D:$D,[1]CKDJ!AK$11)</f>
        <v>0</v>
      </c>
      <c r="AL45" s="171">
        <f>SUMIFS('[1]JEVtbl (2)'!$F:$F,'[1]JEVtbl (2)'!$C:$C,[1]CKDJ!$C45,'[1]JEVtbl (2)'!$D:$D,[1]CKDJ!AL$11)</f>
        <v>0</v>
      </c>
      <c r="AM45" s="171">
        <f>SUMIFS('[1]JEVtbl (2)'!$F:$F,'[1]JEVtbl (2)'!$C:$C,[1]CKDJ!$C45,'[1]JEVtbl (2)'!$D:$D,[1]CKDJ!AM$11)</f>
        <v>0</v>
      </c>
      <c r="AN45" s="171">
        <f>SUMIFS('[1]JEVtbl (2)'!$F:$F,'[1]JEVtbl (2)'!$C:$C,[1]CKDJ!$C45,'[1]JEVtbl (2)'!$D:$D,[1]CKDJ!AN$11)</f>
        <v>0</v>
      </c>
      <c r="AO45" s="171">
        <f>SUMIFS('[1]JEVtbl (2)'!$F:$F,'[1]JEVtbl (2)'!$C:$C,[1]CKDJ!$C45,'[1]JEVtbl (2)'!$D:$D,[1]CKDJ!AO$11)</f>
        <v>0</v>
      </c>
      <c r="AP45" s="171">
        <f>SUMIFS('[1]JEVtbl (2)'!$F:$F,'[1]JEVtbl (2)'!$C:$C,[1]CKDJ!$C45,'[1]JEVtbl (2)'!$D:$D,[1]CKDJ!AP$11)</f>
        <v>0</v>
      </c>
      <c r="AQ45" s="171">
        <f>SUMIFS('[1]JEVtbl (2)'!$F:$F,'[1]JEVtbl (2)'!$C:$C,[1]CKDJ!$C45,'[1]JEVtbl (2)'!$D:$D,[1]CKDJ!AQ$11)</f>
        <v>0</v>
      </c>
      <c r="AR45" s="171">
        <f>SUMIFS('[1]JEVtbl (2)'!$F:$F,'[1]JEVtbl (2)'!$C:$C,[1]CKDJ!$C45,'[1]JEVtbl (2)'!$D:$D,[1]CKDJ!AR$11)</f>
        <v>0</v>
      </c>
      <c r="AS45" s="171">
        <f>SUMIFS('[1]JEVtbl (2)'!$F:$F,'[1]JEVtbl (2)'!$C:$C,[1]CKDJ!$C45,'[1]JEVtbl (2)'!$D:$D,[1]CKDJ!AS$11)</f>
        <v>0</v>
      </c>
      <c r="AT45" s="171">
        <f>SUMIFS('[1]JEVtbl (2)'!$F:$F,'[1]JEVtbl (2)'!$C:$C,[1]CKDJ!$C45,'[1]JEVtbl (2)'!$D:$D,[1]CKDJ!AT$11)</f>
        <v>0</v>
      </c>
      <c r="AU45" s="171">
        <f>SUMIFS('[1]JEVtbl (2)'!$F:$F,'[1]JEVtbl (2)'!$C:$C,[1]CKDJ!$C45,'[1]JEVtbl (2)'!$D:$D,[1]CKDJ!AU$11)</f>
        <v>0</v>
      </c>
      <c r="AV45" s="171">
        <f>SUMIFS('[1]JEVtbl (2)'!$F:$F,'[1]JEVtbl (2)'!$C:$C,[1]CKDJ!$C45,'[1]JEVtbl (2)'!$D:$D,[1]CKDJ!AV$11)</f>
        <v>0</v>
      </c>
      <c r="AW45" s="171">
        <f>SUMIFS('[1]JEVtbl (2)'!$F:$F,'[1]JEVtbl (2)'!$C:$C,[1]CKDJ!$C45,'[1]JEVtbl (2)'!$D:$D,[1]CKDJ!AW$11)</f>
        <v>0</v>
      </c>
      <c r="AX45" s="171">
        <f>SUMIFS('[1]JEVtbl (2)'!$F:$F,'[1]JEVtbl (2)'!$C:$C,[1]CKDJ!$C45,'[1]JEVtbl (2)'!$D:$D,[1]CKDJ!AX$11)</f>
        <v>0</v>
      </c>
      <c r="AY45" s="171">
        <f>SUMIFS('[1]JEVtbl (2)'!$F:$F,'[1]JEVtbl (2)'!$C:$C,[1]CKDJ!$C45,'[1]JEVtbl (2)'!$D:$D,[1]CKDJ!AY$11)</f>
        <v>0</v>
      </c>
      <c r="AZ45" s="171">
        <f>SUMIFS('[1]JEVtbl (2)'!$F:$F,'[1]JEVtbl (2)'!$C:$C,[1]CKDJ!$C45,'[1]JEVtbl (2)'!$D:$D,[1]CKDJ!AZ$11)</f>
        <v>0</v>
      </c>
      <c r="BA45" s="171">
        <f>SUMIFS('[1]JEVtbl (2)'!$F:$F,'[1]JEVtbl (2)'!$C:$C,[1]CKDJ!$C45,'[1]JEVtbl (2)'!$D:$D,[1]CKDJ!BA$11)</f>
        <v>0</v>
      </c>
      <c r="BB45" s="171">
        <f>SUMIFS('[1]JEVtbl (2)'!$F:$F,'[1]JEVtbl (2)'!$C:$C,[1]CKDJ!$C45,'[1]JEVtbl (2)'!$D:$D,[1]CKDJ!BB$11)</f>
        <v>0</v>
      </c>
      <c r="BC45" s="171">
        <f>SUMIFS('[1]JEVtbl (2)'!$F:$F,'[1]JEVtbl (2)'!$C:$C,[1]CKDJ!$C45,'[1]JEVtbl (2)'!$D:$D,[1]CKDJ!BC$11)</f>
        <v>0</v>
      </c>
      <c r="BD45" s="171">
        <f>SUMIFS('[1]JEVtbl (2)'!$F:$F,'[1]JEVtbl (2)'!$C:$C,[1]CKDJ!$C45,'[1]JEVtbl (2)'!$D:$D,[1]CKDJ!BD$11)</f>
        <v>0</v>
      </c>
      <c r="BE45" s="171">
        <f>SUMIFS('[1]JEVtbl (2)'!$F:$F,'[1]JEVtbl (2)'!$C:$C,[1]CKDJ!$C45,'[1]JEVtbl (2)'!$D:$D,[1]CKDJ!BE$11)</f>
        <v>0</v>
      </c>
      <c r="BF45" s="171">
        <f>SUMIFS('[1]JEVtbl (2)'!$F:$F,'[1]JEVtbl (2)'!$C:$C,[1]CKDJ!$C45,'[1]JEVtbl (2)'!$D:$D,[1]CKDJ!BF$11)</f>
        <v>0</v>
      </c>
      <c r="BG45" s="171">
        <f>SUMIFS('[1]JEVtbl (2)'!$F:$F,'[1]JEVtbl (2)'!$C:$C,[1]CKDJ!$C45,'[1]JEVtbl (2)'!$D:$D,[1]CKDJ!BG$11)</f>
        <v>0</v>
      </c>
      <c r="BH45" s="171">
        <f>SUMIFS('[1]JEVtbl (2)'!$F:$F,'[1]JEVtbl (2)'!$C:$C,[1]CKDJ!$C45,'[1]JEVtbl (2)'!$D:$D,[1]CKDJ!BH$11)</f>
        <v>0</v>
      </c>
      <c r="BI45" s="171">
        <f>SUMIFS('[1]JEVtbl (2)'!$F:$F,'[1]JEVtbl (2)'!$C:$C,[1]CKDJ!$C45,'[1]JEVtbl (2)'!$D:$D,[1]CKDJ!BI$11)</f>
        <v>0</v>
      </c>
      <c r="BJ45" s="171">
        <f>SUMIFS('[1]JEVtbl (2)'!$F:$F,'[1]JEVtbl (2)'!$C:$C,[1]CKDJ!$C45,'[1]JEVtbl (2)'!$D:$D,[1]CKDJ!BJ$11)</f>
        <v>0</v>
      </c>
      <c r="BK45" s="171">
        <f>SUMIFS('[1]JEVtbl (2)'!$F:$F,'[1]JEVtbl (2)'!$C:$C,[1]CKDJ!$C45,'[1]JEVtbl (2)'!$D:$D,[1]CKDJ!BK$11)</f>
        <v>0</v>
      </c>
      <c r="BL45" s="171">
        <f>SUMIFS('[1]JEVtbl (2)'!$F:$F,'[1]JEVtbl (2)'!$C:$C,[1]CKDJ!$C45,'[1]JEVtbl (2)'!$D:$D,[1]CKDJ!BL$11)</f>
        <v>0</v>
      </c>
      <c r="BM45" s="171">
        <f>SUMIFS('[1]JEVtbl (2)'!$F:$F,'[1]JEVtbl (2)'!$C:$C,[1]CKDJ!$C45,'[1]JEVtbl (2)'!$D:$D,[1]CKDJ!BM$11)</f>
        <v>0</v>
      </c>
      <c r="BN45" s="171">
        <f>SUMIFS('[1]JEVtbl (2)'!$F:$F,'[1]JEVtbl (2)'!$C:$C,[1]CKDJ!$C45,'[1]JEVtbl (2)'!$D:$D,[1]CKDJ!BN$11)</f>
        <v>0</v>
      </c>
      <c r="BO45" s="171">
        <f>SUMIFS('[1]JEVtbl (2)'!$F:$F,'[1]JEVtbl (2)'!$C:$C,[1]CKDJ!$C45,'[1]JEVtbl (2)'!$D:$D,[1]CKDJ!BO$11)</f>
        <v>0</v>
      </c>
      <c r="BP45" s="79">
        <f t="shared" si="1"/>
        <v>29400</v>
      </c>
      <c r="BQ45" s="79"/>
      <c r="BR45" s="79"/>
      <c r="BS45" s="80"/>
      <c r="BT45" s="82"/>
      <c r="BU45" s="25">
        <f t="shared" si="2"/>
        <v>0</v>
      </c>
    </row>
    <row r="46" spans="1:73" s="25" customFormat="1" ht="15" customHeight="1" x14ac:dyDescent="0.25">
      <c r="A46" s="1"/>
      <c r="B46" s="168">
        <v>44176</v>
      </c>
      <c r="C46" s="169" t="s">
        <v>362</v>
      </c>
      <c r="D46" s="75" t="s">
        <v>363</v>
      </c>
      <c r="E46" s="75">
        <v>9900130551</v>
      </c>
      <c r="F46" s="172"/>
      <c r="G46" t="s">
        <v>364</v>
      </c>
      <c r="H46" s="78">
        <f>SUMIFS('[1]JEVtbl (2)'!$G:$G,'[1]JEVtbl (2)'!$C:$C,[1]CKDJ!C46,'[1]JEVtbl (2)'!$D:$D,[1]CKDJ!H$11)</f>
        <v>29400</v>
      </c>
      <c r="I46" s="78">
        <f>SUMIFS('[1]JEVtbl (2)'!$G:$G,'[1]JEVtbl (2)'!$C:$C,[1]CKDJ!C46,'[1]JEVtbl (2)'!$D:$D,[1]CKDJ!I$11)</f>
        <v>0</v>
      </c>
      <c r="J46" s="78">
        <f>SUMIFS('[1]JEVtbl (2)'!$G:$G,'[1]JEVtbl (2)'!$C:$C,[1]CKDJ!C46,'[1]JEVtbl (2)'!$D:$D,[1]CKDJ!J$11)</f>
        <v>0</v>
      </c>
      <c r="K46" s="78">
        <f>SUMIFS('[1]JEVtbl (2)'!$G:$G,'[1]JEVtbl (2)'!$C:$C,[1]CKDJ!C46,'[1]JEVtbl (2)'!$D:$D,[1]CKDJ!K$11)</f>
        <v>0</v>
      </c>
      <c r="L46" s="79">
        <f t="shared" si="0"/>
        <v>29400</v>
      </c>
      <c r="M46" s="79"/>
      <c r="N46" s="79"/>
      <c r="O46" s="80"/>
      <c r="P46" s="171">
        <f>SUMIFS('[1]JEVtbl (2)'!$F:$F,'[1]JEVtbl (2)'!$C:$C,[1]CKDJ!$C46,'[1]JEVtbl (2)'!$D:$D,[1]CKDJ!P$11)</f>
        <v>0</v>
      </c>
      <c r="Q46" s="171">
        <f>SUMIFS('[1]JEVtbl (2)'!$F:$F,'[1]JEVtbl (2)'!$C:$C,[1]CKDJ!$C46,'[1]JEVtbl (2)'!$D:$D,[1]CKDJ!Q$11)</f>
        <v>0</v>
      </c>
      <c r="R46" s="171">
        <f>SUMIFS('[1]JEVtbl (2)'!$F:$F,'[1]JEVtbl (2)'!$C:$C,[1]CKDJ!$C46,'[1]JEVtbl (2)'!$D:$D,[1]CKDJ!R$11)</f>
        <v>0</v>
      </c>
      <c r="S46" s="171">
        <f>SUMIFS('[1]JEVtbl (2)'!$F:$F,'[1]JEVtbl (2)'!$C:$C,[1]CKDJ!$C46,'[1]JEVtbl (2)'!$D:$D,[1]CKDJ!S$11)</f>
        <v>0</v>
      </c>
      <c r="T46" s="171">
        <f>SUMIFS('[1]JEVtbl (2)'!$F:$F,'[1]JEVtbl (2)'!$C:$C,[1]CKDJ!$C46,'[1]JEVtbl (2)'!$D:$D,[1]CKDJ!T$11)</f>
        <v>0</v>
      </c>
      <c r="U46" s="171">
        <f>SUMIFS('[1]JEVtbl (2)'!$F:$F,'[1]JEVtbl (2)'!$C:$C,[1]CKDJ!$C46,'[1]JEVtbl (2)'!$D:$D,[1]CKDJ!U$11)</f>
        <v>0</v>
      </c>
      <c r="V46" s="171">
        <f>SUMIFS('[1]JEVtbl (2)'!$F:$F,'[1]JEVtbl (2)'!$C:$C,[1]CKDJ!$C46,'[1]JEVtbl (2)'!$D:$D,[1]CKDJ!V$11)</f>
        <v>0</v>
      </c>
      <c r="W46" s="171">
        <f>SUMIFS('[1]JEVtbl (2)'!$F:$F,'[1]JEVtbl (2)'!$C:$C,[1]CKDJ!$C46,'[1]JEVtbl (2)'!$D:$D,[1]CKDJ!W$11)</f>
        <v>0</v>
      </c>
      <c r="X46" s="171">
        <f>SUMIFS('[1]JEVtbl (2)'!$F:$F,'[1]JEVtbl (2)'!$C:$C,[1]CKDJ!$C46,'[1]JEVtbl (2)'!$D:$D,[1]CKDJ!X$11)</f>
        <v>0</v>
      </c>
      <c r="Y46" s="171">
        <f>SUMIFS('[1]JEVtbl (2)'!$F:$F,'[1]JEVtbl (2)'!$C:$C,[1]CKDJ!$C46,'[1]JEVtbl (2)'!$D:$D,[1]CKDJ!Y$11)</f>
        <v>0</v>
      </c>
      <c r="Z46" s="171">
        <f>SUMIFS('[1]JEVtbl (2)'!$F:$F,'[1]JEVtbl (2)'!$C:$C,[1]CKDJ!$C46,'[1]JEVtbl (2)'!$D:$D,[1]CKDJ!Z$11)</f>
        <v>0</v>
      </c>
      <c r="AA46" s="171">
        <f>SUMIFS('[1]JEVtbl (2)'!$F:$F,'[1]JEVtbl (2)'!$C:$C,[1]CKDJ!$C46,'[1]JEVtbl (2)'!$D:$D,[1]CKDJ!AA$11)</f>
        <v>29400</v>
      </c>
      <c r="AB46" s="171">
        <f>SUMIFS('[1]JEVtbl (2)'!$F:$F,'[1]JEVtbl (2)'!$C:$C,[1]CKDJ!$C46,'[1]JEVtbl (2)'!$D:$D,[1]CKDJ!AB$11)</f>
        <v>0</v>
      </c>
      <c r="AC46" s="171">
        <f>SUMIFS('[1]JEVtbl (2)'!$F:$F,'[1]JEVtbl (2)'!$C:$C,[1]CKDJ!$C46,'[1]JEVtbl (2)'!$D:$D,[1]CKDJ!AC$11)</f>
        <v>0</v>
      </c>
      <c r="AD46" s="171">
        <f>SUMIFS('[1]JEVtbl (2)'!$F:$F,'[1]JEVtbl (2)'!$C:$C,[1]CKDJ!$C46,'[1]JEVtbl (2)'!$D:$D,[1]CKDJ!AD$11)</f>
        <v>0</v>
      </c>
      <c r="AE46" s="171">
        <f>SUMIFS('[1]JEVtbl (2)'!$F:$F,'[1]JEVtbl (2)'!$C:$C,[1]CKDJ!$C46,'[1]JEVtbl (2)'!$D:$D,[1]CKDJ!AE$11)</f>
        <v>0</v>
      </c>
      <c r="AF46" s="171">
        <f>SUMIFS('[1]JEVtbl (2)'!$F:$F,'[1]JEVtbl (2)'!$C:$C,[1]CKDJ!$C46,'[1]JEVtbl (2)'!$D:$D,[1]CKDJ!AF$11)</f>
        <v>0</v>
      </c>
      <c r="AG46" s="171">
        <f>SUMIFS('[1]JEVtbl (2)'!$F:$F,'[1]JEVtbl (2)'!$C:$C,[1]CKDJ!$C46,'[1]JEVtbl (2)'!$D:$D,[1]CKDJ!AG$11)</f>
        <v>0</v>
      </c>
      <c r="AH46" s="171">
        <f>SUMIFS('[1]JEVtbl (2)'!$F:$F,'[1]JEVtbl (2)'!$C:$C,[1]CKDJ!$C46,'[1]JEVtbl (2)'!$D:$D,[1]CKDJ!AH$11)</f>
        <v>0</v>
      </c>
      <c r="AI46" s="171">
        <f>SUMIFS('[1]JEVtbl (2)'!$F:$F,'[1]JEVtbl (2)'!$C:$C,[1]CKDJ!$C46,'[1]JEVtbl (2)'!$D:$D,[1]CKDJ!AI$11)</f>
        <v>0</v>
      </c>
      <c r="AJ46" s="171">
        <f>SUMIFS('[1]JEVtbl (2)'!$F:$F,'[1]JEVtbl (2)'!$C:$C,[1]CKDJ!$C46,'[1]JEVtbl (2)'!$D:$D,[1]CKDJ!AJ$11)</f>
        <v>0</v>
      </c>
      <c r="AK46" s="171">
        <f>SUMIFS('[1]JEVtbl (2)'!$F:$F,'[1]JEVtbl (2)'!$C:$C,[1]CKDJ!$C46,'[1]JEVtbl (2)'!$D:$D,[1]CKDJ!AK$11)</f>
        <v>0</v>
      </c>
      <c r="AL46" s="171">
        <f>SUMIFS('[1]JEVtbl (2)'!$F:$F,'[1]JEVtbl (2)'!$C:$C,[1]CKDJ!$C46,'[1]JEVtbl (2)'!$D:$D,[1]CKDJ!AL$11)</f>
        <v>0</v>
      </c>
      <c r="AM46" s="171">
        <f>SUMIFS('[1]JEVtbl (2)'!$F:$F,'[1]JEVtbl (2)'!$C:$C,[1]CKDJ!$C46,'[1]JEVtbl (2)'!$D:$D,[1]CKDJ!AM$11)</f>
        <v>0</v>
      </c>
      <c r="AN46" s="171">
        <f>SUMIFS('[1]JEVtbl (2)'!$F:$F,'[1]JEVtbl (2)'!$C:$C,[1]CKDJ!$C46,'[1]JEVtbl (2)'!$D:$D,[1]CKDJ!AN$11)</f>
        <v>0</v>
      </c>
      <c r="AO46" s="171">
        <f>SUMIFS('[1]JEVtbl (2)'!$F:$F,'[1]JEVtbl (2)'!$C:$C,[1]CKDJ!$C46,'[1]JEVtbl (2)'!$D:$D,[1]CKDJ!AO$11)</f>
        <v>0</v>
      </c>
      <c r="AP46" s="171">
        <f>SUMIFS('[1]JEVtbl (2)'!$F:$F,'[1]JEVtbl (2)'!$C:$C,[1]CKDJ!$C46,'[1]JEVtbl (2)'!$D:$D,[1]CKDJ!AP$11)</f>
        <v>0</v>
      </c>
      <c r="AQ46" s="171">
        <f>SUMIFS('[1]JEVtbl (2)'!$F:$F,'[1]JEVtbl (2)'!$C:$C,[1]CKDJ!$C46,'[1]JEVtbl (2)'!$D:$D,[1]CKDJ!AQ$11)</f>
        <v>0</v>
      </c>
      <c r="AR46" s="171">
        <f>SUMIFS('[1]JEVtbl (2)'!$F:$F,'[1]JEVtbl (2)'!$C:$C,[1]CKDJ!$C46,'[1]JEVtbl (2)'!$D:$D,[1]CKDJ!AR$11)</f>
        <v>0</v>
      </c>
      <c r="AS46" s="171">
        <f>SUMIFS('[1]JEVtbl (2)'!$F:$F,'[1]JEVtbl (2)'!$C:$C,[1]CKDJ!$C46,'[1]JEVtbl (2)'!$D:$D,[1]CKDJ!AS$11)</f>
        <v>0</v>
      </c>
      <c r="AT46" s="171">
        <f>SUMIFS('[1]JEVtbl (2)'!$F:$F,'[1]JEVtbl (2)'!$C:$C,[1]CKDJ!$C46,'[1]JEVtbl (2)'!$D:$D,[1]CKDJ!AT$11)</f>
        <v>0</v>
      </c>
      <c r="AU46" s="171">
        <f>SUMIFS('[1]JEVtbl (2)'!$F:$F,'[1]JEVtbl (2)'!$C:$C,[1]CKDJ!$C46,'[1]JEVtbl (2)'!$D:$D,[1]CKDJ!AU$11)</f>
        <v>0</v>
      </c>
      <c r="AV46" s="171">
        <f>SUMIFS('[1]JEVtbl (2)'!$F:$F,'[1]JEVtbl (2)'!$C:$C,[1]CKDJ!$C46,'[1]JEVtbl (2)'!$D:$D,[1]CKDJ!AV$11)</f>
        <v>0</v>
      </c>
      <c r="AW46" s="171">
        <f>SUMIFS('[1]JEVtbl (2)'!$F:$F,'[1]JEVtbl (2)'!$C:$C,[1]CKDJ!$C46,'[1]JEVtbl (2)'!$D:$D,[1]CKDJ!AW$11)</f>
        <v>0</v>
      </c>
      <c r="AX46" s="171">
        <f>SUMIFS('[1]JEVtbl (2)'!$F:$F,'[1]JEVtbl (2)'!$C:$C,[1]CKDJ!$C46,'[1]JEVtbl (2)'!$D:$D,[1]CKDJ!AX$11)</f>
        <v>0</v>
      </c>
      <c r="AY46" s="171">
        <f>SUMIFS('[1]JEVtbl (2)'!$F:$F,'[1]JEVtbl (2)'!$C:$C,[1]CKDJ!$C46,'[1]JEVtbl (2)'!$D:$D,[1]CKDJ!AY$11)</f>
        <v>0</v>
      </c>
      <c r="AZ46" s="171">
        <f>SUMIFS('[1]JEVtbl (2)'!$F:$F,'[1]JEVtbl (2)'!$C:$C,[1]CKDJ!$C46,'[1]JEVtbl (2)'!$D:$D,[1]CKDJ!AZ$11)</f>
        <v>0</v>
      </c>
      <c r="BA46" s="171">
        <f>SUMIFS('[1]JEVtbl (2)'!$F:$F,'[1]JEVtbl (2)'!$C:$C,[1]CKDJ!$C46,'[1]JEVtbl (2)'!$D:$D,[1]CKDJ!BA$11)</f>
        <v>0</v>
      </c>
      <c r="BB46" s="171">
        <f>SUMIFS('[1]JEVtbl (2)'!$F:$F,'[1]JEVtbl (2)'!$C:$C,[1]CKDJ!$C46,'[1]JEVtbl (2)'!$D:$D,[1]CKDJ!BB$11)</f>
        <v>0</v>
      </c>
      <c r="BC46" s="171">
        <f>SUMIFS('[1]JEVtbl (2)'!$F:$F,'[1]JEVtbl (2)'!$C:$C,[1]CKDJ!$C46,'[1]JEVtbl (2)'!$D:$D,[1]CKDJ!BC$11)</f>
        <v>0</v>
      </c>
      <c r="BD46" s="171">
        <f>SUMIFS('[1]JEVtbl (2)'!$F:$F,'[1]JEVtbl (2)'!$C:$C,[1]CKDJ!$C46,'[1]JEVtbl (2)'!$D:$D,[1]CKDJ!BD$11)</f>
        <v>0</v>
      </c>
      <c r="BE46" s="171">
        <f>SUMIFS('[1]JEVtbl (2)'!$F:$F,'[1]JEVtbl (2)'!$C:$C,[1]CKDJ!$C46,'[1]JEVtbl (2)'!$D:$D,[1]CKDJ!BE$11)</f>
        <v>0</v>
      </c>
      <c r="BF46" s="171">
        <f>SUMIFS('[1]JEVtbl (2)'!$F:$F,'[1]JEVtbl (2)'!$C:$C,[1]CKDJ!$C46,'[1]JEVtbl (2)'!$D:$D,[1]CKDJ!BF$11)</f>
        <v>0</v>
      </c>
      <c r="BG46" s="171">
        <f>SUMIFS('[1]JEVtbl (2)'!$F:$F,'[1]JEVtbl (2)'!$C:$C,[1]CKDJ!$C46,'[1]JEVtbl (2)'!$D:$D,[1]CKDJ!BG$11)</f>
        <v>0</v>
      </c>
      <c r="BH46" s="171">
        <f>SUMIFS('[1]JEVtbl (2)'!$F:$F,'[1]JEVtbl (2)'!$C:$C,[1]CKDJ!$C46,'[1]JEVtbl (2)'!$D:$D,[1]CKDJ!BH$11)</f>
        <v>0</v>
      </c>
      <c r="BI46" s="171">
        <f>SUMIFS('[1]JEVtbl (2)'!$F:$F,'[1]JEVtbl (2)'!$C:$C,[1]CKDJ!$C46,'[1]JEVtbl (2)'!$D:$D,[1]CKDJ!BI$11)</f>
        <v>0</v>
      </c>
      <c r="BJ46" s="171">
        <f>SUMIFS('[1]JEVtbl (2)'!$F:$F,'[1]JEVtbl (2)'!$C:$C,[1]CKDJ!$C46,'[1]JEVtbl (2)'!$D:$D,[1]CKDJ!BJ$11)</f>
        <v>0</v>
      </c>
      <c r="BK46" s="171">
        <f>SUMIFS('[1]JEVtbl (2)'!$F:$F,'[1]JEVtbl (2)'!$C:$C,[1]CKDJ!$C46,'[1]JEVtbl (2)'!$D:$D,[1]CKDJ!BK$11)</f>
        <v>0</v>
      </c>
      <c r="BL46" s="171">
        <f>SUMIFS('[1]JEVtbl (2)'!$F:$F,'[1]JEVtbl (2)'!$C:$C,[1]CKDJ!$C46,'[1]JEVtbl (2)'!$D:$D,[1]CKDJ!BL$11)</f>
        <v>0</v>
      </c>
      <c r="BM46" s="171">
        <f>SUMIFS('[1]JEVtbl (2)'!$F:$F,'[1]JEVtbl (2)'!$C:$C,[1]CKDJ!$C46,'[1]JEVtbl (2)'!$D:$D,[1]CKDJ!BM$11)</f>
        <v>0</v>
      </c>
      <c r="BN46" s="171">
        <f>SUMIFS('[1]JEVtbl (2)'!$F:$F,'[1]JEVtbl (2)'!$C:$C,[1]CKDJ!$C46,'[1]JEVtbl (2)'!$D:$D,[1]CKDJ!BN$11)</f>
        <v>0</v>
      </c>
      <c r="BO46" s="171">
        <f>SUMIFS('[1]JEVtbl (2)'!$F:$F,'[1]JEVtbl (2)'!$C:$C,[1]CKDJ!$C46,'[1]JEVtbl (2)'!$D:$D,[1]CKDJ!BO$11)</f>
        <v>0</v>
      </c>
      <c r="BP46" s="79">
        <f t="shared" si="1"/>
        <v>29400</v>
      </c>
      <c r="BQ46" s="79"/>
      <c r="BR46" s="79"/>
      <c r="BS46" s="80"/>
      <c r="BT46" s="82"/>
      <c r="BU46" s="25">
        <f t="shared" si="2"/>
        <v>0</v>
      </c>
    </row>
    <row r="47" spans="1:73" s="25" customFormat="1" ht="15" customHeight="1" x14ac:dyDescent="0.25">
      <c r="A47" s="1"/>
      <c r="B47" s="168">
        <v>44176</v>
      </c>
      <c r="C47" s="169" t="s">
        <v>365</v>
      </c>
      <c r="D47" s="75" t="s">
        <v>366</v>
      </c>
      <c r="E47" s="75">
        <v>9900130552</v>
      </c>
      <c r="F47" s="172"/>
      <c r="G47" t="s">
        <v>283</v>
      </c>
      <c r="H47" s="78">
        <f>SUMIFS('[1]JEVtbl (2)'!$G:$G,'[1]JEVtbl (2)'!$C:$C,[1]CKDJ!C47,'[1]JEVtbl (2)'!$D:$D,[1]CKDJ!H$11)</f>
        <v>29400</v>
      </c>
      <c r="I47" s="78">
        <f>SUMIFS('[1]JEVtbl (2)'!$G:$G,'[1]JEVtbl (2)'!$C:$C,[1]CKDJ!C47,'[1]JEVtbl (2)'!$D:$D,[1]CKDJ!I$11)</f>
        <v>0</v>
      </c>
      <c r="J47" s="78">
        <f>SUMIFS('[1]JEVtbl (2)'!$G:$G,'[1]JEVtbl (2)'!$C:$C,[1]CKDJ!C47,'[1]JEVtbl (2)'!$D:$D,[1]CKDJ!J$11)</f>
        <v>0</v>
      </c>
      <c r="K47" s="78">
        <f>SUMIFS('[1]JEVtbl (2)'!$G:$G,'[1]JEVtbl (2)'!$C:$C,[1]CKDJ!C47,'[1]JEVtbl (2)'!$D:$D,[1]CKDJ!K$11)</f>
        <v>0</v>
      </c>
      <c r="L47" s="79">
        <f t="shared" si="0"/>
        <v>29400</v>
      </c>
      <c r="M47" s="79"/>
      <c r="N47" s="79"/>
      <c r="O47" s="80"/>
      <c r="P47" s="171">
        <f>SUMIFS('[1]JEVtbl (2)'!$F:$F,'[1]JEVtbl (2)'!$C:$C,[1]CKDJ!$C47,'[1]JEVtbl (2)'!$D:$D,[1]CKDJ!P$11)</f>
        <v>0</v>
      </c>
      <c r="Q47" s="171">
        <f>SUMIFS('[1]JEVtbl (2)'!$F:$F,'[1]JEVtbl (2)'!$C:$C,[1]CKDJ!$C47,'[1]JEVtbl (2)'!$D:$D,[1]CKDJ!Q$11)</f>
        <v>0</v>
      </c>
      <c r="R47" s="171">
        <f>SUMIFS('[1]JEVtbl (2)'!$F:$F,'[1]JEVtbl (2)'!$C:$C,[1]CKDJ!$C47,'[1]JEVtbl (2)'!$D:$D,[1]CKDJ!R$11)</f>
        <v>0</v>
      </c>
      <c r="S47" s="171">
        <f>SUMIFS('[1]JEVtbl (2)'!$F:$F,'[1]JEVtbl (2)'!$C:$C,[1]CKDJ!$C47,'[1]JEVtbl (2)'!$D:$D,[1]CKDJ!S$11)</f>
        <v>0</v>
      </c>
      <c r="T47" s="171">
        <f>SUMIFS('[1]JEVtbl (2)'!$F:$F,'[1]JEVtbl (2)'!$C:$C,[1]CKDJ!$C47,'[1]JEVtbl (2)'!$D:$D,[1]CKDJ!T$11)</f>
        <v>0</v>
      </c>
      <c r="U47" s="171">
        <f>SUMIFS('[1]JEVtbl (2)'!$F:$F,'[1]JEVtbl (2)'!$C:$C,[1]CKDJ!$C47,'[1]JEVtbl (2)'!$D:$D,[1]CKDJ!U$11)</f>
        <v>0</v>
      </c>
      <c r="V47" s="171">
        <f>SUMIFS('[1]JEVtbl (2)'!$F:$F,'[1]JEVtbl (2)'!$C:$C,[1]CKDJ!$C47,'[1]JEVtbl (2)'!$D:$D,[1]CKDJ!V$11)</f>
        <v>0</v>
      </c>
      <c r="W47" s="171">
        <f>SUMIFS('[1]JEVtbl (2)'!$F:$F,'[1]JEVtbl (2)'!$C:$C,[1]CKDJ!$C47,'[1]JEVtbl (2)'!$D:$D,[1]CKDJ!W$11)</f>
        <v>0</v>
      </c>
      <c r="X47" s="171">
        <f>SUMIFS('[1]JEVtbl (2)'!$F:$F,'[1]JEVtbl (2)'!$C:$C,[1]CKDJ!$C47,'[1]JEVtbl (2)'!$D:$D,[1]CKDJ!X$11)</f>
        <v>0</v>
      </c>
      <c r="Y47" s="171">
        <f>SUMIFS('[1]JEVtbl (2)'!$F:$F,'[1]JEVtbl (2)'!$C:$C,[1]CKDJ!$C47,'[1]JEVtbl (2)'!$D:$D,[1]CKDJ!Y$11)</f>
        <v>0</v>
      </c>
      <c r="Z47" s="171">
        <f>SUMIFS('[1]JEVtbl (2)'!$F:$F,'[1]JEVtbl (2)'!$C:$C,[1]CKDJ!$C47,'[1]JEVtbl (2)'!$D:$D,[1]CKDJ!Z$11)</f>
        <v>0</v>
      </c>
      <c r="AA47" s="171">
        <f>SUMIFS('[1]JEVtbl (2)'!$F:$F,'[1]JEVtbl (2)'!$C:$C,[1]CKDJ!$C47,'[1]JEVtbl (2)'!$D:$D,[1]CKDJ!AA$11)</f>
        <v>29400</v>
      </c>
      <c r="AB47" s="171">
        <f>SUMIFS('[1]JEVtbl (2)'!$F:$F,'[1]JEVtbl (2)'!$C:$C,[1]CKDJ!$C47,'[1]JEVtbl (2)'!$D:$D,[1]CKDJ!AB$11)</f>
        <v>0</v>
      </c>
      <c r="AC47" s="171">
        <f>SUMIFS('[1]JEVtbl (2)'!$F:$F,'[1]JEVtbl (2)'!$C:$C,[1]CKDJ!$C47,'[1]JEVtbl (2)'!$D:$D,[1]CKDJ!AC$11)</f>
        <v>0</v>
      </c>
      <c r="AD47" s="171">
        <f>SUMIFS('[1]JEVtbl (2)'!$F:$F,'[1]JEVtbl (2)'!$C:$C,[1]CKDJ!$C47,'[1]JEVtbl (2)'!$D:$D,[1]CKDJ!AD$11)</f>
        <v>0</v>
      </c>
      <c r="AE47" s="171">
        <f>SUMIFS('[1]JEVtbl (2)'!$F:$F,'[1]JEVtbl (2)'!$C:$C,[1]CKDJ!$C47,'[1]JEVtbl (2)'!$D:$D,[1]CKDJ!AE$11)</f>
        <v>0</v>
      </c>
      <c r="AF47" s="171">
        <f>SUMIFS('[1]JEVtbl (2)'!$F:$F,'[1]JEVtbl (2)'!$C:$C,[1]CKDJ!$C47,'[1]JEVtbl (2)'!$D:$D,[1]CKDJ!AF$11)</f>
        <v>0</v>
      </c>
      <c r="AG47" s="171">
        <f>SUMIFS('[1]JEVtbl (2)'!$F:$F,'[1]JEVtbl (2)'!$C:$C,[1]CKDJ!$C47,'[1]JEVtbl (2)'!$D:$D,[1]CKDJ!AG$11)</f>
        <v>0</v>
      </c>
      <c r="AH47" s="171">
        <f>SUMIFS('[1]JEVtbl (2)'!$F:$F,'[1]JEVtbl (2)'!$C:$C,[1]CKDJ!$C47,'[1]JEVtbl (2)'!$D:$D,[1]CKDJ!AH$11)</f>
        <v>0</v>
      </c>
      <c r="AI47" s="171">
        <f>SUMIFS('[1]JEVtbl (2)'!$F:$F,'[1]JEVtbl (2)'!$C:$C,[1]CKDJ!$C47,'[1]JEVtbl (2)'!$D:$D,[1]CKDJ!AI$11)</f>
        <v>0</v>
      </c>
      <c r="AJ47" s="171">
        <f>SUMIFS('[1]JEVtbl (2)'!$F:$F,'[1]JEVtbl (2)'!$C:$C,[1]CKDJ!$C47,'[1]JEVtbl (2)'!$D:$D,[1]CKDJ!AJ$11)</f>
        <v>0</v>
      </c>
      <c r="AK47" s="171">
        <f>SUMIFS('[1]JEVtbl (2)'!$F:$F,'[1]JEVtbl (2)'!$C:$C,[1]CKDJ!$C47,'[1]JEVtbl (2)'!$D:$D,[1]CKDJ!AK$11)</f>
        <v>0</v>
      </c>
      <c r="AL47" s="171">
        <f>SUMIFS('[1]JEVtbl (2)'!$F:$F,'[1]JEVtbl (2)'!$C:$C,[1]CKDJ!$C47,'[1]JEVtbl (2)'!$D:$D,[1]CKDJ!AL$11)</f>
        <v>0</v>
      </c>
      <c r="AM47" s="171">
        <f>SUMIFS('[1]JEVtbl (2)'!$F:$F,'[1]JEVtbl (2)'!$C:$C,[1]CKDJ!$C47,'[1]JEVtbl (2)'!$D:$D,[1]CKDJ!AM$11)</f>
        <v>0</v>
      </c>
      <c r="AN47" s="171">
        <f>SUMIFS('[1]JEVtbl (2)'!$F:$F,'[1]JEVtbl (2)'!$C:$C,[1]CKDJ!$C47,'[1]JEVtbl (2)'!$D:$D,[1]CKDJ!AN$11)</f>
        <v>0</v>
      </c>
      <c r="AO47" s="171">
        <f>SUMIFS('[1]JEVtbl (2)'!$F:$F,'[1]JEVtbl (2)'!$C:$C,[1]CKDJ!$C47,'[1]JEVtbl (2)'!$D:$D,[1]CKDJ!AO$11)</f>
        <v>0</v>
      </c>
      <c r="AP47" s="171">
        <f>SUMIFS('[1]JEVtbl (2)'!$F:$F,'[1]JEVtbl (2)'!$C:$C,[1]CKDJ!$C47,'[1]JEVtbl (2)'!$D:$D,[1]CKDJ!AP$11)</f>
        <v>0</v>
      </c>
      <c r="AQ47" s="171">
        <f>SUMIFS('[1]JEVtbl (2)'!$F:$F,'[1]JEVtbl (2)'!$C:$C,[1]CKDJ!$C47,'[1]JEVtbl (2)'!$D:$D,[1]CKDJ!AQ$11)</f>
        <v>0</v>
      </c>
      <c r="AR47" s="171">
        <f>SUMIFS('[1]JEVtbl (2)'!$F:$F,'[1]JEVtbl (2)'!$C:$C,[1]CKDJ!$C47,'[1]JEVtbl (2)'!$D:$D,[1]CKDJ!AR$11)</f>
        <v>0</v>
      </c>
      <c r="AS47" s="171">
        <f>SUMIFS('[1]JEVtbl (2)'!$F:$F,'[1]JEVtbl (2)'!$C:$C,[1]CKDJ!$C47,'[1]JEVtbl (2)'!$D:$D,[1]CKDJ!AS$11)</f>
        <v>0</v>
      </c>
      <c r="AT47" s="171">
        <f>SUMIFS('[1]JEVtbl (2)'!$F:$F,'[1]JEVtbl (2)'!$C:$C,[1]CKDJ!$C47,'[1]JEVtbl (2)'!$D:$D,[1]CKDJ!AT$11)</f>
        <v>0</v>
      </c>
      <c r="AU47" s="171">
        <f>SUMIFS('[1]JEVtbl (2)'!$F:$F,'[1]JEVtbl (2)'!$C:$C,[1]CKDJ!$C47,'[1]JEVtbl (2)'!$D:$D,[1]CKDJ!AU$11)</f>
        <v>0</v>
      </c>
      <c r="AV47" s="171">
        <f>SUMIFS('[1]JEVtbl (2)'!$F:$F,'[1]JEVtbl (2)'!$C:$C,[1]CKDJ!$C47,'[1]JEVtbl (2)'!$D:$D,[1]CKDJ!AV$11)</f>
        <v>0</v>
      </c>
      <c r="AW47" s="171">
        <f>SUMIFS('[1]JEVtbl (2)'!$F:$F,'[1]JEVtbl (2)'!$C:$C,[1]CKDJ!$C47,'[1]JEVtbl (2)'!$D:$D,[1]CKDJ!AW$11)</f>
        <v>0</v>
      </c>
      <c r="AX47" s="171">
        <f>SUMIFS('[1]JEVtbl (2)'!$F:$F,'[1]JEVtbl (2)'!$C:$C,[1]CKDJ!$C47,'[1]JEVtbl (2)'!$D:$D,[1]CKDJ!AX$11)</f>
        <v>0</v>
      </c>
      <c r="AY47" s="171">
        <f>SUMIFS('[1]JEVtbl (2)'!$F:$F,'[1]JEVtbl (2)'!$C:$C,[1]CKDJ!$C47,'[1]JEVtbl (2)'!$D:$D,[1]CKDJ!AY$11)</f>
        <v>0</v>
      </c>
      <c r="AZ47" s="171">
        <f>SUMIFS('[1]JEVtbl (2)'!$F:$F,'[1]JEVtbl (2)'!$C:$C,[1]CKDJ!$C47,'[1]JEVtbl (2)'!$D:$D,[1]CKDJ!AZ$11)</f>
        <v>0</v>
      </c>
      <c r="BA47" s="171">
        <f>SUMIFS('[1]JEVtbl (2)'!$F:$F,'[1]JEVtbl (2)'!$C:$C,[1]CKDJ!$C47,'[1]JEVtbl (2)'!$D:$D,[1]CKDJ!BA$11)</f>
        <v>0</v>
      </c>
      <c r="BB47" s="171">
        <f>SUMIFS('[1]JEVtbl (2)'!$F:$F,'[1]JEVtbl (2)'!$C:$C,[1]CKDJ!$C47,'[1]JEVtbl (2)'!$D:$D,[1]CKDJ!BB$11)</f>
        <v>0</v>
      </c>
      <c r="BC47" s="171">
        <f>SUMIFS('[1]JEVtbl (2)'!$F:$F,'[1]JEVtbl (2)'!$C:$C,[1]CKDJ!$C47,'[1]JEVtbl (2)'!$D:$D,[1]CKDJ!BC$11)</f>
        <v>0</v>
      </c>
      <c r="BD47" s="171">
        <f>SUMIFS('[1]JEVtbl (2)'!$F:$F,'[1]JEVtbl (2)'!$C:$C,[1]CKDJ!$C47,'[1]JEVtbl (2)'!$D:$D,[1]CKDJ!BD$11)</f>
        <v>0</v>
      </c>
      <c r="BE47" s="171">
        <f>SUMIFS('[1]JEVtbl (2)'!$F:$F,'[1]JEVtbl (2)'!$C:$C,[1]CKDJ!$C47,'[1]JEVtbl (2)'!$D:$D,[1]CKDJ!BE$11)</f>
        <v>0</v>
      </c>
      <c r="BF47" s="171">
        <f>SUMIFS('[1]JEVtbl (2)'!$F:$F,'[1]JEVtbl (2)'!$C:$C,[1]CKDJ!$C47,'[1]JEVtbl (2)'!$D:$D,[1]CKDJ!BF$11)</f>
        <v>0</v>
      </c>
      <c r="BG47" s="171">
        <f>SUMIFS('[1]JEVtbl (2)'!$F:$F,'[1]JEVtbl (2)'!$C:$C,[1]CKDJ!$C47,'[1]JEVtbl (2)'!$D:$D,[1]CKDJ!BG$11)</f>
        <v>0</v>
      </c>
      <c r="BH47" s="171">
        <f>SUMIFS('[1]JEVtbl (2)'!$F:$F,'[1]JEVtbl (2)'!$C:$C,[1]CKDJ!$C47,'[1]JEVtbl (2)'!$D:$D,[1]CKDJ!BH$11)</f>
        <v>0</v>
      </c>
      <c r="BI47" s="171">
        <f>SUMIFS('[1]JEVtbl (2)'!$F:$F,'[1]JEVtbl (2)'!$C:$C,[1]CKDJ!$C47,'[1]JEVtbl (2)'!$D:$D,[1]CKDJ!BI$11)</f>
        <v>0</v>
      </c>
      <c r="BJ47" s="171">
        <f>SUMIFS('[1]JEVtbl (2)'!$F:$F,'[1]JEVtbl (2)'!$C:$C,[1]CKDJ!$C47,'[1]JEVtbl (2)'!$D:$D,[1]CKDJ!BJ$11)</f>
        <v>0</v>
      </c>
      <c r="BK47" s="171">
        <f>SUMIFS('[1]JEVtbl (2)'!$F:$F,'[1]JEVtbl (2)'!$C:$C,[1]CKDJ!$C47,'[1]JEVtbl (2)'!$D:$D,[1]CKDJ!BK$11)</f>
        <v>0</v>
      </c>
      <c r="BL47" s="171">
        <f>SUMIFS('[1]JEVtbl (2)'!$F:$F,'[1]JEVtbl (2)'!$C:$C,[1]CKDJ!$C47,'[1]JEVtbl (2)'!$D:$D,[1]CKDJ!BL$11)</f>
        <v>0</v>
      </c>
      <c r="BM47" s="171">
        <f>SUMIFS('[1]JEVtbl (2)'!$F:$F,'[1]JEVtbl (2)'!$C:$C,[1]CKDJ!$C47,'[1]JEVtbl (2)'!$D:$D,[1]CKDJ!BM$11)</f>
        <v>0</v>
      </c>
      <c r="BN47" s="171">
        <f>SUMIFS('[1]JEVtbl (2)'!$F:$F,'[1]JEVtbl (2)'!$C:$C,[1]CKDJ!$C47,'[1]JEVtbl (2)'!$D:$D,[1]CKDJ!BN$11)</f>
        <v>0</v>
      </c>
      <c r="BO47" s="171">
        <f>SUMIFS('[1]JEVtbl (2)'!$F:$F,'[1]JEVtbl (2)'!$C:$C,[1]CKDJ!$C47,'[1]JEVtbl (2)'!$D:$D,[1]CKDJ!BO$11)</f>
        <v>0</v>
      </c>
      <c r="BP47" s="79">
        <f t="shared" si="1"/>
        <v>29400</v>
      </c>
      <c r="BQ47" s="79"/>
      <c r="BR47" s="79"/>
      <c r="BS47" s="80"/>
      <c r="BT47" s="82"/>
      <c r="BU47" s="25">
        <f t="shared" si="2"/>
        <v>0</v>
      </c>
    </row>
    <row r="48" spans="1:73" s="25" customFormat="1" ht="15" customHeight="1" x14ac:dyDescent="0.25">
      <c r="A48" s="1"/>
      <c r="B48" s="168">
        <v>44176</v>
      </c>
      <c r="C48" s="169" t="s">
        <v>367</v>
      </c>
      <c r="D48" s="75" t="s">
        <v>368</v>
      </c>
      <c r="E48" s="75">
        <v>9900130553</v>
      </c>
      <c r="F48" s="172"/>
      <c r="G48" t="s">
        <v>326</v>
      </c>
      <c r="H48" s="78">
        <f>SUMIFS('[1]JEVtbl (2)'!$G:$G,'[1]JEVtbl (2)'!$C:$C,[1]CKDJ!C48,'[1]JEVtbl (2)'!$D:$D,[1]CKDJ!H$11)</f>
        <v>25000</v>
      </c>
      <c r="I48" s="78">
        <f>SUMIFS('[1]JEVtbl (2)'!$G:$G,'[1]JEVtbl (2)'!$C:$C,[1]CKDJ!C48,'[1]JEVtbl (2)'!$D:$D,[1]CKDJ!I$11)</f>
        <v>0</v>
      </c>
      <c r="J48" s="78">
        <f>SUMIFS('[1]JEVtbl (2)'!$G:$G,'[1]JEVtbl (2)'!$C:$C,[1]CKDJ!C48,'[1]JEVtbl (2)'!$D:$D,[1]CKDJ!J$11)</f>
        <v>0</v>
      </c>
      <c r="K48" s="78">
        <f>SUMIFS('[1]JEVtbl (2)'!$G:$G,'[1]JEVtbl (2)'!$C:$C,[1]CKDJ!C48,'[1]JEVtbl (2)'!$D:$D,[1]CKDJ!K$11)</f>
        <v>0</v>
      </c>
      <c r="L48" s="79">
        <f t="shared" si="0"/>
        <v>25000</v>
      </c>
      <c r="M48" s="79"/>
      <c r="N48" s="79"/>
      <c r="O48" s="80"/>
      <c r="P48" s="171">
        <f>SUMIFS('[1]JEVtbl (2)'!$F:$F,'[1]JEVtbl (2)'!$C:$C,[1]CKDJ!$C48,'[1]JEVtbl (2)'!$D:$D,[1]CKDJ!P$11)</f>
        <v>0</v>
      </c>
      <c r="Q48" s="171">
        <f>SUMIFS('[1]JEVtbl (2)'!$F:$F,'[1]JEVtbl (2)'!$C:$C,[1]CKDJ!$C48,'[1]JEVtbl (2)'!$D:$D,[1]CKDJ!Q$11)</f>
        <v>0</v>
      </c>
      <c r="R48" s="171">
        <f>SUMIFS('[1]JEVtbl (2)'!$F:$F,'[1]JEVtbl (2)'!$C:$C,[1]CKDJ!$C48,'[1]JEVtbl (2)'!$D:$D,[1]CKDJ!R$11)</f>
        <v>0</v>
      </c>
      <c r="S48" s="171">
        <f>SUMIFS('[1]JEVtbl (2)'!$F:$F,'[1]JEVtbl (2)'!$C:$C,[1]CKDJ!$C48,'[1]JEVtbl (2)'!$D:$D,[1]CKDJ!S$11)</f>
        <v>0</v>
      </c>
      <c r="T48" s="171">
        <f>SUMIFS('[1]JEVtbl (2)'!$F:$F,'[1]JEVtbl (2)'!$C:$C,[1]CKDJ!$C48,'[1]JEVtbl (2)'!$D:$D,[1]CKDJ!T$11)</f>
        <v>0</v>
      </c>
      <c r="U48" s="171">
        <f>SUMIFS('[1]JEVtbl (2)'!$F:$F,'[1]JEVtbl (2)'!$C:$C,[1]CKDJ!$C48,'[1]JEVtbl (2)'!$D:$D,[1]CKDJ!U$11)</f>
        <v>0</v>
      </c>
      <c r="V48" s="171">
        <f>SUMIFS('[1]JEVtbl (2)'!$F:$F,'[1]JEVtbl (2)'!$C:$C,[1]CKDJ!$C48,'[1]JEVtbl (2)'!$D:$D,[1]CKDJ!V$11)</f>
        <v>0</v>
      </c>
      <c r="W48" s="171">
        <f>SUMIFS('[1]JEVtbl (2)'!$F:$F,'[1]JEVtbl (2)'!$C:$C,[1]CKDJ!$C48,'[1]JEVtbl (2)'!$D:$D,[1]CKDJ!W$11)</f>
        <v>0</v>
      </c>
      <c r="X48" s="171">
        <f>SUMIFS('[1]JEVtbl (2)'!$F:$F,'[1]JEVtbl (2)'!$C:$C,[1]CKDJ!$C48,'[1]JEVtbl (2)'!$D:$D,[1]CKDJ!X$11)</f>
        <v>0</v>
      </c>
      <c r="Y48" s="171">
        <f>SUMIFS('[1]JEVtbl (2)'!$F:$F,'[1]JEVtbl (2)'!$C:$C,[1]CKDJ!$C48,'[1]JEVtbl (2)'!$D:$D,[1]CKDJ!Y$11)</f>
        <v>0</v>
      </c>
      <c r="Z48" s="171">
        <f>SUMIFS('[1]JEVtbl (2)'!$F:$F,'[1]JEVtbl (2)'!$C:$C,[1]CKDJ!$C48,'[1]JEVtbl (2)'!$D:$D,[1]CKDJ!Z$11)</f>
        <v>0</v>
      </c>
      <c r="AA48" s="171">
        <f>SUMIFS('[1]JEVtbl (2)'!$F:$F,'[1]JEVtbl (2)'!$C:$C,[1]CKDJ!$C48,'[1]JEVtbl (2)'!$D:$D,[1]CKDJ!AA$11)</f>
        <v>25000</v>
      </c>
      <c r="AB48" s="171">
        <f>SUMIFS('[1]JEVtbl (2)'!$F:$F,'[1]JEVtbl (2)'!$C:$C,[1]CKDJ!$C48,'[1]JEVtbl (2)'!$D:$D,[1]CKDJ!AB$11)</f>
        <v>0</v>
      </c>
      <c r="AC48" s="171">
        <f>SUMIFS('[1]JEVtbl (2)'!$F:$F,'[1]JEVtbl (2)'!$C:$C,[1]CKDJ!$C48,'[1]JEVtbl (2)'!$D:$D,[1]CKDJ!AC$11)</f>
        <v>0</v>
      </c>
      <c r="AD48" s="171">
        <f>SUMIFS('[1]JEVtbl (2)'!$F:$F,'[1]JEVtbl (2)'!$C:$C,[1]CKDJ!$C48,'[1]JEVtbl (2)'!$D:$D,[1]CKDJ!AD$11)</f>
        <v>0</v>
      </c>
      <c r="AE48" s="171">
        <f>SUMIFS('[1]JEVtbl (2)'!$F:$F,'[1]JEVtbl (2)'!$C:$C,[1]CKDJ!$C48,'[1]JEVtbl (2)'!$D:$D,[1]CKDJ!AE$11)</f>
        <v>0</v>
      </c>
      <c r="AF48" s="171">
        <f>SUMIFS('[1]JEVtbl (2)'!$F:$F,'[1]JEVtbl (2)'!$C:$C,[1]CKDJ!$C48,'[1]JEVtbl (2)'!$D:$D,[1]CKDJ!AF$11)</f>
        <v>0</v>
      </c>
      <c r="AG48" s="171">
        <f>SUMIFS('[1]JEVtbl (2)'!$F:$F,'[1]JEVtbl (2)'!$C:$C,[1]CKDJ!$C48,'[1]JEVtbl (2)'!$D:$D,[1]CKDJ!AG$11)</f>
        <v>0</v>
      </c>
      <c r="AH48" s="171">
        <f>SUMIFS('[1]JEVtbl (2)'!$F:$F,'[1]JEVtbl (2)'!$C:$C,[1]CKDJ!$C48,'[1]JEVtbl (2)'!$D:$D,[1]CKDJ!AH$11)</f>
        <v>0</v>
      </c>
      <c r="AI48" s="171">
        <f>SUMIFS('[1]JEVtbl (2)'!$F:$F,'[1]JEVtbl (2)'!$C:$C,[1]CKDJ!$C48,'[1]JEVtbl (2)'!$D:$D,[1]CKDJ!AI$11)</f>
        <v>0</v>
      </c>
      <c r="AJ48" s="171">
        <f>SUMIFS('[1]JEVtbl (2)'!$F:$F,'[1]JEVtbl (2)'!$C:$C,[1]CKDJ!$C48,'[1]JEVtbl (2)'!$D:$D,[1]CKDJ!AJ$11)</f>
        <v>0</v>
      </c>
      <c r="AK48" s="171">
        <f>SUMIFS('[1]JEVtbl (2)'!$F:$F,'[1]JEVtbl (2)'!$C:$C,[1]CKDJ!$C48,'[1]JEVtbl (2)'!$D:$D,[1]CKDJ!AK$11)</f>
        <v>0</v>
      </c>
      <c r="AL48" s="171">
        <f>SUMIFS('[1]JEVtbl (2)'!$F:$F,'[1]JEVtbl (2)'!$C:$C,[1]CKDJ!$C48,'[1]JEVtbl (2)'!$D:$D,[1]CKDJ!AL$11)</f>
        <v>0</v>
      </c>
      <c r="AM48" s="171">
        <f>SUMIFS('[1]JEVtbl (2)'!$F:$F,'[1]JEVtbl (2)'!$C:$C,[1]CKDJ!$C48,'[1]JEVtbl (2)'!$D:$D,[1]CKDJ!AM$11)</f>
        <v>0</v>
      </c>
      <c r="AN48" s="171">
        <f>SUMIFS('[1]JEVtbl (2)'!$F:$F,'[1]JEVtbl (2)'!$C:$C,[1]CKDJ!$C48,'[1]JEVtbl (2)'!$D:$D,[1]CKDJ!AN$11)</f>
        <v>0</v>
      </c>
      <c r="AO48" s="171">
        <f>SUMIFS('[1]JEVtbl (2)'!$F:$F,'[1]JEVtbl (2)'!$C:$C,[1]CKDJ!$C48,'[1]JEVtbl (2)'!$D:$D,[1]CKDJ!AO$11)</f>
        <v>0</v>
      </c>
      <c r="AP48" s="171">
        <f>SUMIFS('[1]JEVtbl (2)'!$F:$F,'[1]JEVtbl (2)'!$C:$C,[1]CKDJ!$C48,'[1]JEVtbl (2)'!$D:$D,[1]CKDJ!AP$11)</f>
        <v>0</v>
      </c>
      <c r="AQ48" s="171">
        <f>SUMIFS('[1]JEVtbl (2)'!$F:$F,'[1]JEVtbl (2)'!$C:$C,[1]CKDJ!$C48,'[1]JEVtbl (2)'!$D:$D,[1]CKDJ!AQ$11)</f>
        <v>0</v>
      </c>
      <c r="AR48" s="171">
        <f>SUMIFS('[1]JEVtbl (2)'!$F:$F,'[1]JEVtbl (2)'!$C:$C,[1]CKDJ!$C48,'[1]JEVtbl (2)'!$D:$D,[1]CKDJ!AR$11)</f>
        <v>0</v>
      </c>
      <c r="AS48" s="171">
        <f>SUMIFS('[1]JEVtbl (2)'!$F:$F,'[1]JEVtbl (2)'!$C:$C,[1]CKDJ!$C48,'[1]JEVtbl (2)'!$D:$D,[1]CKDJ!AS$11)</f>
        <v>0</v>
      </c>
      <c r="AT48" s="171">
        <f>SUMIFS('[1]JEVtbl (2)'!$F:$F,'[1]JEVtbl (2)'!$C:$C,[1]CKDJ!$C48,'[1]JEVtbl (2)'!$D:$D,[1]CKDJ!AT$11)</f>
        <v>0</v>
      </c>
      <c r="AU48" s="171">
        <f>SUMIFS('[1]JEVtbl (2)'!$F:$F,'[1]JEVtbl (2)'!$C:$C,[1]CKDJ!$C48,'[1]JEVtbl (2)'!$D:$D,[1]CKDJ!AU$11)</f>
        <v>0</v>
      </c>
      <c r="AV48" s="171">
        <f>SUMIFS('[1]JEVtbl (2)'!$F:$F,'[1]JEVtbl (2)'!$C:$C,[1]CKDJ!$C48,'[1]JEVtbl (2)'!$D:$D,[1]CKDJ!AV$11)</f>
        <v>0</v>
      </c>
      <c r="AW48" s="171">
        <f>SUMIFS('[1]JEVtbl (2)'!$F:$F,'[1]JEVtbl (2)'!$C:$C,[1]CKDJ!$C48,'[1]JEVtbl (2)'!$D:$D,[1]CKDJ!AW$11)</f>
        <v>0</v>
      </c>
      <c r="AX48" s="171">
        <f>SUMIFS('[1]JEVtbl (2)'!$F:$F,'[1]JEVtbl (2)'!$C:$C,[1]CKDJ!$C48,'[1]JEVtbl (2)'!$D:$D,[1]CKDJ!AX$11)</f>
        <v>0</v>
      </c>
      <c r="AY48" s="171">
        <f>SUMIFS('[1]JEVtbl (2)'!$F:$F,'[1]JEVtbl (2)'!$C:$C,[1]CKDJ!$C48,'[1]JEVtbl (2)'!$D:$D,[1]CKDJ!AY$11)</f>
        <v>0</v>
      </c>
      <c r="AZ48" s="171">
        <f>SUMIFS('[1]JEVtbl (2)'!$F:$F,'[1]JEVtbl (2)'!$C:$C,[1]CKDJ!$C48,'[1]JEVtbl (2)'!$D:$D,[1]CKDJ!AZ$11)</f>
        <v>0</v>
      </c>
      <c r="BA48" s="171">
        <f>SUMIFS('[1]JEVtbl (2)'!$F:$F,'[1]JEVtbl (2)'!$C:$C,[1]CKDJ!$C48,'[1]JEVtbl (2)'!$D:$D,[1]CKDJ!BA$11)</f>
        <v>0</v>
      </c>
      <c r="BB48" s="171">
        <f>SUMIFS('[1]JEVtbl (2)'!$F:$F,'[1]JEVtbl (2)'!$C:$C,[1]CKDJ!$C48,'[1]JEVtbl (2)'!$D:$D,[1]CKDJ!BB$11)</f>
        <v>0</v>
      </c>
      <c r="BC48" s="171">
        <f>SUMIFS('[1]JEVtbl (2)'!$F:$F,'[1]JEVtbl (2)'!$C:$C,[1]CKDJ!$C48,'[1]JEVtbl (2)'!$D:$D,[1]CKDJ!BC$11)</f>
        <v>0</v>
      </c>
      <c r="BD48" s="171">
        <f>SUMIFS('[1]JEVtbl (2)'!$F:$F,'[1]JEVtbl (2)'!$C:$C,[1]CKDJ!$C48,'[1]JEVtbl (2)'!$D:$D,[1]CKDJ!BD$11)</f>
        <v>0</v>
      </c>
      <c r="BE48" s="171">
        <f>SUMIFS('[1]JEVtbl (2)'!$F:$F,'[1]JEVtbl (2)'!$C:$C,[1]CKDJ!$C48,'[1]JEVtbl (2)'!$D:$D,[1]CKDJ!BE$11)</f>
        <v>0</v>
      </c>
      <c r="BF48" s="171">
        <f>SUMIFS('[1]JEVtbl (2)'!$F:$F,'[1]JEVtbl (2)'!$C:$C,[1]CKDJ!$C48,'[1]JEVtbl (2)'!$D:$D,[1]CKDJ!BF$11)</f>
        <v>0</v>
      </c>
      <c r="BG48" s="171">
        <f>SUMIFS('[1]JEVtbl (2)'!$F:$F,'[1]JEVtbl (2)'!$C:$C,[1]CKDJ!$C48,'[1]JEVtbl (2)'!$D:$D,[1]CKDJ!BG$11)</f>
        <v>0</v>
      </c>
      <c r="BH48" s="171">
        <f>SUMIFS('[1]JEVtbl (2)'!$F:$F,'[1]JEVtbl (2)'!$C:$C,[1]CKDJ!$C48,'[1]JEVtbl (2)'!$D:$D,[1]CKDJ!BH$11)</f>
        <v>0</v>
      </c>
      <c r="BI48" s="171">
        <f>SUMIFS('[1]JEVtbl (2)'!$F:$F,'[1]JEVtbl (2)'!$C:$C,[1]CKDJ!$C48,'[1]JEVtbl (2)'!$D:$D,[1]CKDJ!BI$11)</f>
        <v>0</v>
      </c>
      <c r="BJ48" s="171">
        <f>SUMIFS('[1]JEVtbl (2)'!$F:$F,'[1]JEVtbl (2)'!$C:$C,[1]CKDJ!$C48,'[1]JEVtbl (2)'!$D:$D,[1]CKDJ!BJ$11)</f>
        <v>0</v>
      </c>
      <c r="BK48" s="171">
        <f>SUMIFS('[1]JEVtbl (2)'!$F:$F,'[1]JEVtbl (2)'!$C:$C,[1]CKDJ!$C48,'[1]JEVtbl (2)'!$D:$D,[1]CKDJ!BK$11)</f>
        <v>0</v>
      </c>
      <c r="BL48" s="171">
        <f>SUMIFS('[1]JEVtbl (2)'!$F:$F,'[1]JEVtbl (2)'!$C:$C,[1]CKDJ!$C48,'[1]JEVtbl (2)'!$D:$D,[1]CKDJ!BL$11)</f>
        <v>0</v>
      </c>
      <c r="BM48" s="171">
        <f>SUMIFS('[1]JEVtbl (2)'!$F:$F,'[1]JEVtbl (2)'!$C:$C,[1]CKDJ!$C48,'[1]JEVtbl (2)'!$D:$D,[1]CKDJ!BM$11)</f>
        <v>0</v>
      </c>
      <c r="BN48" s="171">
        <f>SUMIFS('[1]JEVtbl (2)'!$F:$F,'[1]JEVtbl (2)'!$C:$C,[1]CKDJ!$C48,'[1]JEVtbl (2)'!$D:$D,[1]CKDJ!BN$11)</f>
        <v>0</v>
      </c>
      <c r="BO48" s="171">
        <f>SUMIFS('[1]JEVtbl (2)'!$F:$F,'[1]JEVtbl (2)'!$C:$C,[1]CKDJ!$C48,'[1]JEVtbl (2)'!$D:$D,[1]CKDJ!BO$11)</f>
        <v>0</v>
      </c>
      <c r="BP48" s="79">
        <f t="shared" si="1"/>
        <v>25000</v>
      </c>
      <c r="BQ48" s="79"/>
      <c r="BR48" s="79"/>
      <c r="BS48" s="80"/>
      <c r="BT48" s="82"/>
      <c r="BU48" s="25">
        <f t="shared" si="2"/>
        <v>0</v>
      </c>
    </row>
    <row r="49" spans="1:73" s="25" customFormat="1" ht="15" customHeight="1" x14ac:dyDescent="0.25">
      <c r="A49" s="1"/>
      <c r="B49" s="168">
        <v>44176</v>
      </c>
      <c r="C49" s="169" t="s">
        <v>369</v>
      </c>
      <c r="D49" s="75" t="s">
        <v>370</v>
      </c>
      <c r="E49" s="75">
        <v>9900130554</v>
      </c>
      <c r="F49" s="172"/>
      <c r="G49" t="s">
        <v>356</v>
      </c>
      <c r="H49" s="78">
        <f>SUMIFS('[1]JEVtbl (2)'!$G:$G,'[1]JEVtbl (2)'!$C:$C,[1]CKDJ!C49,'[1]JEVtbl (2)'!$D:$D,[1]CKDJ!H$11)</f>
        <v>25000</v>
      </c>
      <c r="I49" s="78">
        <f>SUMIFS('[1]JEVtbl (2)'!$G:$G,'[1]JEVtbl (2)'!$C:$C,[1]CKDJ!C49,'[1]JEVtbl (2)'!$D:$D,[1]CKDJ!I$11)</f>
        <v>0</v>
      </c>
      <c r="J49" s="78">
        <f>SUMIFS('[1]JEVtbl (2)'!$G:$G,'[1]JEVtbl (2)'!$C:$C,[1]CKDJ!C49,'[1]JEVtbl (2)'!$D:$D,[1]CKDJ!J$11)</f>
        <v>0</v>
      </c>
      <c r="K49" s="78">
        <f>SUMIFS('[1]JEVtbl (2)'!$G:$G,'[1]JEVtbl (2)'!$C:$C,[1]CKDJ!C49,'[1]JEVtbl (2)'!$D:$D,[1]CKDJ!K$11)</f>
        <v>0</v>
      </c>
      <c r="L49" s="79">
        <f t="shared" si="0"/>
        <v>25000</v>
      </c>
      <c r="M49" s="79"/>
      <c r="N49" s="79"/>
      <c r="O49" s="80"/>
      <c r="P49" s="171">
        <f>SUMIFS('[1]JEVtbl (2)'!$F:$F,'[1]JEVtbl (2)'!$C:$C,[1]CKDJ!$C49,'[1]JEVtbl (2)'!$D:$D,[1]CKDJ!P$11)</f>
        <v>0</v>
      </c>
      <c r="Q49" s="171">
        <f>SUMIFS('[1]JEVtbl (2)'!$F:$F,'[1]JEVtbl (2)'!$C:$C,[1]CKDJ!$C49,'[1]JEVtbl (2)'!$D:$D,[1]CKDJ!Q$11)</f>
        <v>0</v>
      </c>
      <c r="R49" s="171">
        <f>SUMIFS('[1]JEVtbl (2)'!$F:$F,'[1]JEVtbl (2)'!$C:$C,[1]CKDJ!$C49,'[1]JEVtbl (2)'!$D:$D,[1]CKDJ!R$11)</f>
        <v>0</v>
      </c>
      <c r="S49" s="171">
        <f>SUMIFS('[1]JEVtbl (2)'!$F:$F,'[1]JEVtbl (2)'!$C:$C,[1]CKDJ!$C49,'[1]JEVtbl (2)'!$D:$D,[1]CKDJ!S$11)</f>
        <v>0</v>
      </c>
      <c r="T49" s="171">
        <f>SUMIFS('[1]JEVtbl (2)'!$F:$F,'[1]JEVtbl (2)'!$C:$C,[1]CKDJ!$C49,'[1]JEVtbl (2)'!$D:$D,[1]CKDJ!T$11)</f>
        <v>0</v>
      </c>
      <c r="U49" s="171">
        <f>SUMIFS('[1]JEVtbl (2)'!$F:$F,'[1]JEVtbl (2)'!$C:$C,[1]CKDJ!$C49,'[1]JEVtbl (2)'!$D:$D,[1]CKDJ!U$11)</f>
        <v>0</v>
      </c>
      <c r="V49" s="171">
        <f>SUMIFS('[1]JEVtbl (2)'!$F:$F,'[1]JEVtbl (2)'!$C:$C,[1]CKDJ!$C49,'[1]JEVtbl (2)'!$D:$D,[1]CKDJ!V$11)</f>
        <v>0</v>
      </c>
      <c r="W49" s="171">
        <f>SUMIFS('[1]JEVtbl (2)'!$F:$F,'[1]JEVtbl (2)'!$C:$C,[1]CKDJ!$C49,'[1]JEVtbl (2)'!$D:$D,[1]CKDJ!W$11)</f>
        <v>0</v>
      </c>
      <c r="X49" s="171">
        <f>SUMIFS('[1]JEVtbl (2)'!$F:$F,'[1]JEVtbl (2)'!$C:$C,[1]CKDJ!$C49,'[1]JEVtbl (2)'!$D:$D,[1]CKDJ!X$11)</f>
        <v>0</v>
      </c>
      <c r="Y49" s="171">
        <f>SUMIFS('[1]JEVtbl (2)'!$F:$F,'[1]JEVtbl (2)'!$C:$C,[1]CKDJ!$C49,'[1]JEVtbl (2)'!$D:$D,[1]CKDJ!Y$11)</f>
        <v>0</v>
      </c>
      <c r="Z49" s="171">
        <f>SUMIFS('[1]JEVtbl (2)'!$F:$F,'[1]JEVtbl (2)'!$C:$C,[1]CKDJ!$C49,'[1]JEVtbl (2)'!$D:$D,[1]CKDJ!Z$11)</f>
        <v>0</v>
      </c>
      <c r="AA49" s="171">
        <f>SUMIFS('[1]JEVtbl (2)'!$F:$F,'[1]JEVtbl (2)'!$C:$C,[1]CKDJ!$C49,'[1]JEVtbl (2)'!$D:$D,[1]CKDJ!AA$11)</f>
        <v>25000</v>
      </c>
      <c r="AB49" s="171">
        <f>SUMIFS('[1]JEVtbl (2)'!$F:$F,'[1]JEVtbl (2)'!$C:$C,[1]CKDJ!$C49,'[1]JEVtbl (2)'!$D:$D,[1]CKDJ!AB$11)</f>
        <v>0</v>
      </c>
      <c r="AC49" s="171">
        <f>SUMIFS('[1]JEVtbl (2)'!$F:$F,'[1]JEVtbl (2)'!$C:$C,[1]CKDJ!$C49,'[1]JEVtbl (2)'!$D:$D,[1]CKDJ!AC$11)</f>
        <v>0</v>
      </c>
      <c r="AD49" s="171">
        <f>SUMIFS('[1]JEVtbl (2)'!$F:$F,'[1]JEVtbl (2)'!$C:$C,[1]CKDJ!$C49,'[1]JEVtbl (2)'!$D:$D,[1]CKDJ!AD$11)</f>
        <v>0</v>
      </c>
      <c r="AE49" s="171">
        <f>SUMIFS('[1]JEVtbl (2)'!$F:$F,'[1]JEVtbl (2)'!$C:$C,[1]CKDJ!$C49,'[1]JEVtbl (2)'!$D:$D,[1]CKDJ!AE$11)</f>
        <v>0</v>
      </c>
      <c r="AF49" s="171">
        <f>SUMIFS('[1]JEVtbl (2)'!$F:$F,'[1]JEVtbl (2)'!$C:$C,[1]CKDJ!$C49,'[1]JEVtbl (2)'!$D:$D,[1]CKDJ!AF$11)</f>
        <v>0</v>
      </c>
      <c r="AG49" s="171">
        <f>SUMIFS('[1]JEVtbl (2)'!$F:$F,'[1]JEVtbl (2)'!$C:$C,[1]CKDJ!$C49,'[1]JEVtbl (2)'!$D:$D,[1]CKDJ!AG$11)</f>
        <v>0</v>
      </c>
      <c r="AH49" s="171">
        <f>SUMIFS('[1]JEVtbl (2)'!$F:$F,'[1]JEVtbl (2)'!$C:$C,[1]CKDJ!$C49,'[1]JEVtbl (2)'!$D:$D,[1]CKDJ!AH$11)</f>
        <v>0</v>
      </c>
      <c r="AI49" s="171">
        <f>SUMIFS('[1]JEVtbl (2)'!$F:$F,'[1]JEVtbl (2)'!$C:$C,[1]CKDJ!$C49,'[1]JEVtbl (2)'!$D:$D,[1]CKDJ!AI$11)</f>
        <v>0</v>
      </c>
      <c r="AJ49" s="171">
        <f>SUMIFS('[1]JEVtbl (2)'!$F:$F,'[1]JEVtbl (2)'!$C:$C,[1]CKDJ!$C49,'[1]JEVtbl (2)'!$D:$D,[1]CKDJ!AJ$11)</f>
        <v>0</v>
      </c>
      <c r="AK49" s="171">
        <f>SUMIFS('[1]JEVtbl (2)'!$F:$F,'[1]JEVtbl (2)'!$C:$C,[1]CKDJ!$C49,'[1]JEVtbl (2)'!$D:$D,[1]CKDJ!AK$11)</f>
        <v>0</v>
      </c>
      <c r="AL49" s="171">
        <f>SUMIFS('[1]JEVtbl (2)'!$F:$F,'[1]JEVtbl (2)'!$C:$C,[1]CKDJ!$C49,'[1]JEVtbl (2)'!$D:$D,[1]CKDJ!AL$11)</f>
        <v>0</v>
      </c>
      <c r="AM49" s="171">
        <f>SUMIFS('[1]JEVtbl (2)'!$F:$F,'[1]JEVtbl (2)'!$C:$C,[1]CKDJ!$C49,'[1]JEVtbl (2)'!$D:$D,[1]CKDJ!AM$11)</f>
        <v>0</v>
      </c>
      <c r="AN49" s="171">
        <f>SUMIFS('[1]JEVtbl (2)'!$F:$F,'[1]JEVtbl (2)'!$C:$C,[1]CKDJ!$C49,'[1]JEVtbl (2)'!$D:$D,[1]CKDJ!AN$11)</f>
        <v>0</v>
      </c>
      <c r="AO49" s="171">
        <f>SUMIFS('[1]JEVtbl (2)'!$F:$F,'[1]JEVtbl (2)'!$C:$C,[1]CKDJ!$C49,'[1]JEVtbl (2)'!$D:$D,[1]CKDJ!AO$11)</f>
        <v>0</v>
      </c>
      <c r="AP49" s="171">
        <f>SUMIFS('[1]JEVtbl (2)'!$F:$F,'[1]JEVtbl (2)'!$C:$C,[1]CKDJ!$C49,'[1]JEVtbl (2)'!$D:$D,[1]CKDJ!AP$11)</f>
        <v>0</v>
      </c>
      <c r="AQ49" s="171">
        <f>SUMIFS('[1]JEVtbl (2)'!$F:$F,'[1]JEVtbl (2)'!$C:$C,[1]CKDJ!$C49,'[1]JEVtbl (2)'!$D:$D,[1]CKDJ!AQ$11)</f>
        <v>0</v>
      </c>
      <c r="AR49" s="171">
        <f>SUMIFS('[1]JEVtbl (2)'!$F:$F,'[1]JEVtbl (2)'!$C:$C,[1]CKDJ!$C49,'[1]JEVtbl (2)'!$D:$D,[1]CKDJ!AR$11)</f>
        <v>0</v>
      </c>
      <c r="AS49" s="171">
        <f>SUMIFS('[1]JEVtbl (2)'!$F:$F,'[1]JEVtbl (2)'!$C:$C,[1]CKDJ!$C49,'[1]JEVtbl (2)'!$D:$D,[1]CKDJ!AS$11)</f>
        <v>0</v>
      </c>
      <c r="AT49" s="171">
        <f>SUMIFS('[1]JEVtbl (2)'!$F:$F,'[1]JEVtbl (2)'!$C:$C,[1]CKDJ!$C49,'[1]JEVtbl (2)'!$D:$D,[1]CKDJ!AT$11)</f>
        <v>0</v>
      </c>
      <c r="AU49" s="171">
        <f>SUMIFS('[1]JEVtbl (2)'!$F:$F,'[1]JEVtbl (2)'!$C:$C,[1]CKDJ!$C49,'[1]JEVtbl (2)'!$D:$D,[1]CKDJ!AU$11)</f>
        <v>0</v>
      </c>
      <c r="AV49" s="171">
        <f>SUMIFS('[1]JEVtbl (2)'!$F:$F,'[1]JEVtbl (2)'!$C:$C,[1]CKDJ!$C49,'[1]JEVtbl (2)'!$D:$D,[1]CKDJ!AV$11)</f>
        <v>0</v>
      </c>
      <c r="AW49" s="171">
        <f>SUMIFS('[1]JEVtbl (2)'!$F:$F,'[1]JEVtbl (2)'!$C:$C,[1]CKDJ!$C49,'[1]JEVtbl (2)'!$D:$D,[1]CKDJ!AW$11)</f>
        <v>0</v>
      </c>
      <c r="AX49" s="171">
        <f>SUMIFS('[1]JEVtbl (2)'!$F:$F,'[1]JEVtbl (2)'!$C:$C,[1]CKDJ!$C49,'[1]JEVtbl (2)'!$D:$D,[1]CKDJ!AX$11)</f>
        <v>0</v>
      </c>
      <c r="AY49" s="171">
        <f>SUMIFS('[1]JEVtbl (2)'!$F:$F,'[1]JEVtbl (2)'!$C:$C,[1]CKDJ!$C49,'[1]JEVtbl (2)'!$D:$D,[1]CKDJ!AY$11)</f>
        <v>0</v>
      </c>
      <c r="AZ49" s="171">
        <f>SUMIFS('[1]JEVtbl (2)'!$F:$F,'[1]JEVtbl (2)'!$C:$C,[1]CKDJ!$C49,'[1]JEVtbl (2)'!$D:$D,[1]CKDJ!AZ$11)</f>
        <v>0</v>
      </c>
      <c r="BA49" s="171">
        <f>SUMIFS('[1]JEVtbl (2)'!$F:$F,'[1]JEVtbl (2)'!$C:$C,[1]CKDJ!$C49,'[1]JEVtbl (2)'!$D:$D,[1]CKDJ!BA$11)</f>
        <v>0</v>
      </c>
      <c r="BB49" s="171">
        <f>SUMIFS('[1]JEVtbl (2)'!$F:$F,'[1]JEVtbl (2)'!$C:$C,[1]CKDJ!$C49,'[1]JEVtbl (2)'!$D:$D,[1]CKDJ!BB$11)</f>
        <v>0</v>
      </c>
      <c r="BC49" s="171">
        <f>SUMIFS('[1]JEVtbl (2)'!$F:$F,'[1]JEVtbl (2)'!$C:$C,[1]CKDJ!$C49,'[1]JEVtbl (2)'!$D:$D,[1]CKDJ!BC$11)</f>
        <v>0</v>
      </c>
      <c r="BD49" s="171">
        <f>SUMIFS('[1]JEVtbl (2)'!$F:$F,'[1]JEVtbl (2)'!$C:$C,[1]CKDJ!$C49,'[1]JEVtbl (2)'!$D:$D,[1]CKDJ!BD$11)</f>
        <v>0</v>
      </c>
      <c r="BE49" s="171">
        <f>SUMIFS('[1]JEVtbl (2)'!$F:$F,'[1]JEVtbl (2)'!$C:$C,[1]CKDJ!$C49,'[1]JEVtbl (2)'!$D:$D,[1]CKDJ!BE$11)</f>
        <v>0</v>
      </c>
      <c r="BF49" s="171">
        <f>SUMIFS('[1]JEVtbl (2)'!$F:$F,'[1]JEVtbl (2)'!$C:$C,[1]CKDJ!$C49,'[1]JEVtbl (2)'!$D:$D,[1]CKDJ!BF$11)</f>
        <v>0</v>
      </c>
      <c r="BG49" s="171">
        <f>SUMIFS('[1]JEVtbl (2)'!$F:$F,'[1]JEVtbl (2)'!$C:$C,[1]CKDJ!$C49,'[1]JEVtbl (2)'!$D:$D,[1]CKDJ!BG$11)</f>
        <v>0</v>
      </c>
      <c r="BH49" s="171">
        <f>SUMIFS('[1]JEVtbl (2)'!$F:$F,'[1]JEVtbl (2)'!$C:$C,[1]CKDJ!$C49,'[1]JEVtbl (2)'!$D:$D,[1]CKDJ!BH$11)</f>
        <v>0</v>
      </c>
      <c r="BI49" s="171">
        <f>SUMIFS('[1]JEVtbl (2)'!$F:$F,'[1]JEVtbl (2)'!$C:$C,[1]CKDJ!$C49,'[1]JEVtbl (2)'!$D:$D,[1]CKDJ!BI$11)</f>
        <v>0</v>
      </c>
      <c r="BJ49" s="171">
        <f>SUMIFS('[1]JEVtbl (2)'!$F:$F,'[1]JEVtbl (2)'!$C:$C,[1]CKDJ!$C49,'[1]JEVtbl (2)'!$D:$D,[1]CKDJ!BJ$11)</f>
        <v>0</v>
      </c>
      <c r="BK49" s="171">
        <f>SUMIFS('[1]JEVtbl (2)'!$F:$F,'[1]JEVtbl (2)'!$C:$C,[1]CKDJ!$C49,'[1]JEVtbl (2)'!$D:$D,[1]CKDJ!BK$11)</f>
        <v>0</v>
      </c>
      <c r="BL49" s="171">
        <f>SUMIFS('[1]JEVtbl (2)'!$F:$F,'[1]JEVtbl (2)'!$C:$C,[1]CKDJ!$C49,'[1]JEVtbl (2)'!$D:$D,[1]CKDJ!BL$11)</f>
        <v>0</v>
      </c>
      <c r="BM49" s="171">
        <f>SUMIFS('[1]JEVtbl (2)'!$F:$F,'[1]JEVtbl (2)'!$C:$C,[1]CKDJ!$C49,'[1]JEVtbl (2)'!$D:$D,[1]CKDJ!BM$11)</f>
        <v>0</v>
      </c>
      <c r="BN49" s="171">
        <f>SUMIFS('[1]JEVtbl (2)'!$F:$F,'[1]JEVtbl (2)'!$C:$C,[1]CKDJ!$C49,'[1]JEVtbl (2)'!$D:$D,[1]CKDJ!BN$11)</f>
        <v>0</v>
      </c>
      <c r="BO49" s="171">
        <f>SUMIFS('[1]JEVtbl (2)'!$F:$F,'[1]JEVtbl (2)'!$C:$C,[1]CKDJ!$C49,'[1]JEVtbl (2)'!$D:$D,[1]CKDJ!BO$11)</f>
        <v>0</v>
      </c>
      <c r="BP49" s="79">
        <f t="shared" si="1"/>
        <v>25000</v>
      </c>
      <c r="BQ49" s="79"/>
      <c r="BR49" s="79"/>
      <c r="BS49" s="80"/>
      <c r="BT49" s="82"/>
      <c r="BU49" s="25">
        <f t="shared" si="2"/>
        <v>0</v>
      </c>
    </row>
    <row r="50" spans="1:73" s="25" customFormat="1" ht="15" customHeight="1" x14ac:dyDescent="0.25">
      <c r="A50" s="1"/>
      <c r="B50" s="168">
        <v>44176</v>
      </c>
      <c r="C50" s="169" t="s">
        <v>371</v>
      </c>
      <c r="D50" s="75" t="s">
        <v>372</v>
      </c>
      <c r="E50" s="75">
        <v>9900130555</v>
      </c>
      <c r="F50" s="172"/>
      <c r="G50" t="s">
        <v>311</v>
      </c>
      <c r="H50" s="78">
        <f>SUMIFS('[1]JEVtbl (2)'!$G:$G,'[1]JEVtbl (2)'!$C:$C,[1]CKDJ!C50,'[1]JEVtbl (2)'!$D:$D,[1]CKDJ!H$11)</f>
        <v>25000</v>
      </c>
      <c r="I50" s="78">
        <f>SUMIFS('[1]JEVtbl (2)'!$G:$G,'[1]JEVtbl (2)'!$C:$C,[1]CKDJ!C50,'[1]JEVtbl (2)'!$D:$D,[1]CKDJ!I$11)</f>
        <v>0</v>
      </c>
      <c r="J50" s="78">
        <f>SUMIFS('[1]JEVtbl (2)'!$G:$G,'[1]JEVtbl (2)'!$C:$C,[1]CKDJ!C50,'[1]JEVtbl (2)'!$D:$D,[1]CKDJ!J$11)</f>
        <v>0</v>
      </c>
      <c r="K50" s="78">
        <f>SUMIFS('[1]JEVtbl (2)'!$G:$G,'[1]JEVtbl (2)'!$C:$C,[1]CKDJ!C50,'[1]JEVtbl (2)'!$D:$D,[1]CKDJ!K$11)</f>
        <v>0</v>
      </c>
      <c r="L50" s="79">
        <f t="shared" si="0"/>
        <v>25000</v>
      </c>
      <c r="M50" s="79"/>
      <c r="N50" s="79"/>
      <c r="O50" s="80"/>
      <c r="P50" s="171">
        <f>SUMIFS('[1]JEVtbl (2)'!$F:$F,'[1]JEVtbl (2)'!$C:$C,[1]CKDJ!$C50,'[1]JEVtbl (2)'!$D:$D,[1]CKDJ!P$11)</f>
        <v>0</v>
      </c>
      <c r="Q50" s="171">
        <f>SUMIFS('[1]JEVtbl (2)'!$F:$F,'[1]JEVtbl (2)'!$C:$C,[1]CKDJ!$C50,'[1]JEVtbl (2)'!$D:$D,[1]CKDJ!Q$11)</f>
        <v>0</v>
      </c>
      <c r="R50" s="171">
        <f>SUMIFS('[1]JEVtbl (2)'!$F:$F,'[1]JEVtbl (2)'!$C:$C,[1]CKDJ!$C50,'[1]JEVtbl (2)'!$D:$D,[1]CKDJ!R$11)</f>
        <v>0</v>
      </c>
      <c r="S50" s="171">
        <f>SUMIFS('[1]JEVtbl (2)'!$F:$F,'[1]JEVtbl (2)'!$C:$C,[1]CKDJ!$C50,'[1]JEVtbl (2)'!$D:$D,[1]CKDJ!S$11)</f>
        <v>0</v>
      </c>
      <c r="T50" s="171">
        <f>SUMIFS('[1]JEVtbl (2)'!$F:$F,'[1]JEVtbl (2)'!$C:$C,[1]CKDJ!$C50,'[1]JEVtbl (2)'!$D:$D,[1]CKDJ!T$11)</f>
        <v>0</v>
      </c>
      <c r="U50" s="171">
        <f>SUMIFS('[1]JEVtbl (2)'!$F:$F,'[1]JEVtbl (2)'!$C:$C,[1]CKDJ!$C50,'[1]JEVtbl (2)'!$D:$D,[1]CKDJ!U$11)</f>
        <v>0</v>
      </c>
      <c r="V50" s="171">
        <f>SUMIFS('[1]JEVtbl (2)'!$F:$F,'[1]JEVtbl (2)'!$C:$C,[1]CKDJ!$C50,'[1]JEVtbl (2)'!$D:$D,[1]CKDJ!V$11)</f>
        <v>0</v>
      </c>
      <c r="W50" s="171">
        <f>SUMIFS('[1]JEVtbl (2)'!$F:$F,'[1]JEVtbl (2)'!$C:$C,[1]CKDJ!$C50,'[1]JEVtbl (2)'!$D:$D,[1]CKDJ!W$11)</f>
        <v>0</v>
      </c>
      <c r="X50" s="171">
        <f>SUMIFS('[1]JEVtbl (2)'!$F:$F,'[1]JEVtbl (2)'!$C:$C,[1]CKDJ!$C50,'[1]JEVtbl (2)'!$D:$D,[1]CKDJ!X$11)</f>
        <v>0</v>
      </c>
      <c r="Y50" s="171">
        <f>SUMIFS('[1]JEVtbl (2)'!$F:$F,'[1]JEVtbl (2)'!$C:$C,[1]CKDJ!$C50,'[1]JEVtbl (2)'!$D:$D,[1]CKDJ!Y$11)</f>
        <v>0</v>
      </c>
      <c r="Z50" s="171">
        <f>SUMIFS('[1]JEVtbl (2)'!$F:$F,'[1]JEVtbl (2)'!$C:$C,[1]CKDJ!$C50,'[1]JEVtbl (2)'!$D:$D,[1]CKDJ!Z$11)</f>
        <v>0</v>
      </c>
      <c r="AA50" s="171">
        <f>SUMIFS('[1]JEVtbl (2)'!$F:$F,'[1]JEVtbl (2)'!$C:$C,[1]CKDJ!$C50,'[1]JEVtbl (2)'!$D:$D,[1]CKDJ!AA$11)</f>
        <v>25000</v>
      </c>
      <c r="AB50" s="171">
        <f>SUMIFS('[1]JEVtbl (2)'!$F:$F,'[1]JEVtbl (2)'!$C:$C,[1]CKDJ!$C50,'[1]JEVtbl (2)'!$D:$D,[1]CKDJ!AB$11)</f>
        <v>0</v>
      </c>
      <c r="AC50" s="171">
        <f>SUMIFS('[1]JEVtbl (2)'!$F:$F,'[1]JEVtbl (2)'!$C:$C,[1]CKDJ!$C50,'[1]JEVtbl (2)'!$D:$D,[1]CKDJ!AC$11)</f>
        <v>0</v>
      </c>
      <c r="AD50" s="171">
        <f>SUMIFS('[1]JEVtbl (2)'!$F:$F,'[1]JEVtbl (2)'!$C:$C,[1]CKDJ!$C50,'[1]JEVtbl (2)'!$D:$D,[1]CKDJ!AD$11)</f>
        <v>0</v>
      </c>
      <c r="AE50" s="171">
        <f>SUMIFS('[1]JEVtbl (2)'!$F:$F,'[1]JEVtbl (2)'!$C:$C,[1]CKDJ!$C50,'[1]JEVtbl (2)'!$D:$D,[1]CKDJ!AE$11)</f>
        <v>0</v>
      </c>
      <c r="AF50" s="171">
        <f>SUMIFS('[1]JEVtbl (2)'!$F:$F,'[1]JEVtbl (2)'!$C:$C,[1]CKDJ!$C50,'[1]JEVtbl (2)'!$D:$D,[1]CKDJ!AF$11)</f>
        <v>0</v>
      </c>
      <c r="AG50" s="171">
        <f>SUMIFS('[1]JEVtbl (2)'!$F:$F,'[1]JEVtbl (2)'!$C:$C,[1]CKDJ!$C50,'[1]JEVtbl (2)'!$D:$D,[1]CKDJ!AG$11)</f>
        <v>0</v>
      </c>
      <c r="AH50" s="171">
        <f>SUMIFS('[1]JEVtbl (2)'!$F:$F,'[1]JEVtbl (2)'!$C:$C,[1]CKDJ!$C50,'[1]JEVtbl (2)'!$D:$D,[1]CKDJ!AH$11)</f>
        <v>0</v>
      </c>
      <c r="AI50" s="171">
        <f>SUMIFS('[1]JEVtbl (2)'!$F:$F,'[1]JEVtbl (2)'!$C:$C,[1]CKDJ!$C50,'[1]JEVtbl (2)'!$D:$D,[1]CKDJ!AI$11)</f>
        <v>0</v>
      </c>
      <c r="AJ50" s="171">
        <f>SUMIFS('[1]JEVtbl (2)'!$F:$F,'[1]JEVtbl (2)'!$C:$C,[1]CKDJ!$C50,'[1]JEVtbl (2)'!$D:$D,[1]CKDJ!AJ$11)</f>
        <v>0</v>
      </c>
      <c r="AK50" s="171">
        <f>SUMIFS('[1]JEVtbl (2)'!$F:$F,'[1]JEVtbl (2)'!$C:$C,[1]CKDJ!$C50,'[1]JEVtbl (2)'!$D:$D,[1]CKDJ!AK$11)</f>
        <v>0</v>
      </c>
      <c r="AL50" s="171">
        <f>SUMIFS('[1]JEVtbl (2)'!$F:$F,'[1]JEVtbl (2)'!$C:$C,[1]CKDJ!$C50,'[1]JEVtbl (2)'!$D:$D,[1]CKDJ!AL$11)</f>
        <v>0</v>
      </c>
      <c r="AM50" s="171">
        <f>SUMIFS('[1]JEVtbl (2)'!$F:$F,'[1]JEVtbl (2)'!$C:$C,[1]CKDJ!$C50,'[1]JEVtbl (2)'!$D:$D,[1]CKDJ!AM$11)</f>
        <v>0</v>
      </c>
      <c r="AN50" s="171">
        <f>SUMIFS('[1]JEVtbl (2)'!$F:$F,'[1]JEVtbl (2)'!$C:$C,[1]CKDJ!$C50,'[1]JEVtbl (2)'!$D:$D,[1]CKDJ!AN$11)</f>
        <v>0</v>
      </c>
      <c r="AO50" s="171">
        <f>SUMIFS('[1]JEVtbl (2)'!$F:$F,'[1]JEVtbl (2)'!$C:$C,[1]CKDJ!$C50,'[1]JEVtbl (2)'!$D:$D,[1]CKDJ!AO$11)</f>
        <v>0</v>
      </c>
      <c r="AP50" s="171">
        <f>SUMIFS('[1]JEVtbl (2)'!$F:$F,'[1]JEVtbl (2)'!$C:$C,[1]CKDJ!$C50,'[1]JEVtbl (2)'!$D:$D,[1]CKDJ!AP$11)</f>
        <v>0</v>
      </c>
      <c r="AQ50" s="171">
        <f>SUMIFS('[1]JEVtbl (2)'!$F:$F,'[1]JEVtbl (2)'!$C:$C,[1]CKDJ!$C50,'[1]JEVtbl (2)'!$D:$D,[1]CKDJ!AQ$11)</f>
        <v>0</v>
      </c>
      <c r="AR50" s="171">
        <f>SUMIFS('[1]JEVtbl (2)'!$F:$F,'[1]JEVtbl (2)'!$C:$C,[1]CKDJ!$C50,'[1]JEVtbl (2)'!$D:$D,[1]CKDJ!AR$11)</f>
        <v>0</v>
      </c>
      <c r="AS50" s="171">
        <f>SUMIFS('[1]JEVtbl (2)'!$F:$F,'[1]JEVtbl (2)'!$C:$C,[1]CKDJ!$C50,'[1]JEVtbl (2)'!$D:$D,[1]CKDJ!AS$11)</f>
        <v>0</v>
      </c>
      <c r="AT50" s="171">
        <f>SUMIFS('[1]JEVtbl (2)'!$F:$F,'[1]JEVtbl (2)'!$C:$C,[1]CKDJ!$C50,'[1]JEVtbl (2)'!$D:$D,[1]CKDJ!AT$11)</f>
        <v>0</v>
      </c>
      <c r="AU50" s="171">
        <f>SUMIFS('[1]JEVtbl (2)'!$F:$F,'[1]JEVtbl (2)'!$C:$C,[1]CKDJ!$C50,'[1]JEVtbl (2)'!$D:$D,[1]CKDJ!AU$11)</f>
        <v>0</v>
      </c>
      <c r="AV50" s="171">
        <f>SUMIFS('[1]JEVtbl (2)'!$F:$F,'[1]JEVtbl (2)'!$C:$C,[1]CKDJ!$C50,'[1]JEVtbl (2)'!$D:$D,[1]CKDJ!AV$11)</f>
        <v>0</v>
      </c>
      <c r="AW50" s="171">
        <f>SUMIFS('[1]JEVtbl (2)'!$F:$F,'[1]JEVtbl (2)'!$C:$C,[1]CKDJ!$C50,'[1]JEVtbl (2)'!$D:$D,[1]CKDJ!AW$11)</f>
        <v>0</v>
      </c>
      <c r="AX50" s="171">
        <f>SUMIFS('[1]JEVtbl (2)'!$F:$F,'[1]JEVtbl (2)'!$C:$C,[1]CKDJ!$C50,'[1]JEVtbl (2)'!$D:$D,[1]CKDJ!AX$11)</f>
        <v>0</v>
      </c>
      <c r="AY50" s="171">
        <f>SUMIFS('[1]JEVtbl (2)'!$F:$F,'[1]JEVtbl (2)'!$C:$C,[1]CKDJ!$C50,'[1]JEVtbl (2)'!$D:$D,[1]CKDJ!AY$11)</f>
        <v>0</v>
      </c>
      <c r="AZ50" s="171">
        <f>SUMIFS('[1]JEVtbl (2)'!$F:$F,'[1]JEVtbl (2)'!$C:$C,[1]CKDJ!$C50,'[1]JEVtbl (2)'!$D:$D,[1]CKDJ!AZ$11)</f>
        <v>0</v>
      </c>
      <c r="BA50" s="171">
        <f>SUMIFS('[1]JEVtbl (2)'!$F:$F,'[1]JEVtbl (2)'!$C:$C,[1]CKDJ!$C50,'[1]JEVtbl (2)'!$D:$D,[1]CKDJ!BA$11)</f>
        <v>0</v>
      </c>
      <c r="BB50" s="171">
        <f>SUMIFS('[1]JEVtbl (2)'!$F:$F,'[1]JEVtbl (2)'!$C:$C,[1]CKDJ!$C50,'[1]JEVtbl (2)'!$D:$D,[1]CKDJ!BB$11)</f>
        <v>0</v>
      </c>
      <c r="BC50" s="171">
        <f>SUMIFS('[1]JEVtbl (2)'!$F:$F,'[1]JEVtbl (2)'!$C:$C,[1]CKDJ!$C50,'[1]JEVtbl (2)'!$D:$D,[1]CKDJ!BC$11)</f>
        <v>0</v>
      </c>
      <c r="BD50" s="171">
        <f>SUMIFS('[1]JEVtbl (2)'!$F:$F,'[1]JEVtbl (2)'!$C:$C,[1]CKDJ!$C50,'[1]JEVtbl (2)'!$D:$D,[1]CKDJ!BD$11)</f>
        <v>0</v>
      </c>
      <c r="BE50" s="171">
        <f>SUMIFS('[1]JEVtbl (2)'!$F:$F,'[1]JEVtbl (2)'!$C:$C,[1]CKDJ!$C50,'[1]JEVtbl (2)'!$D:$D,[1]CKDJ!BE$11)</f>
        <v>0</v>
      </c>
      <c r="BF50" s="171">
        <f>SUMIFS('[1]JEVtbl (2)'!$F:$F,'[1]JEVtbl (2)'!$C:$C,[1]CKDJ!$C50,'[1]JEVtbl (2)'!$D:$D,[1]CKDJ!BF$11)</f>
        <v>0</v>
      </c>
      <c r="BG50" s="171">
        <f>SUMIFS('[1]JEVtbl (2)'!$F:$F,'[1]JEVtbl (2)'!$C:$C,[1]CKDJ!$C50,'[1]JEVtbl (2)'!$D:$D,[1]CKDJ!BG$11)</f>
        <v>0</v>
      </c>
      <c r="BH50" s="171">
        <f>SUMIFS('[1]JEVtbl (2)'!$F:$F,'[1]JEVtbl (2)'!$C:$C,[1]CKDJ!$C50,'[1]JEVtbl (2)'!$D:$D,[1]CKDJ!BH$11)</f>
        <v>0</v>
      </c>
      <c r="BI50" s="171">
        <f>SUMIFS('[1]JEVtbl (2)'!$F:$F,'[1]JEVtbl (2)'!$C:$C,[1]CKDJ!$C50,'[1]JEVtbl (2)'!$D:$D,[1]CKDJ!BI$11)</f>
        <v>0</v>
      </c>
      <c r="BJ50" s="171">
        <f>SUMIFS('[1]JEVtbl (2)'!$F:$F,'[1]JEVtbl (2)'!$C:$C,[1]CKDJ!$C50,'[1]JEVtbl (2)'!$D:$D,[1]CKDJ!BJ$11)</f>
        <v>0</v>
      </c>
      <c r="BK50" s="171">
        <f>SUMIFS('[1]JEVtbl (2)'!$F:$F,'[1]JEVtbl (2)'!$C:$C,[1]CKDJ!$C50,'[1]JEVtbl (2)'!$D:$D,[1]CKDJ!BK$11)</f>
        <v>0</v>
      </c>
      <c r="BL50" s="171">
        <f>SUMIFS('[1]JEVtbl (2)'!$F:$F,'[1]JEVtbl (2)'!$C:$C,[1]CKDJ!$C50,'[1]JEVtbl (2)'!$D:$D,[1]CKDJ!BL$11)</f>
        <v>0</v>
      </c>
      <c r="BM50" s="171">
        <f>SUMIFS('[1]JEVtbl (2)'!$F:$F,'[1]JEVtbl (2)'!$C:$C,[1]CKDJ!$C50,'[1]JEVtbl (2)'!$D:$D,[1]CKDJ!BM$11)</f>
        <v>0</v>
      </c>
      <c r="BN50" s="171">
        <f>SUMIFS('[1]JEVtbl (2)'!$F:$F,'[1]JEVtbl (2)'!$C:$C,[1]CKDJ!$C50,'[1]JEVtbl (2)'!$D:$D,[1]CKDJ!BN$11)</f>
        <v>0</v>
      </c>
      <c r="BO50" s="171">
        <f>SUMIFS('[1]JEVtbl (2)'!$F:$F,'[1]JEVtbl (2)'!$C:$C,[1]CKDJ!$C50,'[1]JEVtbl (2)'!$D:$D,[1]CKDJ!BO$11)</f>
        <v>0</v>
      </c>
      <c r="BP50" s="79">
        <f t="shared" si="1"/>
        <v>25000</v>
      </c>
      <c r="BQ50" s="79"/>
      <c r="BR50" s="79"/>
      <c r="BS50" s="80"/>
      <c r="BT50" s="82"/>
      <c r="BU50" s="25">
        <f t="shared" si="2"/>
        <v>0</v>
      </c>
    </row>
    <row r="51" spans="1:73" s="25" customFormat="1" ht="15" customHeight="1" x14ac:dyDescent="0.25">
      <c r="A51" s="1"/>
      <c r="B51" s="168">
        <v>44176</v>
      </c>
      <c r="C51" s="169" t="s">
        <v>373</v>
      </c>
      <c r="D51" s="75" t="s">
        <v>374</v>
      </c>
      <c r="E51" s="75">
        <v>9900130556</v>
      </c>
      <c r="F51" s="172"/>
      <c r="G51" t="s">
        <v>375</v>
      </c>
      <c r="H51" s="78">
        <f>SUMIFS('[1]JEVtbl (2)'!$G:$G,'[1]JEVtbl (2)'!$C:$C,[1]CKDJ!C51,'[1]JEVtbl (2)'!$D:$D,[1]CKDJ!H$11)</f>
        <v>25000</v>
      </c>
      <c r="I51" s="78">
        <f>SUMIFS('[1]JEVtbl (2)'!$G:$G,'[1]JEVtbl (2)'!$C:$C,[1]CKDJ!C51,'[1]JEVtbl (2)'!$D:$D,[1]CKDJ!I$11)</f>
        <v>0</v>
      </c>
      <c r="J51" s="78">
        <f>SUMIFS('[1]JEVtbl (2)'!$G:$G,'[1]JEVtbl (2)'!$C:$C,[1]CKDJ!C51,'[1]JEVtbl (2)'!$D:$D,[1]CKDJ!J$11)</f>
        <v>0</v>
      </c>
      <c r="K51" s="78">
        <f>SUMIFS('[1]JEVtbl (2)'!$G:$G,'[1]JEVtbl (2)'!$C:$C,[1]CKDJ!C51,'[1]JEVtbl (2)'!$D:$D,[1]CKDJ!K$11)</f>
        <v>0</v>
      </c>
      <c r="L51" s="79">
        <f t="shared" si="0"/>
        <v>25000</v>
      </c>
      <c r="M51" s="79"/>
      <c r="N51" s="79"/>
      <c r="O51" s="80"/>
      <c r="P51" s="171">
        <f>SUMIFS('[1]JEVtbl (2)'!$F:$F,'[1]JEVtbl (2)'!$C:$C,[1]CKDJ!$C51,'[1]JEVtbl (2)'!$D:$D,[1]CKDJ!P$11)</f>
        <v>0</v>
      </c>
      <c r="Q51" s="171">
        <f>SUMIFS('[1]JEVtbl (2)'!$F:$F,'[1]JEVtbl (2)'!$C:$C,[1]CKDJ!$C51,'[1]JEVtbl (2)'!$D:$D,[1]CKDJ!Q$11)</f>
        <v>0</v>
      </c>
      <c r="R51" s="171">
        <f>SUMIFS('[1]JEVtbl (2)'!$F:$F,'[1]JEVtbl (2)'!$C:$C,[1]CKDJ!$C51,'[1]JEVtbl (2)'!$D:$D,[1]CKDJ!R$11)</f>
        <v>0</v>
      </c>
      <c r="S51" s="171">
        <f>SUMIFS('[1]JEVtbl (2)'!$F:$F,'[1]JEVtbl (2)'!$C:$C,[1]CKDJ!$C51,'[1]JEVtbl (2)'!$D:$D,[1]CKDJ!S$11)</f>
        <v>0</v>
      </c>
      <c r="T51" s="171">
        <f>SUMIFS('[1]JEVtbl (2)'!$F:$F,'[1]JEVtbl (2)'!$C:$C,[1]CKDJ!$C51,'[1]JEVtbl (2)'!$D:$D,[1]CKDJ!T$11)</f>
        <v>0</v>
      </c>
      <c r="U51" s="171">
        <f>SUMIFS('[1]JEVtbl (2)'!$F:$F,'[1]JEVtbl (2)'!$C:$C,[1]CKDJ!$C51,'[1]JEVtbl (2)'!$D:$D,[1]CKDJ!U$11)</f>
        <v>0</v>
      </c>
      <c r="V51" s="171">
        <f>SUMIFS('[1]JEVtbl (2)'!$F:$F,'[1]JEVtbl (2)'!$C:$C,[1]CKDJ!$C51,'[1]JEVtbl (2)'!$D:$D,[1]CKDJ!V$11)</f>
        <v>0</v>
      </c>
      <c r="W51" s="171">
        <f>SUMIFS('[1]JEVtbl (2)'!$F:$F,'[1]JEVtbl (2)'!$C:$C,[1]CKDJ!$C51,'[1]JEVtbl (2)'!$D:$D,[1]CKDJ!W$11)</f>
        <v>0</v>
      </c>
      <c r="X51" s="171">
        <f>SUMIFS('[1]JEVtbl (2)'!$F:$F,'[1]JEVtbl (2)'!$C:$C,[1]CKDJ!$C51,'[1]JEVtbl (2)'!$D:$D,[1]CKDJ!X$11)</f>
        <v>0</v>
      </c>
      <c r="Y51" s="171">
        <f>SUMIFS('[1]JEVtbl (2)'!$F:$F,'[1]JEVtbl (2)'!$C:$C,[1]CKDJ!$C51,'[1]JEVtbl (2)'!$D:$D,[1]CKDJ!Y$11)</f>
        <v>0</v>
      </c>
      <c r="Z51" s="171">
        <f>SUMIFS('[1]JEVtbl (2)'!$F:$F,'[1]JEVtbl (2)'!$C:$C,[1]CKDJ!$C51,'[1]JEVtbl (2)'!$D:$D,[1]CKDJ!Z$11)</f>
        <v>0</v>
      </c>
      <c r="AA51" s="171">
        <f>SUMIFS('[1]JEVtbl (2)'!$F:$F,'[1]JEVtbl (2)'!$C:$C,[1]CKDJ!$C51,'[1]JEVtbl (2)'!$D:$D,[1]CKDJ!AA$11)</f>
        <v>25000</v>
      </c>
      <c r="AB51" s="171">
        <f>SUMIFS('[1]JEVtbl (2)'!$F:$F,'[1]JEVtbl (2)'!$C:$C,[1]CKDJ!$C51,'[1]JEVtbl (2)'!$D:$D,[1]CKDJ!AB$11)</f>
        <v>0</v>
      </c>
      <c r="AC51" s="171">
        <f>SUMIFS('[1]JEVtbl (2)'!$F:$F,'[1]JEVtbl (2)'!$C:$C,[1]CKDJ!$C51,'[1]JEVtbl (2)'!$D:$D,[1]CKDJ!AC$11)</f>
        <v>0</v>
      </c>
      <c r="AD51" s="171">
        <f>SUMIFS('[1]JEVtbl (2)'!$F:$F,'[1]JEVtbl (2)'!$C:$C,[1]CKDJ!$C51,'[1]JEVtbl (2)'!$D:$D,[1]CKDJ!AD$11)</f>
        <v>0</v>
      </c>
      <c r="AE51" s="171">
        <f>SUMIFS('[1]JEVtbl (2)'!$F:$F,'[1]JEVtbl (2)'!$C:$C,[1]CKDJ!$C51,'[1]JEVtbl (2)'!$D:$D,[1]CKDJ!AE$11)</f>
        <v>0</v>
      </c>
      <c r="AF51" s="171">
        <f>SUMIFS('[1]JEVtbl (2)'!$F:$F,'[1]JEVtbl (2)'!$C:$C,[1]CKDJ!$C51,'[1]JEVtbl (2)'!$D:$D,[1]CKDJ!AF$11)</f>
        <v>0</v>
      </c>
      <c r="AG51" s="171">
        <f>SUMIFS('[1]JEVtbl (2)'!$F:$F,'[1]JEVtbl (2)'!$C:$C,[1]CKDJ!$C51,'[1]JEVtbl (2)'!$D:$D,[1]CKDJ!AG$11)</f>
        <v>0</v>
      </c>
      <c r="AH51" s="171">
        <f>SUMIFS('[1]JEVtbl (2)'!$F:$F,'[1]JEVtbl (2)'!$C:$C,[1]CKDJ!$C51,'[1]JEVtbl (2)'!$D:$D,[1]CKDJ!AH$11)</f>
        <v>0</v>
      </c>
      <c r="AI51" s="171">
        <f>SUMIFS('[1]JEVtbl (2)'!$F:$F,'[1]JEVtbl (2)'!$C:$C,[1]CKDJ!$C51,'[1]JEVtbl (2)'!$D:$D,[1]CKDJ!AI$11)</f>
        <v>0</v>
      </c>
      <c r="AJ51" s="171">
        <f>SUMIFS('[1]JEVtbl (2)'!$F:$F,'[1]JEVtbl (2)'!$C:$C,[1]CKDJ!$C51,'[1]JEVtbl (2)'!$D:$D,[1]CKDJ!AJ$11)</f>
        <v>0</v>
      </c>
      <c r="AK51" s="171">
        <f>SUMIFS('[1]JEVtbl (2)'!$F:$F,'[1]JEVtbl (2)'!$C:$C,[1]CKDJ!$C51,'[1]JEVtbl (2)'!$D:$D,[1]CKDJ!AK$11)</f>
        <v>0</v>
      </c>
      <c r="AL51" s="171">
        <f>SUMIFS('[1]JEVtbl (2)'!$F:$F,'[1]JEVtbl (2)'!$C:$C,[1]CKDJ!$C51,'[1]JEVtbl (2)'!$D:$D,[1]CKDJ!AL$11)</f>
        <v>0</v>
      </c>
      <c r="AM51" s="171">
        <f>SUMIFS('[1]JEVtbl (2)'!$F:$F,'[1]JEVtbl (2)'!$C:$C,[1]CKDJ!$C51,'[1]JEVtbl (2)'!$D:$D,[1]CKDJ!AM$11)</f>
        <v>0</v>
      </c>
      <c r="AN51" s="171">
        <f>SUMIFS('[1]JEVtbl (2)'!$F:$F,'[1]JEVtbl (2)'!$C:$C,[1]CKDJ!$C51,'[1]JEVtbl (2)'!$D:$D,[1]CKDJ!AN$11)</f>
        <v>0</v>
      </c>
      <c r="AO51" s="171">
        <f>SUMIFS('[1]JEVtbl (2)'!$F:$F,'[1]JEVtbl (2)'!$C:$C,[1]CKDJ!$C51,'[1]JEVtbl (2)'!$D:$D,[1]CKDJ!AO$11)</f>
        <v>0</v>
      </c>
      <c r="AP51" s="171">
        <f>SUMIFS('[1]JEVtbl (2)'!$F:$F,'[1]JEVtbl (2)'!$C:$C,[1]CKDJ!$C51,'[1]JEVtbl (2)'!$D:$D,[1]CKDJ!AP$11)</f>
        <v>0</v>
      </c>
      <c r="AQ51" s="171">
        <f>SUMIFS('[1]JEVtbl (2)'!$F:$F,'[1]JEVtbl (2)'!$C:$C,[1]CKDJ!$C51,'[1]JEVtbl (2)'!$D:$D,[1]CKDJ!AQ$11)</f>
        <v>0</v>
      </c>
      <c r="AR51" s="171">
        <f>SUMIFS('[1]JEVtbl (2)'!$F:$F,'[1]JEVtbl (2)'!$C:$C,[1]CKDJ!$C51,'[1]JEVtbl (2)'!$D:$D,[1]CKDJ!AR$11)</f>
        <v>0</v>
      </c>
      <c r="AS51" s="171">
        <f>SUMIFS('[1]JEVtbl (2)'!$F:$F,'[1]JEVtbl (2)'!$C:$C,[1]CKDJ!$C51,'[1]JEVtbl (2)'!$D:$D,[1]CKDJ!AS$11)</f>
        <v>0</v>
      </c>
      <c r="AT51" s="171">
        <f>SUMIFS('[1]JEVtbl (2)'!$F:$F,'[1]JEVtbl (2)'!$C:$C,[1]CKDJ!$C51,'[1]JEVtbl (2)'!$D:$D,[1]CKDJ!AT$11)</f>
        <v>0</v>
      </c>
      <c r="AU51" s="171">
        <f>SUMIFS('[1]JEVtbl (2)'!$F:$F,'[1]JEVtbl (2)'!$C:$C,[1]CKDJ!$C51,'[1]JEVtbl (2)'!$D:$D,[1]CKDJ!AU$11)</f>
        <v>0</v>
      </c>
      <c r="AV51" s="171">
        <f>SUMIFS('[1]JEVtbl (2)'!$F:$F,'[1]JEVtbl (2)'!$C:$C,[1]CKDJ!$C51,'[1]JEVtbl (2)'!$D:$D,[1]CKDJ!AV$11)</f>
        <v>0</v>
      </c>
      <c r="AW51" s="171">
        <f>SUMIFS('[1]JEVtbl (2)'!$F:$F,'[1]JEVtbl (2)'!$C:$C,[1]CKDJ!$C51,'[1]JEVtbl (2)'!$D:$D,[1]CKDJ!AW$11)</f>
        <v>0</v>
      </c>
      <c r="AX51" s="171">
        <f>SUMIFS('[1]JEVtbl (2)'!$F:$F,'[1]JEVtbl (2)'!$C:$C,[1]CKDJ!$C51,'[1]JEVtbl (2)'!$D:$D,[1]CKDJ!AX$11)</f>
        <v>0</v>
      </c>
      <c r="AY51" s="171">
        <f>SUMIFS('[1]JEVtbl (2)'!$F:$F,'[1]JEVtbl (2)'!$C:$C,[1]CKDJ!$C51,'[1]JEVtbl (2)'!$D:$D,[1]CKDJ!AY$11)</f>
        <v>0</v>
      </c>
      <c r="AZ51" s="171">
        <f>SUMIFS('[1]JEVtbl (2)'!$F:$F,'[1]JEVtbl (2)'!$C:$C,[1]CKDJ!$C51,'[1]JEVtbl (2)'!$D:$D,[1]CKDJ!AZ$11)</f>
        <v>0</v>
      </c>
      <c r="BA51" s="171">
        <f>SUMIFS('[1]JEVtbl (2)'!$F:$F,'[1]JEVtbl (2)'!$C:$C,[1]CKDJ!$C51,'[1]JEVtbl (2)'!$D:$D,[1]CKDJ!BA$11)</f>
        <v>0</v>
      </c>
      <c r="BB51" s="171">
        <f>SUMIFS('[1]JEVtbl (2)'!$F:$F,'[1]JEVtbl (2)'!$C:$C,[1]CKDJ!$C51,'[1]JEVtbl (2)'!$D:$D,[1]CKDJ!BB$11)</f>
        <v>0</v>
      </c>
      <c r="BC51" s="171">
        <f>SUMIFS('[1]JEVtbl (2)'!$F:$F,'[1]JEVtbl (2)'!$C:$C,[1]CKDJ!$C51,'[1]JEVtbl (2)'!$D:$D,[1]CKDJ!BC$11)</f>
        <v>0</v>
      </c>
      <c r="BD51" s="171">
        <f>SUMIFS('[1]JEVtbl (2)'!$F:$F,'[1]JEVtbl (2)'!$C:$C,[1]CKDJ!$C51,'[1]JEVtbl (2)'!$D:$D,[1]CKDJ!BD$11)</f>
        <v>0</v>
      </c>
      <c r="BE51" s="171">
        <f>SUMIFS('[1]JEVtbl (2)'!$F:$F,'[1]JEVtbl (2)'!$C:$C,[1]CKDJ!$C51,'[1]JEVtbl (2)'!$D:$D,[1]CKDJ!BE$11)</f>
        <v>0</v>
      </c>
      <c r="BF51" s="171">
        <f>SUMIFS('[1]JEVtbl (2)'!$F:$F,'[1]JEVtbl (2)'!$C:$C,[1]CKDJ!$C51,'[1]JEVtbl (2)'!$D:$D,[1]CKDJ!BF$11)</f>
        <v>0</v>
      </c>
      <c r="BG51" s="171">
        <f>SUMIFS('[1]JEVtbl (2)'!$F:$F,'[1]JEVtbl (2)'!$C:$C,[1]CKDJ!$C51,'[1]JEVtbl (2)'!$D:$D,[1]CKDJ!BG$11)</f>
        <v>0</v>
      </c>
      <c r="BH51" s="171">
        <f>SUMIFS('[1]JEVtbl (2)'!$F:$F,'[1]JEVtbl (2)'!$C:$C,[1]CKDJ!$C51,'[1]JEVtbl (2)'!$D:$D,[1]CKDJ!BH$11)</f>
        <v>0</v>
      </c>
      <c r="BI51" s="171">
        <f>SUMIFS('[1]JEVtbl (2)'!$F:$F,'[1]JEVtbl (2)'!$C:$C,[1]CKDJ!$C51,'[1]JEVtbl (2)'!$D:$D,[1]CKDJ!BI$11)</f>
        <v>0</v>
      </c>
      <c r="BJ51" s="171">
        <f>SUMIFS('[1]JEVtbl (2)'!$F:$F,'[1]JEVtbl (2)'!$C:$C,[1]CKDJ!$C51,'[1]JEVtbl (2)'!$D:$D,[1]CKDJ!BJ$11)</f>
        <v>0</v>
      </c>
      <c r="BK51" s="171">
        <f>SUMIFS('[1]JEVtbl (2)'!$F:$F,'[1]JEVtbl (2)'!$C:$C,[1]CKDJ!$C51,'[1]JEVtbl (2)'!$D:$D,[1]CKDJ!BK$11)</f>
        <v>0</v>
      </c>
      <c r="BL51" s="171">
        <f>SUMIFS('[1]JEVtbl (2)'!$F:$F,'[1]JEVtbl (2)'!$C:$C,[1]CKDJ!$C51,'[1]JEVtbl (2)'!$D:$D,[1]CKDJ!BL$11)</f>
        <v>0</v>
      </c>
      <c r="BM51" s="171">
        <f>SUMIFS('[1]JEVtbl (2)'!$F:$F,'[1]JEVtbl (2)'!$C:$C,[1]CKDJ!$C51,'[1]JEVtbl (2)'!$D:$D,[1]CKDJ!BM$11)</f>
        <v>0</v>
      </c>
      <c r="BN51" s="171">
        <f>SUMIFS('[1]JEVtbl (2)'!$F:$F,'[1]JEVtbl (2)'!$C:$C,[1]CKDJ!$C51,'[1]JEVtbl (2)'!$D:$D,[1]CKDJ!BN$11)</f>
        <v>0</v>
      </c>
      <c r="BO51" s="171">
        <f>SUMIFS('[1]JEVtbl (2)'!$F:$F,'[1]JEVtbl (2)'!$C:$C,[1]CKDJ!$C51,'[1]JEVtbl (2)'!$D:$D,[1]CKDJ!BO$11)</f>
        <v>0</v>
      </c>
      <c r="BP51" s="79">
        <f t="shared" si="1"/>
        <v>25000</v>
      </c>
      <c r="BQ51" s="79"/>
      <c r="BR51" s="79"/>
      <c r="BS51" s="80"/>
      <c r="BT51" s="82"/>
      <c r="BU51" s="25">
        <f t="shared" si="2"/>
        <v>0</v>
      </c>
    </row>
    <row r="52" spans="1:73" s="25" customFormat="1" ht="15" customHeight="1" x14ac:dyDescent="0.25">
      <c r="A52" s="1"/>
      <c r="B52" s="168">
        <v>44176</v>
      </c>
      <c r="C52" s="169" t="s">
        <v>376</v>
      </c>
      <c r="D52" s="75" t="s">
        <v>377</v>
      </c>
      <c r="E52" s="75">
        <v>9900130557</v>
      </c>
      <c r="F52" s="172"/>
      <c r="G52" t="s">
        <v>283</v>
      </c>
      <c r="H52" s="78">
        <f>SUMIFS('[1]JEVtbl (2)'!$G:$G,'[1]JEVtbl (2)'!$C:$C,[1]CKDJ!C52,'[1]JEVtbl (2)'!$D:$D,[1]CKDJ!H$11)</f>
        <v>25000</v>
      </c>
      <c r="I52" s="78">
        <f>SUMIFS('[1]JEVtbl (2)'!$G:$G,'[1]JEVtbl (2)'!$C:$C,[1]CKDJ!C52,'[1]JEVtbl (2)'!$D:$D,[1]CKDJ!I$11)</f>
        <v>0</v>
      </c>
      <c r="J52" s="78">
        <f>SUMIFS('[1]JEVtbl (2)'!$G:$G,'[1]JEVtbl (2)'!$C:$C,[1]CKDJ!C52,'[1]JEVtbl (2)'!$D:$D,[1]CKDJ!J$11)</f>
        <v>0</v>
      </c>
      <c r="K52" s="78">
        <f>SUMIFS('[1]JEVtbl (2)'!$G:$G,'[1]JEVtbl (2)'!$C:$C,[1]CKDJ!C52,'[1]JEVtbl (2)'!$D:$D,[1]CKDJ!K$11)</f>
        <v>0</v>
      </c>
      <c r="L52" s="79">
        <f t="shared" si="0"/>
        <v>25000</v>
      </c>
      <c r="M52" s="79"/>
      <c r="N52" s="79"/>
      <c r="O52" s="80"/>
      <c r="P52" s="171">
        <f>SUMIFS('[1]JEVtbl (2)'!$F:$F,'[1]JEVtbl (2)'!$C:$C,[1]CKDJ!$C52,'[1]JEVtbl (2)'!$D:$D,[1]CKDJ!P$11)</f>
        <v>0</v>
      </c>
      <c r="Q52" s="171">
        <f>SUMIFS('[1]JEVtbl (2)'!$F:$F,'[1]JEVtbl (2)'!$C:$C,[1]CKDJ!$C52,'[1]JEVtbl (2)'!$D:$D,[1]CKDJ!Q$11)</f>
        <v>0</v>
      </c>
      <c r="R52" s="171">
        <f>SUMIFS('[1]JEVtbl (2)'!$F:$F,'[1]JEVtbl (2)'!$C:$C,[1]CKDJ!$C52,'[1]JEVtbl (2)'!$D:$D,[1]CKDJ!R$11)</f>
        <v>0</v>
      </c>
      <c r="S52" s="171">
        <f>SUMIFS('[1]JEVtbl (2)'!$F:$F,'[1]JEVtbl (2)'!$C:$C,[1]CKDJ!$C52,'[1]JEVtbl (2)'!$D:$D,[1]CKDJ!S$11)</f>
        <v>0</v>
      </c>
      <c r="T52" s="171">
        <f>SUMIFS('[1]JEVtbl (2)'!$F:$F,'[1]JEVtbl (2)'!$C:$C,[1]CKDJ!$C52,'[1]JEVtbl (2)'!$D:$D,[1]CKDJ!T$11)</f>
        <v>0</v>
      </c>
      <c r="U52" s="171">
        <f>SUMIFS('[1]JEVtbl (2)'!$F:$F,'[1]JEVtbl (2)'!$C:$C,[1]CKDJ!$C52,'[1]JEVtbl (2)'!$D:$D,[1]CKDJ!U$11)</f>
        <v>0</v>
      </c>
      <c r="V52" s="171">
        <f>SUMIFS('[1]JEVtbl (2)'!$F:$F,'[1]JEVtbl (2)'!$C:$C,[1]CKDJ!$C52,'[1]JEVtbl (2)'!$D:$D,[1]CKDJ!V$11)</f>
        <v>0</v>
      </c>
      <c r="W52" s="171">
        <f>SUMIFS('[1]JEVtbl (2)'!$F:$F,'[1]JEVtbl (2)'!$C:$C,[1]CKDJ!$C52,'[1]JEVtbl (2)'!$D:$D,[1]CKDJ!W$11)</f>
        <v>0</v>
      </c>
      <c r="X52" s="171">
        <f>SUMIFS('[1]JEVtbl (2)'!$F:$F,'[1]JEVtbl (2)'!$C:$C,[1]CKDJ!$C52,'[1]JEVtbl (2)'!$D:$D,[1]CKDJ!X$11)</f>
        <v>0</v>
      </c>
      <c r="Y52" s="171">
        <f>SUMIFS('[1]JEVtbl (2)'!$F:$F,'[1]JEVtbl (2)'!$C:$C,[1]CKDJ!$C52,'[1]JEVtbl (2)'!$D:$D,[1]CKDJ!Y$11)</f>
        <v>0</v>
      </c>
      <c r="Z52" s="171">
        <f>SUMIFS('[1]JEVtbl (2)'!$F:$F,'[1]JEVtbl (2)'!$C:$C,[1]CKDJ!$C52,'[1]JEVtbl (2)'!$D:$D,[1]CKDJ!Z$11)</f>
        <v>0</v>
      </c>
      <c r="AA52" s="171">
        <f>SUMIFS('[1]JEVtbl (2)'!$F:$F,'[1]JEVtbl (2)'!$C:$C,[1]CKDJ!$C52,'[1]JEVtbl (2)'!$D:$D,[1]CKDJ!AA$11)</f>
        <v>25000</v>
      </c>
      <c r="AB52" s="171">
        <f>SUMIFS('[1]JEVtbl (2)'!$F:$F,'[1]JEVtbl (2)'!$C:$C,[1]CKDJ!$C52,'[1]JEVtbl (2)'!$D:$D,[1]CKDJ!AB$11)</f>
        <v>0</v>
      </c>
      <c r="AC52" s="171">
        <f>SUMIFS('[1]JEVtbl (2)'!$F:$F,'[1]JEVtbl (2)'!$C:$C,[1]CKDJ!$C52,'[1]JEVtbl (2)'!$D:$D,[1]CKDJ!AC$11)</f>
        <v>0</v>
      </c>
      <c r="AD52" s="171">
        <f>SUMIFS('[1]JEVtbl (2)'!$F:$F,'[1]JEVtbl (2)'!$C:$C,[1]CKDJ!$C52,'[1]JEVtbl (2)'!$D:$D,[1]CKDJ!AD$11)</f>
        <v>0</v>
      </c>
      <c r="AE52" s="171">
        <f>SUMIFS('[1]JEVtbl (2)'!$F:$F,'[1]JEVtbl (2)'!$C:$C,[1]CKDJ!$C52,'[1]JEVtbl (2)'!$D:$D,[1]CKDJ!AE$11)</f>
        <v>0</v>
      </c>
      <c r="AF52" s="171">
        <f>SUMIFS('[1]JEVtbl (2)'!$F:$F,'[1]JEVtbl (2)'!$C:$C,[1]CKDJ!$C52,'[1]JEVtbl (2)'!$D:$D,[1]CKDJ!AF$11)</f>
        <v>0</v>
      </c>
      <c r="AG52" s="171">
        <f>SUMIFS('[1]JEVtbl (2)'!$F:$F,'[1]JEVtbl (2)'!$C:$C,[1]CKDJ!$C52,'[1]JEVtbl (2)'!$D:$D,[1]CKDJ!AG$11)</f>
        <v>0</v>
      </c>
      <c r="AH52" s="171">
        <f>SUMIFS('[1]JEVtbl (2)'!$F:$F,'[1]JEVtbl (2)'!$C:$C,[1]CKDJ!$C52,'[1]JEVtbl (2)'!$D:$D,[1]CKDJ!AH$11)</f>
        <v>0</v>
      </c>
      <c r="AI52" s="171">
        <f>SUMIFS('[1]JEVtbl (2)'!$F:$F,'[1]JEVtbl (2)'!$C:$C,[1]CKDJ!$C52,'[1]JEVtbl (2)'!$D:$D,[1]CKDJ!AI$11)</f>
        <v>0</v>
      </c>
      <c r="AJ52" s="171">
        <f>SUMIFS('[1]JEVtbl (2)'!$F:$F,'[1]JEVtbl (2)'!$C:$C,[1]CKDJ!$C52,'[1]JEVtbl (2)'!$D:$D,[1]CKDJ!AJ$11)</f>
        <v>0</v>
      </c>
      <c r="AK52" s="171">
        <f>SUMIFS('[1]JEVtbl (2)'!$F:$F,'[1]JEVtbl (2)'!$C:$C,[1]CKDJ!$C52,'[1]JEVtbl (2)'!$D:$D,[1]CKDJ!AK$11)</f>
        <v>0</v>
      </c>
      <c r="AL52" s="171">
        <f>SUMIFS('[1]JEVtbl (2)'!$F:$F,'[1]JEVtbl (2)'!$C:$C,[1]CKDJ!$C52,'[1]JEVtbl (2)'!$D:$D,[1]CKDJ!AL$11)</f>
        <v>0</v>
      </c>
      <c r="AM52" s="171">
        <f>SUMIFS('[1]JEVtbl (2)'!$F:$F,'[1]JEVtbl (2)'!$C:$C,[1]CKDJ!$C52,'[1]JEVtbl (2)'!$D:$D,[1]CKDJ!AM$11)</f>
        <v>0</v>
      </c>
      <c r="AN52" s="171">
        <f>SUMIFS('[1]JEVtbl (2)'!$F:$F,'[1]JEVtbl (2)'!$C:$C,[1]CKDJ!$C52,'[1]JEVtbl (2)'!$D:$D,[1]CKDJ!AN$11)</f>
        <v>0</v>
      </c>
      <c r="AO52" s="171">
        <f>SUMIFS('[1]JEVtbl (2)'!$F:$F,'[1]JEVtbl (2)'!$C:$C,[1]CKDJ!$C52,'[1]JEVtbl (2)'!$D:$D,[1]CKDJ!AO$11)</f>
        <v>0</v>
      </c>
      <c r="AP52" s="171">
        <f>SUMIFS('[1]JEVtbl (2)'!$F:$F,'[1]JEVtbl (2)'!$C:$C,[1]CKDJ!$C52,'[1]JEVtbl (2)'!$D:$D,[1]CKDJ!AP$11)</f>
        <v>0</v>
      </c>
      <c r="AQ52" s="171">
        <f>SUMIFS('[1]JEVtbl (2)'!$F:$F,'[1]JEVtbl (2)'!$C:$C,[1]CKDJ!$C52,'[1]JEVtbl (2)'!$D:$D,[1]CKDJ!AQ$11)</f>
        <v>0</v>
      </c>
      <c r="AR52" s="171">
        <f>SUMIFS('[1]JEVtbl (2)'!$F:$F,'[1]JEVtbl (2)'!$C:$C,[1]CKDJ!$C52,'[1]JEVtbl (2)'!$D:$D,[1]CKDJ!AR$11)</f>
        <v>0</v>
      </c>
      <c r="AS52" s="171">
        <f>SUMIFS('[1]JEVtbl (2)'!$F:$F,'[1]JEVtbl (2)'!$C:$C,[1]CKDJ!$C52,'[1]JEVtbl (2)'!$D:$D,[1]CKDJ!AS$11)</f>
        <v>0</v>
      </c>
      <c r="AT52" s="171">
        <f>SUMIFS('[1]JEVtbl (2)'!$F:$F,'[1]JEVtbl (2)'!$C:$C,[1]CKDJ!$C52,'[1]JEVtbl (2)'!$D:$D,[1]CKDJ!AT$11)</f>
        <v>0</v>
      </c>
      <c r="AU52" s="171">
        <f>SUMIFS('[1]JEVtbl (2)'!$F:$F,'[1]JEVtbl (2)'!$C:$C,[1]CKDJ!$C52,'[1]JEVtbl (2)'!$D:$D,[1]CKDJ!AU$11)</f>
        <v>0</v>
      </c>
      <c r="AV52" s="171">
        <f>SUMIFS('[1]JEVtbl (2)'!$F:$F,'[1]JEVtbl (2)'!$C:$C,[1]CKDJ!$C52,'[1]JEVtbl (2)'!$D:$D,[1]CKDJ!AV$11)</f>
        <v>0</v>
      </c>
      <c r="AW52" s="171">
        <f>SUMIFS('[1]JEVtbl (2)'!$F:$F,'[1]JEVtbl (2)'!$C:$C,[1]CKDJ!$C52,'[1]JEVtbl (2)'!$D:$D,[1]CKDJ!AW$11)</f>
        <v>0</v>
      </c>
      <c r="AX52" s="171">
        <f>SUMIFS('[1]JEVtbl (2)'!$F:$F,'[1]JEVtbl (2)'!$C:$C,[1]CKDJ!$C52,'[1]JEVtbl (2)'!$D:$D,[1]CKDJ!AX$11)</f>
        <v>0</v>
      </c>
      <c r="AY52" s="171">
        <f>SUMIFS('[1]JEVtbl (2)'!$F:$F,'[1]JEVtbl (2)'!$C:$C,[1]CKDJ!$C52,'[1]JEVtbl (2)'!$D:$D,[1]CKDJ!AY$11)</f>
        <v>0</v>
      </c>
      <c r="AZ52" s="171">
        <f>SUMIFS('[1]JEVtbl (2)'!$F:$F,'[1]JEVtbl (2)'!$C:$C,[1]CKDJ!$C52,'[1]JEVtbl (2)'!$D:$D,[1]CKDJ!AZ$11)</f>
        <v>0</v>
      </c>
      <c r="BA52" s="171">
        <f>SUMIFS('[1]JEVtbl (2)'!$F:$F,'[1]JEVtbl (2)'!$C:$C,[1]CKDJ!$C52,'[1]JEVtbl (2)'!$D:$D,[1]CKDJ!BA$11)</f>
        <v>0</v>
      </c>
      <c r="BB52" s="171">
        <f>SUMIFS('[1]JEVtbl (2)'!$F:$F,'[1]JEVtbl (2)'!$C:$C,[1]CKDJ!$C52,'[1]JEVtbl (2)'!$D:$D,[1]CKDJ!BB$11)</f>
        <v>0</v>
      </c>
      <c r="BC52" s="171">
        <f>SUMIFS('[1]JEVtbl (2)'!$F:$F,'[1]JEVtbl (2)'!$C:$C,[1]CKDJ!$C52,'[1]JEVtbl (2)'!$D:$D,[1]CKDJ!BC$11)</f>
        <v>0</v>
      </c>
      <c r="BD52" s="171">
        <f>SUMIFS('[1]JEVtbl (2)'!$F:$F,'[1]JEVtbl (2)'!$C:$C,[1]CKDJ!$C52,'[1]JEVtbl (2)'!$D:$D,[1]CKDJ!BD$11)</f>
        <v>0</v>
      </c>
      <c r="BE52" s="171">
        <f>SUMIFS('[1]JEVtbl (2)'!$F:$F,'[1]JEVtbl (2)'!$C:$C,[1]CKDJ!$C52,'[1]JEVtbl (2)'!$D:$D,[1]CKDJ!BE$11)</f>
        <v>0</v>
      </c>
      <c r="BF52" s="171">
        <f>SUMIFS('[1]JEVtbl (2)'!$F:$F,'[1]JEVtbl (2)'!$C:$C,[1]CKDJ!$C52,'[1]JEVtbl (2)'!$D:$D,[1]CKDJ!BF$11)</f>
        <v>0</v>
      </c>
      <c r="BG52" s="171">
        <f>SUMIFS('[1]JEVtbl (2)'!$F:$F,'[1]JEVtbl (2)'!$C:$C,[1]CKDJ!$C52,'[1]JEVtbl (2)'!$D:$D,[1]CKDJ!BG$11)</f>
        <v>0</v>
      </c>
      <c r="BH52" s="171">
        <f>SUMIFS('[1]JEVtbl (2)'!$F:$F,'[1]JEVtbl (2)'!$C:$C,[1]CKDJ!$C52,'[1]JEVtbl (2)'!$D:$D,[1]CKDJ!BH$11)</f>
        <v>0</v>
      </c>
      <c r="BI52" s="171">
        <f>SUMIFS('[1]JEVtbl (2)'!$F:$F,'[1]JEVtbl (2)'!$C:$C,[1]CKDJ!$C52,'[1]JEVtbl (2)'!$D:$D,[1]CKDJ!BI$11)</f>
        <v>0</v>
      </c>
      <c r="BJ52" s="171">
        <f>SUMIFS('[1]JEVtbl (2)'!$F:$F,'[1]JEVtbl (2)'!$C:$C,[1]CKDJ!$C52,'[1]JEVtbl (2)'!$D:$D,[1]CKDJ!BJ$11)</f>
        <v>0</v>
      </c>
      <c r="BK52" s="171">
        <f>SUMIFS('[1]JEVtbl (2)'!$F:$F,'[1]JEVtbl (2)'!$C:$C,[1]CKDJ!$C52,'[1]JEVtbl (2)'!$D:$D,[1]CKDJ!BK$11)</f>
        <v>0</v>
      </c>
      <c r="BL52" s="171">
        <f>SUMIFS('[1]JEVtbl (2)'!$F:$F,'[1]JEVtbl (2)'!$C:$C,[1]CKDJ!$C52,'[1]JEVtbl (2)'!$D:$D,[1]CKDJ!BL$11)</f>
        <v>0</v>
      </c>
      <c r="BM52" s="171">
        <f>SUMIFS('[1]JEVtbl (2)'!$F:$F,'[1]JEVtbl (2)'!$C:$C,[1]CKDJ!$C52,'[1]JEVtbl (2)'!$D:$D,[1]CKDJ!BM$11)</f>
        <v>0</v>
      </c>
      <c r="BN52" s="171">
        <f>SUMIFS('[1]JEVtbl (2)'!$F:$F,'[1]JEVtbl (2)'!$C:$C,[1]CKDJ!$C52,'[1]JEVtbl (2)'!$D:$D,[1]CKDJ!BN$11)</f>
        <v>0</v>
      </c>
      <c r="BO52" s="171">
        <f>SUMIFS('[1]JEVtbl (2)'!$F:$F,'[1]JEVtbl (2)'!$C:$C,[1]CKDJ!$C52,'[1]JEVtbl (2)'!$D:$D,[1]CKDJ!BO$11)</f>
        <v>0</v>
      </c>
      <c r="BP52" s="79">
        <f t="shared" si="1"/>
        <v>25000</v>
      </c>
      <c r="BQ52" s="79"/>
      <c r="BR52" s="79"/>
      <c r="BS52" s="80"/>
      <c r="BT52" s="82"/>
      <c r="BU52" s="25">
        <f t="shared" si="2"/>
        <v>0</v>
      </c>
    </row>
    <row r="53" spans="1:73" s="25" customFormat="1" ht="15" customHeight="1" x14ac:dyDescent="0.25">
      <c r="A53" s="1"/>
      <c r="B53" s="168">
        <v>44179</v>
      </c>
      <c r="C53" s="169" t="s">
        <v>378</v>
      </c>
      <c r="D53" s="75" t="s">
        <v>379</v>
      </c>
      <c r="E53" s="75">
        <v>1150217</v>
      </c>
      <c r="F53" s="172"/>
      <c r="G53" t="s">
        <v>380</v>
      </c>
      <c r="H53" s="78">
        <f>SUMIFS('[1]JEVtbl (2)'!$G:$G,'[1]JEVtbl (2)'!$C:$C,[1]CKDJ!C53,'[1]JEVtbl (2)'!$D:$D,[1]CKDJ!H$11)</f>
        <v>1125</v>
      </c>
      <c r="I53" s="78">
        <f>SUMIFS('[1]JEVtbl (2)'!$G:$G,'[1]JEVtbl (2)'!$C:$C,[1]CKDJ!C53,'[1]JEVtbl (2)'!$D:$D,[1]CKDJ!I$11)</f>
        <v>0</v>
      </c>
      <c r="J53" s="78">
        <f>SUMIFS('[1]JEVtbl (2)'!$G:$G,'[1]JEVtbl (2)'!$C:$C,[1]CKDJ!C53,'[1]JEVtbl (2)'!$D:$D,[1]CKDJ!J$11)</f>
        <v>75</v>
      </c>
      <c r="K53" s="78">
        <f>SUMIFS('[1]JEVtbl (2)'!$G:$G,'[1]JEVtbl (2)'!$C:$C,[1]CKDJ!C53,'[1]JEVtbl (2)'!$D:$D,[1]CKDJ!K$11)</f>
        <v>0</v>
      </c>
      <c r="L53" s="79">
        <f t="shared" si="0"/>
        <v>1200</v>
      </c>
      <c r="M53" s="79"/>
      <c r="N53" s="79"/>
      <c r="O53" s="80"/>
      <c r="P53" s="171">
        <f>SUMIFS('[1]JEVtbl (2)'!$F:$F,'[1]JEVtbl (2)'!$C:$C,[1]CKDJ!$C53,'[1]JEVtbl (2)'!$D:$D,[1]CKDJ!P$11)</f>
        <v>0</v>
      </c>
      <c r="Q53" s="171">
        <f>SUMIFS('[1]JEVtbl (2)'!$F:$F,'[1]JEVtbl (2)'!$C:$C,[1]CKDJ!$C53,'[1]JEVtbl (2)'!$D:$D,[1]CKDJ!Q$11)</f>
        <v>0</v>
      </c>
      <c r="R53" s="171">
        <f>SUMIFS('[1]JEVtbl (2)'!$F:$F,'[1]JEVtbl (2)'!$C:$C,[1]CKDJ!$C53,'[1]JEVtbl (2)'!$D:$D,[1]CKDJ!R$11)</f>
        <v>0</v>
      </c>
      <c r="S53" s="171">
        <f>SUMIFS('[1]JEVtbl (2)'!$F:$F,'[1]JEVtbl (2)'!$C:$C,[1]CKDJ!$C53,'[1]JEVtbl (2)'!$D:$D,[1]CKDJ!S$11)</f>
        <v>0</v>
      </c>
      <c r="T53" s="171">
        <f>SUMIFS('[1]JEVtbl (2)'!$F:$F,'[1]JEVtbl (2)'!$C:$C,[1]CKDJ!$C53,'[1]JEVtbl (2)'!$D:$D,[1]CKDJ!T$11)</f>
        <v>0</v>
      </c>
      <c r="U53" s="171">
        <f>SUMIFS('[1]JEVtbl (2)'!$F:$F,'[1]JEVtbl (2)'!$C:$C,[1]CKDJ!$C53,'[1]JEVtbl (2)'!$D:$D,[1]CKDJ!U$11)</f>
        <v>0</v>
      </c>
      <c r="V53" s="171">
        <f>SUMIFS('[1]JEVtbl (2)'!$F:$F,'[1]JEVtbl (2)'!$C:$C,[1]CKDJ!$C53,'[1]JEVtbl (2)'!$D:$D,[1]CKDJ!V$11)</f>
        <v>0</v>
      </c>
      <c r="W53" s="171">
        <f>SUMIFS('[1]JEVtbl (2)'!$F:$F,'[1]JEVtbl (2)'!$C:$C,[1]CKDJ!$C53,'[1]JEVtbl (2)'!$D:$D,[1]CKDJ!W$11)</f>
        <v>0</v>
      </c>
      <c r="X53" s="171">
        <f>SUMIFS('[1]JEVtbl (2)'!$F:$F,'[1]JEVtbl (2)'!$C:$C,[1]CKDJ!$C53,'[1]JEVtbl (2)'!$D:$D,[1]CKDJ!X$11)</f>
        <v>0</v>
      </c>
      <c r="Y53" s="171">
        <f>SUMIFS('[1]JEVtbl (2)'!$F:$F,'[1]JEVtbl (2)'!$C:$C,[1]CKDJ!$C53,'[1]JEVtbl (2)'!$D:$D,[1]CKDJ!Y$11)</f>
        <v>0</v>
      </c>
      <c r="Z53" s="171">
        <f>SUMIFS('[1]JEVtbl (2)'!$F:$F,'[1]JEVtbl (2)'!$C:$C,[1]CKDJ!$C53,'[1]JEVtbl (2)'!$D:$D,[1]CKDJ!Z$11)</f>
        <v>0</v>
      </c>
      <c r="AA53" s="171">
        <f>SUMIFS('[1]JEVtbl (2)'!$F:$F,'[1]JEVtbl (2)'!$C:$C,[1]CKDJ!$C53,'[1]JEVtbl (2)'!$D:$D,[1]CKDJ!AA$11)</f>
        <v>0</v>
      </c>
      <c r="AB53" s="171">
        <f>SUMIFS('[1]JEVtbl (2)'!$F:$F,'[1]JEVtbl (2)'!$C:$C,[1]CKDJ!$C53,'[1]JEVtbl (2)'!$D:$D,[1]CKDJ!AB$11)</f>
        <v>0</v>
      </c>
      <c r="AC53" s="171">
        <f>SUMIFS('[1]JEVtbl (2)'!$F:$F,'[1]JEVtbl (2)'!$C:$C,[1]CKDJ!$C53,'[1]JEVtbl (2)'!$D:$D,[1]CKDJ!AC$11)</f>
        <v>0</v>
      </c>
      <c r="AD53" s="171">
        <f>SUMIFS('[1]JEVtbl (2)'!$F:$F,'[1]JEVtbl (2)'!$C:$C,[1]CKDJ!$C53,'[1]JEVtbl (2)'!$D:$D,[1]CKDJ!AD$11)</f>
        <v>0</v>
      </c>
      <c r="AE53" s="171">
        <f>SUMIFS('[1]JEVtbl (2)'!$F:$F,'[1]JEVtbl (2)'!$C:$C,[1]CKDJ!$C53,'[1]JEVtbl (2)'!$D:$D,[1]CKDJ!AE$11)</f>
        <v>0</v>
      </c>
      <c r="AF53" s="171">
        <f>SUMIFS('[1]JEVtbl (2)'!$F:$F,'[1]JEVtbl (2)'!$C:$C,[1]CKDJ!$C53,'[1]JEVtbl (2)'!$D:$D,[1]CKDJ!AF$11)</f>
        <v>0</v>
      </c>
      <c r="AG53" s="171">
        <f>SUMIFS('[1]JEVtbl (2)'!$F:$F,'[1]JEVtbl (2)'!$C:$C,[1]CKDJ!$C53,'[1]JEVtbl (2)'!$D:$D,[1]CKDJ!AG$11)</f>
        <v>0</v>
      </c>
      <c r="AH53" s="171">
        <f>SUMIFS('[1]JEVtbl (2)'!$F:$F,'[1]JEVtbl (2)'!$C:$C,[1]CKDJ!$C53,'[1]JEVtbl (2)'!$D:$D,[1]CKDJ!AH$11)</f>
        <v>0</v>
      </c>
      <c r="AI53" s="171">
        <f>SUMIFS('[1]JEVtbl (2)'!$F:$F,'[1]JEVtbl (2)'!$C:$C,[1]CKDJ!$C53,'[1]JEVtbl (2)'!$D:$D,[1]CKDJ!AI$11)</f>
        <v>0</v>
      </c>
      <c r="AJ53" s="171">
        <f>SUMIFS('[1]JEVtbl (2)'!$F:$F,'[1]JEVtbl (2)'!$C:$C,[1]CKDJ!$C53,'[1]JEVtbl (2)'!$D:$D,[1]CKDJ!AJ$11)</f>
        <v>0</v>
      </c>
      <c r="AK53" s="171">
        <f>SUMIFS('[1]JEVtbl (2)'!$F:$F,'[1]JEVtbl (2)'!$C:$C,[1]CKDJ!$C53,'[1]JEVtbl (2)'!$D:$D,[1]CKDJ!AK$11)</f>
        <v>0</v>
      </c>
      <c r="AL53" s="171">
        <f>SUMIFS('[1]JEVtbl (2)'!$F:$F,'[1]JEVtbl (2)'!$C:$C,[1]CKDJ!$C53,'[1]JEVtbl (2)'!$D:$D,[1]CKDJ!AL$11)</f>
        <v>0</v>
      </c>
      <c r="AM53" s="171">
        <f>SUMIFS('[1]JEVtbl (2)'!$F:$F,'[1]JEVtbl (2)'!$C:$C,[1]CKDJ!$C53,'[1]JEVtbl (2)'!$D:$D,[1]CKDJ!AM$11)</f>
        <v>0</v>
      </c>
      <c r="AN53" s="171">
        <f>SUMIFS('[1]JEVtbl (2)'!$F:$F,'[1]JEVtbl (2)'!$C:$C,[1]CKDJ!$C53,'[1]JEVtbl (2)'!$D:$D,[1]CKDJ!AN$11)</f>
        <v>0</v>
      </c>
      <c r="AO53" s="171">
        <f>SUMIFS('[1]JEVtbl (2)'!$F:$F,'[1]JEVtbl (2)'!$C:$C,[1]CKDJ!$C53,'[1]JEVtbl (2)'!$D:$D,[1]CKDJ!AO$11)</f>
        <v>0</v>
      </c>
      <c r="AP53" s="171">
        <f>SUMIFS('[1]JEVtbl (2)'!$F:$F,'[1]JEVtbl (2)'!$C:$C,[1]CKDJ!$C53,'[1]JEVtbl (2)'!$D:$D,[1]CKDJ!AP$11)</f>
        <v>0</v>
      </c>
      <c r="AQ53" s="171">
        <f>SUMIFS('[1]JEVtbl (2)'!$F:$F,'[1]JEVtbl (2)'!$C:$C,[1]CKDJ!$C53,'[1]JEVtbl (2)'!$D:$D,[1]CKDJ!AQ$11)</f>
        <v>0</v>
      </c>
      <c r="AR53" s="171">
        <f>SUMIFS('[1]JEVtbl (2)'!$F:$F,'[1]JEVtbl (2)'!$C:$C,[1]CKDJ!$C53,'[1]JEVtbl (2)'!$D:$D,[1]CKDJ!AR$11)</f>
        <v>0</v>
      </c>
      <c r="AS53" s="171">
        <f>SUMIFS('[1]JEVtbl (2)'!$F:$F,'[1]JEVtbl (2)'!$C:$C,[1]CKDJ!$C53,'[1]JEVtbl (2)'!$D:$D,[1]CKDJ!AS$11)</f>
        <v>0</v>
      </c>
      <c r="AT53" s="171">
        <f>SUMIFS('[1]JEVtbl (2)'!$F:$F,'[1]JEVtbl (2)'!$C:$C,[1]CKDJ!$C53,'[1]JEVtbl (2)'!$D:$D,[1]CKDJ!AT$11)</f>
        <v>0</v>
      </c>
      <c r="AU53" s="171">
        <f>SUMIFS('[1]JEVtbl (2)'!$F:$F,'[1]JEVtbl (2)'!$C:$C,[1]CKDJ!$C53,'[1]JEVtbl (2)'!$D:$D,[1]CKDJ!AU$11)</f>
        <v>0</v>
      </c>
      <c r="AV53" s="171">
        <f>SUMIFS('[1]JEVtbl (2)'!$F:$F,'[1]JEVtbl (2)'!$C:$C,[1]CKDJ!$C53,'[1]JEVtbl (2)'!$D:$D,[1]CKDJ!AV$11)</f>
        <v>0</v>
      </c>
      <c r="AW53" s="171">
        <f>SUMIFS('[1]JEVtbl (2)'!$F:$F,'[1]JEVtbl (2)'!$C:$C,[1]CKDJ!$C53,'[1]JEVtbl (2)'!$D:$D,[1]CKDJ!AW$11)</f>
        <v>0</v>
      </c>
      <c r="AX53" s="171">
        <f>SUMIFS('[1]JEVtbl (2)'!$F:$F,'[1]JEVtbl (2)'!$C:$C,[1]CKDJ!$C53,'[1]JEVtbl (2)'!$D:$D,[1]CKDJ!AX$11)</f>
        <v>0</v>
      </c>
      <c r="AY53" s="171">
        <f>SUMIFS('[1]JEVtbl (2)'!$F:$F,'[1]JEVtbl (2)'!$C:$C,[1]CKDJ!$C53,'[1]JEVtbl (2)'!$D:$D,[1]CKDJ!AY$11)</f>
        <v>0</v>
      </c>
      <c r="AZ53" s="171">
        <f>SUMIFS('[1]JEVtbl (2)'!$F:$F,'[1]JEVtbl (2)'!$C:$C,[1]CKDJ!$C53,'[1]JEVtbl (2)'!$D:$D,[1]CKDJ!AZ$11)</f>
        <v>1200</v>
      </c>
      <c r="BA53" s="171">
        <f>SUMIFS('[1]JEVtbl (2)'!$F:$F,'[1]JEVtbl (2)'!$C:$C,[1]CKDJ!$C53,'[1]JEVtbl (2)'!$D:$D,[1]CKDJ!BA$11)</f>
        <v>0</v>
      </c>
      <c r="BB53" s="171">
        <f>SUMIFS('[1]JEVtbl (2)'!$F:$F,'[1]JEVtbl (2)'!$C:$C,[1]CKDJ!$C53,'[1]JEVtbl (2)'!$D:$D,[1]CKDJ!BB$11)</f>
        <v>0</v>
      </c>
      <c r="BC53" s="171">
        <f>SUMIFS('[1]JEVtbl (2)'!$F:$F,'[1]JEVtbl (2)'!$C:$C,[1]CKDJ!$C53,'[1]JEVtbl (2)'!$D:$D,[1]CKDJ!BC$11)</f>
        <v>0</v>
      </c>
      <c r="BD53" s="171">
        <f>SUMIFS('[1]JEVtbl (2)'!$F:$F,'[1]JEVtbl (2)'!$C:$C,[1]CKDJ!$C53,'[1]JEVtbl (2)'!$D:$D,[1]CKDJ!BD$11)</f>
        <v>0</v>
      </c>
      <c r="BE53" s="171">
        <f>SUMIFS('[1]JEVtbl (2)'!$F:$F,'[1]JEVtbl (2)'!$C:$C,[1]CKDJ!$C53,'[1]JEVtbl (2)'!$D:$D,[1]CKDJ!BE$11)</f>
        <v>0</v>
      </c>
      <c r="BF53" s="171">
        <f>SUMIFS('[1]JEVtbl (2)'!$F:$F,'[1]JEVtbl (2)'!$C:$C,[1]CKDJ!$C53,'[1]JEVtbl (2)'!$D:$D,[1]CKDJ!BF$11)</f>
        <v>0</v>
      </c>
      <c r="BG53" s="171">
        <f>SUMIFS('[1]JEVtbl (2)'!$F:$F,'[1]JEVtbl (2)'!$C:$C,[1]CKDJ!$C53,'[1]JEVtbl (2)'!$D:$D,[1]CKDJ!BG$11)</f>
        <v>0</v>
      </c>
      <c r="BH53" s="171">
        <f>SUMIFS('[1]JEVtbl (2)'!$F:$F,'[1]JEVtbl (2)'!$C:$C,[1]CKDJ!$C53,'[1]JEVtbl (2)'!$D:$D,[1]CKDJ!BH$11)</f>
        <v>0</v>
      </c>
      <c r="BI53" s="171">
        <f>SUMIFS('[1]JEVtbl (2)'!$F:$F,'[1]JEVtbl (2)'!$C:$C,[1]CKDJ!$C53,'[1]JEVtbl (2)'!$D:$D,[1]CKDJ!BI$11)</f>
        <v>0</v>
      </c>
      <c r="BJ53" s="171">
        <f>SUMIFS('[1]JEVtbl (2)'!$F:$F,'[1]JEVtbl (2)'!$C:$C,[1]CKDJ!$C53,'[1]JEVtbl (2)'!$D:$D,[1]CKDJ!BJ$11)</f>
        <v>0</v>
      </c>
      <c r="BK53" s="171">
        <f>SUMIFS('[1]JEVtbl (2)'!$F:$F,'[1]JEVtbl (2)'!$C:$C,[1]CKDJ!$C53,'[1]JEVtbl (2)'!$D:$D,[1]CKDJ!BK$11)</f>
        <v>0</v>
      </c>
      <c r="BL53" s="171">
        <f>SUMIFS('[1]JEVtbl (2)'!$F:$F,'[1]JEVtbl (2)'!$C:$C,[1]CKDJ!$C53,'[1]JEVtbl (2)'!$D:$D,[1]CKDJ!BL$11)</f>
        <v>0</v>
      </c>
      <c r="BM53" s="171">
        <f>SUMIFS('[1]JEVtbl (2)'!$F:$F,'[1]JEVtbl (2)'!$C:$C,[1]CKDJ!$C53,'[1]JEVtbl (2)'!$D:$D,[1]CKDJ!BM$11)</f>
        <v>0</v>
      </c>
      <c r="BN53" s="171">
        <f>SUMIFS('[1]JEVtbl (2)'!$F:$F,'[1]JEVtbl (2)'!$C:$C,[1]CKDJ!$C53,'[1]JEVtbl (2)'!$D:$D,[1]CKDJ!BN$11)</f>
        <v>0</v>
      </c>
      <c r="BO53" s="171">
        <f>SUMIFS('[1]JEVtbl (2)'!$F:$F,'[1]JEVtbl (2)'!$C:$C,[1]CKDJ!$C53,'[1]JEVtbl (2)'!$D:$D,[1]CKDJ!BO$11)</f>
        <v>0</v>
      </c>
      <c r="BP53" s="79">
        <f t="shared" si="1"/>
        <v>1200</v>
      </c>
      <c r="BQ53" s="79"/>
      <c r="BR53" s="79"/>
      <c r="BS53" s="80"/>
      <c r="BT53" s="82"/>
      <c r="BU53" s="25">
        <f t="shared" si="2"/>
        <v>0</v>
      </c>
    </row>
    <row r="54" spans="1:73" s="25" customFormat="1" ht="15" customHeight="1" x14ac:dyDescent="0.25">
      <c r="A54" s="1"/>
      <c r="B54" s="168">
        <v>44179</v>
      </c>
      <c r="C54" s="169" t="s">
        <v>381</v>
      </c>
      <c r="D54" s="75" t="s">
        <v>382</v>
      </c>
      <c r="E54" s="75">
        <v>1150218</v>
      </c>
      <c r="F54" s="172"/>
      <c r="G54" t="s">
        <v>383</v>
      </c>
      <c r="H54" s="78">
        <f>SUMIFS('[1]JEVtbl (2)'!$G:$G,'[1]JEVtbl (2)'!$C:$C,[1]CKDJ!C54,'[1]JEVtbl (2)'!$D:$D,[1]CKDJ!H$11)</f>
        <v>2859.38</v>
      </c>
      <c r="I54" s="78">
        <f>SUMIFS('[1]JEVtbl (2)'!$G:$G,'[1]JEVtbl (2)'!$C:$C,[1]CKDJ!C54,'[1]JEVtbl (2)'!$D:$D,[1]CKDJ!I$11)</f>
        <v>0</v>
      </c>
      <c r="J54" s="78">
        <f>SUMIFS('[1]JEVtbl (2)'!$G:$G,'[1]JEVtbl (2)'!$C:$C,[1]CKDJ!C54,'[1]JEVtbl (2)'!$D:$D,[1]CKDJ!J$11)</f>
        <v>190.61999999999989</v>
      </c>
      <c r="K54" s="78">
        <f>SUMIFS('[1]JEVtbl (2)'!$G:$G,'[1]JEVtbl (2)'!$C:$C,[1]CKDJ!C54,'[1]JEVtbl (2)'!$D:$D,[1]CKDJ!K$11)</f>
        <v>0</v>
      </c>
      <c r="L54" s="79">
        <f t="shared" si="0"/>
        <v>3050</v>
      </c>
      <c r="M54" s="79"/>
      <c r="N54" s="79"/>
      <c r="O54" s="80"/>
      <c r="P54" s="171">
        <f>SUMIFS('[1]JEVtbl (2)'!$F:$F,'[1]JEVtbl (2)'!$C:$C,[1]CKDJ!$C54,'[1]JEVtbl (2)'!$D:$D,[1]CKDJ!P$11)</f>
        <v>0</v>
      </c>
      <c r="Q54" s="171">
        <f>SUMIFS('[1]JEVtbl (2)'!$F:$F,'[1]JEVtbl (2)'!$C:$C,[1]CKDJ!$C54,'[1]JEVtbl (2)'!$D:$D,[1]CKDJ!Q$11)</f>
        <v>0</v>
      </c>
      <c r="R54" s="171">
        <f>SUMIFS('[1]JEVtbl (2)'!$F:$F,'[1]JEVtbl (2)'!$C:$C,[1]CKDJ!$C54,'[1]JEVtbl (2)'!$D:$D,[1]CKDJ!R$11)</f>
        <v>0</v>
      </c>
      <c r="S54" s="171">
        <f>SUMIFS('[1]JEVtbl (2)'!$F:$F,'[1]JEVtbl (2)'!$C:$C,[1]CKDJ!$C54,'[1]JEVtbl (2)'!$D:$D,[1]CKDJ!S$11)</f>
        <v>0</v>
      </c>
      <c r="T54" s="171">
        <f>SUMIFS('[1]JEVtbl (2)'!$F:$F,'[1]JEVtbl (2)'!$C:$C,[1]CKDJ!$C54,'[1]JEVtbl (2)'!$D:$D,[1]CKDJ!T$11)</f>
        <v>0</v>
      </c>
      <c r="U54" s="171">
        <f>SUMIFS('[1]JEVtbl (2)'!$F:$F,'[1]JEVtbl (2)'!$C:$C,[1]CKDJ!$C54,'[1]JEVtbl (2)'!$D:$D,[1]CKDJ!U$11)</f>
        <v>0</v>
      </c>
      <c r="V54" s="171">
        <f>SUMIFS('[1]JEVtbl (2)'!$F:$F,'[1]JEVtbl (2)'!$C:$C,[1]CKDJ!$C54,'[1]JEVtbl (2)'!$D:$D,[1]CKDJ!V$11)</f>
        <v>0</v>
      </c>
      <c r="W54" s="171">
        <f>SUMIFS('[1]JEVtbl (2)'!$F:$F,'[1]JEVtbl (2)'!$C:$C,[1]CKDJ!$C54,'[1]JEVtbl (2)'!$D:$D,[1]CKDJ!W$11)</f>
        <v>0</v>
      </c>
      <c r="X54" s="171">
        <f>SUMIFS('[1]JEVtbl (2)'!$F:$F,'[1]JEVtbl (2)'!$C:$C,[1]CKDJ!$C54,'[1]JEVtbl (2)'!$D:$D,[1]CKDJ!X$11)</f>
        <v>0</v>
      </c>
      <c r="Y54" s="171">
        <f>SUMIFS('[1]JEVtbl (2)'!$F:$F,'[1]JEVtbl (2)'!$C:$C,[1]CKDJ!$C54,'[1]JEVtbl (2)'!$D:$D,[1]CKDJ!Y$11)</f>
        <v>0</v>
      </c>
      <c r="Z54" s="171">
        <f>SUMIFS('[1]JEVtbl (2)'!$F:$F,'[1]JEVtbl (2)'!$C:$C,[1]CKDJ!$C54,'[1]JEVtbl (2)'!$D:$D,[1]CKDJ!Z$11)</f>
        <v>0</v>
      </c>
      <c r="AA54" s="171">
        <f>SUMIFS('[1]JEVtbl (2)'!$F:$F,'[1]JEVtbl (2)'!$C:$C,[1]CKDJ!$C54,'[1]JEVtbl (2)'!$D:$D,[1]CKDJ!AA$11)</f>
        <v>0</v>
      </c>
      <c r="AB54" s="171">
        <f>SUMIFS('[1]JEVtbl (2)'!$F:$F,'[1]JEVtbl (2)'!$C:$C,[1]CKDJ!$C54,'[1]JEVtbl (2)'!$D:$D,[1]CKDJ!AB$11)</f>
        <v>0</v>
      </c>
      <c r="AC54" s="171">
        <f>SUMIFS('[1]JEVtbl (2)'!$F:$F,'[1]JEVtbl (2)'!$C:$C,[1]CKDJ!$C54,'[1]JEVtbl (2)'!$D:$D,[1]CKDJ!AC$11)</f>
        <v>0</v>
      </c>
      <c r="AD54" s="171">
        <f>SUMIFS('[1]JEVtbl (2)'!$F:$F,'[1]JEVtbl (2)'!$C:$C,[1]CKDJ!$C54,'[1]JEVtbl (2)'!$D:$D,[1]CKDJ!AD$11)</f>
        <v>0</v>
      </c>
      <c r="AE54" s="171">
        <f>SUMIFS('[1]JEVtbl (2)'!$F:$F,'[1]JEVtbl (2)'!$C:$C,[1]CKDJ!$C54,'[1]JEVtbl (2)'!$D:$D,[1]CKDJ!AE$11)</f>
        <v>0</v>
      </c>
      <c r="AF54" s="171">
        <f>SUMIFS('[1]JEVtbl (2)'!$F:$F,'[1]JEVtbl (2)'!$C:$C,[1]CKDJ!$C54,'[1]JEVtbl (2)'!$D:$D,[1]CKDJ!AF$11)</f>
        <v>0</v>
      </c>
      <c r="AG54" s="171">
        <f>SUMIFS('[1]JEVtbl (2)'!$F:$F,'[1]JEVtbl (2)'!$C:$C,[1]CKDJ!$C54,'[1]JEVtbl (2)'!$D:$D,[1]CKDJ!AG$11)</f>
        <v>0</v>
      </c>
      <c r="AH54" s="171">
        <f>SUMIFS('[1]JEVtbl (2)'!$F:$F,'[1]JEVtbl (2)'!$C:$C,[1]CKDJ!$C54,'[1]JEVtbl (2)'!$D:$D,[1]CKDJ!AH$11)</f>
        <v>0</v>
      </c>
      <c r="AI54" s="171">
        <f>SUMIFS('[1]JEVtbl (2)'!$F:$F,'[1]JEVtbl (2)'!$C:$C,[1]CKDJ!$C54,'[1]JEVtbl (2)'!$D:$D,[1]CKDJ!AI$11)</f>
        <v>0</v>
      </c>
      <c r="AJ54" s="171">
        <f>SUMIFS('[1]JEVtbl (2)'!$F:$F,'[1]JEVtbl (2)'!$C:$C,[1]CKDJ!$C54,'[1]JEVtbl (2)'!$D:$D,[1]CKDJ!AJ$11)</f>
        <v>0</v>
      </c>
      <c r="AK54" s="171">
        <f>SUMIFS('[1]JEVtbl (2)'!$F:$F,'[1]JEVtbl (2)'!$C:$C,[1]CKDJ!$C54,'[1]JEVtbl (2)'!$D:$D,[1]CKDJ!AK$11)</f>
        <v>0</v>
      </c>
      <c r="AL54" s="171">
        <f>SUMIFS('[1]JEVtbl (2)'!$F:$F,'[1]JEVtbl (2)'!$C:$C,[1]CKDJ!$C54,'[1]JEVtbl (2)'!$D:$D,[1]CKDJ!AL$11)</f>
        <v>0</v>
      </c>
      <c r="AM54" s="171">
        <f>SUMIFS('[1]JEVtbl (2)'!$F:$F,'[1]JEVtbl (2)'!$C:$C,[1]CKDJ!$C54,'[1]JEVtbl (2)'!$D:$D,[1]CKDJ!AM$11)</f>
        <v>0</v>
      </c>
      <c r="AN54" s="171">
        <f>SUMIFS('[1]JEVtbl (2)'!$F:$F,'[1]JEVtbl (2)'!$C:$C,[1]CKDJ!$C54,'[1]JEVtbl (2)'!$D:$D,[1]CKDJ!AN$11)</f>
        <v>0</v>
      </c>
      <c r="AO54" s="171">
        <f>SUMIFS('[1]JEVtbl (2)'!$F:$F,'[1]JEVtbl (2)'!$C:$C,[1]CKDJ!$C54,'[1]JEVtbl (2)'!$D:$D,[1]CKDJ!AO$11)</f>
        <v>0</v>
      </c>
      <c r="AP54" s="171">
        <f>SUMIFS('[1]JEVtbl (2)'!$F:$F,'[1]JEVtbl (2)'!$C:$C,[1]CKDJ!$C54,'[1]JEVtbl (2)'!$D:$D,[1]CKDJ!AP$11)</f>
        <v>0</v>
      </c>
      <c r="AQ54" s="171">
        <f>SUMIFS('[1]JEVtbl (2)'!$F:$F,'[1]JEVtbl (2)'!$C:$C,[1]CKDJ!$C54,'[1]JEVtbl (2)'!$D:$D,[1]CKDJ!AQ$11)</f>
        <v>0</v>
      </c>
      <c r="AR54" s="171">
        <f>SUMIFS('[1]JEVtbl (2)'!$F:$F,'[1]JEVtbl (2)'!$C:$C,[1]CKDJ!$C54,'[1]JEVtbl (2)'!$D:$D,[1]CKDJ!AR$11)</f>
        <v>0</v>
      </c>
      <c r="AS54" s="171">
        <f>SUMIFS('[1]JEVtbl (2)'!$F:$F,'[1]JEVtbl (2)'!$C:$C,[1]CKDJ!$C54,'[1]JEVtbl (2)'!$D:$D,[1]CKDJ!AS$11)</f>
        <v>0</v>
      </c>
      <c r="AT54" s="171">
        <f>SUMIFS('[1]JEVtbl (2)'!$F:$F,'[1]JEVtbl (2)'!$C:$C,[1]CKDJ!$C54,'[1]JEVtbl (2)'!$D:$D,[1]CKDJ!AT$11)</f>
        <v>0</v>
      </c>
      <c r="AU54" s="171">
        <f>SUMIFS('[1]JEVtbl (2)'!$F:$F,'[1]JEVtbl (2)'!$C:$C,[1]CKDJ!$C54,'[1]JEVtbl (2)'!$D:$D,[1]CKDJ!AU$11)</f>
        <v>0</v>
      </c>
      <c r="AV54" s="171">
        <f>SUMIFS('[1]JEVtbl (2)'!$F:$F,'[1]JEVtbl (2)'!$C:$C,[1]CKDJ!$C54,'[1]JEVtbl (2)'!$D:$D,[1]CKDJ!AV$11)</f>
        <v>0</v>
      </c>
      <c r="AW54" s="171">
        <f>SUMIFS('[1]JEVtbl (2)'!$F:$F,'[1]JEVtbl (2)'!$C:$C,[1]CKDJ!$C54,'[1]JEVtbl (2)'!$D:$D,[1]CKDJ!AW$11)</f>
        <v>0</v>
      </c>
      <c r="AX54" s="171">
        <f>SUMIFS('[1]JEVtbl (2)'!$F:$F,'[1]JEVtbl (2)'!$C:$C,[1]CKDJ!$C54,'[1]JEVtbl (2)'!$D:$D,[1]CKDJ!AX$11)</f>
        <v>0</v>
      </c>
      <c r="AY54" s="171">
        <f>SUMIFS('[1]JEVtbl (2)'!$F:$F,'[1]JEVtbl (2)'!$C:$C,[1]CKDJ!$C54,'[1]JEVtbl (2)'!$D:$D,[1]CKDJ!AY$11)</f>
        <v>0</v>
      </c>
      <c r="AZ54" s="171">
        <f>SUMIFS('[1]JEVtbl (2)'!$F:$F,'[1]JEVtbl (2)'!$C:$C,[1]CKDJ!$C54,'[1]JEVtbl (2)'!$D:$D,[1]CKDJ!AZ$11)</f>
        <v>0</v>
      </c>
      <c r="BA54" s="171">
        <f>SUMIFS('[1]JEVtbl (2)'!$F:$F,'[1]JEVtbl (2)'!$C:$C,[1]CKDJ!$C54,'[1]JEVtbl (2)'!$D:$D,[1]CKDJ!BA$11)</f>
        <v>0</v>
      </c>
      <c r="BB54" s="171">
        <f>SUMIFS('[1]JEVtbl (2)'!$F:$F,'[1]JEVtbl (2)'!$C:$C,[1]CKDJ!$C54,'[1]JEVtbl (2)'!$D:$D,[1]CKDJ!BB$11)</f>
        <v>0</v>
      </c>
      <c r="BC54" s="171">
        <f>SUMIFS('[1]JEVtbl (2)'!$F:$F,'[1]JEVtbl (2)'!$C:$C,[1]CKDJ!$C54,'[1]JEVtbl (2)'!$D:$D,[1]CKDJ!BC$11)</f>
        <v>0</v>
      </c>
      <c r="BD54" s="171">
        <f>SUMIFS('[1]JEVtbl (2)'!$F:$F,'[1]JEVtbl (2)'!$C:$C,[1]CKDJ!$C54,'[1]JEVtbl (2)'!$D:$D,[1]CKDJ!BD$11)</f>
        <v>0</v>
      </c>
      <c r="BE54" s="171">
        <f>SUMIFS('[1]JEVtbl (2)'!$F:$F,'[1]JEVtbl (2)'!$C:$C,[1]CKDJ!$C54,'[1]JEVtbl (2)'!$D:$D,[1]CKDJ!BE$11)</f>
        <v>0</v>
      </c>
      <c r="BF54" s="171">
        <f>SUMIFS('[1]JEVtbl (2)'!$F:$F,'[1]JEVtbl (2)'!$C:$C,[1]CKDJ!$C54,'[1]JEVtbl (2)'!$D:$D,[1]CKDJ!BF$11)</f>
        <v>0</v>
      </c>
      <c r="BG54" s="171">
        <f>SUMIFS('[1]JEVtbl (2)'!$F:$F,'[1]JEVtbl (2)'!$C:$C,[1]CKDJ!$C54,'[1]JEVtbl (2)'!$D:$D,[1]CKDJ!BG$11)</f>
        <v>0</v>
      </c>
      <c r="BH54" s="171">
        <f>SUMIFS('[1]JEVtbl (2)'!$F:$F,'[1]JEVtbl (2)'!$C:$C,[1]CKDJ!$C54,'[1]JEVtbl (2)'!$D:$D,[1]CKDJ!BH$11)</f>
        <v>3050</v>
      </c>
      <c r="BI54" s="171">
        <f>SUMIFS('[1]JEVtbl (2)'!$F:$F,'[1]JEVtbl (2)'!$C:$C,[1]CKDJ!$C54,'[1]JEVtbl (2)'!$D:$D,[1]CKDJ!BI$11)</f>
        <v>0</v>
      </c>
      <c r="BJ54" s="171">
        <f>SUMIFS('[1]JEVtbl (2)'!$F:$F,'[1]JEVtbl (2)'!$C:$C,[1]CKDJ!$C54,'[1]JEVtbl (2)'!$D:$D,[1]CKDJ!BJ$11)</f>
        <v>0</v>
      </c>
      <c r="BK54" s="171">
        <f>SUMIFS('[1]JEVtbl (2)'!$F:$F,'[1]JEVtbl (2)'!$C:$C,[1]CKDJ!$C54,'[1]JEVtbl (2)'!$D:$D,[1]CKDJ!BK$11)</f>
        <v>0</v>
      </c>
      <c r="BL54" s="171">
        <f>SUMIFS('[1]JEVtbl (2)'!$F:$F,'[1]JEVtbl (2)'!$C:$C,[1]CKDJ!$C54,'[1]JEVtbl (2)'!$D:$D,[1]CKDJ!BL$11)</f>
        <v>0</v>
      </c>
      <c r="BM54" s="171">
        <f>SUMIFS('[1]JEVtbl (2)'!$F:$F,'[1]JEVtbl (2)'!$C:$C,[1]CKDJ!$C54,'[1]JEVtbl (2)'!$D:$D,[1]CKDJ!BM$11)</f>
        <v>0</v>
      </c>
      <c r="BN54" s="171">
        <f>SUMIFS('[1]JEVtbl (2)'!$F:$F,'[1]JEVtbl (2)'!$C:$C,[1]CKDJ!$C54,'[1]JEVtbl (2)'!$D:$D,[1]CKDJ!BN$11)</f>
        <v>0</v>
      </c>
      <c r="BO54" s="171">
        <f>SUMIFS('[1]JEVtbl (2)'!$F:$F,'[1]JEVtbl (2)'!$C:$C,[1]CKDJ!$C54,'[1]JEVtbl (2)'!$D:$D,[1]CKDJ!BO$11)</f>
        <v>0</v>
      </c>
      <c r="BP54" s="79">
        <f t="shared" si="1"/>
        <v>3050</v>
      </c>
      <c r="BQ54" s="79"/>
      <c r="BR54" s="79"/>
      <c r="BS54" s="80"/>
      <c r="BT54" s="82"/>
      <c r="BU54" s="25">
        <f t="shared" si="2"/>
        <v>0</v>
      </c>
    </row>
    <row r="55" spans="1:73" s="25" customFormat="1" ht="15" customHeight="1" x14ac:dyDescent="0.25">
      <c r="A55" s="1"/>
      <c r="B55" s="168">
        <v>44179</v>
      </c>
      <c r="C55" s="169" t="s">
        <v>384</v>
      </c>
      <c r="D55" s="75" t="s">
        <v>385</v>
      </c>
      <c r="E55" s="75">
        <v>1150219</v>
      </c>
      <c r="F55" s="172"/>
      <c r="G55" t="s">
        <v>386</v>
      </c>
      <c r="H55" s="78">
        <f>SUMIFS('[1]JEVtbl (2)'!$G:$G,'[1]JEVtbl (2)'!$C:$C,[1]CKDJ!C55,'[1]JEVtbl (2)'!$D:$D,[1]CKDJ!H$11)</f>
        <v>506.25</v>
      </c>
      <c r="I55" s="78">
        <f>SUMIFS('[1]JEVtbl (2)'!$G:$G,'[1]JEVtbl (2)'!$C:$C,[1]CKDJ!C55,'[1]JEVtbl (2)'!$D:$D,[1]CKDJ!I$11)</f>
        <v>0</v>
      </c>
      <c r="J55" s="78">
        <f>SUMIFS('[1]JEVtbl (2)'!$G:$G,'[1]JEVtbl (2)'!$C:$C,[1]CKDJ!C55,'[1]JEVtbl (2)'!$D:$D,[1]CKDJ!J$11)</f>
        <v>33.75</v>
      </c>
      <c r="K55" s="78">
        <f>SUMIFS('[1]JEVtbl (2)'!$G:$G,'[1]JEVtbl (2)'!$C:$C,[1]CKDJ!C55,'[1]JEVtbl (2)'!$D:$D,[1]CKDJ!K$11)</f>
        <v>0</v>
      </c>
      <c r="L55" s="79">
        <f t="shared" si="0"/>
        <v>540</v>
      </c>
      <c r="M55" s="79"/>
      <c r="N55" s="79"/>
      <c r="O55" s="80"/>
      <c r="P55" s="171">
        <f>SUMIFS('[1]JEVtbl (2)'!$F:$F,'[1]JEVtbl (2)'!$C:$C,[1]CKDJ!$C55,'[1]JEVtbl (2)'!$D:$D,[1]CKDJ!P$11)</f>
        <v>0</v>
      </c>
      <c r="Q55" s="171">
        <f>SUMIFS('[1]JEVtbl (2)'!$F:$F,'[1]JEVtbl (2)'!$C:$C,[1]CKDJ!$C55,'[1]JEVtbl (2)'!$D:$D,[1]CKDJ!Q$11)</f>
        <v>0</v>
      </c>
      <c r="R55" s="171">
        <f>SUMIFS('[1]JEVtbl (2)'!$F:$F,'[1]JEVtbl (2)'!$C:$C,[1]CKDJ!$C55,'[1]JEVtbl (2)'!$D:$D,[1]CKDJ!R$11)</f>
        <v>0</v>
      </c>
      <c r="S55" s="171">
        <f>SUMIFS('[1]JEVtbl (2)'!$F:$F,'[1]JEVtbl (2)'!$C:$C,[1]CKDJ!$C55,'[1]JEVtbl (2)'!$D:$D,[1]CKDJ!S$11)</f>
        <v>0</v>
      </c>
      <c r="T55" s="171">
        <f>SUMIFS('[1]JEVtbl (2)'!$F:$F,'[1]JEVtbl (2)'!$C:$C,[1]CKDJ!$C55,'[1]JEVtbl (2)'!$D:$D,[1]CKDJ!T$11)</f>
        <v>0</v>
      </c>
      <c r="U55" s="171">
        <f>SUMIFS('[1]JEVtbl (2)'!$F:$F,'[1]JEVtbl (2)'!$C:$C,[1]CKDJ!$C55,'[1]JEVtbl (2)'!$D:$D,[1]CKDJ!U$11)</f>
        <v>0</v>
      </c>
      <c r="V55" s="171">
        <f>SUMIFS('[1]JEVtbl (2)'!$F:$F,'[1]JEVtbl (2)'!$C:$C,[1]CKDJ!$C55,'[1]JEVtbl (2)'!$D:$D,[1]CKDJ!V$11)</f>
        <v>0</v>
      </c>
      <c r="W55" s="171">
        <f>SUMIFS('[1]JEVtbl (2)'!$F:$F,'[1]JEVtbl (2)'!$C:$C,[1]CKDJ!$C55,'[1]JEVtbl (2)'!$D:$D,[1]CKDJ!W$11)</f>
        <v>0</v>
      </c>
      <c r="X55" s="171">
        <f>SUMIFS('[1]JEVtbl (2)'!$F:$F,'[1]JEVtbl (2)'!$C:$C,[1]CKDJ!$C55,'[1]JEVtbl (2)'!$D:$D,[1]CKDJ!X$11)</f>
        <v>0</v>
      </c>
      <c r="Y55" s="171">
        <f>SUMIFS('[1]JEVtbl (2)'!$F:$F,'[1]JEVtbl (2)'!$C:$C,[1]CKDJ!$C55,'[1]JEVtbl (2)'!$D:$D,[1]CKDJ!Y$11)</f>
        <v>0</v>
      </c>
      <c r="Z55" s="171">
        <f>SUMIFS('[1]JEVtbl (2)'!$F:$F,'[1]JEVtbl (2)'!$C:$C,[1]CKDJ!$C55,'[1]JEVtbl (2)'!$D:$D,[1]CKDJ!Z$11)</f>
        <v>0</v>
      </c>
      <c r="AA55" s="171">
        <f>SUMIFS('[1]JEVtbl (2)'!$F:$F,'[1]JEVtbl (2)'!$C:$C,[1]CKDJ!$C55,'[1]JEVtbl (2)'!$D:$D,[1]CKDJ!AA$11)</f>
        <v>0</v>
      </c>
      <c r="AB55" s="171">
        <f>SUMIFS('[1]JEVtbl (2)'!$F:$F,'[1]JEVtbl (2)'!$C:$C,[1]CKDJ!$C55,'[1]JEVtbl (2)'!$D:$D,[1]CKDJ!AB$11)</f>
        <v>0</v>
      </c>
      <c r="AC55" s="171">
        <f>SUMIFS('[1]JEVtbl (2)'!$F:$F,'[1]JEVtbl (2)'!$C:$C,[1]CKDJ!$C55,'[1]JEVtbl (2)'!$D:$D,[1]CKDJ!AC$11)</f>
        <v>0</v>
      </c>
      <c r="AD55" s="171">
        <f>SUMIFS('[1]JEVtbl (2)'!$F:$F,'[1]JEVtbl (2)'!$C:$C,[1]CKDJ!$C55,'[1]JEVtbl (2)'!$D:$D,[1]CKDJ!AD$11)</f>
        <v>0</v>
      </c>
      <c r="AE55" s="171">
        <f>SUMIFS('[1]JEVtbl (2)'!$F:$F,'[1]JEVtbl (2)'!$C:$C,[1]CKDJ!$C55,'[1]JEVtbl (2)'!$D:$D,[1]CKDJ!AE$11)</f>
        <v>0</v>
      </c>
      <c r="AF55" s="171">
        <f>SUMIFS('[1]JEVtbl (2)'!$F:$F,'[1]JEVtbl (2)'!$C:$C,[1]CKDJ!$C55,'[1]JEVtbl (2)'!$D:$D,[1]CKDJ!AF$11)</f>
        <v>0</v>
      </c>
      <c r="AG55" s="171">
        <f>SUMIFS('[1]JEVtbl (2)'!$F:$F,'[1]JEVtbl (2)'!$C:$C,[1]CKDJ!$C55,'[1]JEVtbl (2)'!$D:$D,[1]CKDJ!AG$11)</f>
        <v>0</v>
      </c>
      <c r="AH55" s="171">
        <f>SUMIFS('[1]JEVtbl (2)'!$F:$F,'[1]JEVtbl (2)'!$C:$C,[1]CKDJ!$C55,'[1]JEVtbl (2)'!$D:$D,[1]CKDJ!AH$11)</f>
        <v>0</v>
      </c>
      <c r="AI55" s="171">
        <f>SUMIFS('[1]JEVtbl (2)'!$F:$F,'[1]JEVtbl (2)'!$C:$C,[1]CKDJ!$C55,'[1]JEVtbl (2)'!$D:$D,[1]CKDJ!AI$11)</f>
        <v>0</v>
      </c>
      <c r="AJ55" s="171">
        <f>SUMIFS('[1]JEVtbl (2)'!$F:$F,'[1]JEVtbl (2)'!$C:$C,[1]CKDJ!$C55,'[1]JEVtbl (2)'!$D:$D,[1]CKDJ!AJ$11)</f>
        <v>0</v>
      </c>
      <c r="AK55" s="171">
        <f>SUMIFS('[1]JEVtbl (2)'!$F:$F,'[1]JEVtbl (2)'!$C:$C,[1]CKDJ!$C55,'[1]JEVtbl (2)'!$D:$D,[1]CKDJ!AK$11)</f>
        <v>0</v>
      </c>
      <c r="AL55" s="171">
        <f>SUMIFS('[1]JEVtbl (2)'!$F:$F,'[1]JEVtbl (2)'!$C:$C,[1]CKDJ!$C55,'[1]JEVtbl (2)'!$D:$D,[1]CKDJ!AL$11)</f>
        <v>0</v>
      </c>
      <c r="AM55" s="171">
        <f>SUMIFS('[1]JEVtbl (2)'!$F:$F,'[1]JEVtbl (2)'!$C:$C,[1]CKDJ!$C55,'[1]JEVtbl (2)'!$D:$D,[1]CKDJ!AM$11)</f>
        <v>0</v>
      </c>
      <c r="AN55" s="171">
        <f>SUMIFS('[1]JEVtbl (2)'!$F:$F,'[1]JEVtbl (2)'!$C:$C,[1]CKDJ!$C55,'[1]JEVtbl (2)'!$D:$D,[1]CKDJ!AN$11)</f>
        <v>0</v>
      </c>
      <c r="AO55" s="171">
        <f>SUMIFS('[1]JEVtbl (2)'!$F:$F,'[1]JEVtbl (2)'!$C:$C,[1]CKDJ!$C55,'[1]JEVtbl (2)'!$D:$D,[1]CKDJ!AO$11)</f>
        <v>0</v>
      </c>
      <c r="AP55" s="171">
        <f>SUMIFS('[1]JEVtbl (2)'!$F:$F,'[1]JEVtbl (2)'!$C:$C,[1]CKDJ!$C55,'[1]JEVtbl (2)'!$D:$D,[1]CKDJ!AP$11)</f>
        <v>0</v>
      </c>
      <c r="AQ55" s="171">
        <f>SUMIFS('[1]JEVtbl (2)'!$F:$F,'[1]JEVtbl (2)'!$C:$C,[1]CKDJ!$C55,'[1]JEVtbl (2)'!$D:$D,[1]CKDJ!AQ$11)</f>
        <v>0</v>
      </c>
      <c r="AR55" s="171">
        <f>SUMIFS('[1]JEVtbl (2)'!$F:$F,'[1]JEVtbl (2)'!$C:$C,[1]CKDJ!$C55,'[1]JEVtbl (2)'!$D:$D,[1]CKDJ!AR$11)</f>
        <v>0</v>
      </c>
      <c r="AS55" s="171">
        <f>SUMIFS('[1]JEVtbl (2)'!$F:$F,'[1]JEVtbl (2)'!$C:$C,[1]CKDJ!$C55,'[1]JEVtbl (2)'!$D:$D,[1]CKDJ!AS$11)</f>
        <v>0</v>
      </c>
      <c r="AT55" s="171">
        <f>SUMIFS('[1]JEVtbl (2)'!$F:$F,'[1]JEVtbl (2)'!$C:$C,[1]CKDJ!$C55,'[1]JEVtbl (2)'!$D:$D,[1]CKDJ!AT$11)</f>
        <v>0</v>
      </c>
      <c r="AU55" s="171">
        <f>SUMIFS('[1]JEVtbl (2)'!$F:$F,'[1]JEVtbl (2)'!$C:$C,[1]CKDJ!$C55,'[1]JEVtbl (2)'!$D:$D,[1]CKDJ!AU$11)</f>
        <v>0</v>
      </c>
      <c r="AV55" s="171">
        <f>SUMIFS('[1]JEVtbl (2)'!$F:$F,'[1]JEVtbl (2)'!$C:$C,[1]CKDJ!$C55,'[1]JEVtbl (2)'!$D:$D,[1]CKDJ!AV$11)</f>
        <v>0</v>
      </c>
      <c r="AW55" s="171">
        <f>SUMIFS('[1]JEVtbl (2)'!$F:$F,'[1]JEVtbl (2)'!$C:$C,[1]CKDJ!$C55,'[1]JEVtbl (2)'!$D:$D,[1]CKDJ!AW$11)</f>
        <v>0</v>
      </c>
      <c r="AX55" s="171">
        <f>SUMIFS('[1]JEVtbl (2)'!$F:$F,'[1]JEVtbl (2)'!$C:$C,[1]CKDJ!$C55,'[1]JEVtbl (2)'!$D:$D,[1]CKDJ!AX$11)</f>
        <v>0</v>
      </c>
      <c r="AY55" s="171">
        <f>SUMIFS('[1]JEVtbl (2)'!$F:$F,'[1]JEVtbl (2)'!$C:$C,[1]CKDJ!$C55,'[1]JEVtbl (2)'!$D:$D,[1]CKDJ!AY$11)</f>
        <v>0</v>
      </c>
      <c r="AZ55" s="171">
        <f>SUMIFS('[1]JEVtbl (2)'!$F:$F,'[1]JEVtbl (2)'!$C:$C,[1]CKDJ!$C55,'[1]JEVtbl (2)'!$D:$D,[1]CKDJ!AZ$11)</f>
        <v>0</v>
      </c>
      <c r="BA55" s="171">
        <f>SUMIFS('[1]JEVtbl (2)'!$F:$F,'[1]JEVtbl (2)'!$C:$C,[1]CKDJ!$C55,'[1]JEVtbl (2)'!$D:$D,[1]CKDJ!BA$11)</f>
        <v>0</v>
      </c>
      <c r="BB55" s="171">
        <f>SUMIFS('[1]JEVtbl (2)'!$F:$F,'[1]JEVtbl (2)'!$C:$C,[1]CKDJ!$C55,'[1]JEVtbl (2)'!$D:$D,[1]CKDJ!BB$11)</f>
        <v>0</v>
      </c>
      <c r="BC55" s="171">
        <f>SUMIFS('[1]JEVtbl (2)'!$F:$F,'[1]JEVtbl (2)'!$C:$C,[1]CKDJ!$C55,'[1]JEVtbl (2)'!$D:$D,[1]CKDJ!BC$11)</f>
        <v>540</v>
      </c>
      <c r="BD55" s="171">
        <f>SUMIFS('[1]JEVtbl (2)'!$F:$F,'[1]JEVtbl (2)'!$C:$C,[1]CKDJ!$C55,'[1]JEVtbl (2)'!$D:$D,[1]CKDJ!BD$11)</f>
        <v>0</v>
      </c>
      <c r="BE55" s="171">
        <f>SUMIFS('[1]JEVtbl (2)'!$F:$F,'[1]JEVtbl (2)'!$C:$C,[1]CKDJ!$C55,'[1]JEVtbl (2)'!$D:$D,[1]CKDJ!BE$11)</f>
        <v>0</v>
      </c>
      <c r="BF55" s="171">
        <f>SUMIFS('[1]JEVtbl (2)'!$F:$F,'[1]JEVtbl (2)'!$C:$C,[1]CKDJ!$C55,'[1]JEVtbl (2)'!$D:$D,[1]CKDJ!BF$11)</f>
        <v>0</v>
      </c>
      <c r="BG55" s="171">
        <f>SUMIFS('[1]JEVtbl (2)'!$F:$F,'[1]JEVtbl (2)'!$C:$C,[1]CKDJ!$C55,'[1]JEVtbl (2)'!$D:$D,[1]CKDJ!BG$11)</f>
        <v>0</v>
      </c>
      <c r="BH55" s="171">
        <f>SUMIFS('[1]JEVtbl (2)'!$F:$F,'[1]JEVtbl (2)'!$C:$C,[1]CKDJ!$C55,'[1]JEVtbl (2)'!$D:$D,[1]CKDJ!BH$11)</f>
        <v>0</v>
      </c>
      <c r="BI55" s="171">
        <f>SUMIFS('[1]JEVtbl (2)'!$F:$F,'[1]JEVtbl (2)'!$C:$C,[1]CKDJ!$C55,'[1]JEVtbl (2)'!$D:$D,[1]CKDJ!BI$11)</f>
        <v>0</v>
      </c>
      <c r="BJ55" s="171">
        <f>SUMIFS('[1]JEVtbl (2)'!$F:$F,'[1]JEVtbl (2)'!$C:$C,[1]CKDJ!$C55,'[1]JEVtbl (2)'!$D:$D,[1]CKDJ!BJ$11)</f>
        <v>0</v>
      </c>
      <c r="BK55" s="171">
        <f>SUMIFS('[1]JEVtbl (2)'!$F:$F,'[1]JEVtbl (2)'!$C:$C,[1]CKDJ!$C55,'[1]JEVtbl (2)'!$D:$D,[1]CKDJ!BK$11)</f>
        <v>0</v>
      </c>
      <c r="BL55" s="171">
        <f>SUMIFS('[1]JEVtbl (2)'!$F:$F,'[1]JEVtbl (2)'!$C:$C,[1]CKDJ!$C55,'[1]JEVtbl (2)'!$D:$D,[1]CKDJ!BL$11)</f>
        <v>0</v>
      </c>
      <c r="BM55" s="171">
        <f>SUMIFS('[1]JEVtbl (2)'!$F:$F,'[1]JEVtbl (2)'!$C:$C,[1]CKDJ!$C55,'[1]JEVtbl (2)'!$D:$D,[1]CKDJ!BM$11)</f>
        <v>0</v>
      </c>
      <c r="BN55" s="171">
        <f>SUMIFS('[1]JEVtbl (2)'!$F:$F,'[1]JEVtbl (2)'!$C:$C,[1]CKDJ!$C55,'[1]JEVtbl (2)'!$D:$D,[1]CKDJ!BN$11)</f>
        <v>0</v>
      </c>
      <c r="BO55" s="171">
        <f>SUMIFS('[1]JEVtbl (2)'!$F:$F,'[1]JEVtbl (2)'!$C:$C,[1]CKDJ!$C55,'[1]JEVtbl (2)'!$D:$D,[1]CKDJ!BO$11)</f>
        <v>0</v>
      </c>
      <c r="BP55" s="79">
        <f t="shared" si="1"/>
        <v>540</v>
      </c>
      <c r="BQ55" s="79"/>
      <c r="BR55" s="79"/>
      <c r="BS55" s="80"/>
      <c r="BT55" s="82"/>
      <c r="BU55" s="25">
        <f t="shared" si="2"/>
        <v>0</v>
      </c>
    </row>
    <row r="56" spans="1:73" s="25" customFormat="1" ht="15" customHeight="1" x14ac:dyDescent="0.25">
      <c r="A56" s="1"/>
      <c r="B56" s="168">
        <v>44179</v>
      </c>
      <c r="C56" s="169" t="s">
        <v>387</v>
      </c>
      <c r="D56" s="75" t="s">
        <v>388</v>
      </c>
      <c r="E56" s="75">
        <v>1150220</v>
      </c>
      <c r="F56" s="172"/>
      <c r="G56" t="s">
        <v>389</v>
      </c>
      <c r="H56" s="78">
        <f>SUMIFS('[1]JEVtbl (2)'!$G:$G,'[1]JEVtbl (2)'!$C:$C,[1]CKDJ!C56,'[1]JEVtbl (2)'!$D:$D,[1]CKDJ!H$11)</f>
        <v>1995.84</v>
      </c>
      <c r="I56" s="78">
        <f>SUMIFS('[1]JEVtbl (2)'!$G:$G,'[1]JEVtbl (2)'!$C:$C,[1]CKDJ!C56,'[1]JEVtbl (2)'!$D:$D,[1]CKDJ!I$11)</f>
        <v>0</v>
      </c>
      <c r="J56" s="78">
        <f>SUMIFS('[1]JEVtbl (2)'!$G:$G,'[1]JEVtbl (2)'!$C:$C,[1]CKDJ!C56,'[1]JEVtbl (2)'!$D:$D,[1]CKDJ!J$11)</f>
        <v>83.160000000000082</v>
      </c>
      <c r="K56" s="78">
        <f>SUMIFS('[1]JEVtbl (2)'!$G:$G,'[1]JEVtbl (2)'!$C:$C,[1]CKDJ!C56,'[1]JEVtbl (2)'!$D:$D,[1]CKDJ!K$11)</f>
        <v>0</v>
      </c>
      <c r="L56" s="79">
        <f t="shared" si="0"/>
        <v>2079</v>
      </c>
      <c r="M56" s="79"/>
      <c r="N56" s="79"/>
      <c r="O56" s="80"/>
      <c r="P56" s="171">
        <f>SUMIFS('[1]JEVtbl (2)'!$F:$F,'[1]JEVtbl (2)'!$C:$C,[1]CKDJ!$C56,'[1]JEVtbl (2)'!$D:$D,[1]CKDJ!P$11)</f>
        <v>0</v>
      </c>
      <c r="Q56" s="171">
        <f>SUMIFS('[1]JEVtbl (2)'!$F:$F,'[1]JEVtbl (2)'!$C:$C,[1]CKDJ!$C56,'[1]JEVtbl (2)'!$D:$D,[1]CKDJ!Q$11)</f>
        <v>0</v>
      </c>
      <c r="R56" s="171">
        <f>SUMIFS('[1]JEVtbl (2)'!$F:$F,'[1]JEVtbl (2)'!$C:$C,[1]CKDJ!$C56,'[1]JEVtbl (2)'!$D:$D,[1]CKDJ!R$11)</f>
        <v>0</v>
      </c>
      <c r="S56" s="171">
        <f>SUMIFS('[1]JEVtbl (2)'!$F:$F,'[1]JEVtbl (2)'!$C:$C,[1]CKDJ!$C56,'[1]JEVtbl (2)'!$D:$D,[1]CKDJ!S$11)</f>
        <v>0</v>
      </c>
      <c r="T56" s="171">
        <f>SUMIFS('[1]JEVtbl (2)'!$F:$F,'[1]JEVtbl (2)'!$C:$C,[1]CKDJ!$C56,'[1]JEVtbl (2)'!$D:$D,[1]CKDJ!T$11)</f>
        <v>0</v>
      </c>
      <c r="U56" s="171">
        <f>SUMIFS('[1]JEVtbl (2)'!$F:$F,'[1]JEVtbl (2)'!$C:$C,[1]CKDJ!$C56,'[1]JEVtbl (2)'!$D:$D,[1]CKDJ!U$11)</f>
        <v>0</v>
      </c>
      <c r="V56" s="171">
        <f>SUMIFS('[1]JEVtbl (2)'!$F:$F,'[1]JEVtbl (2)'!$C:$C,[1]CKDJ!$C56,'[1]JEVtbl (2)'!$D:$D,[1]CKDJ!V$11)</f>
        <v>0</v>
      </c>
      <c r="W56" s="171">
        <f>SUMIFS('[1]JEVtbl (2)'!$F:$F,'[1]JEVtbl (2)'!$C:$C,[1]CKDJ!$C56,'[1]JEVtbl (2)'!$D:$D,[1]CKDJ!W$11)</f>
        <v>0</v>
      </c>
      <c r="X56" s="171">
        <f>SUMIFS('[1]JEVtbl (2)'!$F:$F,'[1]JEVtbl (2)'!$C:$C,[1]CKDJ!$C56,'[1]JEVtbl (2)'!$D:$D,[1]CKDJ!X$11)</f>
        <v>0</v>
      </c>
      <c r="Y56" s="171">
        <f>SUMIFS('[1]JEVtbl (2)'!$F:$F,'[1]JEVtbl (2)'!$C:$C,[1]CKDJ!$C56,'[1]JEVtbl (2)'!$D:$D,[1]CKDJ!Y$11)</f>
        <v>0</v>
      </c>
      <c r="Z56" s="171">
        <f>SUMIFS('[1]JEVtbl (2)'!$F:$F,'[1]JEVtbl (2)'!$C:$C,[1]CKDJ!$C56,'[1]JEVtbl (2)'!$D:$D,[1]CKDJ!Z$11)</f>
        <v>0</v>
      </c>
      <c r="AA56" s="171">
        <f>SUMIFS('[1]JEVtbl (2)'!$F:$F,'[1]JEVtbl (2)'!$C:$C,[1]CKDJ!$C56,'[1]JEVtbl (2)'!$D:$D,[1]CKDJ!AA$11)</f>
        <v>0</v>
      </c>
      <c r="AB56" s="171">
        <f>SUMIFS('[1]JEVtbl (2)'!$F:$F,'[1]JEVtbl (2)'!$C:$C,[1]CKDJ!$C56,'[1]JEVtbl (2)'!$D:$D,[1]CKDJ!AB$11)</f>
        <v>0</v>
      </c>
      <c r="AC56" s="171">
        <f>SUMIFS('[1]JEVtbl (2)'!$F:$F,'[1]JEVtbl (2)'!$C:$C,[1]CKDJ!$C56,'[1]JEVtbl (2)'!$D:$D,[1]CKDJ!AC$11)</f>
        <v>0</v>
      </c>
      <c r="AD56" s="171">
        <f>SUMIFS('[1]JEVtbl (2)'!$F:$F,'[1]JEVtbl (2)'!$C:$C,[1]CKDJ!$C56,'[1]JEVtbl (2)'!$D:$D,[1]CKDJ!AD$11)</f>
        <v>0</v>
      </c>
      <c r="AE56" s="171">
        <f>SUMIFS('[1]JEVtbl (2)'!$F:$F,'[1]JEVtbl (2)'!$C:$C,[1]CKDJ!$C56,'[1]JEVtbl (2)'!$D:$D,[1]CKDJ!AE$11)</f>
        <v>0</v>
      </c>
      <c r="AF56" s="171">
        <f>SUMIFS('[1]JEVtbl (2)'!$F:$F,'[1]JEVtbl (2)'!$C:$C,[1]CKDJ!$C56,'[1]JEVtbl (2)'!$D:$D,[1]CKDJ!AF$11)</f>
        <v>0</v>
      </c>
      <c r="AG56" s="171">
        <f>SUMIFS('[1]JEVtbl (2)'!$F:$F,'[1]JEVtbl (2)'!$C:$C,[1]CKDJ!$C56,'[1]JEVtbl (2)'!$D:$D,[1]CKDJ!AG$11)</f>
        <v>0</v>
      </c>
      <c r="AH56" s="171">
        <f>SUMIFS('[1]JEVtbl (2)'!$F:$F,'[1]JEVtbl (2)'!$C:$C,[1]CKDJ!$C56,'[1]JEVtbl (2)'!$D:$D,[1]CKDJ!AH$11)</f>
        <v>0</v>
      </c>
      <c r="AI56" s="171">
        <f>SUMIFS('[1]JEVtbl (2)'!$F:$F,'[1]JEVtbl (2)'!$C:$C,[1]CKDJ!$C56,'[1]JEVtbl (2)'!$D:$D,[1]CKDJ!AI$11)</f>
        <v>0</v>
      </c>
      <c r="AJ56" s="171">
        <f>SUMIFS('[1]JEVtbl (2)'!$F:$F,'[1]JEVtbl (2)'!$C:$C,[1]CKDJ!$C56,'[1]JEVtbl (2)'!$D:$D,[1]CKDJ!AJ$11)</f>
        <v>0</v>
      </c>
      <c r="AK56" s="171">
        <f>SUMIFS('[1]JEVtbl (2)'!$F:$F,'[1]JEVtbl (2)'!$C:$C,[1]CKDJ!$C56,'[1]JEVtbl (2)'!$D:$D,[1]CKDJ!AK$11)</f>
        <v>0</v>
      </c>
      <c r="AL56" s="171">
        <f>SUMIFS('[1]JEVtbl (2)'!$F:$F,'[1]JEVtbl (2)'!$C:$C,[1]CKDJ!$C56,'[1]JEVtbl (2)'!$D:$D,[1]CKDJ!AL$11)</f>
        <v>0</v>
      </c>
      <c r="AM56" s="171">
        <f>SUMIFS('[1]JEVtbl (2)'!$F:$F,'[1]JEVtbl (2)'!$C:$C,[1]CKDJ!$C56,'[1]JEVtbl (2)'!$D:$D,[1]CKDJ!AM$11)</f>
        <v>0</v>
      </c>
      <c r="AN56" s="171">
        <f>SUMIFS('[1]JEVtbl (2)'!$F:$F,'[1]JEVtbl (2)'!$C:$C,[1]CKDJ!$C56,'[1]JEVtbl (2)'!$D:$D,[1]CKDJ!AN$11)</f>
        <v>0</v>
      </c>
      <c r="AO56" s="171">
        <f>SUMIFS('[1]JEVtbl (2)'!$F:$F,'[1]JEVtbl (2)'!$C:$C,[1]CKDJ!$C56,'[1]JEVtbl (2)'!$D:$D,[1]CKDJ!AO$11)</f>
        <v>0</v>
      </c>
      <c r="AP56" s="171">
        <f>SUMIFS('[1]JEVtbl (2)'!$F:$F,'[1]JEVtbl (2)'!$C:$C,[1]CKDJ!$C56,'[1]JEVtbl (2)'!$D:$D,[1]CKDJ!AP$11)</f>
        <v>0</v>
      </c>
      <c r="AQ56" s="171">
        <f>SUMIFS('[1]JEVtbl (2)'!$F:$F,'[1]JEVtbl (2)'!$C:$C,[1]CKDJ!$C56,'[1]JEVtbl (2)'!$D:$D,[1]CKDJ!AQ$11)</f>
        <v>0</v>
      </c>
      <c r="AR56" s="171">
        <f>SUMIFS('[1]JEVtbl (2)'!$F:$F,'[1]JEVtbl (2)'!$C:$C,[1]CKDJ!$C56,'[1]JEVtbl (2)'!$D:$D,[1]CKDJ!AR$11)</f>
        <v>0</v>
      </c>
      <c r="AS56" s="171">
        <f>SUMIFS('[1]JEVtbl (2)'!$F:$F,'[1]JEVtbl (2)'!$C:$C,[1]CKDJ!$C56,'[1]JEVtbl (2)'!$D:$D,[1]CKDJ!AS$11)</f>
        <v>0</v>
      </c>
      <c r="AT56" s="171">
        <f>SUMIFS('[1]JEVtbl (2)'!$F:$F,'[1]JEVtbl (2)'!$C:$C,[1]CKDJ!$C56,'[1]JEVtbl (2)'!$D:$D,[1]CKDJ!AT$11)</f>
        <v>0</v>
      </c>
      <c r="AU56" s="171">
        <f>SUMIFS('[1]JEVtbl (2)'!$F:$F,'[1]JEVtbl (2)'!$C:$C,[1]CKDJ!$C56,'[1]JEVtbl (2)'!$D:$D,[1]CKDJ!AU$11)</f>
        <v>0</v>
      </c>
      <c r="AV56" s="171">
        <f>SUMIFS('[1]JEVtbl (2)'!$F:$F,'[1]JEVtbl (2)'!$C:$C,[1]CKDJ!$C56,'[1]JEVtbl (2)'!$D:$D,[1]CKDJ!AV$11)</f>
        <v>0</v>
      </c>
      <c r="AW56" s="171">
        <f>SUMIFS('[1]JEVtbl (2)'!$F:$F,'[1]JEVtbl (2)'!$C:$C,[1]CKDJ!$C56,'[1]JEVtbl (2)'!$D:$D,[1]CKDJ!AW$11)</f>
        <v>0</v>
      </c>
      <c r="AX56" s="171">
        <f>SUMIFS('[1]JEVtbl (2)'!$F:$F,'[1]JEVtbl (2)'!$C:$C,[1]CKDJ!$C56,'[1]JEVtbl (2)'!$D:$D,[1]CKDJ!AX$11)</f>
        <v>0</v>
      </c>
      <c r="AY56" s="171">
        <f>SUMIFS('[1]JEVtbl (2)'!$F:$F,'[1]JEVtbl (2)'!$C:$C,[1]CKDJ!$C56,'[1]JEVtbl (2)'!$D:$D,[1]CKDJ!AY$11)</f>
        <v>0</v>
      </c>
      <c r="AZ56" s="171">
        <f>SUMIFS('[1]JEVtbl (2)'!$F:$F,'[1]JEVtbl (2)'!$C:$C,[1]CKDJ!$C56,'[1]JEVtbl (2)'!$D:$D,[1]CKDJ!AZ$11)</f>
        <v>0</v>
      </c>
      <c r="BA56" s="171">
        <f>SUMIFS('[1]JEVtbl (2)'!$F:$F,'[1]JEVtbl (2)'!$C:$C,[1]CKDJ!$C56,'[1]JEVtbl (2)'!$D:$D,[1]CKDJ!BA$11)</f>
        <v>0</v>
      </c>
      <c r="BB56" s="171">
        <f>SUMIFS('[1]JEVtbl (2)'!$F:$F,'[1]JEVtbl (2)'!$C:$C,[1]CKDJ!$C56,'[1]JEVtbl (2)'!$D:$D,[1]CKDJ!BB$11)</f>
        <v>0</v>
      </c>
      <c r="BC56" s="171">
        <f>SUMIFS('[1]JEVtbl (2)'!$F:$F,'[1]JEVtbl (2)'!$C:$C,[1]CKDJ!$C56,'[1]JEVtbl (2)'!$D:$D,[1]CKDJ!BC$11)</f>
        <v>0</v>
      </c>
      <c r="BD56" s="171">
        <f>SUMIFS('[1]JEVtbl (2)'!$F:$F,'[1]JEVtbl (2)'!$C:$C,[1]CKDJ!$C56,'[1]JEVtbl (2)'!$D:$D,[1]CKDJ!BD$11)</f>
        <v>0</v>
      </c>
      <c r="BE56" s="171">
        <f>SUMIFS('[1]JEVtbl (2)'!$F:$F,'[1]JEVtbl (2)'!$C:$C,[1]CKDJ!$C56,'[1]JEVtbl (2)'!$D:$D,[1]CKDJ!BE$11)</f>
        <v>0</v>
      </c>
      <c r="BF56" s="171">
        <f>SUMIFS('[1]JEVtbl (2)'!$F:$F,'[1]JEVtbl (2)'!$C:$C,[1]CKDJ!$C56,'[1]JEVtbl (2)'!$D:$D,[1]CKDJ!BF$11)</f>
        <v>0</v>
      </c>
      <c r="BG56" s="171">
        <f>SUMIFS('[1]JEVtbl (2)'!$F:$F,'[1]JEVtbl (2)'!$C:$C,[1]CKDJ!$C56,'[1]JEVtbl (2)'!$D:$D,[1]CKDJ!BG$11)</f>
        <v>0</v>
      </c>
      <c r="BH56" s="171">
        <f>SUMIFS('[1]JEVtbl (2)'!$F:$F,'[1]JEVtbl (2)'!$C:$C,[1]CKDJ!$C56,'[1]JEVtbl (2)'!$D:$D,[1]CKDJ!BH$11)</f>
        <v>0</v>
      </c>
      <c r="BI56" s="171">
        <f>SUMIFS('[1]JEVtbl (2)'!$F:$F,'[1]JEVtbl (2)'!$C:$C,[1]CKDJ!$C56,'[1]JEVtbl (2)'!$D:$D,[1]CKDJ!BI$11)</f>
        <v>0</v>
      </c>
      <c r="BJ56" s="171">
        <f>SUMIFS('[1]JEVtbl (2)'!$F:$F,'[1]JEVtbl (2)'!$C:$C,[1]CKDJ!$C56,'[1]JEVtbl (2)'!$D:$D,[1]CKDJ!BJ$11)</f>
        <v>0</v>
      </c>
      <c r="BK56" s="171">
        <f>SUMIFS('[1]JEVtbl (2)'!$F:$F,'[1]JEVtbl (2)'!$C:$C,[1]CKDJ!$C56,'[1]JEVtbl (2)'!$D:$D,[1]CKDJ!BK$11)</f>
        <v>0</v>
      </c>
      <c r="BL56" s="171">
        <f>SUMIFS('[1]JEVtbl (2)'!$F:$F,'[1]JEVtbl (2)'!$C:$C,[1]CKDJ!$C56,'[1]JEVtbl (2)'!$D:$D,[1]CKDJ!BL$11)</f>
        <v>0</v>
      </c>
      <c r="BM56" s="171">
        <f>SUMIFS('[1]JEVtbl (2)'!$F:$F,'[1]JEVtbl (2)'!$C:$C,[1]CKDJ!$C56,'[1]JEVtbl (2)'!$D:$D,[1]CKDJ!BM$11)</f>
        <v>0</v>
      </c>
      <c r="BN56" s="171">
        <f>SUMIFS('[1]JEVtbl (2)'!$F:$F,'[1]JEVtbl (2)'!$C:$C,[1]CKDJ!$C56,'[1]JEVtbl (2)'!$D:$D,[1]CKDJ!BN$11)</f>
        <v>2079</v>
      </c>
      <c r="BO56" s="171">
        <f>SUMIFS('[1]JEVtbl (2)'!$F:$F,'[1]JEVtbl (2)'!$C:$C,[1]CKDJ!$C56,'[1]JEVtbl (2)'!$D:$D,[1]CKDJ!BO$11)</f>
        <v>0</v>
      </c>
      <c r="BP56" s="79">
        <f t="shared" si="1"/>
        <v>2079</v>
      </c>
      <c r="BQ56" s="79"/>
      <c r="BR56" s="79"/>
      <c r="BS56" s="80"/>
      <c r="BT56" s="82"/>
      <c r="BU56" s="25">
        <f t="shared" si="2"/>
        <v>0</v>
      </c>
    </row>
    <row r="57" spans="1:73" s="25" customFormat="1" ht="15" customHeight="1" x14ac:dyDescent="0.25">
      <c r="A57" s="1"/>
      <c r="B57" s="168">
        <v>44179</v>
      </c>
      <c r="C57" s="169" t="s">
        <v>390</v>
      </c>
      <c r="D57" s="75" t="s">
        <v>391</v>
      </c>
      <c r="E57" s="75">
        <v>1150221</v>
      </c>
      <c r="F57" s="172"/>
      <c r="G57" t="s">
        <v>392</v>
      </c>
      <c r="H57" s="78">
        <f>SUMIFS('[1]JEVtbl (2)'!$G:$G,'[1]JEVtbl (2)'!$C:$C,[1]CKDJ!C57,'[1]JEVtbl (2)'!$D:$D,[1]CKDJ!H$11)</f>
        <v>8343.75</v>
      </c>
      <c r="I57" s="78">
        <f>SUMIFS('[1]JEVtbl (2)'!$G:$G,'[1]JEVtbl (2)'!$C:$C,[1]CKDJ!C57,'[1]JEVtbl (2)'!$D:$D,[1]CKDJ!I$11)</f>
        <v>0</v>
      </c>
      <c r="J57" s="78">
        <f>SUMIFS('[1]JEVtbl (2)'!$G:$G,'[1]JEVtbl (2)'!$C:$C,[1]CKDJ!C57,'[1]JEVtbl (2)'!$D:$D,[1]CKDJ!J$11)</f>
        <v>556.25</v>
      </c>
      <c r="K57" s="78">
        <f>SUMIFS('[1]JEVtbl (2)'!$G:$G,'[1]JEVtbl (2)'!$C:$C,[1]CKDJ!C57,'[1]JEVtbl (2)'!$D:$D,[1]CKDJ!K$11)</f>
        <v>0</v>
      </c>
      <c r="L57" s="79">
        <f t="shared" si="0"/>
        <v>8900</v>
      </c>
      <c r="M57" s="79"/>
      <c r="N57" s="79"/>
      <c r="O57" s="80"/>
      <c r="P57" s="171">
        <f>SUMIFS('[1]JEVtbl (2)'!$F:$F,'[1]JEVtbl (2)'!$C:$C,[1]CKDJ!$C57,'[1]JEVtbl (2)'!$D:$D,[1]CKDJ!P$11)</f>
        <v>0</v>
      </c>
      <c r="Q57" s="171">
        <f>SUMIFS('[1]JEVtbl (2)'!$F:$F,'[1]JEVtbl (2)'!$C:$C,[1]CKDJ!$C57,'[1]JEVtbl (2)'!$D:$D,[1]CKDJ!Q$11)</f>
        <v>0</v>
      </c>
      <c r="R57" s="171">
        <f>SUMIFS('[1]JEVtbl (2)'!$F:$F,'[1]JEVtbl (2)'!$C:$C,[1]CKDJ!$C57,'[1]JEVtbl (2)'!$D:$D,[1]CKDJ!R$11)</f>
        <v>0</v>
      </c>
      <c r="S57" s="171">
        <f>SUMIFS('[1]JEVtbl (2)'!$F:$F,'[1]JEVtbl (2)'!$C:$C,[1]CKDJ!$C57,'[1]JEVtbl (2)'!$D:$D,[1]CKDJ!S$11)</f>
        <v>0</v>
      </c>
      <c r="T57" s="171">
        <f>SUMIFS('[1]JEVtbl (2)'!$F:$F,'[1]JEVtbl (2)'!$C:$C,[1]CKDJ!$C57,'[1]JEVtbl (2)'!$D:$D,[1]CKDJ!T$11)</f>
        <v>0</v>
      </c>
      <c r="U57" s="171">
        <f>SUMIFS('[1]JEVtbl (2)'!$F:$F,'[1]JEVtbl (2)'!$C:$C,[1]CKDJ!$C57,'[1]JEVtbl (2)'!$D:$D,[1]CKDJ!U$11)</f>
        <v>0</v>
      </c>
      <c r="V57" s="171">
        <f>SUMIFS('[1]JEVtbl (2)'!$F:$F,'[1]JEVtbl (2)'!$C:$C,[1]CKDJ!$C57,'[1]JEVtbl (2)'!$D:$D,[1]CKDJ!V$11)</f>
        <v>0</v>
      </c>
      <c r="W57" s="171">
        <f>SUMIFS('[1]JEVtbl (2)'!$F:$F,'[1]JEVtbl (2)'!$C:$C,[1]CKDJ!$C57,'[1]JEVtbl (2)'!$D:$D,[1]CKDJ!W$11)</f>
        <v>0</v>
      </c>
      <c r="X57" s="171">
        <f>SUMIFS('[1]JEVtbl (2)'!$F:$F,'[1]JEVtbl (2)'!$C:$C,[1]CKDJ!$C57,'[1]JEVtbl (2)'!$D:$D,[1]CKDJ!X$11)</f>
        <v>0</v>
      </c>
      <c r="Y57" s="171">
        <f>SUMIFS('[1]JEVtbl (2)'!$F:$F,'[1]JEVtbl (2)'!$C:$C,[1]CKDJ!$C57,'[1]JEVtbl (2)'!$D:$D,[1]CKDJ!Y$11)</f>
        <v>0</v>
      </c>
      <c r="Z57" s="171">
        <f>SUMIFS('[1]JEVtbl (2)'!$F:$F,'[1]JEVtbl (2)'!$C:$C,[1]CKDJ!$C57,'[1]JEVtbl (2)'!$D:$D,[1]CKDJ!Z$11)</f>
        <v>0</v>
      </c>
      <c r="AA57" s="171">
        <f>SUMIFS('[1]JEVtbl (2)'!$F:$F,'[1]JEVtbl (2)'!$C:$C,[1]CKDJ!$C57,'[1]JEVtbl (2)'!$D:$D,[1]CKDJ!AA$11)</f>
        <v>0</v>
      </c>
      <c r="AB57" s="171">
        <f>SUMIFS('[1]JEVtbl (2)'!$F:$F,'[1]JEVtbl (2)'!$C:$C,[1]CKDJ!$C57,'[1]JEVtbl (2)'!$D:$D,[1]CKDJ!AB$11)</f>
        <v>0</v>
      </c>
      <c r="AC57" s="171">
        <f>SUMIFS('[1]JEVtbl (2)'!$F:$F,'[1]JEVtbl (2)'!$C:$C,[1]CKDJ!$C57,'[1]JEVtbl (2)'!$D:$D,[1]CKDJ!AC$11)</f>
        <v>0</v>
      </c>
      <c r="AD57" s="171">
        <f>SUMIFS('[1]JEVtbl (2)'!$F:$F,'[1]JEVtbl (2)'!$C:$C,[1]CKDJ!$C57,'[1]JEVtbl (2)'!$D:$D,[1]CKDJ!AD$11)</f>
        <v>0</v>
      </c>
      <c r="AE57" s="171">
        <f>SUMIFS('[1]JEVtbl (2)'!$F:$F,'[1]JEVtbl (2)'!$C:$C,[1]CKDJ!$C57,'[1]JEVtbl (2)'!$D:$D,[1]CKDJ!AE$11)</f>
        <v>0</v>
      </c>
      <c r="AF57" s="171">
        <f>SUMIFS('[1]JEVtbl (2)'!$F:$F,'[1]JEVtbl (2)'!$C:$C,[1]CKDJ!$C57,'[1]JEVtbl (2)'!$D:$D,[1]CKDJ!AF$11)</f>
        <v>0</v>
      </c>
      <c r="AG57" s="171">
        <f>SUMIFS('[1]JEVtbl (2)'!$F:$F,'[1]JEVtbl (2)'!$C:$C,[1]CKDJ!$C57,'[1]JEVtbl (2)'!$D:$D,[1]CKDJ!AG$11)</f>
        <v>0</v>
      </c>
      <c r="AH57" s="171">
        <f>SUMIFS('[1]JEVtbl (2)'!$F:$F,'[1]JEVtbl (2)'!$C:$C,[1]CKDJ!$C57,'[1]JEVtbl (2)'!$D:$D,[1]CKDJ!AH$11)</f>
        <v>0</v>
      </c>
      <c r="AI57" s="171">
        <f>SUMIFS('[1]JEVtbl (2)'!$F:$F,'[1]JEVtbl (2)'!$C:$C,[1]CKDJ!$C57,'[1]JEVtbl (2)'!$D:$D,[1]CKDJ!AI$11)</f>
        <v>0</v>
      </c>
      <c r="AJ57" s="171">
        <f>SUMIFS('[1]JEVtbl (2)'!$F:$F,'[1]JEVtbl (2)'!$C:$C,[1]CKDJ!$C57,'[1]JEVtbl (2)'!$D:$D,[1]CKDJ!AJ$11)</f>
        <v>0</v>
      </c>
      <c r="AK57" s="171">
        <f>SUMIFS('[1]JEVtbl (2)'!$F:$F,'[1]JEVtbl (2)'!$C:$C,[1]CKDJ!$C57,'[1]JEVtbl (2)'!$D:$D,[1]CKDJ!AK$11)</f>
        <v>0</v>
      </c>
      <c r="AL57" s="171">
        <f>SUMIFS('[1]JEVtbl (2)'!$F:$F,'[1]JEVtbl (2)'!$C:$C,[1]CKDJ!$C57,'[1]JEVtbl (2)'!$D:$D,[1]CKDJ!AL$11)</f>
        <v>0</v>
      </c>
      <c r="AM57" s="171">
        <f>SUMIFS('[1]JEVtbl (2)'!$F:$F,'[1]JEVtbl (2)'!$C:$C,[1]CKDJ!$C57,'[1]JEVtbl (2)'!$D:$D,[1]CKDJ!AM$11)</f>
        <v>0</v>
      </c>
      <c r="AN57" s="171">
        <f>SUMIFS('[1]JEVtbl (2)'!$F:$F,'[1]JEVtbl (2)'!$C:$C,[1]CKDJ!$C57,'[1]JEVtbl (2)'!$D:$D,[1]CKDJ!AN$11)</f>
        <v>0</v>
      </c>
      <c r="AO57" s="171">
        <f>SUMIFS('[1]JEVtbl (2)'!$F:$F,'[1]JEVtbl (2)'!$C:$C,[1]CKDJ!$C57,'[1]JEVtbl (2)'!$D:$D,[1]CKDJ!AO$11)</f>
        <v>0</v>
      </c>
      <c r="AP57" s="171">
        <f>SUMIFS('[1]JEVtbl (2)'!$F:$F,'[1]JEVtbl (2)'!$C:$C,[1]CKDJ!$C57,'[1]JEVtbl (2)'!$D:$D,[1]CKDJ!AP$11)</f>
        <v>0</v>
      </c>
      <c r="AQ57" s="171">
        <f>SUMIFS('[1]JEVtbl (2)'!$F:$F,'[1]JEVtbl (2)'!$C:$C,[1]CKDJ!$C57,'[1]JEVtbl (2)'!$D:$D,[1]CKDJ!AQ$11)</f>
        <v>0</v>
      </c>
      <c r="AR57" s="171">
        <f>SUMIFS('[1]JEVtbl (2)'!$F:$F,'[1]JEVtbl (2)'!$C:$C,[1]CKDJ!$C57,'[1]JEVtbl (2)'!$D:$D,[1]CKDJ!AR$11)</f>
        <v>0</v>
      </c>
      <c r="AS57" s="171">
        <f>SUMIFS('[1]JEVtbl (2)'!$F:$F,'[1]JEVtbl (2)'!$C:$C,[1]CKDJ!$C57,'[1]JEVtbl (2)'!$D:$D,[1]CKDJ!AS$11)</f>
        <v>0</v>
      </c>
      <c r="AT57" s="171">
        <f>SUMIFS('[1]JEVtbl (2)'!$F:$F,'[1]JEVtbl (2)'!$C:$C,[1]CKDJ!$C57,'[1]JEVtbl (2)'!$D:$D,[1]CKDJ!AT$11)</f>
        <v>0</v>
      </c>
      <c r="AU57" s="171">
        <f>SUMIFS('[1]JEVtbl (2)'!$F:$F,'[1]JEVtbl (2)'!$C:$C,[1]CKDJ!$C57,'[1]JEVtbl (2)'!$D:$D,[1]CKDJ!AU$11)</f>
        <v>0</v>
      </c>
      <c r="AV57" s="171">
        <f>SUMIFS('[1]JEVtbl (2)'!$F:$F,'[1]JEVtbl (2)'!$C:$C,[1]CKDJ!$C57,'[1]JEVtbl (2)'!$D:$D,[1]CKDJ!AV$11)</f>
        <v>0</v>
      </c>
      <c r="AW57" s="171">
        <f>SUMIFS('[1]JEVtbl (2)'!$F:$F,'[1]JEVtbl (2)'!$C:$C,[1]CKDJ!$C57,'[1]JEVtbl (2)'!$D:$D,[1]CKDJ!AW$11)</f>
        <v>0</v>
      </c>
      <c r="AX57" s="171">
        <f>SUMIFS('[1]JEVtbl (2)'!$F:$F,'[1]JEVtbl (2)'!$C:$C,[1]CKDJ!$C57,'[1]JEVtbl (2)'!$D:$D,[1]CKDJ!AX$11)</f>
        <v>0</v>
      </c>
      <c r="AY57" s="171">
        <f>SUMIFS('[1]JEVtbl (2)'!$F:$F,'[1]JEVtbl (2)'!$C:$C,[1]CKDJ!$C57,'[1]JEVtbl (2)'!$D:$D,[1]CKDJ!AY$11)</f>
        <v>0</v>
      </c>
      <c r="AZ57" s="171">
        <f>SUMIFS('[1]JEVtbl (2)'!$F:$F,'[1]JEVtbl (2)'!$C:$C,[1]CKDJ!$C57,'[1]JEVtbl (2)'!$D:$D,[1]CKDJ!AZ$11)</f>
        <v>0</v>
      </c>
      <c r="BA57" s="171">
        <f>SUMIFS('[1]JEVtbl (2)'!$F:$F,'[1]JEVtbl (2)'!$C:$C,[1]CKDJ!$C57,'[1]JEVtbl (2)'!$D:$D,[1]CKDJ!BA$11)</f>
        <v>0</v>
      </c>
      <c r="BB57" s="171">
        <f>SUMIFS('[1]JEVtbl (2)'!$F:$F,'[1]JEVtbl (2)'!$C:$C,[1]CKDJ!$C57,'[1]JEVtbl (2)'!$D:$D,[1]CKDJ!BB$11)</f>
        <v>0</v>
      </c>
      <c r="BC57" s="171">
        <f>SUMIFS('[1]JEVtbl (2)'!$F:$F,'[1]JEVtbl (2)'!$C:$C,[1]CKDJ!$C57,'[1]JEVtbl (2)'!$D:$D,[1]CKDJ!BC$11)</f>
        <v>0</v>
      </c>
      <c r="BD57" s="171">
        <f>SUMIFS('[1]JEVtbl (2)'!$F:$F,'[1]JEVtbl (2)'!$C:$C,[1]CKDJ!$C57,'[1]JEVtbl (2)'!$D:$D,[1]CKDJ!BD$11)</f>
        <v>0</v>
      </c>
      <c r="BE57" s="171">
        <f>SUMIFS('[1]JEVtbl (2)'!$F:$F,'[1]JEVtbl (2)'!$C:$C,[1]CKDJ!$C57,'[1]JEVtbl (2)'!$D:$D,[1]CKDJ!BE$11)</f>
        <v>0</v>
      </c>
      <c r="BF57" s="171">
        <f>SUMIFS('[1]JEVtbl (2)'!$F:$F,'[1]JEVtbl (2)'!$C:$C,[1]CKDJ!$C57,'[1]JEVtbl (2)'!$D:$D,[1]CKDJ!BF$11)</f>
        <v>0</v>
      </c>
      <c r="BG57" s="171">
        <f>SUMIFS('[1]JEVtbl (2)'!$F:$F,'[1]JEVtbl (2)'!$C:$C,[1]CKDJ!$C57,'[1]JEVtbl (2)'!$D:$D,[1]CKDJ!BG$11)</f>
        <v>0</v>
      </c>
      <c r="BH57" s="171">
        <f>SUMIFS('[1]JEVtbl (2)'!$F:$F,'[1]JEVtbl (2)'!$C:$C,[1]CKDJ!$C57,'[1]JEVtbl (2)'!$D:$D,[1]CKDJ!BH$11)</f>
        <v>0</v>
      </c>
      <c r="BI57" s="171">
        <f>SUMIFS('[1]JEVtbl (2)'!$F:$F,'[1]JEVtbl (2)'!$C:$C,[1]CKDJ!$C57,'[1]JEVtbl (2)'!$D:$D,[1]CKDJ!BI$11)</f>
        <v>0</v>
      </c>
      <c r="BJ57" s="171">
        <f>SUMIFS('[1]JEVtbl (2)'!$F:$F,'[1]JEVtbl (2)'!$C:$C,[1]CKDJ!$C57,'[1]JEVtbl (2)'!$D:$D,[1]CKDJ!BJ$11)</f>
        <v>0</v>
      </c>
      <c r="BK57" s="171">
        <f>SUMIFS('[1]JEVtbl (2)'!$F:$F,'[1]JEVtbl (2)'!$C:$C,[1]CKDJ!$C57,'[1]JEVtbl (2)'!$D:$D,[1]CKDJ!BK$11)</f>
        <v>0</v>
      </c>
      <c r="BL57" s="171">
        <f>SUMIFS('[1]JEVtbl (2)'!$F:$F,'[1]JEVtbl (2)'!$C:$C,[1]CKDJ!$C57,'[1]JEVtbl (2)'!$D:$D,[1]CKDJ!BL$11)</f>
        <v>8900</v>
      </c>
      <c r="BM57" s="171">
        <f>SUMIFS('[1]JEVtbl (2)'!$F:$F,'[1]JEVtbl (2)'!$C:$C,[1]CKDJ!$C57,'[1]JEVtbl (2)'!$D:$D,[1]CKDJ!BM$11)</f>
        <v>0</v>
      </c>
      <c r="BN57" s="171">
        <f>SUMIFS('[1]JEVtbl (2)'!$F:$F,'[1]JEVtbl (2)'!$C:$C,[1]CKDJ!$C57,'[1]JEVtbl (2)'!$D:$D,[1]CKDJ!BN$11)</f>
        <v>0</v>
      </c>
      <c r="BO57" s="171">
        <f>SUMIFS('[1]JEVtbl (2)'!$F:$F,'[1]JEVtbl (2)'!$C:$C,[1]CKDJ!$C57,'[1]JEVtbl (2)'!$D:$D,[1]CKDJ!BO$11)</f>
        <v>0</v>
      </c>
      <c r="BP57" s="79">
        <f t="shared" si="1"/>
        <v>8900</v>
      </c>
      <c r="BQ57" s="79"/>
      <c r="BR57" s="79"/>
      <c r="BS57" s="80"/>
      <c r="BT57" s="82"/>
      <c r="BU57" s="25">
        <f t="shared" si="2"/>
        <v>0</v>
      </c>
    </row>
    <row r="58" spans="1:73" s="25" customFormat="1" ht="15" customHeight="1" x14ac:dyDescent="0.25">
      <c r="A58" s="1"/>
      <c r="B58" s="168">
        <v>44179</v>
      </c>
      <c r="C58" s="169" t="s">
        <v>393</v>
      </c>
      <c r="D58" s="75" t="s">
        <v>394</v>
      </c>
      <c r="E58" s="75">
        <v>1150222</v>
      </c>
      <c r="F58" s="172"/>
      <c r="G58" t="s">
        <v>395</v>
      </c>
      <c r="H58" s="78">
        <f>SUMIFS('[1]JEVtbl (2)'!$G:$G,'[1]JEVtbl (2)'!$C:$C,[1]CKDJ!C58,'[1]JEVtbl (2)'!$D:$D,[1]CKDJ!H$11)</f>
        <v>3643.74</v>
      </c>
      <c r="I58" s="78">
        <f>SUMIFS('[1]JEVtbl (2)'!$G:$G,'[1]JEVtbl (2)'!$C:$C,[1]CKDJ!C58,'[1]JEVtbl (2)'!$D:$D,[1]CKDJ!I$11)</f>
        <v>0</v>
      </c>
      <c r="J58" s="78">
        <f>SUMIFS('[1]JEVtbl (2)'!$G:$G,'[1]JEVtbl (2)'!$C:$C,[1]CKDJ!C58,'[1]JEVtbl (2)'!$D:$D,[1]CKDJ!J$11)</f>
        <v>206.26000000000022</v>
      </c>
      <c r="K58" s="78">
        <f>SUMIFS('[1]JEVtbl (2)'!$G:$G,'[1]JEVtbl (2)'!$C:$C,[1]CKDJ!C58,'[1]JEVtbl (2)'!$D:$D,[1]CKDJ!K$11)</f>
        <v>0</v>
      </c>
      <c r="L58" s="79">
        <f t="shared" si="0"/>
        <v>3850</v>
      </c>
      <c r="M58" s="79"/>
      <c r="N58" s="79"/>
      <c r="O58" s="80"/>
      <c r="P58" s="171">
        <f>SUMIFS('[1]JEVtbl (2)'!$F:$F,'[1]JEVtbl (2)'!$C:$C,[1]CKDJ!$C58,'[1]JEVtbl (2)'!$D:$D,[1]CKDJ!P$11)</f>
        <v>0</v>
      </c>
      <c r="Q58" s="171">
        <f>SUMIFS('[1]JEVtbl (2)'!$F:$F,'[1]JEVtbl (2)'!$C:$C,[1]CKDJ!$C58,'[1]JEVtbl (2)'!$D:$D,[1]CKDJ!Q$11)</f>
        <v>0</v>
      </c>
      <c r="R58" s="171">
        <f>SUMIFS('[1]JEVtbl (2)'!$F:$F,'[1]JEVtbl (2)'!$C:$C,[1]CKDJ!$C58,'[1]JEVtbl (2)'!$D:$D,[1]CKDJ!R$11)</f>
        <v>3850</v>
      </c>
      <c r="S58" s="171">
        <f>SUMIFS('[1]JEVtbl (2)'!$F:$F,'[1]JEVtbl (2)'!$C:$C,[1]CKDJ!$C58,'[1]JEVtbl (2)'!$D:$D,[1]CKDJ!S$11)</f>
        <v>0</v>
      </c>
      <c r="T58" s="171">
        <f>SUMIFS('[1]JEVtbl (2)'!$F:$F,'[1]JEVtbl (2)'!$C:$C,[1]CKDJ!$C58,'[1]JEVtbl (2)'!$D:$D,[1]CKDJ!T$11)</f>
        <v>0</v>
      </c>
      <c r="U58" s="171">
        <f>SUMIFS('[1]JEVtbl (2)'!$F:$F,'[1]JEVtbl (2)'!$C:$C,[1]CKDJ!$C58,'[1]JEVtbl (2)'!$D:$D,[1]CKDJ!U$11)</f>
        <v>0</v>
      </c>
      <c r="V58" s="171">
        <f>SUMIFS('[1]JEVtbl (2)'!$F:$F,'[1]JEVtbl (2)'!$C:$C,[1]CKDJ!$C58,'[1]JEVtbl (2)'!$D:$D,[1]CKDJ!V$11)</f>
        <v>0</v>
      </c>
      <c r="W58" s="171">
        <f>SUMIFS('[1]JEVtbl (2)'!$F:$F,'[1]JEVtbl (2)'!$C:$C,[1]CKDJ!$C58,'[1]JEVtbl (2)'!$D:$D,[1]CKDJ!W$11)</f>
        <v>0</v>
      </c>
      <c r="X58" s="171">
        <f>SUMIFS('[1]JEVtbl (2)'!$F:$F,'[1]JEVtbl (2)'!$C:$C,[1]CKDJ!$C58,'[1]JEVtbl (2)'!$D:$D,[1]CKDJ!X$11)</f>
        <v>0</v>
      </c>
      <c r="Y58" s="171">
        <f>SUMIFS('[1]JEVtbl (2)'!$F:$F,'[1]JEVtbl (2)'!$C:$C,[1]CKDJ!$C58,'[1]JEVtbl (2)'!$D:$D,[1]CKDJ!Y$11)</f>
        <v>0</v>
      </c>
      <c r="Z58" s="171">
        <f>SUMIFS('[1]JEVtbl (2)'!$F:$F,'[1]JEVtbl (2)'!$C:$C,[1]CKDJ!$C58,'[1]JEVtbl (2)'!$D:$D,[1]CKDJ!Z$11)</f>
        <v>0</v>
      </c>
      <c r="AA58" s="171">
        <f>SUMIFS('[1]JEVtbl (2)'!$F:$F,'[1]JEVtbl (2)'!$C:$C,[1]CKDJ!$C58,'[1]JEVtbl (2)'!$D:$D,[1]CKDJ!AA$11)</f>
        <v>0</v>
      </c>
      <c r="AB58" s="171">
        <f>SUMIFS('[1]JEVtbl (2)'!$F:$F,'[1]JEVtbl (2)'!$C:$C,[1]CKDJ!$C58,'[1]JEVtbl (2)'!$D:$D,[1]CKDJ!AB$11)</f>
        <v>0</v>
      </c>
      <c r="AC58" s="171">
        <f>SUMIFS('[1]JEVtbl (2)'!$F:$F,'[1]JEVtbl (2)'!$C:$C,[1]CKDJ!$C58,'[1]JEVtbl (2)'!$D:$D,[1]CKDJ!AC$11)</f>
        <v>0</v>
      </c>
      <c r="AD58" s="171">
        <f>SUMIFS('[1]JEVtbl (2)'!$F:$F,'[1]JEVtbl (2)'!$C:$C,[1]CKDJ!$C58,'[1]JEVtbl (2)'!$D:$D,[1]CKDJ!AD$11)</f>
        <v>0</v>
      </c>
      <c r="AE58" s="171">
        <f>SUMIFS('[1]JEVtbl (2)'!$F:$F,'[1]JEVtbl (2)'!$C:$C,[1]CKDJ!$C58,'[1]JEVtbl (2)'!$D:$D,[1]CKDJ!AE$11)</f>
        <v>0</v>
      </c>
      <c r="AF58" s="171">
        <f>SUMIFS('[1]JEVtbl (2)'!$F:$F,'[1]JEVtbl (2)'!$C:$C,[1]CKDJ!$C58,'[1]JEVtbl (2)'!$D:$D,[1]CKDJ!AF$11)</f>
        <v>0</v>
      </c>
      <c r="AG58" s="171">
        <f>SUMIFS('[1]JEVtbl (2)'!$F:$F,'[1]JEVtbl (2)'!$C:$C,[1]CKDJ!$C58,'[1]JEVtbl (2)'!$D:$D,[1]CKDJ!AG$11)</f>
        <v>0</v>
      </c>
      <c r="AH58" s="171">
        <f>SUMIFS('[1]JEVtbl (2)'!$F:$F,'[1]JEVtbl (2)'!$C:$C,[1]CKDJ!$C58,'[1]JEVtbl (2)'!$D:$D,[1]CKDJ!AH$11)</f>
        <v>0</v>
      </c>
      <c r="AI58" s="171">
        <f>SUMIFS('[1]JEVtbl (2)'!$F:$F,'[1]JEVtbl (2)'!$C:$C,[1]CKDJ!$C58,'[1]JEVtbl (2)'!$D:$D,[1]CKDJ!AI$11)</f>
        <v>0</v>
      </c>
      <c r="AJ58" s="171">
        <f>SUMIFS('[1]JEVtbl (2)'!$F:$F,'[1]JEVtbl (2)'!$C:$C,[1]CKDJ!$C58,'[1]JEVtbl (2)'!$D:$D,[1]CKDJ!AJ$11)</f>
        <v>0</v>
      </c>
      <c r="AK58" s="171">
        <f>SUMIFS('[1]JEVtbl (2)'!$F:$F,'[1]JEVtbl (2)'!$C:$C,[1]CKDJ!$C58,'[1]JEVtbl (2)'!$D:$D,[1]CKDJ!AK$11)</f>
        <v>0</v>
      </c>
      <c r="AL58" s="171">
        <f>SUMIFS('[1]JEVtbl (2)'!$F:$F,'[1]JEVtbl (2)'!$C:$C,[1]CKDJ!$C58,'[1]JEVtbl (2)'!$D:$D,[1]CKDJ!AL$11)</f>
        <v>0</v>
      </c>
      <c r="AM58" s="171">
        <f>SUMIFS('[1]JEVtbl (2)'!$F:$F,'[1]JEVtbl (2)'!$C:$C,[1]CKDJ!$C58,'[1]JEVtbl (2)'!$D:$D,[1]CKDJ!AM$11)</f>
        <v>0</v>
      </c>
      <c r="AN58" s="171">
        <f>SUMIFS('[1]JEVtbl (2)'!$F:$F,'[1]JEVtbl (2)'!$C:$C,[1]CKDJ!$C58,'[1]JEVtbl (2)'!$D:$D,[1]CKDJ!AN$11)</f>
        <v>0</v>
      </c>
      <c r="AO58" s="171">
        <f>SUMIFS('[1]JEVtbl (2)'!$F:$F,'[1]JEVtbl (2)'!$C:$C,[1]CKDJ!$C58,'[1]JEVtbl (2)'!$D:$D,[1]CKDJ!AO$11)</f>
        <v>0</v>
      </c>
      <c r="AP58" s="171">
        <f>SUMIFS('[1]JEVtbl (2)'!$F:$F,'[1]JEVtbl (2)'!$C:$C,[1]CKDJ!$C58,'[1]JEVtbl (2)'!$D:$D,[1]CKDJ!AP$11)</f>
        <v>0</v>
      </c>
      <c r="AQ58" s="171">
        <f>SUMIFS('[1]JEVtbl (2)'!$F:$F,'[1]JEVtbl (2)'!$C:$C,[1]CKDJ!$C58,'[1]JEVtbl (2)'!$D:$D,[1]CKDJ!AQ$11)</f>
        <v>0</v>
      </c>
      <c r="AR58" s="171">
        <f>SUMIFS('[1]JEVtbl (2)'!$F:$F,'[1]JEVtbl (2)'!$C:$C,[1]CKDJ!$C58,'[1]JEVtbl (2)'!$D:$D,[1]CKDJ!AR$11)</f>
        <v>0</v>
      </c>
      <c r="AS58" s="171">
        <f>SUMIFS('[1]JEVtbl (2)'!$F:$F,'[1]JEVtbl (2)'!$C:$C,[1]CKDJ!$C58,'[1]JEVtbl (2)'!$D:$D,[1]CKDJ!AS$11)</f>
        <v>0</v>
      </c>
      <c r="AT58" s="171">
        <f>SUMIFS('[1]JEVtbl (2)'!$F:$F,'[1]JEVtbl (2)'!$C:$C,[1]CKDJ!$C58,'[1]JEVtbl (2)'!$D:$D,[1]CKDJ!AT$11)</f>
        <v>0</v>
      </c>
      <c r="AU58" s="171">
        <f>SUMIFS('[1]JEVtbl (2)'!$F:$F,'[1]JEVtbl (2)'!$C:$C,[1]CKDJ!$C58,'[1]JEVtbl (2)'!$D:$D,[1]CKDJ!AU$11)</f>
        <v>0</v>
      </c>
      <c r="AV58" s="171">
        <f>SUMIFS('[1]JEVtbl (2)'!$F:$F,'[1]JEVtbl (2)'!$C:$C,[1]CKDJ!$C58,'[1]JEVtbl (2)'!$D:$D,[1]CKDJ!AV$11)</f>
        <v>0</v>
      </c>
      <c r="AW58" s="171">
        <f>SUMIFS('[1]JEVtbl (2)'!$F:$F,'[1]JEVtbl (2)'!$C:$C,[1]CKDJ!$C58,'[1]JEVtbl (2)'!$D:$D,[1]CKDJ!AW$11)</f>
        <v>0</v>
      </c>
      <c r="AX58" s="171">
        <f>SUMIFS('[1]JEVtbl (2)'!$F:$F,'[1]JEVtbl (2)'!$C:$C,[1]CKDJ!$C58,'[1]JEVtbl (2)'!$D:$D,[1]CKDJ!AX$11)</f>
        <v>0</v>
      </c>
      <c r="AY58" s="171">
        <f>SUMIFS('[1]JEVtbl (2)'!$F:$F,'[1]JEVtbl (2)'!$C:$C,[1]CKDJ!$C58,'[1]JEVtbl (2)'!$D:$D,[1]CKDJ!AY$11)</f>
        <v>0</v>
      </c>
      <c r="AZ58" s="171">
        <f>SUMIFS('[1]JEVtbl (2)'!$F:$F,'[1]JEVtbl (2)'!$C:$C,[1]CKDJ!$C58,'[1]JEVtbl (2)'!$D:$D,[1]CKDJ!AZ$11)</f>
        <v>0</v>
      </c>
      <c r="BA58" s="171">
        <f>SUMIFS('[1]JEVtbl (2)'!$F:$F,'[1]JEVtbl (2)'!$C:$C,[1]CKDJ!$C58,'[1]JEVtbl (2)'!$D:$D,[1]CKDJ!BA$11)</f>
        <v>0</v>
      </c>
      <c r="BB58" s="171">
        <f>SUMIFS('[1]JEVtbl (2)'!$F:$F,'[1]JEVtbl (2)'!$C:$C,[1]CKDJ!$C58,'[1]JEVtbl (2)'!$D:$D,[1]CKDJ!BB$11)</f>
        <v>0</v>
      </c>
      <c r="BC58" s="171">
        <f>SUMIFS('[1]JEVtbl (2)'!$F:$F,'[1]JEVtbl (2)'!$C:$C,[1]CKDJ!$C58,'[1]JEVtbl (2)'!$D:$D,[1]CKDJ!BC$11)</f>
        <v>0</v>
      </c>
      <c r="BD58" s="171">
        <f>SUMIFS('[1]JEVtbl (2)'!$F:$F,'[1]JEVtbl (2)'!$C:$C,[1]CKDJ!$C58,'[1]JEVtbl (2)'!$D:$D,[1]CKDJ!BD$11)</f>
        <v>0</v>
      </c>
      <c r="BE58" s="171">
        <f>SUMIFS('[1]JEVtbl (2)'!$F:$F,'[1]JEVtbl (2)'!$C:$C,[1]CKDJ!$C58,'[1]JEVtbl (2)'!$D:$D,[1]CKDJ!BE$11)</f>
        <v>0</v>
      </c>
      <c r="BF58" s="171">
        <f>SUMIFS('[1]JEVtbl (2)'!$F:$F,'[1]JEVtbl (2)'!$C:$C,[1]CKDJ!$C58,'[1]JEVtbl (2)'!$D:$D,[1]CKDJ!BF$11)</f>
        <v>0</v>
      </c>
      <c r="BG58" s="171">
        <f>SUMIFS('[1]JEVtbl (2)'!$F:$F,'[1]JEVtbl (2)'!$C:$C,[1]CKDJ!$C58,'[1]JEVtbl (2)'!$D:$D,[1]CKDJ!BG$11)</f>
        <v>0</v>
      </c>
      <c r="BH58" s="171">
        <f>SUMIFS('[1]JEVtbl (2)'!$F:$F,'[1]JEVtbl (2)'!$C:$C,[1]CKDJ!$C58,'[1]JEVtbl (2)'!$D:$D,[1]CKDJ!BH$11)</f>
        <v>0</v>
      </c>
      <c r="BI58" s="171">
        <f>SUMIFS('[1]JEVtbl (2)'!$F:$F,'[1]JEVtbl (2)'!$C:$C,[1]CKDJ!$C58,'[1]JEVtbl (2)'!$D:$D,[1]CKDJ!BI$11)</f>
        <v>0</v>
      </c>
      <c r="BJ58" s="171">
        <f>SUMIFS('[1]JEVtbl (2)'!$F:$F,'[1]JEVtbl (2)'!$C:$C,[1]CKDJ!$C58,'[1]JEVtbl (2)'!$D:$D,[1]CKDJ!BJ$11)</f>
        <v>0</v>
      </c>
      <c r="BK58" s="171">
        <f>SUMIFS('[1]JEVtbl (2)'!$F:$F,'[1]JEVtbl (2)'!$C:$C,[1]CKDJ!$C58,'[1]JEVtbl (2)'!$D:$D,[1]CKDJ!BK$11)</f>
        <v>0</v>
      </c>
      <c r="BL58" s="171">
        <f>SUMIFS('[1]JEVtbl (2)'!$F:$F,'[1]JEVtbl (2)'!$C:$C,[1]CKDJ!$C58,'[1]JEVtbl (2)'!$D:$D,[1]CKDJ!BL$11)</f>
        <v>0</v>
      </c>
      <c r="BM58" s="171">
        <f>SUMIFS('[1]JEVtbl (2)'!$F:$F,'[1]JEVtbl (2)'!$C:$C,[1]CKDJ!$C58,'[1]JEVtbl (2)'!$D:$D,[1]CKDJ!BM$11)</f>
        <v>0</v>
      </c>
      <c r="BN58" s="171">
        <f>SUMIFS('[1]JEVtbl (2)'!$F:$F,'[1]JEVtbl (2)'!$C:$C,[1]CKDJ!$C58,'[1]JEVtbl (2)'!$D:$D,[1]CKDJ!BN$11)</f>
        <v>0</v>
      </c>
      <c r="BO58" s="171">
        <f>SUMIFS('[1]JEVtbl (2)'!$F:$F,'[1]JEVtbl (2)'!$C:$C,[1]CKDJ!$C58,'[1]JEVtbl (2)'!$D:$D,[1]CKDJ!BO$11)</f>
        <v>0</v>
      </c>
      <c r="BP58" s="79">
        <f t="shared" si="1"/>
        <v>3850</v>
      </c>
      <c r="BQ58" s="79"/>
      <c r="BR58" s="79"/>
      <c r="BS58" s="80"/>
      <c r="BT58" s="82"/>
      <c r="BU58" s="25">
        <f t="shared" si="2"/>
        <v>0</v>
      </c>
    </row>
    <row r="59" spans="1:73" s="25" customFormat="1" ht="15" customHeight="1" x14ac:dyDescent="0.25">
      <c r="A59" s="1"/>
      <c r="B59" s="168">
        <v>44179</v>
      </c>
      <c r="C59" s="169" t="s">
        <v>396</v>
      </c>
      <c r="D59" s="75" t="s">
        <v>397</v>
      </c>
      <c r="E59" s="75">
        <v>1150223</v>
      </c>
      <c r="F59" s="172"/>
      <c r="G59" t="s">
        <v>395</v>
      </c>
      <c r="H59" s="78">
        <f>SUMIFS('[1]JEVtbl (2)'!$G:$G,'[1]JEVtbl (2)'!$C:$C,[1]CKDJ!C59,'[1]JEVtbl (2)'!$D:$D,[1]CKDJ!H$11)</f>
        <v>1684.65</v>
      </c>
      <c r="I59" s="78">
        <f>SUMIFS('[1]JEVtbl (2)'!$G:$G,'[1]JEVtbl (2)'!$C:$C,[1]CKDJ!C59,'[1]JEVtbl (2)'!$D:$D,[1]CKDJ!I$11)</f>
        <v>0</v>
      </c>
      <c r="J59" s="78">
        <f>SUMIFS('[1]JEVtbl (2)'!$G:$G,'[1]JEVtbl (2)'!$C:$C,[1]CKDJ!C59,'[1]JEVtbl (2)'!$D:$D,[1]CKDJ!J$11)</f>
        <v>95.349999999999909</v>
      </c>
      <c r="K59" s="78">
        <f>SUMIFS('[1]JEVtbl (2)'!$G:$G,'[1]JEVtbl (2)'!$C:$C,[1]CKDJ!C59,'[1]JEVtbl (2)'!$D:$D,[1]CKDJ!K$11)</f>
        <v>0</v>
      </c>
      <c r="L59" s="79">
        <f t="shared" si="0"/>
        <v>1780</v>
      </c>
      <c r="M59" s="79"/>
      <c r="N59" s="79"/>
      <c r="O59" s="80"/>
      <c r="P59" s="171">
        <f>SUMIFS('[1]JEVtbl (2)'!$F:$F,'[1]JEVtbl (2)'!$C:$C,[1]CKDJ!$C59,'[1]JEVtbl (2)'!$D:$D,[1]CKDJ!P$11)</f>
        <v>0</v>
      </c>
      <c r="Q59" s="171">
        <f>SUMIFS('[1]JEVtbl (2)'!$F:$F,'[1]JEVtbl (2)'!$C:$C,[1]CKDJ!$C59,'[1]JEVtbl (2)'!$D:$D,[1]CKDJ!Q$11)</f>
        <v>0</v>
      </c>
      <c r="R59" s="171">
        <f>SUMIFS('[1]JEVtbl (2)'!$F:$F,'[1]JEVtbl (2)'!$C:$C,[1]CKDJ!$C59,'[1]JEVtbl (2)'!$D:$D,[1]CKDJ!R$11)</f>
        <v>1780</v>
      </c>
      <c r="S59" s="171">
        <f>SUMIFS('[1]JEVtbl (2)'!$F:$F,'[1]JEVtbl (2)'!$C:$C,[1]CKDJ!$C59,'[1]JEVtbl (2)'!$D:$D,[1]CKDJ!S$11)</f>
        <v>0</v>
      </c>
      <c r="T59" s="171">
        <f>SUMIFS('[1]JEVtbl (2)'!$F:$F,'[1]JEVtbl (2)'!$C:$C,[1]CKDJ!$C59,'[1]JEVtbl (2)'!$D:$D,[1]CKDJ!T$11)</f>
        <v>0</v>
      </c>
      <c r="U59" s="171">
        <f>SUMIFS('[1]JEVtbl (2)'!$F:$F,'[1]JEVtbl (2)'!$C:$C,[1]CKDJ!$C59,'[1]JEVtbl (2)'!$D:$D,[1]CKDJ!U$11)</f>
        <v>0</v>
      </c>
      <c r="V59" s="171">
        <f>SUMIFS('[1]JEVtbl (2)'!$F:$F,'[1]JEVtbl (2)'!$C:$C,[1]CKDJ!$C59,'[1]JEVtbl (2)'!$D:$D,[1]CKDJ!V$11)</f>
        <v>0</v>
      </c>
      <c r="W59" s="171">
        <f>SUMIFS('[1]JEVtbl (2)'!$F:$F,'[1]JEVtbl (2)'!$C:$C,[1]CKDJ!$C59,'[1]JEVtbl (2)'!$D:$D,[1]CKDJ!W$11)</f>
        <v>0</v>
      </c>
      <c r="X59" s="171">
        <f>SUMIFS('[1]JEVtbl (2)'!$F:$F,'[1]JEVtbl (2)'!$C:$C,[1]CKDJ!$C59,'[1]JEVtbl (2)'!$D:$D,[1]CKDJ!X$11)</f>
        <v>0</v>
      </c>
      <c r="Y59" s="171">
        <f>SUMIFS('[1]JEVtbl (2)'!$F:$F,'[1]JEVtbl (2)'!$C:$C,[1]CKDJ!$C59,'[1]JEVtbl (2)'!$D:$D,[1]CKDJ!Y$11)</f>
        <v>0</v>
      </c>
      <c r="Z59" s="171">
        <f>SUMIFS('[1]JEVtbl (2)'!$F:$F,'[1]JEVtbl (2)'!$C:$C,[1]CKDJ!$C59,'[1]JEVtbl (2)'!$D:$D,[1]CKDJ!Z$11)</f>
        <v>0</v>
      </c>
      <c r="AA59" s="171">
        <f>SUMIFS('[1]JEVtbl (2)'!$F:$F,'[1]JEVtbl (2)'!$C:$C,[1]CKDJ!$C59,'[1]JEVtbl (2)'!$D:$D,[1]CKDJ!AA$11)</f>
        <v>0</v>
      </c>
      <c r="AB59" s="171">
        <f>SUMIFS('[1]JEVtbl (2)'!$F:$F,'[1]JEVtbl (2)'!$C:$C,[1]CKDJ!$C59,'[1]JEVtbl (2)'!$D:$D,[1]CKDJ!AB$11)</f>
        <v>0</v>
      </c>
      <c r="AC59" s="171">
        <f>SUMIFS('[1]JEVtbl (2)'!$F:$F,'[1]JEVtbl (2)'!$C:$C,[1]CKDJ!$C59,'[1]JEVtbl (2)'!$D:$D,[1]CKDJ!AC$11)</f>
        <v>0</v>
      </c>
      <c r="AD59" s="171">
        <f>SUMIFS('[1]JEVtbl (2)'!$F:$F,'[1]JEVtbl (2)'!$C:$C,[1]CKDJ!$C59,'[1]JEVtbl (2)'!$D:$D,[1]CKDJ!AD$11)</f>
        <v>0</v>
      </c>
      <c r="AE59" s="171">
        <f>SUMIFS('[1]JEVtbl (2)'!$F:$F,'[1]JEVtbl (2)'!$C:$C,[1]CKDJ!$C59,'[1]JEVtbl (2)'!$D:$D,[1]CKDJ!AE$11)</f>
        <v>0</v>
      </c>
      <c r="AF59" s="171">
        <f>SUMIFS('[1]JEVtbl (2)'!$F:$F,'[1]JEVtbl (2)'!$C:$C,[1]CKDJ!$C59,'[1]JEVtbl (2)'!$D:$D,[1]CKDJ!AF$11)</f>
        <v>0</v>
      </c>
      <c r="AG59" s="171">
        <f>SUMIFS('[1]JEVtbl (2)'!$F:$F,'[1]JEVtbl (2)'!$C:$C,[1]CKDJ!$C59,'[1]JEVtbl (2)'!$D:$D,[1]CKDJ!AG$11)</f>
        <v>0</v>
      </c>
      <c r="AH59" s="171">
        <f>SUMIFS('[1]JEVtbl (2)'!$F:$F,'[1]JEVtbl (2)'!$C:$C,[1]CKDJ!$C59,'[1]JEVtbl (2)'!$D:$D,[1]CKDJ!AH$11)</f>
        <v>0</v>
      </c>
      <c r="AI59" s="171">
        <f>SUMIFS('[1]JEVtbl (2)'!$F:$F,'[1]JEVtbl (2)'!$C:$C,[1]CKDJ!$C59,'[1]JEVtbl (2)'!$D:$D,[1]CKDJ!AI$11)</f>
        <v>0</v>
      </c>
      <c r="AJ59" s="171">
        <f>SUMIFS('[1]JEVtbl (2)'!$F:$F,'[1]JEVtbl (2)'!$C:$C,[1]CKDJ!$C59,'[1]JEVtbl (2)'!$D:$D,[1]CKDJ!AJ$11)</f>
        <v>0</v>
      </c>
      <c r="AK59" s="171">
        <f>SUMIFS('[1]JEVtbl (2)'!$F:$F,'[1]JEVtbl (2)'!$C:$C,[1]CKDJ!$C59,'[1]JEVtbl (2)'!$D:$D,[1]CKDJ!AK$11)</f>
        <v>0</v>
      </c>
      <c r="AL59" s="171">
        <f>SUMIFS('[1]JEVtbl (2)'!$F:$F,'[1]JEVtbl (2)'!$C:$C,[1]CKDJ!$C59,'[1]JEVtbl (2)'!$D:$D,[1]CKDJ!AL$11)</f>
        <v>0</v>
      </c>
      <c r="AM59" s="171">
        <f>SUMIFS('[1]JEVtbl (2)'!$F:$F,'[1]JEVtbl (2)'!$C:$C,[1]CKDJ!$C59,'[1]JEVtbl (2)'!$D:$D,[1]CKDJ!AM$11)</f>
        <v>0</v>
      </c>
      <c r="AN59" s="171">
        <f>SUMIFS('[1]JEVtbl (2)'!$F:$F,'[1]JEVtbl (2)'!$C:$C,[1]CKDJ!$C59,'[1]JEVtbl (2)'!$D:$D,[1]CKDJ!AN$11)</f>
        <v>0</v>
      </c>
      <c r="AO59" s="171">
        <f>SUMIFS('[1]JEVtbl (2)'!$F:$F,'[1]JEVtbl (2)'!$C:$C,[1]CKDJ!$C59,'[1]JEVtbl (2)'!$D:$D,[1]CKDJ!AO$11)</f>
        <v>0</v>
      </c>
      <c r="AP59" s="171">
        <f>SUMIFS('[1]JEVtbl (2)'!$F:$F,'[1]JEVtbl (2)'!$C:$C,[1]CKDJ!$C59,'[1]JEVtbl (2)'!$D:$D,[1]CKDJ!AP$11)</f>
        <v>0</v>
      </c>
      <c r="AQ59" s="171">
        <f>SUMIFS('[1]JEVtbl (2)'!$F:$F,'[1]JEVtbl (2)'!$C:$C,[1]CKDJ!$C59,'[1]JEVtbl (2)'!$D:$D,[1]CKDJ!AQ$11)</f>
        <v>0</v>
      </c>
      <c r="AR59" s="171">
        <f>SUMIFS('[1]JEVtbl (2)'!$F:$F,'[1]JEVtbl (2)'!$C:$C,[1]CKDJ!$C59,'[1]JEVtbl (2)'!$D:$D,[1]CKDJ!AR$11)</f>
        <v>0</v>
      </c>
      <c r="AS59" s="171">
        <f>SUMIFS('[1]JEVtbl (2)'!$F:$F,'[1]JEVtbl (2)'!$C:$C,[1]CKDJ!$C59,'[1]JEVtbl (2)'!$D:$D,[1]CKDJ!AS$11)</f>
        <v>0</v>
      </c>
      <c r="AT59" s="171">
        <f>SUMIFS('[1]JEVtbl (2)'!$F:$F,'[1]JEVtbl (2)'!$C:$C,[1]CKDJ!$C59,'[1]JEVtbl (2)'!$D:$D,[1]CKDJ!AT$11)</f>
        <v>0</v>
      </c>
      <c r="AU59" s="171">
        <f>SUMIFS('[1]JEVtbl (2)'!$F:$F,'[1]JEVtbl (2)'!$C:$C,[1]CKDJ!$C59,'[1]JEVtbl (2)'!$D:$D,[1]CKDJ!AU$11)</f>
        <v>0</v>
      </c>
      <c r="AV59" s="171">
        <f>SUMIFS('[1]JEVtbl (2)'!$F:$F,'[1]JEVtbl (2)'!$C:$C,[1]CKDJ!$C59,'[1]JEVtbl (2)'!$D:$D,[1]CKDJ!AV$11)</f>
        <v>0</v>
      </c>
      <c r="AW59" s="171">
        <f>SUMIFS('[1]JEVtbl (2)'!$F:$F,'[1]JEVtbl (2)'!$C:$C,[1]CKDJ!$C59,'[1]JEVtbl (2)'!$D:$D,[1]CKDJ!AW$11)</f>
        <v>0</v>
      </c>
      <c r="AX59" s="171">
        <f>SUMIFS('[1]JEVtbl (2)'!$F:$F,'[1]JEVtbl (2)'!$C:$C,[1]CKDJ!$C59,'[1]JEVtbl (2)'!$D:$D,[1]CKDJ!AX$11)</f>
        <v>0</v>
      </c>
      <c r="AY59" s="171">
        <f>SUMIFS('[1]JEVtbl (2)'!$F:$F,'[1]JEVtbl (2)'!$C:$C,[1]CKDJ!$C59,'[1]JEVtbl (2)'!$D:$D,[1]CKDJ!AY$11)</f>
        <v>0</v>
      </c>
      <c r="AZ59" s="171">
        <f>SUMIFS('[1]JEVtbl (2)'!$F:$F,'[1]JEVtbl (2)'!$C:$C,[1]CKDJ!$C59,'[1]JEVtbl (2)'!$D:$D,[1]CKDJ!AZ$11)</f>
        <v>0</v>
      </c>
      <c r="BA59" s="171">
        <f>SUMIFS('[1]JEVtbl (2)'!$F:$F,'[1]JEVtbl (2)'!$C:$C,[1]CKDJ!$C59,'[1]JEVtbl (2)'!$D:$D,[1]CKDJ!BA$11)</f>
        <v>0</v>
      </c>
      <c r="BB59" s="171">
        <f>SUMIFS('[1]JEVtbl (2)'!$F:$F,'[1]JEVtbl (2)'!$C:$C,[1]CKDJ!$C59,'[1]JEVtbl (2)'!$D:$D,[1]CKDJ!BB$11)</f>
        <v>0</v>
      </c>
      <c r="BC59" s="171">
        <f>SUMIFS('[1]JEVtbl (2)'!$F:$F,'[1]JEVtbl (2)'!$C:$C,[1]CKDJ!$C59,'[1]JEVtbl (2)'!$D:$D,[1]CKDJ!BC$11)</f>
        <v>0</v>
      </c>
      <c r="BD59" s="171">
        <f>SUMIFS('[1]JEVtbl (2)'!$F:$F,'[1]JEVtbl (2)'!$C:$C,[1]CKDJ!$C59,'[1]JEVtbl (2)'!$D:$D,[1]CKDJ!BD$11)</f>
        <v>0</v>
      </c>
      <c r="BE59" s="171">
        <f>SUMIFS('[1]JEVtbl (2)'!$F:$F,'[1]JEVtbl (2)'!$C:$C,[1]CKDJ!$C59,'[1]JEVtbl (2)'!$D:$D,[1]CKDJ!BE$11)</f>
        <v>0</v>
      </c>
      <c r="BF59" s="171">
        <f>SUMIFS('[1]JEVtbl (2)'!$F:$F,'[1]JEVtbl (2)'!$C:$C,[1]CKDJ!$C59,'[1]JEVtbl (2)'!$D:$D,[1]CKDJ!BF$11)</f>
        <v>0</v>
      </c>
      <c r="BG59" s="171">
        <f>SUMIFS('[1]JEVtbl (2)'!$F:$F,'[1]JEVtbl (2)'!$C:$C,[1]CKDJ!$C59,'[1]JEVtbl (2)'!$D:$D,[1]CKDJ!BG$11)</f>
        <v>0</v>
      </c>
      <c r="BH59" s="171">
        <f>SUMIFS('[1]JEVtbl (2)'!$F:$F,'[1]JEVtbl (2)'!$C:$C,[1]CKDJ!$C59,'[1]JEVtbl (2)'!$D:$D,[1]CKDJ!BH$11)</f>
        <v>0</v>
      </c>
      <c r="BI59" s="171">
        <f>SUMIFS('[1]JEVtbl (2)'!$F:$F,'[1]JEVtbl (2)'!$C:$C,[1]CKDJ!$C59,'[1]JEVtbl (2)'!$D:$D,[1]CKDJ!BI$11)</f>
        <v>0</v>
      </c>
      <c r="BJ59" s="171">
        <f>SUMIFS('[1]JEVtbl (2)'!$F:$F,'[1]JEVtbl (2)'!$C:$C,[1]CKDJ!$C59,'[1]JEVtbl (2)'!$D:$D,[1]CKDJ!BJ$11)</f>
        <v>0</v>
      </c>
      <c r="BK59" s="171">
        <f>SUMIFS('[1]JEVtbl (2)'!$F:$F,'[1]JEVtbl (2)'!$C:$C,[1]CKDJ!$C59,'[1]JEVtbl (2)'!$D:$D,[1]CKDJ!BK$11)</f>
        <v>0</v>
      </c>
      <c r="BL59" s="171">
        <f>SUMIFS('[1]JEVtbl (2)'!$F:$F,'[1]JEVtbl (2)'!$C:$C,[1]CKDJ!$C59,'[1]JEVtbl (2)'!$D:$D,[1]CKDJ!BL$11)</f>
        <v>0</v>
      </c>
      <c r="BM59" s="171">
        <f>SUMIFS('[1]JEVtbl (2)'!$F:$F,'[1]JEVtbl (2)'!$C:$C,[1]CKDJ!$C59,'[1]JEVtbl (2)'!$D:$D,[1]CKDJ!BM$11)</f>
        <v>0</v>
      </c>
      <c r="BN59" s="171">
        <f>SUMIFS('[1]JEVtbl (2)'!$F:$F,'[1]JEVtbl (2)'!$C:$C,[1]CKDJ!$C59,'[1]JEVtbl (2)'!$D:$D,[1]CKDJ!BN$11)</f>
        <v>0</v>
      </c>
      <c r="BO59" s="171">
        <f>SUMIFS('[1]JEVtbl (2)'!$F:$F,'[1]JEVtbl (2)'!$C:$C,[1]CKDJ!$C59,'[1]JEVtbl (2)'!$D:$D,[1]CKDJ!BO$11)</f>
        <v>0</v>
      </c>
      <c r="BP59" s="79">
        <f t="shared" si="1"/>
        <v>1780</v>
      </c>
      <c r="BQ59" s="79"/>
      <c r="BR59" s="79"/>
      <c r="BS59" s="80"/>
      <c r="BT59" s="82"/>
      <c r="BU59" s="25">
        <f t="shared" si="2"/>
        <v>0</v>
      </c>
    </row>
    <row r="60" spans="1:73" s="25" customFormat="1" ht="15" customHeight="1" x14ac:dyDescent="0.25">
      <c r="A60" s="1"/>
      <c r="B60" s="168">
        <v>44179</v>
      </c>
      <c r="C60" s="169" t="s">
        <v>398</v>
      </c>
      <c r="D60" s="75" t="s">
        <v>399</v>
      </c>
      <c r="E60" s="75">
        <v>1150224</v>
      </c>
      <c r="F60" s="172"/>
      <c r="G60" t="s">
        <v>395</v>
      </c>
      <c r="H60" s="78">
        <f>SUMIFS('[1]JEVtbl (2)'!$G:$G,'[1]JEVtbl (2)'!$C:$C,[1]CKDJ!C60,'[1]JEVtbl (2)'!$D:$D,[1]CKDJ!H$11)</f>
        <v>1081.76</v>
      </c>
      <c r="I60" s="78">
        <f>SUMIFS('[1]JEVtbl (2)'!$G:$G,'[1]JEVtbl (2)'!$C:$C,[1]CKDJ!C60,'[1]JEVtbl (2)'!$D:$D,[1]CKDJ!I$11)</f>
        <v>0</v>
      </c>
      <c r="J60" s="78">
        <f>SUMIFS('[1]JEVtbl (2)'!$G:$G,'[1]JEVtbl (2)'!$C:$C,[1]CKDJ!C60,'[1]JEVtbl (2)'!$D:$D,[1]CKDJ!J$11)</f>
        <v>61.240000000000009</v>
      </c>
      <c r="K60" s="78">
        <f>SUMIFS('[1]JEVtbl (2)'!$G:$G,'[1]JEVtbl (2)'!$C:$C,[1]CKDJ!C60,'[1]JEVtbl (2)'!$D:$D,[1]CKDJ!K$11)</f>
        <v>0</v>
      </c>
      <c r="L60" s="79">
        <f t="shared" si="0"/>
        <v>1143</v>
      </c>
      <c r="M60" s="79"/>
      <c r="N60" s="79"/>
      <c r="O60" s="80"/>
      <c r="P60" s="171">
        <f>SUMIFS('[1]JEVtbl (2)'!$F:$F,'[1]JEVtbl (2)'!$C:$C,[1]CKDJ!$C60,'[1]JEVtbl (2)'!$D:$D,[1]CKDJ!P$11)</f>
        <v>0</v>
      </c>
      <c r="Q60" s="171">
        <f>SUMIFS('[1]JEVtbl (2)'!$F:$F,'[1]JEVtbl (2)'!$C:$C,[1]CKDJ!$C60,'[1]JEVtbl (2)'!$D:$D,[1]CKDJ!Q$11)</f>
        <v>0</v>
      </c>
      <c r="R60" s="171">
        <f>SUMIFS('[1]JEVtbl (2)'!$F:$F,'[1]JEVtbl (2)'!$C:$C,[1]CKDJ!$C60,'[1]JEVtbl (2)'!$D:$D,[1]CKDJ!R$11)</f>
        <v>0</v>
      </c>
      <c r="S60" s="171">
        <f>SUMIFS('[1]JEVtbl (2)'!$F:$F,'[1]JEVtbl (2)'!$C:$C,[1]CKDJ!$C60,'[1]JEVtbl (2)'!$D:$D,[1]CKDJ!S$11)</f>
        <v>0</v>
      </c>
      <c r="T60" s="171">
        <f>SUMIFS('[1]JEVtbl (2)'!$F:$F,'[1]JEVtbl (2)'!$C:$C,[1]CKDJ!$C60,'[1]JEVtbl (2)'!$D:$D,[1]CKDJ!T$11)</f>
        <v>0</v>
      </c>
      <c r="U60" s="171">
        <f>SUMIFS('[1]JEVtbl (2)'!$F:$F,'[1]JEVtbl (2)'!$C:$C,[1]CKDJ!$C60,'[1]JEVtbl (2)'!$D:$D,[1]CKDJ!U$11)</f>
        <v>0</v>
      </c>
      <c r="V60" s="171">
        <f>SUMIFS('[1]JEVtbl (2)'!$F:$F,'[1]JEVtbl (2)'!$C:$C,[1]CKDJ!$C60,'[1]JEVtbl (2)'!$D:$D,[1]CKDJ!V$11)</f>
        <v>0</v>
      </c>
      <c r="W60" s="171">
        <f>SUMIFS('[1]JEVtbl (2)'!$F:$F,'[1]JEVtbl (2)'!$C:$C,[1]CKDJ!$C60,'[1]JEVtbl (2)'!$D:$D,[1]CKDJ!W$11)</f>
        <v>0</v>
      </c>
      <c r="X60" s="171">
        <f>SUMIFS('[1]JEVtbl (2)'!$F:$F,'[1]JEVtbl (2)'!$C:$C,[1]CKDJ!$C60,'[1]JEVtbl (2)'!$D:$D,[1]CKDJ!X$11)</f>
        <v>0</v>
      </c>
      <c r="Y60" s="171">
        <f>SUMIFS('[1]JEVtbl (2)'!$F:$F,'[1]JEVtbl (2)'!$C:$C,[1]CKDJ!$C60,'[1]JEVtbl (2)'!$D:$D,[1]CKDJ!Y$11)</f>
        <v>0</v>
      </c>
      <c r="Z60" s="171">
        <f>SUMIFS('[1]JEVtbl (2)'!$F:$F,'[1]JEVtbl (2)'!$C:$C,[1]CKDJ!$C60,'[1]JEVtbl (2)'!$D:$D,[1]CKDJ!Z$11)</f>
        <v>0</v>
      </c>
      <c r="AA60" s="171">
        <f>SUMIFS('[1]JEVtbl (2)'!$F:$F,'[1]JEVtbl (2)'!$C:$C,[1]CKDJ!$C60,'[1]JEVtbl (2)'!$D:$D,[1]CKDJ!AA$11)</f>
        <v>0</v>
      </c>
      <c r="AB60" s="171">
        <f>SUMIFS('[1]JEVtbl (2)'!$F:$F,'[1]JEVtbl (2)'!$C:$C,[1]CKDJ!$C60,'[1]JEVtbl (2)'!$D:$D,[1]CKDJ!AB$11)</f>
        <v>0</v>
      </c>
      <c r="AC60" s="171">
        <f>SUMIFS('[1]JEVtbl (2)'!$F:$F,'[1]JEVtbl (2)'!$C:$C,[1]CKDJ!$C60,'[1]JEVtbl (2)'!$D:$D,[1]CKDJ!AC$11)</f>
        <v>0</v>
      </c>
      <c r="AD60" s="171">
        <f>SUMIFS('[1]JEVtbl (2)'!$F:$F,'[1]JEVtbl (2)'!$C:$C,[1]CKDJ!$C60,'[1]JEVtbl (2)'!$D:$D,[1]CKDJ!AD$11)</f>
        <v>0</v>
      </c>
      <c r="AE60" s="171">
        <f>SUMIFS('[1]JEVtbl (2)'!$F:$F,'[1]JEVtbl (2)'!$C:$C,[1]CKDJ!$C60,'[1]JEVtbl (2)'!$D:$D,[1]CKDJ!AE$11)</f>
        <v>0</v>
      </c>
      <c r="AF60" s="171">
        <f>SUMIFS('[1]JEVtbl (2)'!$F:$F,'[1]JEVtbl (2)'!$C:$C,[1]CKDJ!$C60,'[1]JEVtbl (2)'!$D:$D,[1]CKDJ!AF$11)</f>
        <v>0</v>
      </c>
      <c r="AG60" s="171">
        <f>SUMIFS('[1]JEVtbl (2)'!$F:$F,'[1]JEVtbl (2)'!$C:$C,[1]CKDJ!$C60,'[1]JEVtbl (2)'!$D:$D,[1]CKDJ!AG$11)</f>
        <v>0</v>
      </c>
      <c r="AH60" s="171">
        <f>SUMIFS('[1]JEVtbl (2)'!$F:$F,'[1]JEVtbl (2)'!$C:$C,[1]CKDJ!$C60,'[1]JEVtbl (2)'!$D:$D,[1]CKDJ!AH$11)</f>
        <v>0</v>
      </c>
      <c r="AI60" s="171">
        <f>SUMIFS('[1]JEVtbl (2)'!$F:$F,'[1]JEVtbl (2)'!$C:$C,[1]CKDJ!$C60,'[1]JEVtbl (2)'!$D:$D,[1]CKDJ!AI$11)</f>
        <v>0</v>
      </c>
      <c r="AJ60" s="171">
        <f>SUMIFS('[1]JEVtbl (2)'!$F:$F,'[1]JEVtbl (2)'!$C:$C,[1]CKDJ!$C60,'[1]JEVtbl (2)'!$D:$D,[1]CKDJ!AJ$11)</f>
        <v>0</v>
      </c>
      <c r="AK60" s="171">
        <f>SUMIFS('[1]JEVtbl (2)'!$F:$F,'[1]JEVtbl (2)'!$C:$C,[1]CKDJ!$C60,'[1]JEVtbl (2)'!$D:$D,[1]CKDJ!AK$11)</f>
        <v>0</v>
      </c>
      <c r="AL60" s="171">
        <f>SUMIFS('[1]JEVtbl (2)'!$F:$F,'[1]JEVtbl (2)'!$C:$C,[1]CKDJ!$C60,'[1]JEVtbl (2)'!$D:$D,[1]CKDJ!AL$11)</f>
        <v>0</v>
      </c>
      <c r="AM60" s="171">
        <f>SUMIFS('[1]JEVtbl (2)'!$F:$F,'[1]JEVtbl (2)'!$C:$C,[1]CKDJ!$C60,'[1]JEVtbl (2)'!$D:$D,[1]CKDJ!AM$11)</f>
        <v>0</v>
      </c>
      <c r="AN60" s="171">
        <f>SUMIFS('[1]JEVtbl (2)'!$F:$F,'[1]JEVtbl (2)'!$C:$C,[1]CKDJ!$C60,'[1]JEVtbl (2)'!$D:$D,[1]CKDJ!AN$11)</f>
        <v>0</v>
      </c>
      <c r="AO60" s="171">
        <f>SUMIFS('[1]JEVtbl (2)'!$F:$F,'[1]JEVtbl (2)'!$C:$C,[1]CKDJ!$C60,'[1]JEVtbl (2)'!$D:$D,[1]CKDJ!AO$11)</f>
        <v>0</v>
      </c>
      <c r="AP60" s="171">
        <f>SUMIFS('[1]JEVtbl (2)'!$F:$F,'[1]JEVtbl (2)'!$C:$C,[1]CKDJ!$C60,'[1]JEVtbl (2)'!$D:$D,[1]CKDJ!AP$11)</f>
        <v>0</v>
      </c>
      <c r="AQ60" s="171">
        <f>SUMIFS('[1]JEVtbl (2)'!$F:$F,'[1]JEVtbl (2)'!$C:$C,[1]CKDJ!$C60,'[1]JEVtbl (2)'!$D:$D,[1]CKDJ!AQ$11)</f>
        <v>0</v>
      </c>
      <c r="AR60" s="171">
        <f>SUMIFS('[1]JEVtbl (2)'!$F:$F,'[1]JEVtbl (2)'!$C:$C,[1]CKDJ!$C60,'[1]JEVtbl (2)'!$D:$D,[1]CKDJ!AR$11)</f>
        <v>0</v>
      </c>
      <c r="AS60" s="171">
        <f>SUMIFS('[1]JEVtbl (2)'!$F:$F,'[1]JEVtbl (2)'!$C:$C,[1]CKDJ!$C60,'[1]JEVtbl (2)'!$D:$D,[1]CKDJ!AS$11)</f>
        <v>0</v>
      </c>
      <c r="AT60" s="171">
        <f>SUMIFS('[1]JEVtbl (2)'!$F:$F,'[1]JEVtbl (2)'!$C:$C,[1]CKDJ!$C60,'[1]JEVtbl (2)'!$D:$D,[1]CKDJ!AT$11)</f>
        <v>0</v>
      </c>
      <c r="AU60" s="171">
        <f>SUMIFS('[1]JEVtbl (2)'!$F:$F,'[1]JEVtbl (2)'!$C:$C,[1]CKDJ!$C60,'[1]JEVtbl (2)'!$D:$D,[1]CKDJ!AU$11)</f>
        <v>0</v>
      </c>
      <c r="AV60" s="171">
        <f>SUMIFS('[1]JEVtbl (2)'!$F:$F,'[1]JEVtbl (2)'!$C:$C,[1]CKDJ!$C60,'[1]JEVtbl (2)'!$D:$D,[1]CKDJ!AV$11)</f>
        <v>0</v>
      </c>
      <c r="AW60" s="171">
        <f>SUMIFS('[1]JEVtbl (2)'!$F:$F,'[1]JEVtbl (2)'!$C:$C,[1]CKDJ!$C60,'[1]JEVtbl (2)'!$D:$D,[1]CKDJ!AW$11)</f>
        <v>0</v>
      </c>
      <c r="AX60" s="171">
        <f>SUMIFS('[1]JEVtbl (2)'!$F:$F,'[1]JEVtbl (2)'!$C:$C,[1]CKDJ!$C60,'[1]JEVtbl (2)'!$D:$D,[1]CKDJ!AX$11)</f>
        <v>0</v>
      </c>
      <c r="AY60" s="171">
        <f>SUMIFS('[1]JEVtbl (2)'!$F:$F,'[1]JEVtbl (2)'!$C:$C,[1]CKDJ!$C60,'[1]JEVtbl (2)'!$D:$D,[1]CKDJ!AY$11)</f>
        <v>0</v>
      </c>
      <c r="AZ60" s="171">
        <f>SUMIFS('[1]JEVtbl (2)'!$F:$F,'[1]JEVtbl (2)'!$C:$C,[1]CKDJ!$C60,'[1]JEVtbl (2)'!$D:$D,[1]CKDJ!AZ$11)</f>
        <v>1143</v>
      </c>
      <c r="BA60" s="171">
        <f>SUMIFS('[1]JEVtbl (2)'!$F:$F,'[1]JEVtbl (2)'!$C:$C,[1]CKDJ!$C60,'[1]JEVtbl (2)'!$D:$D,[1]CKDJ!BA$11)</f>
        <v>0</v>
      </c>
      <c r="BB60" s="171">
        <f>SUMIFS('[1]JEVtbl (2)'!$F:$F,'[1]JEVtbl (2)'!$C:$C,[1]CKDJ!$C60,'[1]JEVtbl (2)'!$D:$D,[1]CKDJ!BB$11)</f>
        <v>0</v>
      </c>
      <c r="BC60" s="171">
        <f>SUMIFS('[1]JEVtbl (2)'!$F:$F,'[1]JEVtbl (2)'!$C:$C,[1]CKDJ!$C60,'[1]JEVtbl (2)'!$D:$D,[1]CKDJ!BC$11)</f>
        <v>0</v>
      </c>
      <c r="BD60" s="171">
        <f>SUMIFS('[1]JEVtbl (2)'!$F:$F,'[1]JEVtbl (2)'!$C:$C,[1]CKDJ!$C60,'[1]JEVtbl (2)'!$D:$D,[1]CKDJ!BD$11)</f>
        <v>0</v>
      </c>
      <c r="BE60" s="171">
        <f>SUMIFS('[1]JEVtbl (2)'!$F:$F,'[1]JEVtbl (2)'!$C:$C,[1]CKDJ!$C60,'[1]JEVtbl (2)'!$D:$D,[1]CKDJ!BE$11)</f>
        <v>0</v>
      </c>
      <c r="BF60" s="171">
        <f>SUMIFS('[1]JEVtbl (2)'!$F:$F,'[1]JEVtbl (2)'!$C:$C,[1]CKDJ!$C60,'[1]JEVtbl (2)'!$D:$D,[1]CKDJ!BF$11)</f>
        <v>0</v>
      </c>
      <c r="BG60" s="171">
        <f>SUMIFS('[1]JEVtbl (2)'!$F:$F,'[1]JEVtbl (2)'!$C:$C,[1]CKDJ!$C60,'[1]JEVtbl (2)'!$D:$D,[1]CKDJ!BG$11)</f>
        <v>0</v>
      </c>
      <c r="BH60" s="171">
        <f>SUMIFS('[1]JEVtbl (2)'!$F:$F,'[1]JEVtbl (2)'!$C:$C,[1]CKDJ!$C60,'[1]JEVtbl (2)'!$D:$D,[1]CKDJ!BH$11)</f>
        <v>0</v>
      </c>
      <c r="BI60" s="171">
        <f>SUMIFS('[1]JEVtbl (2)'!$F:$F,'[1]JEVtbl (2)'!$C:$C,[1]CKDJ!$C60,'[1]JEVtbl (2)'!$D:$D,[1]CKDJ!BI$11)</f>
        <v>0</v>
      </c>
      <c r="BJ60" s="171">
        <f>SUMIFS('[1]JEVtbl (2)'!$F:$F,'[1]JEVtbl (2)'!$C:$C,[1]CKDJ!$C60,'[1]JEVtbl (2)'!$D:$D,[1]CKDJ!BJ$11)</f>
        <v>0</v>
      </c>
      <c r="BK60" s="171">
        <f>SUMIFS('[1]JEVtbl (2)'!$F:$F,'[1]JEVtbl (2)'!$C:$C,[1]CKDJ!$C60,'[1]JEVtbl (2)'!$D:$D,[1]CKDJ!BK$11)</f>
        <v>0</v>
      </c>
      <c r="BL60" s="171">
        <f>SUMIFS('[1]JEVtbl (2)'!$F:$F,'[1]JEVtbl (2)'!$C:$C,[1]CKDJ!$C60,'[1]JEVtbl (2)'!$D:$D,[1]CKDJ!BL$11)</f>
        <v>0</v>
      </c>
      <c r="BM60" s="171">
        <f>SUMIFS('[1]JEVtbl (2)'!$F:$F,'[1]JEVtbl (2)'!$C:$C,[1]CKDJ!$C60,'[1]JEVtbl (2)'!$D:$D,[1]CKDJ!BM$11)</f>
        <v>0</v>
      </c>
      <c r="BN60" s="171">
        <f>SUMIFS('[1]JEVtbl (2)'!$F:$F,'[1]JEVtbl (2)'!$C:$C,[1]CKDJ!$C60,'[1]JEVtbl (2)'!$D:$D,[1]CKDJ!BN$11)</f>
        <v>0</v>
      </c>
      <c r="BO60" s="171">
        <f>SUMIFS('[1]JEVtbl (2)'!$F:$F,'[1]JEVtbl (2)'!$C:$C,[1]CKDJ!$C60,'[1]JEVtbl (2)'!$D:$D,[1]CKDJ!BO$11)</f>
        <v>0</v>
      </c>
      <c r="BP60" s="79">
        <f t="shared" si="1"/>
        <v>1143</v>
      </c>
      <c r="BQ60" s="79"/>
      <c r="BR60" s="79"/>
      <c r="BS60" s="80"/>
      <c r="BT60" s="82"/>
      <c r="BU60" s="25">
        <f t="shared" si="2"/>
        <v>0</v>
      </c>
    </row>
    <row r="61" spans="1:73" s="25" customFormat="1" ht="15" customHeight="1" x14ac:dyDescent="0.25">
      <c r="A61" s="1"/>
      <c r="B61" s="168">
        <v>44179</v>
      </c>
      <c r="C61" s="169" t="s">
        <v>400</v>
      </c>
      <c r="D61" s="75" t="s">
        <v>401</v>
      </c>
      <c r="E61" s="75">
        <v>1150225</v>
      </c>
      <c r="F61" s="172"/>
      <c r="G61" t="s">
        <v>395</v>
      </c>
      <c r="H61" s="78">
        <f>SUMIFS('[1]JEVtbl (2)'!$G:$G,'[1]JEVtbl (2)'!$C:$C,[1]CKDJ!C61,'[1]JEVtbl (2)'!$D:$D,[1]CKDJ!H$11)</f>
        <v>4327.07</v>
      </c>
      <c r="I61" s="78">
        <f>SUMIFS('[1]JEVtbl (2)'!$G:$G,'[1]JEVtbl (2)'!$C:$C,[1]CKDJ!C61,'[1]JEVtbl (2)'!$D:$D,[1]CKDJ!I$11)</f>
        <v>0</v>
      </c>
      <c r="J61" s="78">
        <f>SUMIFS('[1]JEVtbl (2)'!$G:$G,'[1]JEVtbl (2)'!$C:$C,[1]CKDJ!C61,'[1]JEVtbl (2)'!$D:$D,[1]CKDJ!J$11)</f>
        <v>244.93000000000029</v>
      </c>
      <c r="K61" s="78">
        <f>SUMIFS('[1]JEVtbl (2)'!$G:$G,'[1]JEVtbl (2)'!$C:$C,[1]CKDJ!C61,'[1]JEVtbl (2)'!$D:$D,[1]CKDJ!K$11)</f>
        <v>0</v>
      </c>
      <c r="L61" s="79">
        <f t="shared" si="0"/>
        <v>4572</v>
      </c>
      <c r="M61" s="79"/>
      <c r="N61" s="79"/>
      <c r="O61" s="80"/>
      <c r="P61" s="171">
        <f>SUMIFS('[1]JEVtbl (2)'!$F:$F,'[1]JEVtbl (2)'!$C:$C,[1]CKDJ!$C61,'[1]JEVtbl (2)'!$D:$D,[1]CKDJ!P$11)</f>
        <v>0</v>
      </c>
      <c r="Q61" s="171">
        <f>SUMIFS('[1]JEVtbl (2)'!$F:$F,'[1]JEVtbl (2)'!$C:$C,[1]CKDJ!$C61,'[1]JEVtbl (2)'!$D:$D,[1]CKDJ!Q$11)</f>
        <v>0</v>
      </c>
      <c r="R61" s="171">
        <f>SUMIFS('[1]JEVtbl (2)'!$F:$F,'[1]JEVtbl (2)'!$C:$C,[1]CKDJ!$C61,'[1]JEVtbl (2)'!$D:$D,[1]CKDJ!R$11)</f>
        <v>0</v>
      </c>
      <c r="S61" s="171">
        <f>SUMIFS('[1]JEVtbl (2)'!$F:$F,'[1]JEVtbl (2)'!$C:$C,[1]CKDJ!$C61,'[1]JEVtbl (2)'!$D:$D,[1]CKDJ!S$11)</f>
        <v>0</v>
      </c>
      <c r="T61" s="171">
        <f>SUMIFS('[1]JEVtbl (2)'!$F:$F,'[1]JEVtbl (2)'!$C:$C,[1]CKDJ!$C61,'[1]JEVtbl (2)'!$D:$D,[1]CKDJ!T$11)</f>
        <v>0</v>
      </c>
      <c r="U61" s="171">
        <f>SUMIFS('[1]JEVtbl (2)'!$F:$F,'[1]JEVtbl (2)'!$C:$C,[1]CKDJ!$C61,'[1]JEVtbl (2)'!$D:$D,[1]CKDJ!U$11)</f>
        <v>0</v>
      </c>
      <c r="V61" s="171">
        <f>SUMIFS('[1]JEVtbl (2)'!$F:$F,'[1]JEVtbl (2)'!$C:$C,[1]CKDJ!$C61,'[1]JEVtbl (2)'!$D:$D,[1]CKDJ!V$11)</f>
        <v>0</v>
      </c>
      <c r="W61" s="171">
        <f>SUMIFS('[1]JEVtbl (2)'!$F:$F,'[1]JEVtbl (2)'!$C:$C,[1]CKDJ!$C61,'[1]JEVtbl (2)'!$D:$D,[1]CKDJ!W$11)</f>
        <v>0</v>
      </c>
      <c r="X61" s="171">
        <f>SUMIFS('[1]JEVtbl (2)'!$F:$F,'[1]JEVtbl (2)'!$C:$C,[1]CKDJ!$C61,'[1]JEVtbl (2)'!$D:$D,[1]CKDJ!X$11)</f>
        <v>0</v>
      </c>
      <c r="Y61" s="171">
        <f>SUMIFS('[1]JEVtbl (2)'!$F:$F,'[1]JEVtbl (2)'!$C:$C,[1]CKDJ!$C61,'[1]JEVtbl (2)'!$D:$D,[1]CKDJ!Y$11)</f>
        <v>0</v>
      </c>
      <c r="Z61" s="171">
        <f>SUMIFS('[1]JEVtbl (2)'!$F:$F,'[1]JEVtbl (2)'!$C:$C,[1]CKDJ!$C61,'[1]JEVtbl (2)'!$D:$D,[1]CKDJ!Z$11)</f>
        <v>0</v>
      </c>
      <c r="AA61" s="171">
        <f>SUMIFS('[1]JEVtbl (2)'!$F:$F,'[1]JEVtbl (2)'!$C:$C,[1]CKDJ!$C61,'[1]JEVtbl (2)'!$D:$D,[1]CKDJ!AA$11)</f>
        <v>0</v>
      </c>
      <c r="AB61" s="171">
        <f>SUMIFS('[1]JEVtbl (2)'!$F:$F,'[1]JEVtbl (2)'!$C:$C,[1]CKDJ!$C61,'[1]JEVtbl (2)'!$D:$D,[1]CKDJ!AB$11)</f>
        <v>0</v>
      </c>
      <c r="AC61" s="171">
        <f>SUMIFS('[1]JEVtbl (2)'!$F:$F,'[1]JEVtbl (2)'!$C:$C,[1]CKDJ!$C61,'[1]JEVtbl (2)'!$D:$D,[1]CKDJ!AC$11)</f>
        <v>0</v>
      </c>
      <c r="AD61" s="171">
        <f>SUMIFS('[1]JEVtbl (2)'!$F:$F,'[1]JEVtbl (2)'!$C:$C,[1]CKDJ!$C61,'[1]JEVtbl (2)'!$D:$D,[1]CKDJ!AD$11)</f>
        <v>0</v>
      </c>
      <c r="AE61" s="171">
        <f>SUMIFS('[1]JEVtbl (2)'!$F:$F,'[1]JEVtbl (2)'!$C:$C,[1]CKDJ!$C61,'[1]JEVtbl (2)'!$D:$D,[1]CKDJ!AE$11)</f>
        <v>0</v>
      </c>
      <c r="AF61" s="171">
        <f>SUMIFS('[1]JEVtbl (2)'!$F:$F,'[1]JEVtbl (2)'!$C:$C,[1]CKDJ!$C61,'[1]JEVtbl (2)'!$D:$D,[1]CKDJ!AF$11)</f>
        <v>0</v>
      </c>
      <c r="AG61" s="171">
        <f>SUMIFS('[1]JEVtbl (2)'!$F:$F,'[1]JEVtbl (2)'!$C:$C,[1]CKDJ!$C61,'[1]JEVtbl (2)'!$D:$D,[1]CKDJ!AG$11)</f>
        <v>0</v>
      </c>
      <c r="AH61" s="171">
        <f>SUMIFS('[1]JEVtbl (2)'!$F:$F,'[1]JEVtbl (2)'!$C:$C,[1]CKDJ!$C61,'[1]JEVtbl (2)'!$D:$D,[1]CKDJ!AH$11)</f>
        <v>0</v>
      </c>
      <c r="AI61" s="171">
        <f>SUMIFS('[1]JEVtbl (2)'!$F:$F,'[1]JEVtbl (2)'!$C:$C,[1]CKDJ!$C61,'[1]JEVtbl (2)'!$D:$D,[1]CKDJ!AI$11)</f>
        <v>0</v>
      </c>
      <c r="AJ61" s="171">
        <f>SUMIFS('[1]JEVtbl (2)'!$F:$F,'[1]JEVtbl (2)'!$C:$C,[1]CKDJ!$C61,'[1]JEVtbl (2)'!$D:$D,[1]CKDJ!AJ$11)</f>
        <v>0</v>
      </c>
      <c r="AK61" s="171">
        <f>SUMIFS('[1]JEVtbl (2)'!$F:$F,'[1]JEVtbl (2)'!$C:$C,[1]CKDJ!$C61,'[1]JEVtbl (2)'!$D:$D,[1]CKDJ!AK$11)</f>
        <v>0</v>
      </c>
      <c r="AL61" s="171">
        <f>SUMIFS('[1]JEVtbl (2)'!$F:$F,'[1]JEVtbl (2)'!$C:$C,[1]CKDJ!$C61,'[1]JEVtbl (2)'!$D:$D,[1]CKDJ!AL$11)</f>
        <v>0</v>
      </c>
      <c r="AM61" s="171">
        <f>SUMIFS('[1]JEVtbl (2)'!$F:$F,'[1]JEVtbl (2)'!$C:$C,[1]CKDJ!$C61,'[1]JEVtbl (2)'!$D:$D,[1]CKDJ!AM$11)</f>
        <v>0</v>
      </c>
      <c r="AN61" s="171">
        <f>SUMIFS('[1]JEVtbl (2)'!$F:$F,'[1]JEVtbl (2)'!$C:$C,[1]CKDJ!$C61,'[1]JEVtbl (2)'!$D:$D,[1]CKDJ!AN$11)</f>
        <v>0</v>
      </c>
      <c r="AO61" s="171">
        <f>SUMIFS('[1]JEVtbl (2)'!$F:$F,'[1]JEVtbl (2)'!$C:$C,[1]CKDJ!$C61,'[1]JEVtbl (2)'!$D:$D,[1]CKDJ!AO$11)</f>
        <v>0</v>
      </c>
      <c r="AP61" s="171">
        <f>SUMIFS('[1]JEVtbl (2)'!$F:$F,'[1]JEVtbl (2)'!$C:$C,[1]CKDJ!$C61,'[1]JEVtbl (2)'!$D:$D,[1]CKDJ!AP$11)</f>
        <v>0</v>
      </c>
      <c r="AQ61" s="171">
        <f>SUMIFS('[1]JEVtbl (2)'!$F:$F,'[1]JEVtbl (2)'!$C:$C,[1]CKDJ!$C61,'[1]JEVtbl (2)'!$D:$D,[1]CKDJ!AQ$11)</f>
        <v>0</v>
      </c>
      <c r="AR61" s="171">
        <f>SUMIFS('[1]JEVtbl (2)'!$F:$F,'[1]JEVtbl (2)'!$C:$C,[1]CKDJ!$C61,'[1]JEVtbl (2)'!$D:$D,[1]CKDJ!AR$11)</f>
        <v>0</v>
      </c>
      <c r="AS61" s="171">
        <f>SUMIFS('[1]JEVtbl (2)'!$F:$F,'[1]JEVtbl (2)'!$C:$C,[1]CKDJ!$C61,'[1]JEVtbl (2)'!$D:$D,[1]CKDJ!AS$11)</f>
        <v>0</v>
      </c>
      <c r="AT61" s="171">
        <f>SUMIFS('[1]JEVtbl (2)'!$F:$F,'[1]JEVtbl (2)'!$C:$C,[1]CKDJ!$C61,'[1]JEVtbl (2)'!$D:$D,[1]CKDJ!AT$11)</f>
        <v>0</v>
      </c>
      <c r="AU61" s="171">
        <f>SUMIFS('[1]JEVtbl (2)'!$F:$F,'[1]JEVtbl (2)'!$C:$C,[1]CKDJ!$C61,'[1]JEVtbl (2)'!$D:$D,[1]CKDJ!AU$11)</f>
        <v>0</v>
      </c>
      <c r="AV61" s="171">
        <f>SUMIFS('[1]JEVtbl (2)'!$F:$F,'[1]JEVtbl (2)'!$C:$C,[1]CKDJ!$C61,'[1]JEVtbl (2)'!$D:$D,[1]CKDJ!AV$11)</f>
        <v>0</v>
      </c>
      <c r="AW61" s="171">
        <f>SUMIFS('[1]JEVtbl (2)'!$F:$F,'[1]JEVtbl (2)'!$C:$C,[1]CKDJ!$C61,'[1]JEVtbl (2)'!$D:$D,[1]CKDJ!AW$11)</f>
        <v>0</v>
      </c>
      <c r="AX61" s="171">
        <f>SUMIFS('[1]JEVtbl (2)'!$F:$F,'[1]JEVtbl (2)'!$C:$C,[1]CKDJ!$C61,'[1]JEVtbl (2)'!$D:$D,[1]CKDJ!AX$11)</f>
        <v>0</v>
      </c>
      <c r="AY61" s="171">
        <f>SUMIFS('[1]JEVtbl (2)'!$F:$F,'[1]JEVtbl (2)'!$C:$C,[1]CKDJ!$C61,'[1]JEVtbl (2)'!$D:$D,[1]CKDJ!AY$11)</f>
        <v>0</v>
      </c>
      <c r="AZ61" s="171">
        <f>SUMIFS('[1]JEVtbl (2)'!$F:$F,'[1]JEVtbl (2)'!$C:$C,[1]CKDJ!$C61,'[1]JEVtbl (2)'!$D:$D,[1]CKDJ!AZ$11)</f>
        <v>4572</v>
      </c>
      <c r="BA61" s="171">
        <f>SUMIFS('[1]JEVtbl (2)'!$F:$F,'[1]JEVtbl (2)'!$C:$C,[1]CKDJ!$C61,'[1]JEVtbl (2)'!$D:$D,[1]CKDJ!BA$11)</f>
        <v>0</v>
      </c>
      <c r="BB61" s="171">
        <f>SUMIFS('[1]JEVtbl (2)'!$F:$F,'[1]JEVtbl (2)'!$C:$C,[1]CKDJ!$C61,'[1]JEVtbl (2)'!$D:$D,[1]CKDJ!BB$11)</f>
        <v>0</v>
      </c>
      <c r="BC61" s="171">
        <f>SUMIFS('[1]JEVtbl (2)'!$F:$F,'[1]JEVtbl (2)'!$C:$C,[1]CKDJ!$C61,'[1]JEVtbl (2)'!$D:$D,[1]CKDJ!BC$11)</f>
        <v>0</v>
      </c>
      <c r="BD61" s="171">
        <f>SUMIFS('[1]JEVtbl (2)'!$F:$F,'[1]JEVtbl (2)'!$C:$C,[1]CKDJ!$C61,'[1]JEVtbl (2)'!$D:$D,[1]CKDJ!BD$11)</f>
        <v>0</v>
      </c>
      <c r="BE61" s="171">
        <f>SUMIFS('[1]JEVtbl (2)'!$F:$F,'[1]JEVtbl (2)'!$C:$C,[1]CKDJ!$C61,'[1]JEVtbl (2)'!$D:$D,[1]CKDJ!BE$11)</f>
        <v>0</v>
      </c>
      <c r="BF61" s="171">
        <f>SUMIFS('[1]JEVtbl (2)'!$F:$F,'[1]JEVtbl (2)'!$C:$C,[1]CKDJ!$C61,'[1]JEVtbl (2)'!$D:$D,[1]CKDJ!BF$11)</f>
        <v>0</v>
      </c>
      <c r="BG61" s="171">
        <f>SUMIFS('[1]JEVtbl (2)'!$F:$F,'[1]JEVtbl (2)'!$C:$C,[1]CKDJ!$C61,'[1]JEVtbl (2)'!$D:$D,[1]CKDJ!BG$11)</f>
        <v>0</v>
      </c>
      <c r="BH61" s="171">
        <f>SUMIFS('[1]JEVtbl (2)'!$F:$F,'[1]JEVtbl (2)'!$C:$C,[1]CKDJ!$C61,'[1]JEVtbl (2)'!$D:$D,[1]CKDJ!BH$11)</f>
        <v>0</v>
      </c>
      <c r="BI61" s="171">
        <f>SUMIFS('[1]JEVtbl (2)'!$F:$F,'[1]JEVtbl (2)'!$C:$C,[1]CKDJ!$C61,'[1]JEVtbl (2)'!$D:$D,[1]CKDJ!BI$11)</f>
        <v>0</v>
      </c>
      <c r="BJ61" s="171">
        <f>SUMIFS('[1]JEVtbl (2)'!$F:$F,'[1]JEVtbl (2)'!$C:$C,[1]CKDJ!$C61,'[1]JEVtbl (2)'!$D:$D,[1]CKDJ!BJ$11)</f>
        <v>0</v>
      </c>
      <c r="BK61" s="171">
        <f>SUMIFS('[1]JEVtbl (2)'!$F:$F,'[1]JEVtbl (2)'!$C:$C,[1]CKDJ!$C61,'[1]JEVtbl (2)'!$D:$D,[1]CKDJ!BK$11)</f>
        <v>0</v>
      </c>
      <c r="BL61" s="171">
        <f>SUMIFS('[1]JEVtbl (2)'!$F:$F,'[1]JEVtbl (2)'!$C:$C,[1]CKDJ!$C61,'[1]JEVtbl (2)'!$D:$D,[1]CKDJ!BL$11)</f>
        <v>0</v>
      </c>
      <c r="BM61" s="171">
        <f>SUMIFS('[1]JEVtbl (2)'!$F:$F,'[1]JEVtbl (2)'!$C:$C,[1]CKDJ!$C61,'[1]JEVtbl (2)'!$D:$D,[1]CKDJ!BM$11)</f>
        <v>0</v>
      </c>
      <c r="BN61" s="171">
        <f>SUMIFS('[1]JEVtbl (2)'!$F:$F,'[1]JEVtbl (2)'!$C:$C,[1]CKDJ!$C61,'[1]JEVtbl (2)'!$D:$D,[1]CKDJ!BN$11)</f>
        <v>0</v>
      </c>
      <c r="BO61" s="171">
        <f>SUMIFS('[1]JEVtbl (2)'!$F:$F,'[1]JEVtbl (2)'!$C:$C,[1]CKDJ!$C61,'[1]JEVtbl (2)'!$D:$D,[1]CKDJ!BO$11)</f>
        <v>0</v>
      </c>
      <c r="BP61" s="79">
        <f t="shared" si="1"/>
        <v>4572</v>
      </c>
      <c r="BQ61" s="79"/>
      <c r="BR61" s="79"/>
      <c r="BS61" s="80"/>
      <c r="BT61" s="82"/>
      <c r="BU61" s="25">
        <f t="shared" si="2"/>
        <v>0</v>
      </c>
    </row>
    <row r="62" spans="1:73" s="25" customFormat="1" ht="15" customHeight="1" x14ac:dyDescent="0.25">
      <c r="A62" s="1"/>
      <c r="B62" s="168">
        <v>44179</v>
      </c>
      <c r="C62" s="169" t="s">
        <v>402</v>
      </c>
      <c r="D62" s="75" t="s">
        <v>403</v>
      </c>
      <c r="E62" s="75">
        <v>1150226</v>
      </c>
      <c r="F62" s="172"/>
      <c r="G62" t="s">
        <v>395</v>
      </c>
      <c r="H62" s="78">
        <f>SUMIFS('[1]JEVtbl (2)'!$G:$G,'[1]JEVtbl (2)'!$C:$C,[1]CKDJ!C62,'[1]JEVtbl (2)'!$D:$D,[1]CKDJ!H$11)</f>
        <v>1340.15</v>
      </c>
      <c r="I62" s="78">
        <f>SUMIFS('[1]JEVtbl (2)'!$G:$G,'[1]JEVtbl (2)'!$C:$C,[1]CKDJ!C62,'[1]JEVtbl (2)'!$D:$D,[1]CKDJ!I$11)</f>
        <v>0</v>
      </c>
      <c r="J62" s="78">
        <f>SUMIFS('[1]JEVtbl (2)'!$G:$G,'[1]JEVtbl (2)'!$C:$C,[1]CKDJ!C62,'[1]JEVtbl (2)'!$D:$D,[1]CKDJ!J$11)</f>
        <v>75.849999999999909</v>
      </c>
      <c r="K62" s="78">
        <f>SUMIFS('[1]JEVtbl (2)'!$G:$G,'[1]JEVtbl (2)'!$C:$C,[1]CKDJ!C62,'[1]JEVtbl (2)'!$D:$D,[1]CKDJ!K$11)</f>
        <v>0</v>
      </c>
      <c r="L62" s="79">
        <f t="shared" si="0"/>
        <v>1416</v>
      </c>
      <c r="M62" s="79"/>
      <c r="N62" s="79"/>
      <c r="O62" s="80"/>
      <c r="P62" s="171">
        <f>SUMIFS('[1]JEVtbl (2)'!$F:$F,'[1]JEVtbl (2)'!$C:$C,[1]CKDJ!$C62,'[1]JEVtbl (2)'!$D:$D,[1]CKDJ!P$11)</f>
        <v>0</v>
      </c>
      <c r="Q62" s="171">
        <f>SUMIFS('[1]JEVtbl (2)'!$F:$F,'[1]JEVtbl (2)'!$C:$C,[1]CKDJ!$C62,'[1]JEVtbl (2)'!$D:$D,[1]CKDJ!Q$11)</f>
        <v>0</v>
      </c>
      <c r="R62" s="171">
        <f>SUMIFS('[1]JEVtbl (2)'!$F:$F,'[1]JEVtbl (2)'!$C:$C,[1]CKDJ!$C62,'[1]JEVtbl (2)'!$D:$D,[1]CKDJ!R$11)</f>
        <v>0</v>
      </c>
      <c r="S62" s="171">
        <f>SUMIFS('[1]JEVtbl (2)'!$F:$F,'[1]JEVtbl (2)'!$C:$C,[1]CKDJ!$C62,'[1]JEVtbl (2)'!$D:$D,[1]CKDJ!S$11)</f>
        <v>0</v>
      </c>
      <c r="T62" s="171">
        <f>SUMIFS('[1]JEVtbl (2)'!$F:$F,'[1]JEVtbl (2)'!$C:$C,[1]CKDJ!$C62,'[1]JEVtbl (2)'!$D:$D,[1]CKDJ!T$11)</f>
        <v>0</v>
      </c>
      <c r="U62" s="171">
        <f>SUMIFS('[1]JEVtbl (2)'!$F:$F,'[1]JEVtbl (2)'!$C:$C,[1]CKDJ!$C62,'[1]JEVtbl (2)'!$D:$D,[1]CKDJ!U$11)</f>
        <v>0</v>
      </c>
      <c r="V62" s="171">
        <f>SUMIFS('[1]JEVtbl (2)'!$F:$F,'[1]JEVtbl (2)'!$C:$C,[1]CKDJ!$C62,'[1]JEVtbl (2)'!$D:$D,[1]CKDJ!V$11)</f>
        <v>0</v>
      </c>
      <c r="W62" s="171">
        <f>SUMIFS('[1]JEVtbl (2)'!$F:$F,'[1]JEVtbl (2)'!$C:$C,[1]CKDJ!$C62,'[1]JEVtbl (2)'!$D:$D,[1]CKDJ!W$11)</f>
        <v>0</v>
      </c>
      <c r="X62" s="171">
        <f>SUMIFS('[1]JEVtbl (2)'!$F:$F,'[1]JEVtbl (2)'!$C:$C,[1]CKDJ!$C62,'[1]JEVtbl (2)'!$D:$D,[1]CKDJ!X$11)</f>
        <v>0</v>
      </c>
      <c r="Y62" s="171">
        <f>SUMIFS('[1]JEVtbl (2)'!$F:$F,'[1]JEVtbl (2)'!$C:$C,[1]CKDJ!$C62,'[1]JEVtbl (2)'!$D:$D,[1]CKDJ!Y$11)</f>
        <v>0</v>
      </c>
      <c r="Z62" s="171">
        <f>SUMIFS('[1]JEVtbl (2)'!$F:$F,'[1]JEVtbl (2)'!$C:$C,[1]CKDJ!$C62,'[1]JEVtbl (2)'!$D:$D,[1]CKDJ!Z$11)</f>
        <v>0</v>
      </c>
      <c r="AA62" s="171">
        <f>SUMIFS('[1]JEVtbl (2)'!$F:$F,'[1]JEVtbl (2)'!$C:$C,[1]CKDJ!$C62,'[1]JEVtbl (2)'!$D:$D,[1]CKDJ!AA$11)</f>
        <v>0</v>
      </c>
      <c r="AB62" s="171">
        <f>SUMIFS('[1]JEVtbl (2)'!$F:$F,'[1]JEVtbl (2)'!$C:$C,[1]CKDJ!$C62,'[1]JEVtbl (2)'!$D:$D,[1]CKDJ!AB$11)</f>
        <v>0</v>
      </c>
      <c r="AC62" s="171">
        <f>SUMIFS('[1]JEVtbl (2)'!$F:$F,'[1]JEVtbl (2)'!$C:$C,[1]CKDJ!$C62,'[1]JEVtbl (2)'!$D:$D,[1]CKDJ!AC$11)</f>
        <v>0</v>
      </c>
      <c r="AD62" s="171">
        <f>SUMIFS('[1]JEVtbl (2)'!$F:$F,'[1]JEVtbl (2)'!$C:$C,[1]CKDJ!$C62,'[1]JEVtbl (2)'!$D:$D,[1]CKDJ!AD$11)</f>
        <v>0</v>
      </c>
      <c r="AE62" s="171">
        <f>SUMIFS('[1]JEVtbl (2)'!$F:$F,'[1]JEVtbl (2)'!$C:$C,[1]CKDJ!$C62,'[1]JEVtbl (2)'!$D:$D,[1]CKDJ!AE$11)</f>
        <v>0</v>
      </c>
      <c r="AF62" s="171">
        <f>SUMIFS('[1]JEVtbl (2)'!$F:$F,'[1]JEVtbl (2)'!$C:$C,[1]CKDJ!$C62,'[1]JEVtbl (2)'!$D:$D,[1]CKDJ!AF$11)</f>
        <v>0</v>
      </c>
      <c r="AG62" s="171">
        <f>SUMIFS('[1]JEVtbl (2)'!$F:$F,'[1]JEVtbl (2)'!$C:$C,[1]CKDJ!$C62,'[1]JEVtbl (2)'!$D:$D,[1]CKDJ!AG$11)</f>
        <v>0</v>
      </c>
      <c r="AH62" s="171">
        <f>SUMIFS('[1]JEVtbl (2)'!$F:$F,'[1]JEVtbl (2)'!$C:$C,[1]CKDJ!$C62,'[1]JEVtbl (2)'!$D:$D,[1]CKDJ!AH$11)</f>
        <v>0</v>
      </c>
      <c r="AI62" s="171">
        <f>SUMIFS('[1]JEVtbl (2)'!$F:$F,'[1]JEVtbl (2)'!$C:$C,[1]CKDJ!$C62,'[1]JEVtbl (2)'!$D:$D,[1]CKDJ!AI$11)</f>
        <v>0</v>
      </c>
      <c r="AJ62" s="171">
        <f>SUMIFS('[1]JEVtbl (2)'!$F:$F,'[1]JEVtbl (2)'!$C:$C,[1]CKDJ!$C62,'[1]JEVtbl (2)'!$D:$D,[1]CKDJ!AJ$11)</f>
        <v>0</v>
      </c>
      <c r="AK62" s="171">
        <f>SUMIFS('[1]JEVtbl (2)'!$F:$F,'[1]JEVtbl (2)'!$C:$C,[1]CKDJ!$C62,'[1]JEVtbl (2)'!$D:$D,[1]CKDJ!AK$11)</f>
        <v>0</v>
      </c>
      <c r="AL62" s="171">
        <f>SUMIFS('[1]JEVtbl (2)'!$F:$F,'[1]JEVtbl (2)'!$C:$C,[1]CKDJ!$C62,'[1]JEVtbl (2)'!$D:$D,[1]CKDJ!AL$11)</f>
        <v>0</v>
      </c>
      <c r="AM62" s="171">
        <f>SUMIFS('[1]JEVtbl (2)'!$F:$F,'[1]JEVtbl (2)'!$C:$C,[1]CKDJ!$C62,'[1]JEVtbl (2)'!$D:$D,[1]CKDJ!AM$11)</f>
        <v>0</v>
      </c>
      <c r="AN62" s="171">
        <f>SUMIFS('[1]JEVtbl (2)'!$F:$F,'[1]JEVtbl (2)'!$C:$C,[1]CKDJ!$C62,'[1]JEVtbl (2)'!$D:$D,[1]CKDJ!AN$11)</f>
        <v>0</v>
      </c>
      <c r="AO62" s="171">
        <f>SUMIFS('[1]JEVtbl (2)'!$F:$F,'[1]JEVtbl (2)'!$C:$C,[1]CKDJ!$C62,'[1]JEVtbl (2)'!$D:$D,[1]CKDJ!AO$11)</f>
        <v>0</v>
      </c>
      <c r="AP62" s="171">
        <f>SUMIFS('[1]JEVtbl (2)'!$F:$F,'[1]JEVtbl (2)'!$C:$C,[1]CKDJ!$C62,'[1]JEVtbl (2)'!$D:$D,[1]CKDJ!AP$11)</f>
        <v>0</v>
      </c>
      <c r="AQ62" s="171">
        <f>SUMIFS('[1]JEVtbl (2)'!$F:$F,'[1]JEVtbl (2)'!$C:$C,[1]CKDJ!$C62,'[1]JEVtbl (2)'!$D:$D,[1]CKDJ!AQ$11)</f>
        <v>0</v>
      </c>
      <c r="AR62" s="171">
        <f>SUMIFS('[1]JEVtbl (2)'!$F:$F,'[1]JEVtbl (2)'!$C:$C,[1]CKDJ!$C62,'[1]JEVtbl (2)'!$D:$D,[1]CKDJ!AR$11)</f>
        <v>0</v>
      </c>
      <c r="AS62" s="171">
        <f>SUMIFS('[1]JEVtbl (2)'!$F:$F,'[1]JEVtbl (2)'!$C:$C,[1]CKDJ!$C62,'[1]JEVtbl (2)'!$D:$D,[1]CKDJ!AS$11)</f>
        <v>0</v>
      </c>
      <c r="AT62" s="171">
        <f>SUMIFS('[1]JEVtbl (2)'!$F:$F,'[1]JEVtbl (2)'!$C:$C,[1]CKDJ!$C62,'[1]JEVtbl (2)'!$D:$D,[1]CKDJ!AT$11)</f>
        <v>0</v>
      </c>
      <c r="AU62" s="171">
        <f>SUMIFS('[1]JEVtbl (2)'!$F:$F,'[1]JEVtbl (2)'!$C:$C,[1]CKDJ!$C62,'[1]JEVtbl (2)'!$D:$D,[1]CKDJ!AU$11)</f>
        <v>0</v>
      </c>
      <c r="AV62" s="171">
        <f>SUMIFS('[1]JEVtbl (2)'!$F:$F,'[1]JEVtbl (2)'!$C:$C,[1]CKDJ!$C62,'[1]JEVtbl (2)'!$D:$D,[1]CKDJ!AV$11)</f>
        <v>0</v>
      </c>
      <c r="AW62" s="171">
        <f>SUMIFS('[1]JEVtbl (2)'!$F:$F,'[1]JEVtbl (2)'!$C:$C,[1]CKDJ!$C62,'[1]JEVtbl (2)'!$D:$D,[1]CKDJ!AW$11)</f>
        <v>0</v>
      </c>
      <c r="AX62" s="171">
        <f>SUMIFS('[1]JEVtbl (2)'!$F:$F,'[1]JEVtbl (2)'!$C:$C,[1]CKDJ!$C62,'[1]JEVtbl (2)'!$D:$D,[1]CKDJ!AX$11)</f>
        <v>0</v>
      </c>
      <c r="AY62" s="171">
        <f>SUMIFS('[1]JEVtbl (2)'!$F:$F,'[1]JEVtbl (2)'!$C:$C,[1]CKDJ!$C62,'[1]JEVtbl (2)'!$D:$D,[1]CKDJ!AY$11)</f>
        <v>0</v>
      </c>
      <c r="AZ62" s="171">
        <f>SUMIFS('[1]JEVtbl (2)'!$F:$F,'[1]JEVtbl (2)'!$C:$C,[1]CKDJ!$C62,'[1]JEVtbl (2)'!$D:$D,[1]CKDJ!AZ$11)</f>
        <v>1416</v>
      </c>
      <c r="BA62" s="171">
        <f>SUMIFS('[1]JEVtbl (2)'!$F:$F,'[1]JEVtbl (2)'!$C:$C,[1]CKDJ!$C62,'[1]JEVtbl (2)'!$D:$D,[1]CKDJ!BA$11)</f>
        <v>0</v>
      </c>
      <c r="BB62" s="171">
        <f>SUMIFS('[1]JEVtbl (2)'!$F:$F,'[1]JEVtbl (2)'!$C:$C,[1]CKDJ!$C62,'[1]JEVtbl (2)'!$D:$D,[1]CKDJ!BB$11)</f>
        <v>0</v>
      </c>
      <c r="BC62" s="171">
        <f>SUMIFS('[1]JEVtbl (2)'!$F:$F,'[1]JEVtbl (2)'!$C:$C,[1]CKDJ!$C62,'[1]JEVtbl (2)'!$D:$D,[1]CKDJ!BC$11)</f>
        <v>0</v>
      </c>
      <c r="BD62" s="171">
        <f>SUMIFS('[1]JEVtbl (2)'!$F:$F,'[1]JEVtbl (2)'!$C:$C,[1]CKDJ!$C62,'[1]JEVtbl (2)'!$D:$D,[1]CKDJ!BD$11)</f>
        <v>0</v>
      </c>
      <c r="BE62" s="171">
        <f>SUMIFS('[1]JEVtbl (2)'!$F:$F,'[1]JEVtbl (2)'!$C:$C,[1]CKDJ!$C62,'[1]JEVtbl (2)'!$D:$D,[1]CKDJ!BE$11)</f>
        <v>0</v>
      </c>
      <c r="BF62" s="171">
        <f>SUMIFS('[1]JEVtbl (2)'!$F:$F,'[1]JEVtbl (2)'!$C:$C,[1]CKDJ!$C62,'[1]JEVtbl (2)'!$D:$D,[1]CKDJ!BF$11)</f>
        <v>0</v>
      </c>
      <c r="BG62" s="171">
        <f>SUMIFS('[1]JEVtbl (2)'!$F:$F,'[1]JEVtbl (2)'!$C:$C,[1]CKDJ!$C62,'[1]JEVtbl (2)'!$D:$D,[1]CKDJ!BG$11)</f>
        <v>0</v>
      </c>
      <c r="BH62" s="171">
        <f>SUMIFS('[1]JEVtbl (2)'!$F:$F,'[1]JEVtbl (2)'!$C:$C,[1]CKDJ!$C62,'[1]JEVtbl (2)'!$D:$D,[1]CKDJ!BH$11)</f>
        <v>0</v>
      </c>
      <c r="BI62" s="171">
        <f>SUMIFS('[1]JEVtbl (2)'!$F:$F,'[1]JEVtbl (2)'!$C:$C,[1]CKDJ!$C62,'[1]JEVtbl (2)'!$D:$D,[1]CKDJ!BI$11)</f>
        <v>0</v>
      </c>
      <c r="BJ62" s="171">
        <f>SUMIFS('[1]JEVtbl (2)'!$F:$F,'[1]JEVtbl (2)'!$C:$C,[1]CKDJ!$C62,'[1]JEVtbl (2)'!$D:$D,[1]CKDJ!BJ$11)</f>
        <v>0</v>
      </c>
      <c r="BK62" s="171">
        <f>SUMIFS('[1]JEVtbl (2)'!$F:$F,'[1]JEVtbl (2)'!$C:$C,[1]CKDJ!$C62,'[1]JEVtbl (2)'!$D:$D,[1]CKDJ!BK$11)</f>
        <v>0</v>
      </c>
      <c r="BL62" s="171">
        <f>SUMIFS('[1]JEVtbl (2)'!$F:$F,'[1]JEVtbl (2)'!$C:$C,[1]CKDJ!$C62,'[1]JEVtbl (2)'!$D:$D,[1]CKDJ!BL$11)</f>
        <v>0</v>
      </c>
      <c r="BM62" s="171">
        <f>SUMIFS('[1]JEVtbl (2)'!$F:$F,'[1]JEVtbl (2)'!$C:$C,[1]CKDJ!$C62,'[1]JEVtbl (2)'!$D:$D,[1]CKDJ!BM$11)</f>
        <v>0</v>
      </c>
      <c r="BN62" s="171">
        <f>SUMIFS('[1]JEVtbl (2)'!$F:$F,'[1]JEVtbl (2)'!$C:$C,[1]CKDJ!$C62,'[1]JEVtbl (2)'!$D:$D,[1]CKDJ!BN$11)</f>
        <v>0</v>
      </c>
      <c r="BO62" s="171">
        <f>SUMIFS('[1]JEVtbl (2)'!$F:$F,'[1]JEVtbl (2)'!$C:$C,[1]CKDJ!$C62,'[1]JEVtbl (2)'!$D:$D,[1]CKDJ!BO$11)</f>
        <v>0</v>
      </c>
      <c r="BP62" s="79">
        <f t="shared" si="1"/>
        <v>1416</v>
      </c>
      <c r="BQ62" s="79"/>
      <c r="BR62" s="79"/>
      <c r="BS62" s="80"/>
      <c r="BT62" s="82"/>
      <c r="BU62" s="25">
        <f t="shared" si="2"/>
        <v>0</v>
      </c>
    </row>
    <row r="63" spans="1:73" s="25" customFormat="1" ht="15" customHeight="1" x14ac:dyDescent="0.25">
      <c r="A63" s="1"/>
      <c r="B63" s="168">
        <v>44179</v>
      </c>
      <c r="C63" s="169" t="s">
        <v>404</v>
      </c>
      <c r="D63" s="75" t="s">
        <v>405</v>
      </c>
      <c r="E63" s="75">
        <v>1150227</v>
      </c>
      <c r="F63" s="172"/>
      <c r="G63" t="s">
        <v>406</v>
      </c>
      <c r="H63" s="78">
        <f>SUMIFS('[1]JEVtbl (2)'!$G:$G,'[1]JEVtbl (2)'!$C:$C,[1]CKDJ!C63,'[1]JEVtbl (2)'!$D:$D,[1]CKDJ!H$11)</f>
        <v>249.57</v>
      </c>
      <c r="I63" s="78">
        <f>SUMIFS('[1]JEVtbl (2)'!$G:$G,'[1]JEVtbl (2)'!$C:$C,[1]CKDJ!C63,'[1]JEVtbl (2)'!$D:$D,[1]CKDJ!I$11)</f>
        <v>0</v>
      </c>
      <c r="J63" s="78">
        <f>SUMIFS('[1]JEVtbl (2)'!$G:$G,'[1]JEVtbl (2)'!$C:$C,[1]CKDJ!C63,'[1]JEVtbl (2)'!$D:$D,[1]CKDJ!J$11)</f>
        <v>0</v>
      </c>
      <c r="K63" s="78">
        <f>SUMIFS('[1]JEVtbl (2)'!$G:$G,'[1]JEVtbl (2)'!$C:$C,[1]CKDJ!C63,'[1]JEVtbl (2)'!$D:$D,[1]CKDJ!K$11)</f>
        <v>0</v>
      </c>
      <c r="L63" s="79">
        <f t="shared" si="0"/>
        <v>249.57</v>
      </c>
      <c r="M63" s="79"/>
      <c r="N63" s="79"/>
      <c r="O63" s="80"/>
      <c r="P63" s="171">
        <f>SUMIFS('[1]JEVtbl (2)'!$F:$F,'[1]JEVtbl (2)'!$C:$C,[1]CKDJ!$C63,'[1]JEVtbl (2)'!$D:$D,[1]CKDJ!P$11)</f>
        <v>0</v>
      </c>
      <c r="Q63" s="171">
        <f>SUMIFS('[1]JEVtbl (2)'!$F:$F,'[1]JEVtbl (2)'!$C:$C,[1]CKDJ!$C63,'[1]JEVtbl (2)'!$D:$D,[1]CKDJ!Q$11)</f>
        <v>0</v>
      </c>
      <c r="R63" s="171">
        <f>SUMIFS('[1]JEVtbl (2)'!$F:$F,'[1]JEVtbl (2)'!$C:$C,[1]CKDJ!$C63,'[1]JEVtbl (2)'!$D:$D,[1]CKDJ!R$11)</f>
        <v>0</v>
      </c>
      <c r="S63" s="171">
        <f>SUMIFS('[1]JEVtbl (2)'!$F:$F,'[1]JEVtbl (2)'!$C:$C,[1]CKDJ!$C63,'[1]JEVtbl (2)'!$D:$D,[1]CKDJ!S$11)</f>
        <v>0</v>
      </c>
      <c r="T63" s="171">
        <f>SUMIFS('[1]JEVtbl (2)'!$F:$F,'[1]JEVtbl (2)'!$C:$C,[1]CKDJ!$C63,'[1]JEVtbl (2)'!$D:$D,[1]CKDJ!T$11)</f>
        <v>0</v>
      </c>
      <c r="U63" s="171">
        <f>SUMIFS('[1]JEVtbl (2)'!$F:$F,'[1]JEVtbl (2)'!$C:$C,[1]CKDJ!$C63,'[1]JEVtbl (2)'!$D:$D,[1]CKDJ!U$11)</f>
        <v>0</v>
      </c>
      <c r="V63" s="171">
        <f>SUMIFS('[1]JEVtbl (2)'!$F:$F,'[1]JEVtbl (2)'!$C:$C,[1]CKDJ!$C63,'[1]JEVtbl (2)'!$D:$D,[1]CKDJ!V$11)</f>
        <v>0</v>
      </c>
      <c r="W63" s="171">
        <f>SUMIFS('[1]JEVtbl (2)'!$F:$F,'[1]JEVtbl (2)'!$C:$C,[1]CKDJ!$C63,'[1]JEVtbl (2)'!$D:$D,[1]CKDJ!W$11)</f>
        <v>0</v>
      </c>
      <c r="X63" s="171">
        <f>SUMIFS('[1]JEVtbl (2)'!$F:$F,'[1]JEVtbl (2)'!$C:$C,[1]CKDJ!$C63,'[1]JEVtbl (2)'!$D:$D,[1]CKDJ!X$11)</f>
        <v>0</v>
      </c>
      <c r="Y63" s="171">
        <f>SUMIFS('[1]JEVtbl (2)'!$F:$F,'[1]JEVtbl (2)'!$C:$C,[1]CKDJ!$C63,'[1]JEVtbl (2)'!$D:$D,[1]CKDJ!Y$11)</f>
        <v>0</v>
      </c>
      <c r="Z63" s="171">
        <f>SUMIFS('[1]JEVtbl (2)'!$F:$F,'[1]JEVtbl (2)'!$C:$C,[1]CKDJ!$C63,'[1]JEVtbl (2)'!$D:$D,[1]CKDJ!Z$11)</f>
        <v>0</v>
      </c>
      <c r="AA63" s="171">
        <f>SUMIFS('[1]JEVtbl (2)'!$F:$F,'[1]JEVtbl (2)'!$C:$C,[1]CKDJ!$C63,'[1]JEVtbl (2)'!$D:$D,[1]CKDJ!AA$11)</f>
        <v>0</v>
      </c>
      <c r="AB63" s="171">
        <f>SUMIFS('[1]JEVtbl (2)'!$F:$F,'[1]JEVtbl (2)'!$C:$C,[1]CKDJ!$C63,'[1]JEVtbl (2)'!$D:$D,[1]CKDJ!AB$11)</f>
        <v>0</v>
      </c>
      <c r="AC63" s="171">
        <f>SUMIFS('[1]JEVtbl (2)'!$F:$F,'[1]JEVtbl (2)'!$C:$C,[1]CKDJ!$C63,'[1]JEVtbl (2)'!$D:$D,[1]CKDJ!AC$11)</f>
        <v>0</v>
      </c>
      <c r="AD63" s="171">
        <f>SUMIFS('[1]JEVtbl (2)'!$F:$F,'[1]JEVtbl (2)'!$C:$C,[1]CKDJ!$C63,'[1]JEVtbl (2)'!$D:$D,[1]CKDJ!AD$11)</f>
        <v>0</v>
      </c>
      <c r="AE63" s="171">
        <f>SUMIFS('[1]JEVtbl (2)'!$F:$F,'[1]JEVtbl (2)'!$C:$C,[1]CKDJ!$C63,'[1]JEVtbl (2)'!$D:$D,[1]CKDJ!AE$11)</f>
        <v>0</v>
      </c>
      <c r="AF63" s="171">
        <f>SUMIFS('[1]JEVtbl (2)'!$F:$F,'[1]JEVtbl (2)'!$C:$C,[1]CKDJ!$C63,'[1]JEVtbl (2)'!$D:$D,[1]CKDJ!AF$11)</f>
        <v>0</v>
      </c>
      <c r="AG63" s="171">
        <f>SUMIFS('[1]JEVtbl (2)'!$F:$F,'[1]JEVtbl (2)'!$C:$C,[1]CKDJ!$C63,'[1]JEVtbl (2)'!$D:$D,[1]CKDJ!AG$11)</f>
        <v>0</v>
      </c>
      <c r="AH63" s="171">
        <f>SUMIFS('[1]JEVtbl (2)'!$F:$F,'[1]JEVtbl (2)'!$C:$C,[1]CKDJ!$C63,'[1]JEVtbl (2)'!$D:$D,[1]CKDJ!AH$11)</f>
        <v>0</v>
      </c>
      <c r="AI63" s="171">
        <f>SUMIFS('[1]JEVtbl (2)'!$F:$F,'[1]JEVtbl (2)'!$C:$C,[1]CKDJ!$C63,'[1]JEVtbl (2)'!$D:$D,[1]CKDJ!AI$11)</f>
        <v>0</v>
      </c>
      <c r="AJ63" s="171">
        <f>SUMIFS('[1]JEVtbl (2)'!$F:$F,'[1]JEVtbl (2)'!$C:$C,[1]CKDJ!$C63,'[1]JEVtbl (2)'!$D:$D,[1]CKDJ!AJ$11)</f>
        <v>0</v>
      </c>
      <c r="AK63" s="171">
        <f>SUMIFS('[1]JEVtbl (2)'!$F:$F,'[1]JEVtbl (2)'!$C:$C,[1]CKDJ!$C63,'[1]JEVtbl (2)'!$D:$D,[1]CKDJ!AK$11)</f>
        <v>0</v>
      </c>
      <c r="AL63" s="171">
        <f>SUMIFS('[1]JEVtbl (2)'!$F:$F,'[1]JEVtbl (2)'!$C:$C,[1]CKDJ!$C63,'[1]JEVtbl (2)'!$D:$D,[1]CKDJ!AL$11)</f>
        <v>0</v>
      </c>
      <c r="AM63" s="171">
        <f>SUMIFS('[1]JEVtbl (2)'!$F:$F,'[1]JEVtbl (2)'!$C:$C,[1]CKDJ!$C63,'[1]JEVtbl (2)'!$D:$D,[1]CKDJ!AM$11)</f>
        <v>0</v>
      </c>
      <c r="AN63" s="171">
        <f>SUMIFS('[1]JEVtbl (2)'!$F:$F,'[1]JEVtbl (2)'!$C:$C,[1]CKDJ!$C63,'[1]JEVtbl (2)'!$D:$D,[1]CKDJ!AN$11)</f>
        <v>249.57</v>
      </c>
      <c r="AO63" s="171">
        <f>SUMIFS('[1]JEVtbl (2)'!$F:$F,'[1]JEVtbl (2)'!$C:$C,[1]CKDJ!$C63,'[1]JEVtbl (2)'!$D:$D,[1]CKDJ!AO$11)</f>
        <v>0</v>
      </c>
      <c r="AP63" s="171">
        <f>SUMIFS('[1]JEVtbl (2)'!$F:$F,'[1]JEVtbl (2)'!$C:$C,[1]CKDJ!$C63,'[1]JEVtbl (2)'!$D:$D,[1]CKDJ!AP$11)</f>
        <v>0</v>
      </c>
      <c r="AQ63" s="171">
        <f>SUMIFS('[1]JEVtbl (2)'!$F:$F,'[1]JEVtbl (2)'!$C:$C,[1]CKDJ!$C63,'[1]JEVtbl (2)'!$D:$D,[1]CKDJ!AQ$11)</f>
        <v>0</v>
      </c>
      <c r="AR63" s="171">
        <f>SUMIFS('[1]JEVtbl (2)'!$F:$F,'[1]JEVtbl (2)'!$C:$C,[1]CKDJ!$C63,'[1]JEVtbl (2)'!$D:$D,[1]CKDJ!AR$11)</f>
        <v>0</v>
      </c>
      <c r="AS63" s="171">
        <f>SUMIFS('[1]JEVtbl (2)'!$F:$F,'[1]JEVtbl (2)'!$C:$C,[1]CKDJ!$C63,'[1]JEVtbl (2)'!$D:$D,[1]CKDJ!AS$11)</f>
        <v>0</v>
      </c>
      <c r="AT63" s="171">
        <f>SUMIFS('[1]JEVtbl (2)'!$F:$F,'[1]JEVtbl (2)'!$C:$C,[1]CKDJ!$C63,'[1]JEVtbl (2)'!$D:$D,[1]CKDJ!AT$11)</f>
        <v>0</v>
      </c>
      <c r="AU63" s="171">
        <f>SUMIFS('[1]JEVtbl (2)'!$F:$F,'[1]JEVtbl (2)'!$C:$C,[1]CKDJ!$C63,'[1]JEVtbl (2)'!$D:$D,[1]CKDJ!AU$11)</f>
        <v>0</v>
      </c>
      <c r="AV63" s="171">
        <f>SUMIFS('[1]JEVtbl (2)'!$F:$F,'[1]JEVtbl (2)'!$C:$C,[1]CKDJ!$C63,'[1]JEVtbl (2)'!$D:$D,[1]CKDJ!AV$11)</f>
        <v>0</v>
      </c>
      <c r="AW63" s="171">
        <f>SUMIFS('[1]JEVtbl (2)'!$F:$F,'[1]JEVtbl (2)'!$C:$C,[1]CKDJ!$C63,'[1]JEVtbl (2)'!$D:$D,[1]CKDJ!AW$11)</f>
        <v>0</v>
      </c>
      <c r="AX63" s="171">
        <f>SUMIFS('[1]JEVtbl (2)'!$F:$F,'[1]JEVtbl (2)'!$C:$C,[1]CKDJ!$C63,'[1]JEVtbl (2)'!$D:$D,[1]CKDJ!AX$11)</f>
        <v>0</v>
      </c>
      <c r="AY63" s="171">
        <f>SUMIFS('[1]JEVtbl (2)'!$F:$F,'[1]JEVtbl (2)'!$C:$C,[1]CKDJ!$C63,'[1]JEVtbl (2)'!$D:$D,[1]CKDJ!AY$11)</f>
        <v>0</v>
      </c>
      <c r="AZ63" s="171">
        <f>SUMIFS('[1]JEVtbl (2)'!$F:$F,'[1]JEVtbl (2)'!$C:$C,[1]CKDJ!$C63,'[1]JEVtbl (2)'!$D:$D,[1]CKDJ!AZ$11)</f>
        <v>0</v>
      </c>
      <c r="BA63" s="171">
        <f>SUMIFS('[1]JEVtbl (2)'!$F:$F,'[1]JEVtbl (2)'!$C:$C,[1]CKDJ!$C63,'[1]JEVtbl (2)'!$D:$D,[1]CKDJ!BA$11)</f>
        <v>0</v>
      </c>
      <c r="BB63" s="171">
        <f>SUMIFS('[1]JEVtbl (2)'!$F:$F,'[1]JEVtbl (2)'!$C:$C,[1]CKDJ!$C63,'[1]JEVtbl (2)'!$D:$D,[1]CKDJ!BB$11)</f>
        <v>0</v>
      </c>
      <c r="BC63" s="171">
        <f>SUMIFS('[1]JEVtbl (2)'!$F:$F,'[1]JEVtbl (2)'!$C:$C,[1]CKDJ!$C63,'[1]JEVtbl (2)'!$D:$D,[1]CKDJ!BC$11)</f>
        <v>0</v>
      </c>
      <c r="BD63" s="171">
        <f>SUMIFS('[1]JEVtbl (2)'!$F:$F,'[1]JEVtbl (2)'!$C:$C,[1]CKDJ!$C63,'[1]JEVtbl (2)'!$D:$D,[1]CKDJ!BD$11)</f>
        <v>0</v>
      </c>
      <c r="BE63" s="171">
        <f>SUMIFS('[1]JEVtbl (2)'!$F:$F,'[1]JEVtbl (2)'!$C:$C,[1]CKDJ!$C63,'[1]JEVtbl (2)'!$D:$D,[1]CKDJ!BE$11)</f>
        <v>0</v>
      </c>
      <c r="BF63" s="171">
        <f>SUMIFS('[1]JEVtbl (2)'!$F:$F,'[1]JEVtbl (2)'!$C:$C,[1]CKDJ!$C63,'[1]JEVtbl (2)'!$D:$D,[1]CKDJ!BF$11)</f>
        <v>0</v>
      </c>
      <c r="BG63" s="171">
        <f>SUMIFS('[1]JEVtbl (2)'!$F:$F,'[1]JEVtbl (2)'!$C:$C,[1]CKDJ!$C63,'[1]JEVtbl (2)'!$D:$D,[1]CKDJ!BG$11)</f>
        <v>0</v>
      </c>
      <c r="BH63" s="171">
        <f>SUMIFS('[1]JEVtbl (2)'!$F:$F,'[1]JEVtbl (2)'!$C:$C,[1]CKDJ!$C63,'[1]JEVtbl (2)'!$D:$D,[1]CKDJ!BH$11)</f>
        <v>0</v>
      </c>
      <c r="BI63" s="171">
        <f>SUMIFS('[1]JEVtbl (2)'!$F:$F,'[1]JEVtbl (2)'!$C:$C,[1]CKDJ!$C63,'[1]JEVtbl (2)'!$D:$D,[1]CKDJ!BI$11)</f>
        <v>0</v>
      </c>
      <c r="BJ63" s="171">
        <f>SUMIFS('[1]JEVtbl (2)'!$F:$F,'[1]JEVtbl (2)'!$C:$C,[1]CKDJ!$C63,'[1]JEVtbl (2)'!$D:$D,[1]CKDJ!BJ$11)</f>
        <v>0</v>
      </c>
      <c r="BK63" s="171">
        <f>SUMIFS('[1]JEVtbl (2)'!$F:$F,'[1]JEVtbl (2)'!$C:$C,[1]CKDJ!$C63,'[1]JEVtbl (2)'!$D:$D,[1]CKDJ!BK$11)</f>
        <v>0</v>
      </c>
      <c r="BL63" s="171">
        <f>SUMIFS('[1]JEVtbl (2)'!$F:$F,'[1]JEVtbl (2)'!$C:$C,[1]CKDJ!$C63,'[1]JEVtbl (2)'!$D:$D,[1]CKDJ!BL$11)</f>
        <v>0</v>
      </c>
      <c r="BM63" s="171">
        <f>SUMIFS('[1]JEVtbl (2)'!$F:$F,'[1]JEVtbl (2)'!$C:$C,[1]CKDJ!$C63,'[1]JEVtbl (2)'!$D:$D,[1]CKDJ!BM$11)</f>
        <v>0</v>
      </c>
      <c r="BN63" s="171">
        <f>SUMIFS('[1]JEVtbl (2)'!$F:$F,'[1]JEVtbl (2)'!$C:$C,[1]CKDJ!$C63,'[1]JEVtbl (2)'!$D:$D,[1]CKDJ!BN$11)</f>
        <v>0</v>
      </c>
      <c r="BO63" s="171">
        <f>SUMIFS('[1]JEVtbl (2)'!$F:$F,'[1]JEVtbl (2)'!$C:$C,[1]CKDJ!$C63,'[1]JEVtbl (2)'!$D:$D,[1]CKDJ!BO$11)</f>
        <v>0</v>
      </c>
      <c r="BP63" s="79">
        <f t="shared" si="1"/>
        <v>249.57</v>
      </c>
      <c r="BQ63" s="79"/>
      <c r="BR63" s="79"/>
      <c r="BS63" s="80"/>
      <c r="BT63" s="82"/>
      <c r="BU63" s="25">
        <f t="shared" si="2"/>
        <v>0</v>
      </c>
    </row>
    <row r="64" spans="1:73" s="25" customFormat="1" ht="15" customHeight="1" x14ac:dyDescent="0.25">
      <c r="A64" s="1"/>
      <c r="B64" s="168">
        <v>44179</v>
      </c>
      <c r="C64" s="169" t="s">
        <v>407</v>
      </c>
      <c r="D64" s="75" t="s">
        <v>408</v>
      </c>
      <c r="E64" s="75">
        <v>1150228</v>
      </c>
      <c r="F64" s="172"/>
      <c r="G64" t="s">
        <v>406</v>
      </c>
      <c r="H64" s="78">
        <f>SUMIFS('[1]JEVtbl (2)'!$G:$G,'[1]JEVtbl (2)'!$C:$C,[1]CKDJ!C64,'[1]JEVtbl (2)'!$D:$D,[1]CKDJ!H$11)</f>
        <v>2984.77</v>
      </c>
      <c r="I64" s="78">
        <f>SUMIFS('[1]JEVtbl (2)'!$G:$G,'[1]JEVtbl (2)'!$C:$C,[1]CKDJ!C64,'[1]JEVtbl (2)'!$D:$D,[1]CKDJ!I$11)</f>
        <v>0</v>
      </c>
      <c r="J64" s="78">
        <f>SUMIFS('[1]JEVtbl (2)'!$G:$G,'[1]JEVtbl (2)'!$C:$C,[1]CKDJ!C64,'[1]JEVtbl (2)'!$D:$D,[1]CKDJ!J$11)</f>
        <v>0</v>
      </c>
      <c r="K64" s="78">
        <f>SUMIFS('[1]JEVtbl (2)'!$G:$G,'[1]JEVtbl (2)'!$C:$C,[1]CKDJ!C64,'[1]JEVtbl (2)'!$D:$D,[1]CKDJ!K$11)</f>
        <v>0</v>
      </c>
      <c r="L64" s="79">
        <f t="shared" si="0"/>
        <v>2984.77</v>
      </c>
      <c r="M64" s="79"/>
      <c r="N64" s="79"/>
      <c r="O64" s="80"/>
      <c r="P64" s="171">
        <f>SUMIFS('[1]JEVtbl (2)'!$F:$F,'[1]JEVtbl (2)'!$C:$C,[1]CKDJ!$C64,'[1]JEVtbl (2)'!$D:$D,[1]CKDJ!P$11)</f>
        <v>0</v>
      </c>
      <c r="Q64" s="171">
        <f>SUMIFS('[1]JEVtbl (2)'!$F:$F,'[1]JEVtbl (2)'!$C:$C,[1]CKDJ!$C64,'[1]JEVtbl (2)'!$D:$D,[1]CKDJ!Q$11)</f>
        <v>0</v>
      </c>
      <c r="R64" s="171">
        <f>SUMIFS('[1]JEVtbl (2)'!$F:$F,'[1]JEVtbl (2)'!$C:$C,[1]CKDJ!$C64,'[1]JEVtbl (2)'!$D:$D,[1]CKDJ!R$11)</f>
        <v>0</v>
      </c>
      <c r="S64" s="171">
        <f>SUMIFS('[1]JEVtbl (2)'!$F:$F,'[1]JEVtbl (2)'!$C:$C,[1]CKDJ!$C64,'[1]JEVtbl (2)'!$D:$D,[1]CKDJ!S$11)</f>
        <v>0</v>
      </c>
      <c r="T64" s="171">
        <f>SUMIFS('[1]JEVtbl (2)'!$F:$F,'[1]JEVtbl (2)'!$C:$C,[1]CKDJ!$C64,'[1]JEVtbl (2)'!$D:$D,[1]CKDJ!T$11)</f>
        <v>0</v>
      </c>
      <c r="U64" s="171">
        <f>SUMIFS('[1]JEVtbl (2)'!$F:$F,'[1]JEVtbl (2)'!$C:$C,[1]CKDJ!$C64,'[1]JEVtbl (2)'!$D:$D,[1]CKDJ!U$11)</f>
        <v>0</v>
      </c>
      <c r="V64" s="171">
        <f>SUMIFS('[1]JEVtbl (2)'!$F:$F,'[1]JEVtbl (2)'!$C:$C,[1]CKDJ!$C64,'[1]JEVtbl (2)'!$D:$D,[1]CKDJ!V$11)</f>
        <v>0</v>
      </c>
      <c r="W64" s="171">
        <f>SUMIFS('[1]JEVtbl (2)'!$F:$F,'[1]JEVtbl (2)'!$C:$C,[1]CKDJ!$C64,'[1]JEVtbl (2)'!$D:$D,[1]CKDJ!W$11)</f>
        <v>0</v>
      </c>
      <c r="X64" s="171">
        <f>SUMIFS('[1]JEVtbl (2)'!$F:$F,'[1]JEVtbl (2)'!$C:$C,[1]CKDJ!$C64,'[1]JEVtbl (2)'!$D:$D,[1]CKDJ!X$11)</f>
        <v>0</v>
      </c>
      <c r="Y64" s="171">
        <f>SUMIFS('[1]JEVtbl (2)'!$F:$F,'[1]JEVtbl (2)'!$C:$C,[1]CKDJ!$C64,'[1]JEVtbl (2)'!$D:$D,[1]CKDJ!Y$11)</f>
        <v>0</v>
      </c>
      <c r="Z64" s="171">
        <f>SUMIFS('[1]JEVtbl (2)'!$F:$F,'[1]JEVtbl (2)'!$C:$C,[1]CKDJ!$C64,'[1]JEVtbl (2)'!$D:$D,[1]CKDJ!Z$11)</f>
        <v>0</v>
      </c>
      <c r="AA64" s="171">
        <f>SUMIFS('[1]JEVtbl (2)'!$F:$F,'[1]JEVtbl (2)'!$C:$C,[1]CKDJ!$C64,'[1]JEVtbl (2)'!$D:$D,[1]CKDJ!AA$11)</f>
        <v>0</v>
      </c>
      <c r="AB64" s="171">
        <f>SUMIFS('[1]JEVtbl (2)'!$F:$F,'[1]JEVtbl (2)'!$C:$C,[1]CKDJ!$C64,'[1]JEVtbl (2)'!$D:$D,[1]CKDJ!AB$11)</f>
        <v>0</v>
      </c>
      <c r="AC64" s="171">
        <f>SUMIFS('[1]JEVtbl (2)'!$F:$F,'[1]JEVtbl (2)'!$C:$C,[1]CKDJ!$C64,'[1]JEVtbl (2)'!$D:$D,[1]CKDJ!AC$11)</f>
        <v>0</v>
      </c>
      <c r="AD64" s="171">
        <f>SUMIFS('[1]JEVtbl (2)'!$F:$F,'[1]JEVtbl (2)'!$C:$C,[1]CKDJ!$C64,'[1]JEVtbl (2)'!$D:$D,[1]CKDJ!AD$11)</f>
        <v>0</v>
      </c>
      <c r="AE64" s="171">
        <f>SUMIFS('[1]JEVtbl (2)'!$F:$F,'[1]JEVtbl (2)'!$C:$C,[1]CKDJ!$C64,'[1]JEVtbl (2)'!$D:$D,[1]CKDJ!AE$11)</f>
        <v>2884.77</v>
      </c>
      <c r="AF64" s="171">
        <f>SUMIFS('[1]JEVtbl (2)'!$F:$F,'[1]JEVtbl (2)'!$C:$C,[1]CKDJ!$C64,'[1]JEVtbl (2)'!$D:$D,[1]CKDJ!AF$11)</f>
        <v>0</v>
      </c>
      <c r="AG64" s="171">
        <f>SUMIFS('[1]JEVtbl (2)'!$F:$F,'[1]JEVtbl (2)'!$C:$C,[1]CKDJ!$C64,'[1]JEVtbl (2)'!$D:$D,[1]CKDJ!AG$11)</f>
        <v>0</v>
      </c>
      <c r="AH64" s="171">
        <f>SUMIFS('[1]JEVtbl (2)'!$F:$F,'[1]JEVtbl (2)'!$C:$C,[1]CKDJ!$C64,'[1]JEVtbl (2)'!$D:$D,[1]CKDJ!AH$11)</f>
        <v>0</v>
      </c>
      <c r="AI64" s="171">
        <f>SUMIFS('[1]JEVtbl (2)'!$F:$F,'[1]JEVtbl (2)'!$C:$C,[1]CKDJ!$C64,'[1]JEVtbl (2)'!$D:$D,[1]CKDJ!AI$11)</f>
        <v>0</v>
      </c>
      <c r="AJ64" s="171">
        <f>SUMIFS('[1]JEVtbl (2)'!$F:$F,'[1]JEVtbl (2)'!$C:$C,[1]CKDJ!$C64,'[1]JEVtbl (2)'!$D:$D,[1]CKDJ!AJ$11)</f>
        <v>0</v>
      </c>
      <c r="AK64" s="171">
        <f>SUMIFS('[1]JEVtbl (2)'!$F:$F,'[1]JEVtbl (2)'!$C:$C,[1]CKDJ!$C64,'[1]JEVtbl (2)'!$D:$D,[1]CKDJ!AK$11)</f>
        <v>0</v>
      </c>
      <c r="AL64" s="171">
        <f>SUMIFS('[1]JEVtbl (2)'!$F:$F,'[1]JEVtbl (2)'!$C:$C,[1]CKDJ!$C64,'[1]JEVtbl (2)'!$D:$D,[1]CKDJ!AL$11)</f>
        <v>0</v>
      </c>
      <c r="AM64" s="171">
        <f>SUMIFS('[1]JEVtbl (2)'!$F:$F,'[1]JEVtbl (2)'!$C:$C,[1]CKDJ!$C64,'[1]JEVtbl (2)'!$D:$D,[1]CKDJ!AM$11)</f>
        <v>0</v>
      </c>
      <c r="AN64" s="171">
        <f>SUMIFS('[1]JEVtbl (2)'!$F:$F,'[1]JEVtbl (2)'!$C:$C,[1]CKDJ!$C64,'[1]JEVtbl (2)'!$D:$D,[1]CKDJ!AN$11)</f>
        <v>100</v>
      </c>
      <c r="AO64" s="171">
        <f>SUMIFS('[1]JEVtbl (2)'!$F:$F,'[1]JEVtbl (2)'!$C:$C,[1]CKDJ!$C64,'[1]JEVtbl (2)'!$D:$D,[1]CKDJ!AO$11)</f>
        <v>0</v>
      </c>
      <c r="AP64" s="171">
        <f>SUMIFS('[1]JEVtbl (2)'!$F:$F,'[1]JEVtbl (2)'!$C:$C,[1]CKDJ!$C64,'[1]JEVtbl (2)'!$D:$D,[1]CKDJ!AP$11)</f>
        <v>0</v>
      </c>
      <c r="AQ64" s="171">
        <f>SUMIFS('[1]JEVtbl (2)'!$F:$F,'[1]JEVtbl (2)'!$C:$C,[1]CKDJ!$C64,'[1]JEVtbl (2)'!$D:$D,[1]CKDJ!AQ$11)</f>
        <v>0</v>
      </c>
      <c r="AR64" s="171">
        <f>SUMIFS('[1]JEVtbl (2)'!$F:$F,'[1]JEVtbl (2)'!$C:$C,[1]CKDJ!$C64,'[1]JEVtbl (2)'!$D:$D,[1]CKDJ!AR$11)</f>
        <v>0</v>
      </c>
      <c r="AS64" s="171">
        <f>SUMIFS('[1]JEVtbl (2)'!$F:$F,'[1]JEVtbl (2)'!$C:$C,[1]CKDJ!$C64,'[1]JEVtbl (2)'!$D:$D,[1]CKDJ!AS$11)</f>
        <v>0</v>
      </c>
      <c r="AT64" s="171">
        <f>SUMIFS('[1]JEVtbl (2)'!$F:$F,'[1]JEVtbl (2)'!$C:$C,[1]CKDJ!$C64,'[1]JEVtbl (2)'!$D:$D,[1]CKDJ!AT$11)</f>
        <v>0</v>
      </c>
      <c r="AU64" s="171">
        <f>SUMIFS('[1]JEVtbl (2)'!$F:$F,'[1]JEVtbl (2)'!$C:$C,[1]CKDJ!$C64,'[1]JEVtbl (2)'!$D:$D,[1]CKDJ!AU$11)</f>
        <v>0</v>
      </c>
      <c r="AV64" s="171">
        <f>SUMIFS('[1]JEVtbl (2)'!$F:$F,'[1]JEVtbl (2)'!$C:$C,[1]CKDJ!$C64,'[1]JEVtbl (2)'!$D:$D,[1]CKDJ!AV$11)</f>
        <v>0</v>
      </c>
      <c r="AW64" s="171">
        <f>SUMIFS('[1]JEVtbl (2)'!$F:$F,'[1]JEVtbl (2)'!$C:$C,[1]CKDJ!$C64,'[1]JEVtbl (2)'!$D:$D,[1]CKDJ!AW$11)</f>
        <v>0</v>
      </c>
      <c r="AX64" s="171">
        <f>SUMIFS('[1]JEVtbl (2)'!$F:$F,'[1]JEVtbl (2)'!$C:$C,[1]CKDJ!$C64,'[1]JEVtbl (2)'!$D:$D,[1]CKDJ!AX$11)</f>
        <v>0</v>
      </c>
      <c r="AY64" s="171">
        <f>SUMIFS('[1]JEVtbl (2)'!$F:$F,'[1]JEVtbl (2)'!$C:$C,[1]CKDJ!$C64,'[1]JEVtbl (2)'!$D:$D,[1]CKDJ!AY$11)</f>
        <v>0</v>
      </c>
      <c r="AZ64" s="171">
        <f>SUMIFS('[1]JEVtbl (2)'!$F:$F,'[1]JEVtbl (2)'!$C:$C,[1]CKDJ!$C64,'[1]JEVtbl (2)'!$D:$D,[1]CKDJ!AZ$11)</f>
        <v>0</v>
      </c>
      <c r="BA64" s="171">
        <f>SUMIFS('[1]JEVtbl (2)'!$F:$F,'[1]JEVtbl (2)'!$C:$C,[1]CKDJ!$C64,'[1]JEVtbl (2)'!$D:$D,[1]CKDJ!BA$11)</f>
        <v>0</v>
      </c>
      <c r="BB64" s="171">
        <f>SUMIFS('[1]JEVtbl (2)'!$F:$F,'[1]JEVtbl (2)'!$C:$C,[1]CKDJ!$C64,'[1]JEVtbl (2)'!$D:$D,[1]CKDJ!BB$11)</f>
        <v>0</v>
      </c>
      <c r="BC64" s="171">
        <f>SUMIFS('[1]JEVtbl (2)'!$F:$F,'[1]JEVtbl (2)'!$C:$C,[1]CKDJ!$C64,'[1]JEVtbl (2)'!$D:$D,[1]CKDJ!BC$11)</f>
        <v>0</v>
      </c>
      <c r="BD64" s="171">
        <f>SUMIFS('[1]JEVtbl (2)'!$F:$F,'[1]JEVtbl (2)'!$C:$C,[1]CKDJ!$C64,'[1]JEVtbl (2)'!$D:$D,[1]CKDJ!BD$11)</f>
        <v>0</v>
      </c>
      <c r="BE64" s="171">
        <f>SUMIFS('[1]JEVtbl (2)'!$F:$F,'[1]JEVtbl (2)'!$C:$C,[1]CKDJ!$C64,'[1]JEVtbl (2)'!$D:$D,[1]CKDJ!BE$11)</f>
        <v>0</v>
      </c>
      <c r="BF64" s="171">
        <f>SUMIFS('[1]JEVtbl (2)'!$F:$F,'[1]JEVtbl (2)'!$C:$C,[1]CKDJ!$C64,'[1]JEVtbl (2)'!$D:$D,[1]CKDJ!BF$11)</f>
        <v>0</v>
      </c>
      <c r="BG64" s="171">
        <f>SUMIFS('[1]JEVtbl (2)'!$F:$F,'[1]JEVtbl (2)'!$C:$C,[1]CKDJ!$C64,'[1]JEVtbl (2)'!$D:$D,[1]CKDJ!BG$11)</f>
        <v>0</v>
      </c>
      <c r="BH64" s="171">
        <f>SUMIFS('[1]JEVtbl (2)'!$F:$F,'[1]JEVtbl (2)'!$C:$C,[1]CKDJ!$C64,'[1]JEVtbl (2)'!$D:$D,[1]CKDJ!BH$11)</f>
        <v>0</v>
      </c>
      <c r="BI64" s="171">
        <f>SUMIFS('[1]JEVtbl (2)'!$F:$F,'[1]JEVtbl (2)'!$C:$C,[1]CKDJ!$C64,'[1]JEVtbl (2)'!$D:$D,[1]CKDJ!BI$11)</f>
        <v>0</v>
      </c>
      <c r="BJ64" s="171">
        <f>SUMIFS('[1]JEVtbl (2)'!$F:$F,'[1]JEVtbl (2)'!$C:$C,[1]CKDJ!$C64,'[1]JEVtbl (2)'!$D:$D,[1]CKDJ!BJ$11)</f>
        <v>0</v>
      </c>
      <c r="BK64" s="171">
        <f>SUMIFS('[1]JEVtbl (2)'!$F:$F,'[1]JEVtbl (2)'!$C:$C,[1]CKDJ!$C64,'[1]JEVtbl (2)'!$D:$D,[1]CKDJ!BK$11)</f>
        <v>0</v>
      </c>
      <c r="BL64" s="171">
        <f>SUMIFS('[1]JEVtbl (2)'!$F:$F,'[1]JEVtbl (2)'!$C:$C,[1]CKDJ!$C64,'[1]JEVtbl (2)'!$D:$D,[1]CKDJ!BL$11)</f>
        <v>0</v>
      </c>
      <c r="BM64" s="171">
        <f>SUMIFS('[1]JEVtbl (2)'!$F:$F,'[1]JEVtbl (2)'!$C:$C,[1]CKDJ!$C64,'[1]JEVtbl (2)'!$D:$D,[1]CKDJ!BM$11)</f>
        <v>0</v>
      </c>
      <c r="BN64" s="171">
        <f>SUMIFS('[1]JEVtbl (2)'!$F:$F,'[1]JEVtbl (2)'!$C:$C,[1]CKDJ!$C64,'[1]JEVtbl (2)'!$D:$D,[1]CKDJ!BN$11)</f>
        <v>0</v>
      </c>
      <c r="BO64" s="171">
        <f>SUMIFS('[1]JEVtbl (2)'!$F:$F,'[1]JEVtbl (2)'!$C:$C,[1]CKDJ!$C64,'[1]JEVtbl (2)'!$D:$D,[1]CKDJ!BO$11)</f>
        <v>0</v>
      </c>
      <c r="BP64" s="79">
        <f t="shared" si="1"/>
        <v>2984.77</v>
      </c>
      <c r="BQ64" s="79"/>
      <c r="BR64" s="79"/>
      <c r="BS64" s="80"/>
      <c r="BT64" s="82"/>
    </row>
    <row r="65" spans="1:72" s="25" customFormat="1" ht="15" customHeight="1" x14ac:dyDescent="0.25">
      <c r="A65" s="1"/>
      <c r="B65" s="168">
        <v>44179</v>
      </c>
      <c r="C65" s="169" t="s">
        <v>409</v>
      </c>
      <c r="D65" s="75" t="s">
        <v>410</v>
      </c>
      <c r="E65" s="75">
        <v>1150229</v>
      </c>
      <c r="F65" s="172"/>
      <c r="G65" t="s">
        <v>406</v>
      </c>
      <c r="H65" s="78">
        <f>SUMIFS('[1]JEVtbl (2)'!$G:$G,'[1]JEVtbl (2)'!$C:$C,[1]CKDJ!C65,'[1]JEVtbl (2)'!$D:$D,[1]CKDJ!H$11)</f>
        <v>488136.98</v>
      </c>
      <c r="I65" s="78">
        <f>SUMIFS('[1]JEVtbl (2)'!$G:$G,'[1]JEVtbl (2)'!$C:$C,[1]CKDJ!C65,'[1]JEVtbl (2)'!$D:$D,[1]CKDJ!I$11)</f>
        <v>0</v>
      </c>
      <c r="J65" s="78">
        <f>SUMIFS('[1]JEVtbl (2)'!$G:$G,'[1]JEVtbl (2)'!$C:$C,[1]CKDJ!C65,'[1]JEVtbl (2)'!$D:$D,[1]CKDJ!J$11)</f>
        <v>0</v>
      </c>
      <c r="K65" s="78">
        <f>SUMIFS('[1]JEVtbl (2)'!$G:$G,'[1]JEVtbl (2)'!$C:$C,[1]CKDJ!C65,'[1]JEVtbl (2)'!$D:$D,[1]CKDJ!K$11)</f>
        <v>0</v>
      </c>
      <c r="L65" s="79">
        <f t="shared" si="0"/>
        <v>488136.98</v>
      </c>
      <c r="M65" s="79"/>
      <c r="N65" s="79"/>
      <c r="O65" s="80"/>
      <c r="P65" s="171">
        <f>SUMIFS('[1]JEVtbl (2)'!$F:$F,'[1]JEVtbl (2)'!$C:$C,[1]CKDJ!$C65,'[1]JEVtbl (2)'!$D:$D,[1]CKDJ!P$11)</f>
        <v>0</v>
      </c>
      <c r="Q65" s="171">
        <f>SUMIFS('[1]JEVtbl (2)'!$F:$F,'[1]JEVtbl (2)'!$C:$C,[1]CKDJ!$C65,'[1]JEVtbl (2)'!$D:$D,[1]CKDJ!Q$11)</f>
        <v>0</v>
      </c>
      <c r="R65" s="171">
        <f>SUMIFS('[1]JEVtbl (2)'!$F:$F,'[1]JEVtbl (2)'!$C:$C,[1]CKDJ!$C65,'[1]JEVtbl (2)'!$D:$D,[1]CKDJ!R$11)</f>
        <v>0</v>
      </c>
      <c r="S65" s="171">
        <f>SUMIFS('[1]JEVtbl (2)'!$F:$F,'[1]JEVtbl (2)'!$C:$C,[1]CKDJ!$C65,'[1]JEVtbl (2)'!$D:$D,[1]CKDJ!S$11)</f>
        <v>0</v>
      </c>
      <c r="T65" s="171">
        <f>SUMIFS('[1]JEVtbl (2)'!$F:$F,'[1]JEVtbl (2)'!$C:$C,[1]CKDJ!$C65,'[1]JEVtbl (2)'!$D:$D,[1]CKDJ!T$11)</f>
        <v>0</v>
      </c>
      <c r="U65" s="171">
        <f>SUMIFS('[1]JEVtbl (2)'!$F:$F,'[1]JEVtbl (2)'!$C:$C,[1]CKDJ!$C65,'[1]JEVtbl (2)'!$D:$D,[1]CKDJ!U$11)</f>
        <v>0</v>
      </c>
      <c r="V65" s="171">
        <f>SUMIFS('[1]JEVtbl (2)'!$F:$F,'[1]JEVtbl (2)'!$C:$C,[1]CKDJ!$C65,'[1]JEVtbl (2)'!$D:$D,[1]CKDJ!V$11)</f>
        <v>0</v>
      </c>
      <c r="W65" s="171">
        <f>SUMIFS('[1]JEVtbl (2)'!$F:$F,'[1]JEVtbl (2)'!$C:$C,[1]CKDJ!$C65,'[1]JEVtbl (2)'!$D:$D,[1]CKDJ!W$11)</f>
        <v>0</v>
      </c>
      <c r="X65" s="171">
        <f>SUMIFS('[1]JEVtbl (2)'!$F:$F,'[1]JEVtbl (2)'!$C:$C,[1]CKDJ!$C65,'[1]JEVtbl (2)'!$D:$D,[1]CKDJ!X$11)</f>
        <v>0</v>
      </c>
      <c r="Y65" s="171">
        <f>SUMIFS('[1]JEVtbl (2)'!$F:$F,'[1]JEVtbl (2)'!$C:$C,[1]CKDJ!$C65,'[1]JEVtbl (2)'!$D:$D,[1]CKDJ!Y$11)</f>
        <v>0</v>
      </c>
      <c r="Z65" s="171">
        <f>SUMIFS('[1]JEVtbl (2)'!$F:$F,'[1]JEVtbl (2)'!$C:$C,[1]CKDJ!$C65,'[1]JEVtbl (2)'!$D:$D,[1]CKDJ!Z$11)</f>
        <v>0</v>
      </c>
      <c r="AA65" s="171">
        <f>SUMIFS('[1]JEVtbl (2)'!$F:$F,'[1]JEVtbl (2)'!$C:$C,[1]CKDJ!$C65,'[1]JEVtbl (2)'!$D:$D,[1]CKDJ!AA$11)</f>
        <v>0</v>
      </c>
      <c r="AB65" s="171">
        <f>SUMIFS('[1]JEVtbl (2)'!$F:$F,'[1]JEVtbl (2)'!$C:$C,[1]CKDJ!$C65,'[1]JEVtbl (2)'!$D:$D,[1]CKDJ!AB$11)</f>
        <v>0</v>
      </c>
      <c r="AC65" s="171">
        <f>SUMIFS('[1]JEVtbl (2)'!$F:$F,'[1]JEVtbl (2)'!$C:$C,[1]CKDJ!$C65,'[1]JEVtbl (2)'!$D:$D,[1]CKDJ!AC$11)</f>
        <v>0</v>
      </c>
      <c r="AD65" s="171">
        <f>SUMIFS('[1]JEVtbl (2)'!$F:$F,'[1]JEVtbl (2)'!$C:$C,[1]CKDJ!$C65,'[1]JEVtbl (2)'!$D:$D,[1]CKDJ!AD$11)</f>
        <v>0</v>
      </c>
      <c r="AE65" s="171">
        <f>SUMIFS('[1]JEVtbl (2)'!$F:$F,'[1]JEVtbl (2)'!$C:$C,[1]CKDJ!$C65,'[1]JEVtbl (2)'!$D:$D,[1]CKDJ!AE$11)</f>
        <v>479336.98</v>
      </c>
      <c r="AF65" s="171">
        <f>SUMIFS('[1]JEVtbl (2)'!$F:$F,'[1]JEVtbl (2)'!$C:$C,[1]CKDJ!$C65,'[1]JEVtbl (2)'!$D:$D,[1]CKDJ!AF$11)</f>
        <v>0</v>
      </c>
      <c r="AG65" s="171">
        <f>SUMIFS('[1]JEVtbl (2)'!$F:$F,'[1]JEVtbl (2)'!$C:$C,[1]CKDJ!$C65,'[1]JEVtbl (2)'!$D:$D,[1]CKDJ!AG$11)</f>
        <v>0</v>
      </c>
      <c r="AH65" s="171">
        <f>SUMIFS('[1]JEVtbl (2)'!$F:$F,'[1]JEVtbl (2)'!$C:$C,[1]CKDJ!$C65,'[1]JEVtbl (2)'!$D:$D,[1]CKDJ!AH$11)</f>
        <v>0</v>
      </c>
      <c r="AI65" s="171">
        <f>SUMIFS('[1]JEVtbl (2)'!$F:$F,'[1]JEVtbl (2)'!$C:$C,[1]CKDJ!$C65,'[1]JEVtbl (2)'!$D:$D,[1]CKDJ!AI$11)</f>
        <v>0</v>
      </c>
      <c r="AJ65" s="171">
        <f>SUMIFS('[1]JEVtbl (2)'!$F:$F,'[1]JEVtbl (2)'!$C:$C,[1]CKDJ!$C65,'[1]JEVtbl (2)'!$D:$D,[1]CKDJ!AJ$11)</f>
        <v>0</v>
      </c>
      <c r="AK65" s="171">
        <f>SUMIFS('[1]JEVtbl (2)'!$F:$F,'[1]JEVtbl (2)'!$C:$C,[1]CKDJ!$C65,'[1]JEVtbl (2)'!$D:$D,[1]CKDJ!AK$11)</f>
        <v>0</v>
      </c>
      <c r="AL65" s="171">
        <f>SUMIFS('[1]JEVtbl (2)'!$F:$F,'[1]JEVtbl (2)'!$C:$C,[1]CKDJ!$C65,'[1]JEVtbl (2)'!$D:$D,[1]CKDJ!AL$11)</f>
        <v>0</v>
      </c>
      <c r="AM65" s="171">
        <f>SUMIFS('[1]JEVtbl (2)'!$F:$F,'[1]JEVtbl (2)'!$C:$C,[1]CKDJ!$C65,'[1]JEVtbl (2)'!$D:$D,[1]CKDJ!AM$11)</f>
        <v>0</v>
      </c>
      <c r="AN65" s="171">
        <f>SUMIFS('[1]JEVtbl (2)'!$F:$F,'[1]JEVtbl (2)'!$C:$C,[1]CKDJ!$C65,'[1]JEVtbl (2)'!$D:$D,[1]CKDJ!AN$11)</f>
        <v>8800</v>
      </c>
      <c r="AO65" s="171">
        <f>SUMIFS('[1]JEVtbl (2)'!$F:$F,'[1]JEVtbl (2)'!$C:$C,[1]CKDJ!$C65,'[1]JEVtbl (2)'!$D:$D,[1]CKDJ!AO$11)</f>
        <v>0</v>
      </c>
      <c r="AP65" s="171">
        <f>SUMIFS('[1]JEVtbl (2)'!$F:$F,'[1]JEVtbl (2)'!$C:$C,[1]CKDJ!$C65,'[1]JEVtbl (2)'!$D:$D,[1]CKDJ!AP$11)</f>
        <v>0</v>
      </c>
      <c r="AQ65" s="171">
        <f>SUMIFS('[1]JEVtbl (2)'!$F:$F,'[1]JEVtbl (2)'!$C:$C,[1]CKDJ!$C65,'[1]JEVtbl (2)'!$D:$D,[1]CKDJ!AQ$11)</f>
        <v>0</v>
      </c>
      <c r="AR65" s="171">
        <f>SUMIFS('[1]JEVtbl (2)'!$F:$F,'[1]JEVtbl (2)'!$C:$C,[1]CKDJ!$C65,'[1]JEVtbl (2)'!$D:$D,[1]CKDJ!AR$11)</f>
        <v>0</v>
      </c>
      <c r="AS65" s="171">
        <f>SUMIFS('[1]JEVtbl (2)'!$F:$F,'[1]JEVtbl (2)'!$C:$C,[1]CKDJ!$C65,'[1]JEVtbl (2)'!$D:$D,[1]CKDJ!AS$11)</f>
        <v>0</v>
      </c>
      <c r="AT65" s="171">
        <f>SUMIFS('[1]JEVtbl (2)'!$F:$F,'[1]JEVtbl (2)'!$C:$C,[1]CKDJ!$C65,'[1]JEVtbl (2)'!$D:$D,[1]CKDJ!AT$11)</f>
        <v>0</v>
      </c>
      <c r="AU65" s="171">
        <f>SUMIFS('[1]JEVtbl (2)'!$F:$F,'[1]JEVtbl (2)'!$C:$C,[1]CKDJ!$C65,'[1]JEVtbl (2)'!$D:$D,[1]CKDJ!AU$11)</f>
        <v>0</v>
      </c>
      <c r="AV65" s="171">
        <f>SUMIFS('[1]JEVtbl (2)'!$F:$F,'[1]JEVtbl (2)'!$C:$C,[1]CKDJ!$C65,'[1]JEVtbl (2)'!$D:$D,[1]CKDJ!AV$11)</f>
        <v>0</v>
      </c>
      <c r="AW65" s="171">
        <f>SUMIFS('[1]JEVtbl (2)'!$F:$F,'[1]JEVtbl (2)'!$C:$C,[1]CKDJ!$C65,'[1]JEVtbl (2)'!$D:$D,[1]CKDJ!AW$11)</f>
        <v>0</v>
      </c>
      <c r="AX65" s="171">
        <f>SUMIFS('[1]JEVtbl (2)'!$F:$F,'[1]JEVtbl (2)'!$C:$C,[1]CKDJ!$C65,'[1]JEVtbl (2)'!$D:$D,[1]CKDJ!AX$11)</f>
        <v>0</v>
      </c>
      <c r="AY65" s="171">
        <f>SUMIFS('[1]JEVtbl (2)'!$F:$F,'[1]JEVtbl (2)'!$C:$C,[1]CKDJ!$C65,'[1]JEVtbl (2)'!$D:$D,[1]CKDJ!AY$11)</f>
        <v>0</v>
      </c>
      <c r="AZ65" s="171">
        <f>SUMIFS('[1]JEVtbl (2)'!$F:$F,'[1]JEVtbl (2)'!$C:$C,[1]CKDJ!$C65,'[1]JEVtbl (2)'!$D:$D,[1]CKDJ!AZ$11)</f>
        <v>0</v>
      </c>
      <c r="BA65" s="171">
        <f>SUMIFS('[1]JEVtbl (2)'!$F:$F,'[1]JEVtbl (2)'!$C:$C,[1]CKDJ!$C65,'[1]JEVtbl (2)'!$D:$D,[1]CKDJ!BA$11)</f>
        <v>0</v>
      </c>
      <c r="BB65" s="171">
        <f>SUMIFS('[1]JEVtbl (2)'!$F:$F,'[1]JEVtbl (2)'!$C:$C,[1]CKDJ!$C65,'[1]JEVtbl (2)'!$D:$D,[1]CKDJ!BB$11)</f>
        <v>0</v>
      </c>
      <c r="BC65" s="171">
        <f>SUMIFS('[1]JEVtbl (2)'!$F:$F,'[1]JEVtbl (2)'!$C:$C,[1]CKDJ!$C65,'[1]JEVtbl (2)'!$D:$D,[1]CKDJ!BC$11)</f>
        <v>0</v>
      </c>
      <c r="BD65" s="171">
        <f>SUMIFS('[1]JEVtbl (2)'!$F:$F,'[1]JEVtbl (2)'!$C:$C,[1]CKDJ!$C65,'[1]JEVtbl (2)'!$D:$D,[1]CKDJ!BD$11)</f>
        <v>0</v>
      </c>
      <c r="BE65" s="171">
        <f>SUMIFS('[1]JEVtbl (2)'!$F:$F,'[1]JEVtbl (2)'!$C:$C,[1]CKDJ!$C65,'[1]JEVtbl (2)'!$D:$D,[1]CKDJ!BE$11)</f>
        <v>0</v>
      </c>
      <c r="BF65" s="171">
        <f>SUMIFS('[1]JEVtbl (2)'!$F:$F,'[1]JEVtbl (2)'!$C:$C,[1]CKDJ!$C65,'[1]JEVtbl (2)'!$D:$D,[1]CKDJ!BF$11)</f>
        <v>0</v>
      </c>
      <c r="BG65" s="171">
        <f>SUMIFS('[1]JEVtbl (2)'!$F:$F,'[1]JEVtbl (2)'!$C:$C,[1]CKDJ!$C65,'[1]JEVtbl (2)'!$D:$D,[1]CKDJ!BG$11)</f>
        <v>0</v>
      </c>
      <c r="BH65" s="171">
        <f>SUMIFS('[1]JEVtbl (2)'!$F:$F,'[1]JEVtbl (2)'!$C:$C,[1]CKDJ!$C65,'[1]JEVtbl (2)'!$D:$D,[1]CKDJ!BH$11)</f>
        <v>0</v>
      </c>
      <c r="BI65" s="171">
        <f>SUMIFS('[1]JEVtbl (2)'!$F:$F,'[1]JEVtbl (2)'!$C:$C,[1]CKDJ!$C65,'[1]JEVtbl (2)'!$D:$D,[1]CKDJ!BI$11)</f>
        <v>0</v>
      </c>
      <c r="BJ65" s="171">
        <f>SUMIFS('[1]JEVtbl (2)'!$F:$F,'[1]JEVtbl (2)'!$C:$C,[1]CKDJ!$C65,'[1]JEVtbl (2)'!$D:$D,[1]CKDJ!BJ$11)</f>
        <v>0</v>
      </c>
      <c r="BK65" s="171">
        <f>SUMIFS('[1]JEVtbl (2)'!$F:$F,'[1]JEVtbl (2)'!$C:$C,[1]CKDJ!$C65,'[1]JEVtbl (2)'!$D:$D,[1]CKDJ!BK$11)</f>
        <v>0</v>
      </c>
      <c r="BL65" s="171">
        <f>SUMIFS('[1]JEVtbl (2)'!$F:$F,'[1]JEVtbl (2)'!$C:$C,[1]CKDJ!$C65,'[1]JEVtbl (2)'!$D:$D,[1]CKDJ!BL$11)</f>
        <v>0</v>
      </c>
      <c r="BM65" s="171">
        <f>SUMIFS('[1]JEVtbl (2)'!$F:$F,'[1]JEVtbl (2)'!$C:$C,[1]CKDJ!$C65,'[1]JEVtbl (2)'!$D:$D,[1]CKDJ!BM$11)</f>
        <v>0</v>
      </c>
      <c r="BN65" s="171">
        <f>SUMIFS('[1]JEVtbl (2)'!$F:$F,'[1]JEVtbl (2)'!$C:$C,[1]CKDJ!$C65,'[1]JEVtbl (2)'!$D:$D,[1]CKDJ!BN$11)</f>
        <v>0</v>
      </c>
      <c r="BO65" s="171">
        <f>SUMIFS('[1]JEVtbl (2)'!$F:$F,'[1]JEVtbl (2)'!$C:$C,[1]CKDJ!$C65,'[1]JEVtbl (2)'!$D:$D,[1]CKDJ!BO$11)</f>
        <v>0</v>
      </c>
      <c r="BP65" s="79">
        <f t="shared" si="1"/>
        <v>488136.98</v>
      </c>
      <c r="BQ65" s="79"/>
      <c r="BR65" s="79"/>
      <c r="BS65" s="80"/>
      <c r="BT65" s="82"/>
    </row>
    <row r="66" spans="1:72" s="25" customFormat="1" ht="15" customHeight="1" x14ac:dyDescent="0.25">
      <c r="A66" s="1"/>
      <c r="B66" s="168">
        <v>44179</v>
      </c>
      <c r="C66" s="169" t="s">
        <v>411</v>
      </c>
      <c r="D66" s="75" t="s">
        <v>412</v>
      </c>
      <c r="E66" s="75">
        <v>1150230</v>
      </c>
      <c r="F66" s="172"/>
      <c r="G66" t="s">
        <v>413</v>
      </c>
      <c r="H66" s="78">
        <f>SUMIFS('[1]JEVtbl (2)'!$G:$G,'[1]JEVtbl (2)'!$C:$C,[1]CKDJ!C66,'[1]JEVtbl (2)'!$D:$D,[1]CKDJ!H$11)</f>
        <v>97944.3</v>
      </c>
      <c r="I66" s="78">
        <f>SUMIFS('[1]JEVtbl (2)'!$G:$G,'[1]JEVtbl (2)'!$C:$C,[1]CKDJ!C66,'[1]JEVtbl (2)'!$D:$D,[1]CKDJ!I$11)</f>
        <v>0</v>
      </c>
      <c r="J66" s="78">
        <f>SUMIFS('[1]JEVtbl (2)'!$G:$G,'[1]JEVtbl (2)'!$C:$C,[1]CKDJ!C66,'[1]JEVtbl (2)'!$D:$D,[1]CKDJ!J$11)</f>
        <v>0</v>
      </c>
      <c r="K66" s="78">
        <f>SUMIFS('[1]JEVtbl (2)'!$G:$G,'[1]JEVtbl (2)'!$C:$C,[1]CKDJ!C66,'[1]JEVtbl (2)'!$D:$D,[1]CKDJ!K$11)</f>
        <v>0</v>
      </c>
      <c r="L66" s="79">
        <f t="shared" si="0"/>
        <v>97944.3</v>
      </c>
      <c r="M66" s="79"/>
      <c r="N66" s="79"/>
      <c r="O66" s="80"/>
      <c r="P66" s="171">
        <f>SUMIFS('[1]JEVtbl (2)'!$F:$F,'[1]JEVtbl (2)'!$C:$C,[1]CKDJ!$C66,'[1]JEVtbl (2)'!$D:$D,[1]CKDJ!P$11)</f>
        <v>0</v>
      </c>
      <c r="Q66" s="171">
        <f>SUMIFS('[1]JEVtbl (2)'!$F:$F,'[1]JEVtbl (2)'!$C:$C,[1]CKDJ!$C66,'[1]JEVtbl (2)'!$D:$D,[1]CKDJ!Q$11)</f>
        <v>0</v>
      </c>
      <c r="R66" s="171">
        <f>SUMIFS('[1]JEVtbl (2)'!$F:$F,'[1]JEVtbl (2)'!$C:$C,[1]CKDJ!$C66,'[1]JEVtbl (2)'!$D:$D,[1]CKDJ!R$11)</f>
        <v>0</v>
      </c>
      <c r="S66" s="171">
        <f>SUMIFS('[1]JEVtbl (2)'!$F:$F,'[1]JEVtbl (2)'!$C:$C,[1]CKDJ!$C66,'[1]JEVtbl (2)'!$D:$D,[1]CKDJ!S$11)</f>
        <v>0</v>
      </c>
      <c r="T66" s="171">
        <f>SUMIFS('[1]JEVtbl (2)'!$F:$F,'[1]JEVtbl (2)'!$C:$C,[1]CKDJ!$C66,'[1]JEVtbl (2)'!$D:$D,[1]CKDJ!T$11)</f>
        <v>0</v>
      </c>
      <c r="U66" s="171">
        <f>SUMIFS('[1]JEVtbl (2)'!$F:$F,'[1]JEVtbl (2)'!$C:$C,[1]CKDJ!$C66,'[1]JEVtbl (2)'!$D:$D,[1]CKDJ!U$11)</f>
        <v>0</v>
      </c>
      <c r="V66" s="171">
        <f>SUMIFS('[1]JEVtbl (2)'!$F:$F,'[1]JEVtbl (2)'!$C:$C,[1]CKDJ!$C66,'[1]JEVtbl (2)'!$D:$D,[1]CKDJ!V$11)</f>
        <v>0</v>
      </c>
      <c r="W66" s="171">
        <f>SUMIFS('[1]JEVtbl (2)'!$F:$F,'[1]JEVtbl (2)'!$C:$C,[1]CKDJ!$C66,'[1]JEVtbl (2)'!$D:$D,[1]CKDJ!W$11)</f>
        <v>0</v>
      </c>
      <c r="X66" s="171">
        <f>SUMIFS('[1]JEVtbl (2)'!$F:$F,'[1]JEVtbl (2)'!$C:$C,[1]CKDJ!$C66,'[1]JEVtbl (2)'!$D:$D,[1]CKDJ!X$11)</f>
        <v>0</v>
      </c>
      <c r="Y66" s="171">
        <f>SUMIFS('[1]JEVtbl (2)'!$F:$F,'[1]JEVtbl (2)'!$C:$C,[1]CKDJ!$C66,'[1]JEVtbl (2)'!$D:$D,[1]CKDJ!Y$11)</f>
        <v>0</v>
      </c>
      <c r="Z66" s="171">
        <f>SUMIFS('[1]JEVtbl (2)'!$F:$F,'[1]JEVtbl (2)'!$C:$C,[1]CKDJ!$C66,'[1]JEVtbl (2)'!$D:$D,[1]CKDJ!Z$11)</f>
        <v>0</v>
      </c>
      <c r="AA66" s="171">
        <f>SUMIFS('[1]JEVtbl (2)'!$F:$F,'[1]JEVtbl (2)'!$C:$C,[1]CKDJ!$C66,'[1]JEVtbl (2)'!$D:$D,[1]CKDJ!AA$11)</f>
        <v>0</v>
      </c>
      <c r="AB66" s="171">
        <f>SUMIFS('[1]JEVtbl (2)'!$F:$F,'[1]JEVtbl (2)'!$C:$C,[1]CKDJ!$C66,'[1]JEVtbl (2)'!$D:$D,[1]CKDJ!AB$11)</f>
        <v>0</v>
      </c>
      <c r="AC66" s="171">
        <f>SUMIFS('[1]JEVtbl (2)'!$F:$F,'[1]JEVtbl (2)'!$C:$C,[1]CKDJ!$C66,'[1]JEVtbl (2)'!$D:$D,[1]CKDJ!AC$11)</f>
        <v>0</v>
      </c>
      <c r="AD66" s="171">
        <f>SUMIFS('[1]JEVtbl (2)'!$F:$F,'[1]JEVtbl (2)'!$C:$C,[1]CKDJ!$C66,'[1]JEVtbl (2)'!$D:$D,[1]CKDJ!AD$11)</f>
        <v>0</v>
      </c>
      <c r="AE66" s="171">
        <f>SUMIFS('[1]JEVtbl (2)'!$F:$F,'[1]JEVtbl (2)'!$C:$C,[1]CKDJ!$C66,'[1]JEVtbl (2)'!$D:$D,[1]CKDJ!AE$11)</f>
        <v>0</v>
      </c>
      <c r="AF66" s="171">
        <f>SUMIFS('[1]JEVtbl (2)'!$F:$F,'[1]JEVtbl (2)'!$C:$C,[1]CKDJ!$C66,'[1]JEVtbl (2)'!$D:$D,[1]CKDJ!AF$11)</f>
        <v>48971.91</v>
      </c>
      <c r="AG66" s="171">
        <f>SUMIFS('[1]JEVtbl (2)'!$F:$F,'[1]JEVtbl (2)'!$C:$C,[1]CKDJ!$C66,'[1]JEVtbl (2)'!$D:$D,[1]CKDJ!AG$11)</f>
        <v>0</v>
      </c>
      <c r="AH66" s="171">
        <f>SUMIFS('[1]JEVtbl (2)'!$F:$F,'[1]JEVtbl (2)'!$C:$C,[1]CKDJ!$C66,'[1]JEVtbl (2)'!$D:$D,[1]CKDJ!AH$11)</f>
        <v>0</v>
      </c>
      <c r="AI66" s="171">
        <f>SUMIFS('[1]JEVtbl (2)'!$F:$F,'[1]JEVtbl (2)'!$C:$C,[1]CKDJ!$C66,'[1]JEVtbl (2)'!$D:$D,[1]CKDJ!AI$11)</f>
        <v>0</v>
      </c>
      <c r="AJ66" s="171">
        <f>SUMIFS('[1]JEVtbl (2)'!$F:$F,'[1]JEVtbl (2)'!$C:$C,[1]CKDJ!$C66,'[1]JEVtbl (2)'!$D:$D,[1]CKDJ!AJ$11)</f>
        <v>0</v>
      </c>
      <c r="AK66" s="171">
        <f>SUMIFS('[1]JEVtbl (2)'!$F:$F,'[1]JEVtbl (2)'!$C:$C,[1]CKDJ!$C66,'[1]JEVtbl (2)'!$D:$D,[1]CKDJ!AK$11)</f>
        <v>0</v>
      </c>
      <c r="AL66" s="171">
        <f>SUMIFS('[1]JEVtbl (2)'!$F:$F,'[1]JEVtbl (2)'!$C:$C,[1]CKDJ!$C66,'[1]JEVtbl (2)'!$D:$D,[1]CKDJ!AL$11)</f>
        <v>0</v>
      </c>
      <c r="AM66" s="171">
        <f>SUMIFS('[1]JEVtbl (2)'!$F:$F,'[1]JEVtbl (2)'!$C:$C,[1]CKDJ!$C66,'[1]JEVtbl (2)'!$D:$D,[1]CKDJ!AM$11)</f>
        <v>48972.39</v>
      </c>
      <c r="AN66" s="171">
        <f>SUMIFS('[1]JEVtbl (2)'!$F:$F,'[1]JEVtbl (2)'!$C:$C,[1]CKDJ!$C66,'[1]JEVtbl (2)'!$D:$D,[1]CKDJ!AN$11)</f>
        <v>0</v>
      </c>
      <c r="AO66" s="171">
        <f>SUMIFS('[1]JEVtbl (2)'!$F:$F,'[1]JEVtbl (2)'!$C:$C,[1]CKDJ!$C66,'[1]JEVtbl (2)'!$D:$D,[1]CKDJ!AO$11)</f>
        <v>0</v>
      </c>
      <c r="AP66" s="171">
        <f>SUMIFS('[1]JEVtbl (2)'!$F:$F,'[1]JEVtbl (2)'!$C:$C,[1]CKDJ!$C66,'[1]JEVtbl (2)'!$D:$D,[1]CKDJ!AP$11)</f>
        <v>0</v>
      </c>
      <c r="AQ66" s="171">
        <f>SUMIFS('[1]JEVtbl (2)'!$F:$F,'[1]JEVtbl (2)'!$C:$C,[1]CKDJ!$C66,'[1]JEVtbl (2)'!$D:$D,[1]CKDJ!AQ$11)</f>
        <v>0</v>
      </c>
      <c r="AR66" s="171">
        <f>SUMIFS('[1]JEVtbl (2)'!$F:$F,'[1]JEVtbl (2)'!$C:$C,[1]CKDJ!$C66,'[1]JEVtbl (2)'!$D:$D,[1]CKDJ!AR$11)</f>
        <v>0</v>
      </c>
      <c r="AS66" s="171">
        <f>SUMIFS('[1]JEVtbl (2)'!$F:$F,'[1]JEVtbl (2)'!$C:$C,[1]CKDJ!$C66,'[1]JEVtbl (2)'!$D:$D,[1]CKDJ!AS$11)</f>
        <v>0</v>
      </c>
      <c r="AT66" s="171">
        <f>SUMIFS('[1]JEVtbl (2)'!$F:$F,'[1]JEVtbl (2)'!$C:$C,[1]CKDJ!$C66,'[1]JEVtbl (2)'!$D:$D,[1]CKDJ!AT$11)</f>
        <v>0</v>
      </c>
      <c r="AU66" s="171">
        <f>SUMIFS('[1]JEVtbl (2)'!$F:$F,'[1]JEVtbl (2)'!$C:$C,[1]CKDJ!$C66,'[1]JEVtbl (2)'!$D:$D,[1]CKDJ!AU$11)</f>
        <v>0</v>
      </c>
      <c r="AV66" s="171">
        <f>SUMIFS('[1]JEVtbl (2)'!$F:$F,'[1]JEVtbl (2)'!$C:$C,[1]CKDJ!$C66,'[1]JEVtbl (2)'!$D:$D,[1]CKDJ!AV$11)</f>
        <v>0</v>
      </c>
      <c r="AW66" s="171">
        <f>SUMIFS('[1]JEVtbl (2)'!$F:$F,'[1]JEVtbl (2)'!$C:$C,[1]CKDJ!$C66,'[1]JEVtbl (2)'!$D:$D,[1]CKDJ!AW$11)</f>
        <v>0</v>
      </c>
      <c r="AX66" s="171">
        <f>SUMIFS('[1]JEVtbl (2)'!$F:$F,'[1]JEVtbl (2)'!$C:$C,[1]CKDJ!$C66,'[1]JEVtbl (2)'!$D:$D,[1]CKDJ!AX$11)</f>
        <v>0</v>
      </c>
      <c r="AY66" s="171">
        <f>SUMIFS('[1]JEVtbl (2)'!$F:$F,'[1]JEVtbl (2)'!$C:$C,[1]CKDJ!$C66,'[1]JEVtbl (2)'!$D:$D,[1]CKDJ!AY$11)</f>
        <v>0</v>
      </c>
      <c r="AZ66" s="171">
        <f>SUMIFS('[1]JEVtbl (2)'!$F:$F,'[1]JEVtbl (2)'!$C:$C,[1]CKDJ!$C66,'[1]JEVtbl (2)'!$D:$D,[1]CKDJ!AZ$11)</f>
        <v>0</v>
      </c>
      <c r="BA66" s="171">
        <f>SUMIFS('[1]JEVtbl (2)'!$F:$F,'[1]JEVtbl (2)'!$C:$C,[1]CKDJ!$C66,'[1]JEVtbl (2)'!$D:$D,[1]CKDJ!BA$11)</f>
        <v>0</v>
      </c>
      <c r="BB66" s="171">
        <f>SUMIFS('[1]JEVtbl (2)'!$F:$F,'[1]JEVtbl (2)'!$C:$C,[1]CKDJ!$C66,'[1]JEVtbl (2)'!$D:$D,[1]CKDJ!BB$11)</f>
        <v>0</v>
      </c>
      <c r="BC66" s="171">
        <f>SUMIFS('[1]JEVtbl (2)'!$F:$F,'[1]JEVtbl (2)'!$C:$C,[1]CKDJ!$C66,'[1]JEVtbl (2)'!$D:$D,[1]CKDJ!BC$11)</f>
        <v>0</v>
      </c>
      <c r="BD66" s="171">
        <f>SUMIFS('[1]JEVtbl (2)'!$F:$F,'[1]JEVtbl (2)'!$C:$C,[1]CKDJ!$C66,'[1]JEVtbl (2)'!$D:$D,[1]CKDJ!BD$11)</f>
        <v>0</v>
      </c>
      <c r="BE66" s="171">
        <f>SUMIFS('[1]JEVtbl (2)'!$F:$F,'[1]JEVtbl (2)'!$C:$C,[1]CKDJ!$C66,'[1]JEVtbl (2)'!$D:$D,[1]CKDJ!BE$11)</f>
        <v>0</v>
      </c>
      <c r="BF66" s="171">
        <f>SUMIFS('[1]JEVtbl (2)'!$F:$F,'[1]JEVtbl (2)'!$C:$C,[1]CKDJ!$C66,'[1]JEVtbl (2)'!$D:$D,[1]CKDJ!BF$11)</f>
        <v>0</v>
      </c>
      <c r="BG66" s="171">
        <f>SUMIFS('[1]JEVtbl (2)'!$F:$F,'[1]JEVtbl (2)'!$C:$C,[1]CKDJ!$C66,'[1]JEVtbl (2)'!$D:$D,[1]CKDJ!BG$11)</f>
        <v>0</v>
      </c>
      <c r="BH66" s="171">
        <f>SUMIFS('[1]JEVtbl (2)'!$F:$F,'[1]JEVtbl (2)'!$C:$C,[1]CKDJ!$C66,'[1]JEVtbl (2)'!$D:$D,[1]CKDJ!BH$11)</f>
        <v>0</v>
      </c>
      <c r="BI66" s="171">
        <f>SUMIFS('[1]JEVtbl (2)'!$F:$F,'[1]JEVtbl (2)'!$C:$C,[1]CKDJ!$C66,'[1]JEVtbl (2)'!$D:$D,[1]CKDJ!BI$11)</f>
        <v>0</v>
      </c>
      <c r="BJ66" s="171">
        <f>SUMIFS('[1]JEVtbl (2)'!$F:$F,'[1]JEVtbl (2)'!$C:$C,[1]CKDJ!$C66,'[1]JEVtbl (2)'!$D:$D,[1]CKDJ!BJ$11)</f>
        <v>0</v>
      </c>
      <c r="BK66" s="171">
        <f>SUMIFS('[1]JEVtbl (2)'!$F:$F,'[1]JEVtbl (2)'!$C:$C,[1]CKDJ!$C66,'[1]JEVtbl (2)'!$D:$D,[1]CKDJ!BK$11)</f>
        <v>0</v>
      </c>
      <c r="BL66" s="171">
        <f>SUMIFS('[1]JEVtbl (2)'!$F:$F,'[1]JEVtbl (2)'!$C:$C,[1]CKDJ!$C66,'[1]JEVtbl (2)'!$D:$D,[1]CKDJ!BL$11)</f>
        <v>0</v>
      </c>
      <c r="BM66" s="171">
        <f>SUMIFS('[1]JEVtbl (2)'!$F:$F,'[1]JEVtbl (2)'!$C:$C,[1]CKDJ!$C66,'[1]JEVtbl (2)'!$D:$D,[1]CKDJ!BM$11)</f>
        <v>0</v>
      </c>
      <c r="BN66" s="171">
        <f>SUMIFS('[1]JEVtbl (2)'!$F:$F,'[1]JEVtbl (2)'!$C:$C,[1]CKDJ!$C66,'[1]JEVtbl (2)'!$D:$D,[1]CKDJ!BN$11)</f>
        <v>0</v>
      </c>
      <c r="BO66" s="171">
        <f>SUMIFS('[1]JEVtbl (2)'!$F:$F,'[1]JEVtbl (2)'!$C:$C,[1]CKDJ!$C66,'[1]JEVtbl (2)'!$D:$D,[1]CKDJ!BO$11)</f>
        <v>0</v>
      </c>
      <c r="BP66" s="79">
        <f t="shared" si="1"/>
        <v>97944.3</v>
      </c>
      <c r="BQ66" s="79"/>
      <c r="BR66" s="79"/>
      <c r="BS66" s="80"/>
      <c r="BT66" s="82"/>
    </row>
    <row r="67" spans="1:72" s="25" customFormat="1" ht="15" customHeight="1" x14ac:dyDescent="0.25">
      <c r="A67" s="1"/>
      <c r="B67" s="168">
        <v>44180</v>
      </c>
      <c r="C67" s="169" t="s">
        <v>414</v>
      </c>
      <c r="D67" s="75" t="s">
        <v>415</v>
      </c>
      <c r="E67" s="75">
        <v>1150231</v>
      </c>
      <c r="F67" s="172"/>
      <c r="G67" t="s">
        <v>416</v>
      </c>
      <c r="H67" s="78">
        <f>SUMIFS('[1]JEVtbl (2)'!$G:$G,'[1]JEVtbl (2)'!$C:$C,[1]CKDJ!C67,'[1]JEVtbl (2)'!$D:$D,[1]CKDJ!H$11)</f>
        <v>39750</v>
      </c>
      <c r="I67" s="78">
        <f>SUMIFS('[1]JEVtbl (2)'!$G:$G,'[1]JEVtbl (2)'!$C:$C,[1]CKDJ!C67,'[1]JEVtbl (2)'!$D:$D,[1]CKDJ!I$11)</f>
        <v>0</v>
      </c>
      <c r="J67" s="78">
        <f>SUMIFS('[1]JEVtbl (2)'!$G:$G,'[1]JEVtbl (2)'!$C:$C,[1]CKDJ!C67,'[1]JEVtbl (2)'!$D:$D,[1]CKDJ!J$11)</f>
        <v>2250</v>
      </c>
      <c r="K67" s="78">
        <f>SUMIFS('[1]JEVtbl (2)'!$G:$G,'[1]JEVtbl (2)'!$C:$C,[1]CKDJ!C67,'[1]JEVtbl (2)'!$D:$D,[1]CKDJ!K$11)</f>
        <v>0</v>
      </c>
      <c r="L67" s="79">
        <f t="shared" si="0"/>
        <v>42000</v>
      </c>
      <c r="M67" s="79"/>
      <c r="N67" s="79"/>
      <c r="O67" s="80"/>
      <c r="P67" s="171">
        <f>SUMIFS('[1]JEVtbl (2)'!$F:$F,'[1]JEVtbl (2)'!$C:$C,[1]CKDJ!$C67,'[1]JEVtbl (2)'!$D:$D,[1]CKDJ!P$11)</f>
        <v>42000</v>
      </c>
      <c r="Q67" s="171">
        <f>SUMIFS('[1]JEVtbl (2)'!$F:$F,'[1]JEVtbl (2)'!$C:$C,[1]CKDJ!$C67,'[1]JEVtbl (2)'!$D:$D,[1]CKDJ!Q$11)</f>
        <v>0</v>
      </c>
      <c r="R67" s="171">
        <f>SUMIFS('[1]JEVtbl (2)'!$F:$F,'[1]JEVtbl (2)'!$C:$C,[1]CKDJ!$C67,'[1]JEVtbl (2)'!$D:$D,[1]CKDJ!R$11)</f>
        <v>0</v>
      </c>
      <c r="S67" s="171">
        <f>SUMIFS('[1]JEVtbl (2)'!$F:$F,'[1]JEVtbl (2)'!$C:$C,[1]CKDJ!$C67,'[1]JEVtbl (2)'!$D:$D,[1]CKDJ!S$11)</f>
        <v>0</v>
      </c>
      <c r="T67" s="171">
        <f>SUMIFS('[1]JEVtbl (2)'!$F:$F,'[1]JEVtbl (2)'!$C:$C,[1]CKDJ!$C67,'[1]JEVtbl (2)'!$D:$D,[1]CKDJ!T$11)</f>
        <v>0</v>
      </c>
      <c r="U67" s="171">
        <f>SUMIFS('[1]JEVtbl (2)'!$F:$F,'[1]JEVtbl (2)'!$C:$C,[1]CKDJ!$C67,'[1]JEVtbl (2)'!$D:$D,[1]CKDJ!U$11)</f>
        <v>0</v>
      </c>
      <c r="V67" s="171">
        <f>SUMIFS('[1]JEVtbl (2)'!$F:$F,'[1]JEVtbl (2)'!$C:$C,[1]CKDJ!$C67,'[1]JEVtbl (2)'!$D:$D,[1]CKDJ!V$11)</f>
        <v>0</v>
      </c>
      <c r="W67" s="171">
        <f>SUMIFS('[1]JEVtbl (2)'!$F:$F,'[1]JEVtbl (2)'!$C:$C,[1]CKDJ!$C67,'[1]JEVtbl (2)'!$D:$D,[1]CKDJ!W$11)</f>
        <v>0</v>
      </c>
      <c r="X67" s="171">
        <f>SUMIFS('[1]JEVtbl (2)'!$F:$F,'[1]JEVtbl (2)'!$C:$C,[1]CKDJ!$C67,'[1]JEVtbl (2)'!$D:$D,[1]CKDJ!X$11)</f>
        <v>0</v>
      </c>
      <c r="Y67" s="171">
        <f>SUMIFS('[1]JEVtbl (2)'!$F:$F,'[1]JEVtbl (2)'!$C:$C,[1]CKDJ!$C67,'[1]JEVtbl (2)'!$D:$D,[1]CKDJ!Y$11)</f>
        <v>0</v>
      </c>
      <c r="Z67" s="171">
        <f>SUMIFS('[1]JEVtbl (2)'!$F:$F,'[1]JEVtbl (2)'!$C:$C,[1]CKDJ!$C67,'[1]JEVtbl (2)'!$D:$D,[1]CKDJ!Z$11)</f>
        <v>0</v>
      </c>
      <c r="AA67" s="171">
        <f>SUMIFS('[1]JEVtbl (2)'!$F:$F,'[1]JEVtbl (2)'!$C:$C,[1]CKDJ!$C67,'[1]JEVtbl (2)'!$D:$D,[1]CKDJ!AA$11)</f>
        <v>0</v>
      </c>
      <c r="AB67" s="171">
        <f>SUMIFS('[1]JEVtbl (2)'!$F:$F,'[1]JEVtbl (2)'!$C:$C,[1]CKDJ!$C67,'[1]JEVtbl (2)'!$D:$D,[1]CKDJ!AB$11)</f>
        <v>0</v>
      </c>
      <c r="AC67" s="171">
        <f>SUMIFS('[1]JEVtbl (2)'!$F:$F,'[1]JEVtbl (2)'!$C:$C,[1]CKDJ!$C67,'[1]JEVtbl (2)'!$D:$D,[1]CKDJ!AC$11)</f>
        <v>0</v>
      </c>
      <c r="AD67" s="171">
        <f>SUMIFS('[1]JEVtbl (2)'!$F:$F,'[1]JEVtbl (2)'!$C:$C,[1]CKDJ!$C67,'[1]JEVtbl (2)'!$D:$D,[1]CKDJ!AD$11)</f>
        <v>0</v>
      </c>
      <c r="AE67" s="171">
        <f>SUMIFS('[1]JEVtbl (2)'!$F:$F,'[1]JEVtbl (2)'!$C:$C,[1]CKDJ!$C67,'[1]JEVtbl (2)'!$D:$D,[1]CKDJ!AE$11)</f>
        <v>0</v>
      </c>
      <c r="AF67" s="171">
        <f>SUMIFS('[1]JEVtbl (2)'!$F:$F,'[1]JEVtbl (2)'!$C:$C,[1]CKDJ!$C67,'[1]JEVtbl (2)'!$D:$D,[1]CKDJ!AF$11)</f>
        <v>0</v>
      </c>
      <c r="AG67" s="171">
        <f>SUMIFS('[1]JEVtbl (2)'!$F:$F,'[1]JEVtbl (2)'!$C:$C,[1]CKDJ!$C67,'[1]JEVtbl (2)'!$D:$D,[1]CKDJ!AG$11)</f>
        <v>0</v>
      </c>
      <c r="AH67" s="171">
        <f>SUMIFS('[1]JEVtbl (2)'!$F:$F,'[1]JEVtbl (2)'!$C:$C,[1]CKDJ!$C67,'[1]JEVtbl (2)'!$D:$D,[1]CKDJ!AH$11)</f>
        <v>0</v>
      </c>
      <c r="AI67" s="171">
        <f>SUMIFS('[1]JEVtbl (2)'!$F:$F,'[1]JEVtbl (2)'!$C:$C,[1]CKDJ!$C67,'[1]JEVtbl (2)'!$D:$D,[1]CKDJ!AI$11)</f>
        <v>0</v>
      </c>
      <c r="AJ67" s="171">
        <f>SUMIFS('[1]JEVtbl (2)'!$F:$F,'[1]JEVtbl (2)'!$C:$C,[1]CKDJ!$C67,'[1]JEVtbl (2)'!$D:$D,[1]CKDJ!AJ$11)</f>
        <v>0</v>
      </c>
      <c r="AK67" s="171">
        <f>SUMIFS('[1]JEVtbl (2)'!$F:$F,'[1]JEVtbl (2)'!$C:$C,[1]CKDJ!$C67,'[1]JEVtbl (2)'!$D:$D,[1]CKDJ!AK$11)</f>
        <v>0</v>
      </c>
      <c r="AL67" s="171">
        <f>SUMIFS('[1]JEVtbl (2)'!$F:$F,'[1]JEVtbl (2)'!$C:$C,[1]CKDJ!$C67,'[1]JEVtbl (2)'!$D:$D,[1]CKDJ!AL$11)</f>
        <v>0</v>
      </c>
      <c r="AM67" s="171">
        <f>SUMIFS('[1]JEVtbl (2)'!$F:$F,'[1]JEVtbl (2)'!$C:$C,[1]CKDJ!$C67,'[1]JEVtbl (2)'!$D:$D,[1]CKDJ!AM$11)</f>
        <v>0</v>
      </c>
      <c r="AN67" s="171">
        <f>SUMIFS('[1]JEVtbl (2)'!$F:$F,'[1]JEVtbl (2)'!$C:$C,[1]CKDJ!$C67,'[1]JEVtbl (2)'!$D:$D,[1]CKDJ!AN$11)</f>
        <v>0</v>
      </c>
      <c r="AO67" s="171">
        <f>SUMIFS('[1]JEVtbl (2)'!$F:$F,'[1]JEVtbl (2)'!$C:$C,[1]CKDJ!$C67,'[1]JEVtbl (2)'!$D:$D,[1]CKDJ!AO$11)</f>
        <v>0</v>
      </c>
      <c r="AP67" s="171">
        <f>SUMIFS('[1]JEVtbl (2)'!$F:$F,'[1]JEVtbl (2)'!$C:$C,[1]CKDJ!$C67,'[1]JEVtbl (2)'!$D:$D,[1]CKDJ!AP$11)</f>
        <v>0</v>
      </c>
      <c r="AQ67" s="171">
        <f>SUMIFS('[1]JEVtbl (2)'!$F:$F,'[1]JEVtbl (2)'!$C:$C,[1]CKDJ!$C67,'[1]JEVtbl (2)'!$D:$D,[1]CKDJ!AQ$11)</f>
        <v>0</v>
      </c>
      <c r="AR67" s="171">
        <f>SUMIFS('[1]JEVtbl (2)'!$F:$F,'[1]JEVtbl (2)'!$C:$C,[1]CKDJ!$C67,'[1]JEVtbl (2)'!$D:$D,[1]CKDJ!AR$11)</f>
        <v>0</v>
      </c>
      <c r="AS67" s="171">
        <f>SUMIFS('[1]JEVtbl (2)'!$F:$F,'[1]JEVtbl (2)'!$C:$C,[1]CKDJ!$C67,'[1]JEVtbl (2)'!$D:$D,[1]CKDJ!AS$11)</f>
        <v>0</v>
      </c>
      <c r="AT67" s="171">
        <f>SUMIFS('[1]JEVtbl (2)'!$F:$F,'[1]JEVtbl (2)'!$C:$C,[1]CKDJ!$C67,'[1]JEVtbl (2)'!$D:$D,[1]CKDJ!AT$11)</f>
        <v>0</v>
      </c>
      <c r="AU67" s="171">
        <f>SUMIFS('[1]JEVtbl (2)'!$F:$F,'[1]JEVtbl (2)'!$C:$C,[1]CKDJ!$C67,'[1]JEVtbl (2)'!$D:$D,[1]CKDJ!AU$11)</f>
        <v>0</v>
      </c>
      <c r="AV67" s="171">
        <f>SUMIFS('[1]JEVtbl (2)'!$F:$F,'[1]JEVtbl (2)'!$C:$C,[1]CKDJ!$C67,'[1]JEVtbl (2)'!$D:$D,[1]CKDJ!AV$11)</f>
        <v>0</v>
      </c>
      <c r="AW67" s="171">
        <f>SUMIFS('[1]JEVtbl (2)'!$F:$F,'[1]JEVtbl (2)'!$C:$C,[1]CKDJ!$C67,'[1]JEVtbl (2)'!$D:$D,[1]CKDJ!AW$11)</f>
        <v>0</v>
      </c>
      <c r="AX67" s="171">
        <f>SUMIFS('[1]JEVtbl (2)'!$F:$F,'[1]JEVtbl (2)'!$C:$C,[1]CKDJ!$C67,'[1]JEVtbl (2)'!$D:$D,[1]CKDJ!AX$11)</f>
        <v>0</v>
      </c>
      <c r="AY67" s="171">
        <f>SUMIFS('[1]JEVtbl (2)'!$F:$F,'[1]JEVtbl (2)'!$C:$C,[1]CKDJ!$C67,'[1]JEVtbl (2)'!$D:$D,[1]CKDJ!AY$11)</f>
        <v>0</v>
      </c>
      <c r="AZ67" s="171">
        <f>SUMIFS('[1]JEVtbl (2)'!$F:$F,'[1]JEVtbl (2)'!$C:$C,[1]CKDJ!$C67,'[1]JEVtbl (2)'!$D:$D,[1]CKDJ!AZ$11)</f>
        <v>0</v>
      </c>
      <c r="BA67" s="171">
        <f>SUMIFS('[1]JEVtbl (2)'!$F:$F,'[1]JEVtbl (2)'!$C:$C,[1]CKDJ!$C67,'[1]JEVtbl (2)'!$D:$D,[1]CKDJ!BA$11)</f>
        <v>0</v>
      </c>
      <c r="BB67" s="171">
        <f>SUMIFS('[1]JEVtbl (2)'!$F:$F,'[1]JEVtbl (2)'!$C:$C,[1]CKDJ!$C67,'[1]JEVtbl (2)'!$D:$D,[1]CKDJ!BB$11)</f>
        <v>0</v>
      </c>
      <c r="BC67" s="171">
        <f>SUMIFS('[1]JEVtbl (2)'!$F:$F,'[1]JEVtbl (2)'!$C:$C,[1]CKDJ!$C67,'[1]JEVtbl (2)'!$D:$D,[1]CKDJ!BC$11)</f>
        <v>0</v>
      </c>
      <c r="BD67" s="171">
        <f>SUMIFS('[1]JEVtbl (2)'!$F:$F,'[1]JEVtbl (2)'!$C:$C,[1]CKDJ!$C67,'[1]JEVtbl (2)'!$D:$D,[1]CKDJ!BD$11)</f>
        <v>0</v>
      </c>
      <c r="BE67" s="171">
        <f>SUMIFS('[1]JEVtbl (2)'!$F:$F,'[1]JEVtbl (2)'!$C:$C,[1]CKDJ!$C67,'[1]JEVtbl (2)'!$D:$D,[1]CKDJ!BE$11)</f>
        <v>0</v>
      </c>
      <c r="BF67" s="171">
        <f>SUMIFS('[1]JEVtbl (2)'!$F:$F,'[1]JEVtbl (2)'!$C:$C,[1]CKDJ!$C67,'[1]JEVtbl (2)'!$D:$D,[1]CKDJ!BF$11)</f>
        <v>0</v>
      </c>
      <c r="BG67" s="171">
        <f>SUMIFS('[1]JEVtbl (2)'!$F:$F,'[1]JEVtbl (2)'!$C:$C,[1]CKDJ!$C67,'[1]JEVtbl (2)'!$D:$D,[1]CKDJ!BG$11)</f>
        <v>0</v>
      </c>
      <c r="BH67" s="171">
        <f>SUMIFS('[1]JEVtbl (2)'!$F:$F,'[1]JEVtbl (2)'!$C:$C,[1]CKDJ!$C67,'[1]JEVtbl (2)'!$D:$D,[1]CKDJ!BH$11)</f>
        <v>0</v>
      </c>
      <c r="BI67" s="171">
        <f>SUMIFS('[1]JEVtbl (2)'!$F:$F,'[1]JEVtbl (2)'!$C:$C,[1]CKDJ!$C67,'[1]JEVtbl (2)'!$D:$D,[1]CKDJ!BI$11)</f>
        <v>0</v>
      </c>
      <c r="BJ67" s="171">
        <f>SUMIFS('[1]JEVtbl (2)'!$F:$F,'[1]JEVtbl (2)'!$C:$C,[1]CKDJ!$C67,'[1]JEVtbl (2)'!$D:$D,[1]CKDJ!BJ$11)</f>
        <v>0</v>
      </c>
      <c r="BK67" s="171">
        <f>SUMIFS('[1]JEVtbl (2)'!$F:$F,'[1]JEVtbl (2)'!$C:$C,[1]CKDJ!$C67,'[1]JEVtbl (2)'!$D:$D,[1]CKDJ!BK$11)</f>
        <v>0</v>
      </c>
      <c r="BL67" s="171">
        <f>SUMIFS('[1]JEVtbl (2)'!$F:$F,'[1]JEVtbl (2)'!$C:$C,[1]CKDJ!$C67,'[1]JEVtbl (2)'!$D:$D,[1]CKDJ!BL$11)</f>
        <v>0</v>
      </c>
      <c r="BM67" s="171">
        <f>SUMIFS('[1]JEVtbl (2)'!$F:$F,'[1]JEVtbl (2)'!$C:$C,[1]CKDJ!$C67,'[1]JEVtbl (2)'!$D:$D,[1]CKDJ!BM$11)</f>
        <v>0</v>
      </c>
      <c r="BN67" s="171">
        <f>SUMIFS('[1]JEVtbl (2)'!$F:$F,'[1]JEVtbl (2)'!$C:$C,[1]CKDJ!$C67,'[1]JEVtbl (2)'!$D:$D,[1]CKDJ!BN$11)</f>
        <v>0</v>
      </c>
      <c r="BO67" s="171">
        <f>SUMIFS('[1]JEVtbl (2)'!$F:$F,'[1]JEVtbl (2)'!$C:$C,[1]CKDJ!$C67,'[1]JEVtbl (2)'!$D:$D,[1]CKDJ!BO$11)</f>
        <v>0</v>
      </c>
      <c r="BP67" s="79">
        <f t="shared" si="1"/>
        <v>42000</v>
      </c>
      <c r="BQ67" s="79"/>
      <c r="BR67" s="79"/>
      <c r="BS67" s="80"/>
      <c r="BT67" s="82"/>
    </row>
    <row r="68" spans="1:72" s="25" customFormat="1" ht="15" customHeight="1" x14ac:dyDescent="0.25">
      <c r="A68" s="1"/>
      <c r="B68" s="168">
        <v>44180</v>
      </c>
      <c r="C68" s="169" t="s">
        <v>417</v>
      </c>
      <c r="D68" s="75" t="s">
        <v>418</v>
      </c>
      <c r="E68" s="75">
        <v>1150232</v>
      </c>
      <c r="F68" s="172"/>
      <c r="G68" t="s">
        <v>395</v>
      </c>
      <c r="H68" s="78">
        <f>SUMIFS('[1]JEVtbl (2)'!$G:$G,'[1]JEVtbl (2)'!$C:$C,[1]CKDJ!C68,'[1]JEVtbl (2)'!$D:$D,[1]CKDJ!H$11)</f>
        <v>2884.72</v>
      </c>
      <c r="I68" s="78">
        <f>SUMIFS('[1]JEVtbl (2)'!$G:$G,'[1]JEVtbl (2)'!$C:$C,[1]CKDJ!C68,'[1]JEVtbl (2)'!$D:$D,[1]CKDJ!I$11)</f>
        <v>0</v>
      </c>
      <c r="J68" s="78">
        <f>SUMIFS('[1]JEVtbl (2)'!$G:$G,'[1]JEVtbl (2)'!$C:$C,[1]CKDJ!C68,'[1]JEVtbl (2)'!$D:$D,[1]CKDJ!J$11)</f>
        <v>163.2800000000002</v>
      </c>
      <c r="K68" s="78">
        <f>SUMIFS('[1]JEVtbl (2)'!$G:$G,'[1]JEVtbl (2)'!$C:$C,[1]CKDJ!C68,'[1]JEVtbl (2)'!$D:$D,[1]CKDJ!K$11)</f>
        <v>0</v>
      </c>
      <c r="L68" s="79">
        <f t="shared" si="0"/>
        <v>3048</v>
      </c>
      <c r="M68" s="79"/>
      <c r="N68" s="79"/>
      <c r="O68" s="80"/>
      <c r="P68" s="171">
        <f>SUMIFS('[1]JEVtbl (2)'!$F:$F,'[1]JEVtbl (2)'!$C:$C,[1]CKDJ!$C68,'[1]JEVtbl (2)'!$D:$D,[1]CKDJ!P$11)</f>
        <v>0</v>
      </c>
      <c r="Q68" s="171">
        <f>SUMIFS('[1]JEVtbl (2)'!$F:$F,'[1]JEVtbl (2)'!$C:$C,[1]CKDJ!$C68,'[1]JEVtbl (2)'!$D:$D,[1]CKDJ!Q$11)</f>
        <v>0</v>
      </c>
      <c r="R68" s="171">
        <f>SUMIFS('[1]JEVtbl (2)'!$F:$F,'[1]JEVtbl (2)'!$C:$C,[1]CKDJ!$C68,'[1]JEVtbl (2)'!$D:$D,[1]CKDJ!R$11)</f>
        <v>0</v>
      </c>
      <c r="S68" s="171">
        <f>SUMIFS('[1]JEVtbl (2)'!$F:$F,'[1]JEVtbl (2)'!$C:$C,[1]CKDJ!$C68,'[1]JEVtbl (2)'!$D:$D,[1]CKDJ!S$11)</f>
        <v>0</v>
      </c>
      <c r="T68" s="171">
        <f>SUMIFS('[1]JEVtbl (2)'!$F:$F,'[1]JEVtbl (2)'!$C:$C,[1]CKDJ!$C68,'[1]JEVtbl (2)'!$D:$D,[1]CKDJ!T$11)</f>
        <v>0</v>
      </c>
      <c r="U68" s="171">
        <f>SUMIFS('[1]JEVtbl (2)'!$F:$F,'[1]JEVtbl (2)'!$C:$C,[1]CKDJ!$C68,'[1]JEVtbl (2)'!$D:$D,[1]CKDJ!U$11)</f>
        <v>0</v>
      </c>
      <c r="V68" s="171">
        <f>SUMIFS('[1]JEVtbl (2)'!$F:$F,'[1]JEVtbl (2)'!$C:$C,[1]CKDJ!$C68,'[1]JEVtbl (2)'!$D:$D,[1]CKDJ!V$11)</f>
        <v>0</v>
      </c>
      <c r="W68" s="171">
        <f>SUMIFS('[1]JEVtbl (2)'!$F:$F,'[1]JEVtbl (2)'!$C:$C,[1]CKDJ!$C68,'[1]JEVtbl (2)'!$D:$D,[1]CKDJ!W$11)</f>
        <v>0</v>
      </c>
      <c r="X68" s="171">
        <f>SUMIFS('[1]JEVtbl (2)'!$F:$F,'[1]JEVtbl (2)'!$C:$C,[1]CKDJ!$C68,'[1]JEVtbl (2)'!$D:$D,[1]CKDJ!X$11)</f>
        <v>0</v>
      </c>
      <c r="Y68" s="171">
        <f>SUMIFS('[1]JEVtbl (2)'!$F:$F,'[1]JEVtbl (2)'!$C:$C,[1]CKDJ!$C68,'[1]JEVtbl (2)'!$D:$D,[1]CKDJ!Y$11)</f>
        <v>0</v>
      </c>
      <c r="Z68" s="171">
        <f>SUMIFS('[1]JEVtbl (2)'!$F:$F,'[1]JEVtbl (2)'!$C:$C,[1]CKDJ!$C68,'[1]JEVtbl (2)'!$D:$D,[1]CKDJ!Z$11)</f>
        <v>0</v>
      </c>
      <c r="AA68" s="171">
        <f>SUMIFS('[1]JEVtbl (2)'!$F:$F,'[1]JEVtbl (2)'!$C:$C,[1]CKDJ!$C68,'[1]JEVtbl (2)'!$D:$D,[1]CKDJ!AA$11)</f>
        <v>0</v>
      </c>
      <c r="AB68" s="171">
        <f>SUMIFS('[1]JEVtbl (2)'!$F:$F,'[1]JEVtbl (2)'!$C:$C,[1]CKDJ!$C68,'[1]JEVtbl (2)'!$D:$D,[1]CKDJ!AB$11)</f>
        <v>0</v>
      </c>
      <c r="AC68" s="171">
        <f>SUMIFS('[1]JEVtbl (2)'!$F:$F,'[1]JEVtbl (2)'!$C:$C,[1]CKDJ!$C68,'[1]JEVtbl (2)'!$D:$D,[1]CKDJ!AC$11)</f>
        <v>0</v>
      </c>
      <c r="AD68" s="171">
        <f>SUMIFS('[1]JEVtbl (2)'!$F:$F,'[1]JEVtbl (2)'!$C:$C,[1]CKDJ!$C68,'[1]JEVtbl (2)'!$D:$D,[1]CKDJ!AD$11)</f>
        <v>0</v>
      </c>
      <c r="AE68" s="171">
        <f>SUMIFS('[1]JEVtbl (2)'!$F:$F,'[1]JEVtbl (2)'!$C:$C,[1]CKDJ!$C68,'[1]JEVtbl (2)'!$D:$D,[1]CKDJ!AE$11)</f>
        <v>0</v>
      </c>
      <c r="AF68" s="171">
        <f>SUMIFS('[1]JEVtbl (2)'!$F:$F,'[1]JEVtbl (2)'!$C:$C,[1]CKDJ!$C68,'[1]JEVtbl (2)'!$D:$D,[1]CKDJ!AF$11)</f>
        <v>0</v>
      </c>
      <c r="AG68" s="171">
        <f>SUMIFS('[1]JEVtbl (2)'!$F:$F,'[1]JEVtbl (2)'!$C:$C,[1]CKDJ!$C68,'[1]JEVtbl (2)'!$D:$D,[1]CKDJ!AG$11)</f>
        <v>0</v>
      </c>
      <c r="AH68" s="171">
        <f>SUMIFS('[1]JEVtbl (2)'!$F:$F,'[1]JEVtbl (2)'!$C:$C,[1]CKDJ!$C68,'[1]JEVtbl (2)'!$D:$D,[1]CKDJ!AH$11)</f>
        <v>0</v>
      </c>
      <c r="AI68" s="171">
        <f>SUMIFS('[1]JEVtbl (2)'!$F:$F,'[1]JEVtbl (2)'!$C:$C,[1]CKDJ!$C68,'[1]JEVtbl (2)'!$D:$D,[1]CKDJ!AI$11)</f>
        <v>0</v>
      </c>
      <c r="AJ68" s="171">
        <f>SUMIFS('[1]JEVtbl (2)'!$F:$F,'[1]JEVtbl (2)'!$C:$C,[1]CKDJ!$C68,'[1]JEVtbl (2)'!$D:$D,[1]CKDJ!AJ$11)</f>
        <v>0</v>
      </c>
      <c r="AK68" s="171">
        <f>SUMIFS('[1]JEVtbl (2)'!$F:$F,'[1]JEVtbl (2)'!$C:$C,[1]CKDJ!$C68,'[1]JEVtbl (2)'!$D:$D,[1]CKDJ!AK$11)</f>
        <v>0</v>
      </c>
      <c r="AL68" s="171">
        <f>SUMIFS('[1]JEVtbl (2)'!$F:$F,'[1]JEVtbl (2)'!$C:$C,[1]CKDJ!$C68,'[1]JEVtbl (2)'!$D:$D,[1]CKDJ!AL$11)</f>
        <v>0</v>
      </c>
      <c r="AM68" s="171">
        <f>SUMIFS('[1]JEVtbl (2)'!$F:$F,'[1]JEVtbl (2)'!$C:$C,[1]CKDJ!$C68,'[1]JEVtbl (2)'!$D:$D,[1]CKDJ!AM$11)</f>
        <v>0</v>
      </c>
      <c r="AN68" s="171">
        <f>SUMIFS('[1]JEVtbl (2)'!$F:$F,'[1]JEVtbl (2)'!$C:$C,[1]CKDJ!$C68,'[1]JEVtbl (2)'!$D:$D,[1]CKDJ!AN$11)</f>
        <v>0</v>
      </c>
      <c r="AO68" s="171">
        <f>SUMIFS('[1]JEVtbl (2)'!$F:$F,'[1]JEVtbl (2)'!$C:$C,[1]CKDJ!$C68,'[1]JEVtbl (2)'!$D:$D,[1]CKDJ!AO$11)</f>
        <v>0</v>
      </c>
      <c r="AP68" s="171">
        <f>SUMIFS('[1]JEVtbl (2)'!$F:$F,'[1]JEVtbl (2)'!$C:$C,[1]CKDJ!$C68,'[1]JEVtbl (2)'!$D:$D,[1]CKDJ!AP$11)</f>
        <v>0</v>
      </c>
      <c r="AQ68" s="171">
        <f>SUMIFS('[1]JEVtbl (2)'!$F:$F,'[1]JEVtbl (2)'!$C:$C,[1]CKDJ!$C68,'[1]JEVtbl (2)'!$D:$D,[1]CKDJ!AQ$11)</f>
        <v>0</v>
      </c>
      <c r="AR68" s="171">
        <f>SUMIFS('[1]JEVtbl (2)'!$F:$F,'[1]JEVtbl (2)'!$C:$C,[1]CKDJ!$C68,'[1]JEVtbl (2)'!$D:$D,[1]CKDJ!AR$11)</f>
        <v>0</v>
      </c>
      <c r="AS68" s="171">
        <f>SUMIFS('[1]JEVtbl (2)'!$F:$F,'[1]JEVtbl (2)'!$C:$C,[1]CKDJ!$C68,'[1]JEVtbl (2)'!$D:$D,[1]CKDJ!AS$11)</f>
        <v>0</v>
      </c>
      <c r="AT68" s="171">
        <f>SUMIFS('[1]JEVtbl (2)'!$F:$F,'[1]JEVtbl (2)'!$C:$C,[1]CKDJ!$C68,'[1]JEVtbl (2)'!$D:$D,[1]CKDJ!AT$11)</f>
        <v>0</v>
      </c>
      <c r="AU68" s="171">
        <f>SUMIFS('[1]JEVtbl (2)'!$F:$F,'[1]JEVtbl (2)'!$C:$C,[1]CKDJ!$C68,'[1]JEVtbl (2)'!$D:$D,[1]CKDJ!AU$11)</f>
        <v>0</v>
      </c>
      <c r="AV68" s="171">
        <f>SUMIFS('[1]JEVtbl (2)'!$F:$F,'[1]JEVtbl (2)'!$C:$C,[1]CKDJ!$C68,'[1]JEVtbl (2)'!$D:$D,[1]CKDJ!AV$11)</f>
        <v>0</v>
      </c>
      <c r="AW68" s="171">
        <f>SUMIFS('[1]JEVtbl (2)'!$F:$F,'[1]JEVtbl (2)'!$C:$C,[1]CKDJ!$C68,'[1]JEVtbl (2)'!$D:$D,[1]CKDJ!AW$11)</f>
        <v>0</v>
      </c>
      <c r="AX68" s="171">
        <f>SUMIFS('[1]JEVtbl (2)'!$F:$F,'[1]JEVtbl (2)'!$C:$C,[1]CKDJ!$C68,'[1]JEVtbl (2)'!$D:$D,[1]CKDJ!AX$11)</f>
        <v>0</v>
      </c>
      <c r="AY68" s="171">
        <f>SUMIFS('[1]JEVtbl (2)'!$F:$F,'[1]JEVtbl (2)'!$C:$C,[1]CKDJ!$C68,'[1]JEVtbl (2)'!$D:$D,[1]CKDJ!AY$11)</f>
        <v>0</v>
      </c>
      <c r="AZ68" s="171">
        <f>SUMIFS('[1]JEVtbl (2)'!$F:$F,'[1]JEVtbl (2)'!$C:$C,[1]CKDJ!$C68,'[1]JEVtbl (2)'!$D:$D,[1]CKDJ!AZ$11)</f>
        <v>3048</v>
      </c>
      <c r="BA68" s="171">
        <f>SUMIFS('[1]JEVtbl (2)'!$F:$F,'[1]JEVtbl (2)'!$C:$C,[1]CKDJ!$C68,'[1]JEVtbl (2)'!$D:$D,[1]CKDJ!BA$11)</f>
        <v>0</v>
      </c>
      <c r="BB68" s="171">
        <f>SUMIFS('[1]JEVtbl (2)'!$F:$F,'[1]JEVtbl (2)'!$C:$C,[1]CKDJ!$C68,'[1]JEVtbl (2)'!$D:$D,[1]CKDJ!BB$11)</f>
        <v>0</v>
      </c>
      <c r="BC68" s="171">
        <f>SUMIFS('[1]JEVtbl (2)'!$F:$F,'[1]JEVtbl (2)'!$C:$C,[1]CKDJ!$C68,'[1]JEVtbl (2)'!$D:$D,[1]CKDJ!BC$11)</f>
        <v>0</v>
      </c>
      <c r="BD68" s="171">
        <f>SUMIFS('[1]JEVtbl (2)'!$F:$F,'[1]JEVtbl (2)'!$C:$C,[1]CKDJ!$C68,'[1]JEVtbl (2)'!$D:$D,[1]CKDJ!BD$11)</f>
        <v>0</v>
      </c>
      <c r="BE68" s="171">
        <f>SUMIFS('[1]JEVtbl (2)'!$F:$F,'[1]JEVtbl (2)'!$C:$C,[1]CKDJ!$C68,'[1]JEVtbl (2)'!$D:$D,[1]CKDJ!BE$11)</f>
        <v>0</v>
      </c>
      <c r="BF68" s="171">
        <f>SUMIFS('[1]JEVtbl (2)'!$F:$F,'[1]JEVtbl (2)'!$C:$C,[1]CKDJ!$C68,'[1]JEVtbl (2)'!$D:$D,[1]CKDJ!BF$11)</f>
        <v>0</v>
      </c>
      <c r="BG68" s="171">
        <f>SUMIFS('[1]JEVtbl (2)'!$F:$F,'[1]JEVtbl (2)'!$C:$C,[1]CKDJ!$C68,'[1]JEVtbl (2)'!$D:$D,[1]CKDJ!BG$11)</f>
        <v>0</v>
      </c>
      <c r="BH68" s="171">
        <f>SUMIFS('[1]JEVtbl (2)'!$F:$F,'[1]JEVtbl (2)'!$C:$C,[1]CKDJ!$C68,'[1]JEVtbl (2)'!$D:$D,[1]CKDJ!BH$11)</f>
        <v>0</v>
      </c>
      <c r="BI68" s="171">
        <f>SUMIFS('[1]JEVtbl (2)'!$F:$F,'[1]JEVtbl (2)'!$C:$C,[1]CKDJ!$C68,'[1]JEVtbl (2)'!$D:$D,[1]CKDJ!BI$11)</f>
        <v>0</v>
      </c>
      <c r="BJ68" s="171">
        <f>SUMIFS('[1]JEVtbl (2)'!$F:$F,'[1]JEVtbl (2)'!$C:$C,[1]CKDJ!$C68,'[1]JEVtbl (2)'!$D:$D,[1]CKDJ!BJ$11)</f>
        <v>0</v>
      </c>
      <c r="BK68" s="171">
        <f>SUMIFS('[1]JEVtbl (2)'!$F:$F,'[1]JEVtbl (2)'!$C:$C,[1]CKDJ!$C68,'[1]JEVtbl (2)'!$D:$D,[1]CKDJ!BK$11)</f>
        <v>0</v>
      </c>
      <c r="BL68" s="171">
        <f>SUMIFS('[1]JEVtbl (2)'!$F:$F,'[1]JEVtbl (2)'!$C:$C,[1]CKDJ!$C68,'[1]JEVtbl (2)'!$D:$D,[1]CKDJ!BL$11)</f>
        <v>0</v>
      </c>
      <c r="BM68" s="171">
        <f>SUMIFS('[1]JEVtbl (2)'!$F:$F,'[1]JEVtbl (2)'!$C:$C,[1]CKDJ!$C68,'[1]JEVtbl (2)'!$D:$D,[1]CKDJ!BM$11)</f>
        <v>0</v>
      </c>
      <c r="BN68" s="171">
        <f>SUMIFS('[1]JEVtbl (2)'!$F:$F,'[1]JEVtbl (2)'!$C:$C,[1]CKDJ!$C68,'[1]JEVtbl (2)'!$D:$D,[1]CKDJ!BN$11)</f>
        <v>0</v>
      </c>
      <c r="BO68" s="171">
        <f>SUMIFS('[1]JEVtbl (2)'!$F:$F,'[1]JEVtbl (2)'!$C:$C,[1]CKDJ!$C68,'[1]JEVtbl (2)'!$D:$D,[1]CKDJ!BO$11)</f>
        <v>0</v>
      </c>
      <c r="BP68" s="79">
        <f t="shared" si="1"/>
        <v>3048</v>
      </c>
      <c r="BQ68" s="79"/>
      <c r="BR68" s="79"/>
      <c r="BS68" s="80"/>
      <c r="BT68" s="82"/>
    </row>
    <row r="69" spans="1:72" s="25" customFormat="1" ht="15" customHeight="1" x14ac:dyDescent="0.25">
      <c r="A69" s="1"/>
      <c r="B69" s="168">
        <v>44180</v>
      </c>
      <c r="C69" s="169" t="s">
        <v>419</v>
      </c>
      <c r="D69" s="75" t="s">
        <v>420</v>
      </c>
      <c r="E69" s="75">
        <v>1150233</v>
      </c>
      <c r="F69" s="172"/>
      <c r="G69" t="s">
        <v>395</v>
      </c>
      <c r="H69" s="78">
        <f>SUMIFS('[1]JEVtbl (2)'!$G:$G,'[1]JEVtbl (2)'!$C:$C,[1]CKDJ!C69,'[1]JEVtbl (2)'!$D:$D,[1]CKDJ!H$11)</f>
        <v>3966.48</v>
      </c>
      <c r="I69" s="78">
        <f>SUMIFS('[1]JEVtbl (2)'!$G:$G,'[1]JEVtbl (2)'!$C:$C,[1]CKDJ!C69,'[1]JEVtbl (2)'!$D:$D,[1]CKDJ!I$11)</f>
        <v>0</v>
      </c>
      <c r="J69" s="78">
        <f>SUMIFS('[1]JEVtbl (2)'!$G:$G,'[1]JEVtbl (2)'!$C:$C,[1]CKDJ!C69,'[1]JEVtbl (2)'!$D:$D,[1]CKDJ!J$11)</f>
        <v>224.51999999999998</v>
      </c>
      <c r="K69" s="78">
        <f>SUMIFS('[1]JEVtbl (2)'!$G:$G,'[1]JEVtbl (2)'!$C:$C,[1]CKDJ!C69,'[1]JEVtbl (2)'!$D:$D,[1]CKDJ!K$11)</f>
        <v>0</v>
      </c>
      <c r="L69" s="79">
        <f t="shared" si="0"/>
        <v>4191</v>
      </c>
      <c r="M69" s="79"/>
      <c r="N69" s="79"/>
      <c r="O69" s="80"/>
      <c r="P69" s="171">
        <f>SUMIFS('[1]JEVtbl (2)'!$F:$F,'[1]JEVtbl (2)'!$C:$C,[1]CKDJ!$C69,'[1]JEVtbl (2)'!$D:$D,[1]CKDJ!P$11)</f>
        <v>0</v>
      </c>
      <c r="Q69" s="171">
        <f>SUMIFS('[1]JEVtbl (2)'!$F:$F,'[1]JEVtbl (2)'!$C:$C,[1]CKDJ!$C69,'[1]JEVtbl (2)'!$D:$D,[1]CKDJ!Q$11)</f>
        <v>0</v>
      </c>
      <c r="R69" s="171">
        <f>SUMIFS('[1]JEVtbl (2)'!$F:$F,'[1]JEVtbl (2)'!$C:$C,[1]CKDJ!$C69,'[1]JEVtbl (2)'!$D:$D,[1]CKDJ!R$11)</f>
        <v>0</v>
      </c>
      <c r="S69" s="171">
        <f>SUMIFS('[1]JEVtbl (2)'!$F:$F,'[1]JEVtbl (2)'!$C:$C,[1]CKDJ!$C69,'[1]JEVtbl (2)'!$D:$D,[1]CKDJ!S$11)</f>
        <v>0</v>
      </c>
      <c r="T69" s="171">
        <f>SUMIFS('[1]JEVtbl (2)'!$F:$F,'[1]JEVtbl (2)'!$C:$C,[1]CKDJ!$C69,'[1]JEVtbl (2)'!$D:$D,[1]CKDJ!T$11)</f>
        <v>0</v>
      </c>
      <c r="U69" s="171">
        <f>SUMIFS('[1]JEVtbl (2)'!$F:$F,'[1]JEVtbl (2)'!$C:$C,[1]CKDJ!$C69,'[1]JEVtbl (2)'!$D:$D,[1]CKDJ!U$11)</f>
        <v>0</v>
      </c>
      <c r="V69" s="171">
        <f>SUMIFS('[1]JEVtbl (2)'!$F:$F,'[1]JEVtbl (2)'!$C:$C,[1]CKDJ!$C69,'[1]JEVtbl (2)'!$D:$D,[1]CKDJ!V$11)</f>
        <v>0</v>
      </c>
      <c r="W69" s="171">
        <f>SUMIFS('[1]JEVtbl (2)'!$F:$F,'[1]JEVtbl (2)'!$C:$C,[1]CKDJ!$C69,'[1]JEVtbl (2)'!$D:$D,[1]CKDJ!W$11)</f>
        <v>0</v>
      </c>
      <c r="X69" s="171">
        <f>SUMIFS('[1]JEVtbl (2)'!$F:$F,'[1]JEVtbl (2)'!$C:$C,[1]CKDJ!$C69,'[1]JEVtbl (2)'!$D:$D,[1]CKDJ!X$11)</f>
        <v>0</v>
      </c>
      <c r="Y69" s="171">
        <f>SUMIFS('[1]JEVtbl (2)'!$F:$F,'[1]JEVtbl (2)'!$C:$C,[1]CKDJ!$C69,'[1]JEVtbl (2)'!$D:$D,[1]CKDJ!Y$11)</f>
        <v>0</v>
      </c>
      <c r="Z69" s="171">
        <f>SUMIFS('[1]JEVtbl (2)'!$F:$F,'[1]JEVtbl (2)'!$C:$C,[1]CKDJ!$C69,'[1]JEVtbl (2)'!$D:$D,[1]CKDJ!Z$11)</f>
        <v>0</v>
      </c>
      <c r="AA69" s="171">
        <f>SUMIFS('[1]JEVtbl (2)'!$F:$F,'[1]JEVtbl (2)'!$C:$C,[1]CKDJ!$C69,'[1]JEVtbl (2)'!$D:$D,[1]CKDJ!AA$11)</f>
        <v>0</v>
      </c>
      <c r="AB69" s="171">
        <f>SUMIFS('[1]JEVtbl (2)'!$F:$F,'[1]JEVtbl (2)'!$C:$C,[1]CKDJ!$C69,'[1]JEVtbl (2)'!$D:$D,[1]CKDJ!AB$11)</f>
        <v>0</v>
      </c>
      <c r="AC69" s="171">
        <f>SUMIFS('[1]JEVtbl (2)'!$F:$F,'[1]JEVtbl (2)'!$C:$C,[1]CKDJ!$C69,'[1]JEVtbl (2)'!$D:$D,[1]CKDJ!AC$11)</f>
        <v>0</v>
      </c>
      <c r="AD69" s="171">
        <f>SUMIFS('[1]JEVtbl (2)'!$F:$F,'[1]JEVtbl (2)'!$C:$C,[1]CKDJ!$C69,'[1]JEVtbl (2)'!$D:$D,[1]CKDJ!AD$11)</f>
        <v>0</v>
      </c>
      <c r="AE69" s="171">
        <f>SUMIFS('[1]JEVtbl (2)'!$F:$F,'[1]JEVtbl (2)'!$C:$C,[1]CKDJ!$C69,'[1]JEVtbl (2)'!$D:$D,[1]CKDJ!AE$11)</f>
        <v>0</v>
      </c>
      <c r="AF69" s="171">
        <f>SUMIFS('[1]JEVtbl (2)'!$F:$F,'[1]JEVtbl (2)'!$C:$C,[1]CKDJ!$C69,'[1]JEVtbl (2)'!$D:$D,[1]CKDJ!AF$11)</f>
        <v>0</v>
      </c>
      <c r="AG69" s="171">
        <f>SUMIFS('[1]JEVtbl (2)'!$F:$F,'[1]JEVtbl (2)'!$C:$C,[1]CKDJ!$C69,'[1]JEVtbl (2)'!$D:$D,[1]CKDJ!AG$11)</f>
        <v>0</v>
      </c>
      <c r="AH69" s="171">
        <f>SUMIFS('[1]JEVtbl (2)'!$F:$F,'[1]JEVtbl (2)'!$C:$C,[1]CKDJ!$C69,'[1]JEVtbl (2)'!$D:$D,[1]CKDJ!AH$11)</f>
        <v>0</v>
      </c>
      <c r="AI69" s="171">
        <f>SUMIFS('[1]JEVtbl (2)'!$F:$F,'[1]JEVtbl (2)'!$C:$C,[1]CKDJ!$C69,'[1]JEVtbl (2)'!$D:$D,[1]CKDJ!AI$11)</f>
        <v>0</v>
      </c>
      <c r="AJ69" s="171">
        <f>SUMIFS('[1]JEVtbl (2)'!$F:$F,'[1]JEVtbl (2)'!$C:$C,[1]CKDJ!$C69,'[1]JEVtbl (2)'!$D:$D,[1]CKDJ!AJ$11)</f>
        <v>0</v>
      </c>
      <c r="AK69" s="171">
        <f>SUMIFS('[1]JEVtbl (2)'!$F:$F,'[1]JEVtbl (2)'!$C:$C,[1]CKDJ!$C69,'[1]JEVtbl (2)'!$D:$D,[1]CKDJ!AK$11)</f>
        <v>0</v>
      </c>
      <c r="AL69" s="171">
        <f>SUMIFS('[1]JEVtbl (2)'!$F:$F,'[1]JEVtbl (2)'!$C:$C,[1]CKDJ!$C69,'[1]JEVtbl (2)'!$D:$D,[1]CKDJ!AL$11)</f>
        <v>0</v>
      </c>
      <c r="AM69" s="171">
        <f>SUMIFS('[1]JEVtbl (2)'!$F:$F,'[1]JEVtbl (2)'!$C:$C,[1]CKDJ!$C69,'[1]JEVtbl (2)'!$D:$D,[1]CKDJ!AM$11)</f>
        <v>0</v>
      </c>
      <c r="AN69" s="171">
        <f>SUMIFS('[1]JEVtbl (2)'!$F:$F,'[1]JEVtbl (2)'!$C:$C,[1]CKDJ!$C69,'[1]JEVtbl (2)'!$D:$D,[1]CKDJ!AN$11)</f>
        <v>0</v>
      </c>
      <c r="AO69" s="171">
        <f>SUMIFS('[1]JEVtbl (2)'!$F:$F,'[1]JEVtbl (2)'!$C:$C,[1]CKDJ!$C69,'[1]JEVtbl (2)'!$D:$D,[1]CKDJ!AO$11)</f>
        <v>0</v>
      </c>
      <c r="AP69" s="171">
        <f>SUMIFS('[1]JEVtbl (2)'!$F:$F,'[1]JEVtbl (2)'!$C:$C,[1]CKDJ!$C69,'[1]JEVtbl (2)'!$D:$D,[1]CKDJ!AP$11)</f>
        <v>0</v>
      </c>
      <c r="AQ69" s="171">
        <f>SUMIFS('[1]JEVtbl (2)'!$F:$F,'[1]JEVtbl (2)'!$C:$C,[1]CKDJ!$C69,'[1]JEVtbl (2)'!$D:$D,[1]CKDJ!AQ$11)</f>
        <v>0</v>
      </c>
      <c r="AR69" s="171">
        <f>SUMIFS('[1]JEVtbl (2)'!$F:$F,'[1]JEVtbl (2)'!$C:$C,[1]CKDJ!$C69,'[1]JEVtbl (2)'!$D:$D,[1]CKDJ!AR$11)</f>
        <v>0</v>
      </c>
      <c r="AS69" s="171">
        <f>SUMIFS('[1]JEVtbl (2)'!$F:$F,'[1]JEVtbl (2)'!$C:$C,[1]CKDJ!$C69,'[1]JEVtbl (2)'!$D:$D,[1]CKDJ!AS$11)</f>
        <v>0</v>
      </c>
      <c r="AT69" s="171">
        <f>SUMIFS('[1]JEVtbl (2)'!$F:$F,'[1]JEVtbl (2)'!$C:$C,[1]CKDJ!$C69,'[1]JEVtbl (2)'!$D:$D,[1]CKDJ!AT$11)</f>
        <v>0</v>
      </c>
      <c r="AU69" s="171">
        <f>SUMIFS('[1]JEVtbl (2)'!$F:$F,'[1]JEVtbl (2)'!$C:$C,[1]CKDJ!$C69,'[1]JEVtbl (2)'!$D:$D,[1]CKDJ!AU$11)</f>
        <v>0</v>
      </c>
      <c r="AV69" s="171">
        <f>SUMIFS('[1]JEVtbl (2)'!$F:$F,'[1]JEVtbl (2)'!$C:$C,[1]CKDJ!$C69,'[1]JEVtbl (2)'!$D:$D,[1]CKDJ!AV$11)</f>
        <v>0</v>
      </c>
      <c r="AW69" s="171">
        <f>SUMIFS('[1]JEVtbl (2)'!$F:$F,'[1]JEVtbl (2)'!$C:$C,[1]CKDJ!$C69,'[1]JEVtbl (2)'!$D:$D,[1]CKDJ!AW$11)</f>
        <v>0</v>
      </c>
      <c r="AX69" s="171">
        <f>SUMIFS('[1]JEVtbl (2)'!$F:$F,'[1]JEVtbl (2)'!$C:$C,[1]CKDJ!$C69,'[1]JEVtbl (2)'!$D:$D,[1]CKDJ!AX$11)</f>
        <v>0</v>
      </c>
      <c r="AY69" s="171">
        <f>SUMIFS('[1]JEVtbl (2)'!$F:$F,'[1]JEVtbl (2)'!$C:$C,[1]CKDJ!$C69,'[1]JEVtbl (2)'!$D:$D,[1]CKDJ!AY$11)</f>
        <v>0</v>
      </c>
      <c r="AZ69" s="171">
        <f>SUMIFS('[1]JEVtbl (2)'!$F:$F,'[1]JEVtbl (2)'!$C:$C,[1]CKDJ!$C69,'[1]JEVtbl (2)'!$D:$D,[1]CKDJ!AZ$11)</f>
        <v>4191</v>
      </c>
      <c r="BA69" s="171">
        <f>SUMIFS('[1]JEVtbl (2)'!$F:$F,'[1]JEVtbl (2)'!$C:$C,[1]CKDJ!$C69,'[1]JEVtbl (2)'!$D:$D,[1]CKDJ!BA$11)</f>
        <v>0</v>
      </c>
      <c r="BB69" s="171">
        <f>SUMIFS('[1]JEVtbl (2)'!$F:$F,'[1]JEVtbl (2)'!$C:$C,[1]CKDJ!$C69,'[1]JEVtbl (2)'!$D:$D,[1]CKDJ!BB$11)</f>
        <v>0</v>
      </c>
      <c r="BC69" s="171">
        <f>SUMIFS('[1]JEVtbl (2)'!$F:$F,'[1]JEVtbl (2)'!$C:$C,[1]CKDJ!$C69,'[1]JEVtbl (2)'!$D:$D,[1]CKDJ!BC$11)</f>
        <v>0</v>
      </c>
      <c r="BD69" s="171">
        <f>SUMIFS('[1]JEVtbl (2)'!$F:$F,'[1]JEVtbl (2)'!$C:$C,[1]CKDJ!$C69,'[1]JEVtbl (2)'!$D:$D,[1]CKDJ!BD$11)</f>
        <v>0</v>
      </c>
      <c r="BE69" s="171">
        <f>SUMIFS('[1]JEVtbl (2)'!$F:$F,'[1]JEVtbl (2)'!$C:$C,[1]CKDJ!$C69,'[1]JEVtbl (2)'!$D:$D,[1]CKDJ!BE$11)</f>
        <v>0</v>
      </c>
      <c r="BF69" s="171">
        <f>SUMIFS('[1]JEVtbl (2)'!$F:$F,'[1]JEVtbl (2)'!$C:$C,[1]CKDJ!$C69,'[1]JEVtbl (2)'!$D:$D,[1]CKDJ!BF$11)</f>
        <v>0</v>
      </c>
      <c r="BG69" s="171">
        <f>SUMIFS('[1]JEVtbl (2)'!$F:$F,'[1]JEVtbl (2)'!$C:$C,[1]CKDJ!$C69,'[1]JEVtbl (2)'!$D:$D,[1]CKDJ!BG$11)</f>
        <v>0</v>
      </c>
      <c r="BH69" s="171">
        <f>SUMIFS('[1]JEVtbl (2)'!$F:$F,'[1]JEVtbl (2)'!$C:$C,[1]CKDJ!$C69,'[1]JEVtbl (2)'!$D:$D,[1]CKDJ!BH$11)</f>
        <v>0</v>
      </c>
      <c r="BI69" s="171">
        <f>SUMIFS('[1]JEVtbl (2)'!$F:$F,'[1]JEVtbl (2)'!$C:$C,[1]CKDJ!$C69,'[1]JEVtbl (2)'!$D:$D,[1]CKDJ!BI$11)</f>
        <v>0</v>
      </c>
      <c r="BJ69" s="171">
        <f>SUMIFS('[1]JEVtbl (2)'!$F:$F,'[1]JEVtbl (2)'!$C:$C,[1]CKDJ!$C69,'[1]JEVtbl (2)'!$D:$D,[1]CKDJ!BJ$11)</f>
        <v>0</v>
      </c>
      <c r="BK69" s="171">
        <f>SUMIFS('[1]JEVtbl (2)'!$F:$F,'[1]JEVtbl (2)'!$C:$C,[1]CKDJ!$C69,'[1]JEVtbl (2)'!$D:$D,[1]CKDJ!BK$11)</f>
        <v>0</v>
      </c>
      <c r="BL69" s="171">
        <f>SUMIFS('[1]JEVtbl (2)'!$F:$F,'[1]JEVtbl (2)'!$C:$C,[1]CKDJ!$C69,'[1]JEVtbl (2)'!$D:$D,[1]CKDJ!BL$11)</f>
        <v>0</v>
      </c>
      <c r="BM69" s="171">
        <f>SUMIFS('[1]JEVtbl (2)'!$F:$F,'[1]JEVtbl (2)'!$C:$C,[1]CKDJ!$C69,'[1]JEVtbl (2)'!$D:$D,[1]CKDJ!BM$11)</f>
        <v>0</v>
      </c>
      <c r="BN69" s="171">
        <f>SUMIFS('[1]JEVtbl (2)'!$F:$F,'[1]JEVtbl (2)'!$C:$C,[1]CKDJ!$C69,'[1]JEVtbl (2)'!$D:$D,[1]CKDJ!BN$11)</f>
        <v>0</v>
      </c>
      <c r="BO69" s="171">
        <f>SUMIFS('[1]JEVtbl (2)'!$F:$F,'[1]JEVtbl (2)'!$C:$C,[1]CKDJ!$C69,'[1]JEVtbl (2)'!$D:$D,[1]CKDJ!BO$11)</f>
        <v>0</v>
      </c>
      <c r="BP69" s="79">
        <f t="shared" si="1"/>
        <v>4191</v>
      </c>
      <c r="BQ69" s="79"/>
      <c r="BR69" s="79"/>
      <c r="BS69" s="80"/>
      <c r="BT69" s="82"/>
    </row>
    <row r="70" spans="1:72" s="25" customFormat="1" ht="15" customHeight="1" x14ac:dyDescent="0.25">
      <c r="A70" s="1"/>
      <c r="B70" s="168">
        <v>44180</v>
      </c>
      <c r="C70" s="169" t="s">
        <v>421</v>
      </c>
      <c r="D70" s="75" t="s">
        <v>422</v>
      </c>
      <c r="E70" s="75">
        <v>1150234</v>
      </c>
      <c r="F70" s="172"/>
      <c r="G70" t="s">
        <v>423</v>
      </c>
      <c r="H70" s="78">
        <f>SUMIFS('[1]JEVtbl (2)'!$G:$G,'[1]JEVtbl (2)'!$C:$C,[1]CKDJ!C70,'[1]JEVtbl (2)'!$D:$D,[1]CKDJ!H$11)</f>
        <v>28500</v>
      </c>
      <c r="I70" s="78">
        <f>SUMIFS('[1]JEVtbl (2)'!$G:$G,'[1]JEVtbl (2)'!$C:$C,[1]CKDJ!C70,'[1]JEVtbl (2)'!$D:$D,[1]CKDJ!I$11)</f>
        <v>0</v>
      </c>
      <c r="J70" s="78">
        <f>SUMIFS('[1]JEVtbl (2)'!$G:$G,'[1]JEVtbl (2)'!$C:$C,[1]CKDJ!C70,'[1]JEVtbl (2)'!$D:$D,[1]CKDJ!J$11)</f>
        <v>1500</v>
      </c>
      <c r="K70" s="78">
        <f>SUMIFS('[1]JEVtbl (2)'!$G:$G,'[1]JEVtbl (2)'!$C:$C,[1]CKDJ!C70,'[1]JEVtbl (2)'!$D:$D,[1]CKDJ!K$11)</f>
        <v>0</v>
      </c>
      <c r="L70" s="79">
        <f t="shared" si="0"/>
        <v>30000</v>
      </c>
      <c r="M70" s="79"/>
      <c r="N70" s="79"/>
      <c r="O70" s="80"/>
      <c r="P70" s="171">
        <f>SUMIFS('[1]JEVtbl (2)'!$F:$F,'[1]JEVtbl (2)'!$C:$C,[1]CKDJ!$C70,'[1]JEVtbl (2)'!$D:$D,[1]CKDJ!P$11)</f>
        <v>0</v>
      </c>
      <c r="Q70" s="171">
        <f>SUMIFS('[1]JEVtbl (2)'!$F:$F,'[1]JEVtbl (2)'!$C:$C,[1]CKDJ!$C70,'[1]JEVtbl (2)'!$D:$D,[1]CKDJ!Q$11)</f>
        <v>0</v>
      </c>
      <c r="R70" s="171">
        <f>SUMIFS('[1]JEVtbl (2)'!$F:$F,'[1]JEVtbl (2)'!$C:$C,[1]CKDJ!$C70,'[1]JEVtbl (2)'!$D:$D,[1]CKDJ!R$11)</f>
        <v>0</v>
      </c>
      <c r="S70" s="171">
        <f>SUMIFS('[1]JEVtbl (2)'!$F:$F,'[1]JEVtbl (2)'!$C:$C,[1]CKDJ!$C70,'[1]JEVtbl (2)'!$D:$D,[1]CKDJ!S$11)</f>
        <v>0</v>
      </c>
      <c r="T70" s="171">
        <f>SUMIFS('[1]JEVtbl (2)'!$F:$F,'[1]JEVtbl (2)'!$C:$C,[1]CKDJ!$C70,'[1]JEVtbl (2)'!$D:$D,[1]CKDJ!T$11)</f>
        <v>0</v>
      </c>
      <c r="U70" s="171">
        <f>SUMIFS('[1]JEVtbl (2)'!$F:$F,'[1]JEVtbl (2)'!$C:$C,[1]CKDJ!$C70,'[1]JEVtbl (2)'!$D:$D,[1]CKDJ!U$11)</f>
        <v>0</v>
      </c>
      <c r="V70" s="171">
        <f>SUMIFS('[1]JEVtbl (2)'!$F:$F,'[1]JEVtbl (2)'!$C:$C,[1]CKDJ!$C70,'[1]JEVtbl (2)'!$D:$D,[1]CKDJ!V$11)</f>
        <v>0</v>
      </c>
      <c r="W70" s="171">
        <f>SUMIFS('[1]JEVtbl (2)'!$F:$F,'[1]JEVtbl (2)'!$C:$C,[1]CKDJ!$C70,'[1]JEVtbl (2)'!$D:$D,[1]CKDJ!W$11)</f>
        <v>0</v>
      </c>
      <c r="X70" s="171">
        <f>SUMIFS('[1]JEVtbl (2)'!$F:$F,'[1]JEVtbl (2)'!$C:$C,[1]CKDJ!$C70,'[1]JEVtbl (2)'!$D:$D,[1]CKDJ!X$11)</f>
        <v>0</v>
      </c>
      <c r="Y70" s="171">
        <f>SUMIFS('[1]JEVtbl (2)'!$F:$F,'[1]JEVtbl (2)'!$C:$C,[1]CKDJ!$C70,'[1]JEVtbl (2)'!$D:$D,[1]CKDJ!Y$11)</f>
        <v>0</v>
      </c>
      <c r="Z70" s="171">
        <f>SUMIFS('[1]JEVtbl (2)'!$F:$F,'[1]JEVtbl (2)'!$C:$C,[1]CKDJ!$C70,'[1]JEVtbl (2)'!$D:$D,[1]CKDJ!Z$11)</f>
        <v>0</v>
      </c>
      <c r="AA70" s="171">
        <f>SUMIFS('[1]JEVtbl (2)'!$F:$F,'[1]JEVtbl (2)'!$C:$C,[1]CKDJ!$C70,'[1]JEVtbl (2)'!$D:$D,[1]CKDJ!AA$11)</f>
        <v>0</v>
      </c>
      <c r="AB70" s="171">
        <f>SUMIFS('[1]JEVtbl (2)'!$F:$F,'[1]JEVtbl (2)'!$C:$C,[1]CKDJ!$C70,'[1]JEVtbl (2)'!$D:$D,[1]CKDJ!AB$11)</f>
        <v>0</v>
      </c>
      <c r="AC70" s="171">
        <f>SUMIFS('[1]JEVtbl (2)'!$F:$F,'[1]JEVtbl (2)'!$C:$C,[1]CKDJ!$C70,'[1]JEVtbl (2)'!$D:$D,[1]CKDJ!AC$11)</f>
        <v>0</v>
      </c>
      <c r="AD70" s="171">
        <f>SUMIFS('[1]JEVtbl (2)'!$F:$F,'[1]JEVtbl (2)'!$C:$C,[1]CKDJ!$C70,'[1]JEVtbl (2)'!$D:$D,[1]CKDJ!AD$11)</f>
        <v>0</v>
      </c>
      <c r="AE70" s="171">
        <f>SUMIFS('[1]JEVtbl (2)'!$F:$F,'[1]JEVtbl (2)'!$C:$C,[1]CKDJ!$C70,'[1]JEVtbl (2)'!$D:$D,[1]CKDJ!AE$11)</f>
        <v>0</v>
      </c>
      <c r="AF70" s="171">
        <f>SUMIFS('[1]JEVtbl (2)'!$F:$F,'[1]JEVtbl (2)'!$C:$C,[1]CKDJ!$C70,'[1]JEVtbl (2)'!$D:$D,[1]CKDJ!AF$11)</f>
        <v>0</v>
      </c>
      <c r="AG70" s="171">
        <f>SUMIFS('[1]JEVtbl (2)'!$F:$F,'[1]JEVtbl (2)'!$C:$C,[1]CKDJ!$C70,'[1]JEVtbl (2)'!$D:$D,[1]CKDJ!AG$11)</f>
        <v>0</v>
      </c>
      <c r="AH70" s="171">
        <f>SUMIFS('[1]JEVtbl (2)'!$F:$F,'[1]JEVtbl (2)'!$C:$C,[1]CKDJ!$C70,'[1]JEVtbl (2)'!$D:$D,[1]CKDJ!AH$11)</f>
        <v>0</v>
      </c>
      <c r="AI70" s="171">
        <f>SUMIFS('[1]JEVtbl (2)'!$F:$F,'[1]JEVtbl (2)'!$C:$C,[1]CKDJ!$C70,'[1]JEVtbl (2)'!$D:$D,[1]CKDJ!AI$11)</f>
        <v>0</v>
      </c>
      <c r="AJ70" s="171">
        <f>SUMIFS('[1]JEVtbl (2)'!$F:$F,'[1]JEVtbl (2)'!$C:$C,[1]CKDJ!$C70,'[1]JEVtbl (2)'!$D:$D,[1]CKDJ!AJ$11)</f>
        <v>0</v>
      </c>
      <c r="AK70" s="171">
        <f>SUMIFS('[1]JEVtbl (2)'!$F:$F,'[1]JEVtbl (2)'!$C:$C,[1]CKDJ!$C70,'[1]JEVtbl (2)'!$D:$D,[1]CKDJ!AK$11)</f>
        <v>0</v>
      </c>
      <c r="AL70" s="171">
        <f>SUMIFS('[1]JEVtbl (2)'!$F:$F,'[1]JEVtbl (2)'!$C:$C,[1]CKDJ!$C70,'[1]JEVtbl (2)'!$D:$D,[1]CKDJ!AL$11)</f>
        <v>0</v>
      </c>
      <c r="AM70" s="171">
        <f>SUMIFS('[1]JEVtbl (2)'!$F:$F,'[1]JEVtbl (2)'!$C:$C,[1]CKDJ!$C70,'[1]JEVtbl (2)'!$D:$D,[1]CKDJ!AM$11)</f>
        <v>0</v>
      </c>
      <c r="AN70" s="171">
        <f>SUMIFS('[1]JEVtbl (2)'!$F:$F,'[1]JEVtbl (2)'!$C:$C,[1]CKDJ!$C70,'[1]JEVtbl (2)'!$D:$D,[1]CKDJ!AN$11)</f>
        <v>0</v>
      </c>
      <c r="AO70" s="171">
        <f>SUMIFS('[1]JEVtbl (2)'!$F:$F,'[1]JEVtbl (2)'!$C:$C,[1]CKDJ!$C70,'[1]JEVtbl (2)'!$D:$D,[1]CKDJ!AO$11)</f>
        <v>0</v>
      </c>
      <c r="AP70" s="171">
        <f>SUMIFS('[1]JEVtbl (2)'!$F:$F,'[1]JEVtbl (2)'!$C:$C,[1]CKDJ!$C70,'[1]JEVtbl (2)'!$D:$D,[1]CKDJ!AP$11)</f>
        <v>0</v>
      </c>
      <c r="AQ70" s="171">
        <f>SUMIFS('[1]JEVtbl (2)'!$F:$F,'[1]JEVtbl (2)'!$C:$C,[1]CKDJ!$C70,'[1]JEVtbl (2)'!$D:$D,[1]CKDJ!AQ$11)</f>
        <v>0</v>
      </c>
      <c r="AR70" s="171">
        <f>SUMIFS('[1]JEVtbl (2)'!$F:$F,'[1]JEVtbl (2)'!$C:$C,[1]CKDJ!$C70,'[1]JEVtbl (2)'!$D:$D,[1]CKDJ!AR$11)</f>
        <v>0</v>
      </c>
      <c r="AS70" s="171">
        <f>SUMIFS('[1]JEVtbl (2)'!$F:$F,'[1]JEVtbl (2)'!$C:$C,[1]CKDJ!$C70,'[1]JEVtbl (2)'!$D:$D,[1]CKDJ!AS$11)</f>
        <v>0</v>
      </c>
      <c r="AT70" s="171">
        <f>SUMIFS('[1]JEVtbl (2)'!$F:$F,'[1]JEVtbl (2)'!$C:$C,[1]CKDJ!$C70,'[1]JEVtbl (2)'!$D:$D,[1]CKDJ!AT$11)</f>
        <v>0</v>
      </c>
      <c r="AU70" s="171">
        <f>SUMIFS('[1]JEVtbl (2)'!$F:$F,'[1]JEVtbl (2)'!$C:$C,[1]CKDJ!$C70,'[1]JEVtbl (2)'!$D:$D,[1]CKDJ!AU$11)</f>
        <v>0</v>
      </c>
      <c r="AV70" s="171">
        <f>SUMIFS('[1]JEVtbl (2)'!$F:$F,'[1]JEVtbl (2)'!$C:$C,[1]CKDJ!$C70,'[1]JEVtbl (2)'!$D:$D,[1]CKDJ!AV$11)</f>
        <v>0</v>
      </c>
      <c r="AW70" s="171">
        <f>SUMIFS('[1]JEVtbl (2)'!$F:$F,'[1]JEVtbl (2)'!$C:$C,[1]CKDJ!$C70,'[1]JEVtbl (2)'!$D:$D,[1]CKDJ!AW$11)</f>
        <v>0</v>
      </c>
      <c r="AX70" s="171">
        <f>SUMIFS('[1]JEVtbl (2)'!$F:$F,'[1]JEVtbl (2)'!$C:$C,[1]CKDJ!$C70,'[1]JEVtbl (2)'!$D:$D,[1]CKDJ!AX$11)</f>
        <v>0</v>
      </c>
      <c r="AY70" s="171">
        <f>SUMIFS('[1]JEVtbl (2)'!$F:$F,'[1]JEVtbl (2)'!$C:$C,[1]CKDJ!$C70,'[1]JEVtbl (2)'!$D:$D,[1]CKDJ!AY$11)</f>
        <v>0</v>
      </c>
      <c r="AZ70" s="171">
        <f>SUMIFS('[1]JEVtbl (2)'!$F:$F,'[1]JEVtbl (2)'!$C:$C,[1]CKDJ!$C70,'[1]JEVtbl (2)'!$D:$D,[1]CKDJ!AZ$11)</f>
        <v>0</v>
      </c>
      <c r="BA70" s="171">
        <f>SUMIFS('[1]JEVtbl (2)'!$F:$F,'[1]JEVtbl (2)'!$C:$C,[1]CKDJ!$C70,'[1]JEVtbl (2)'!$D:$D,[1]CKDJ!BA$11)</f>
        <v>0</v>
      </c>
      <c r="BB70" s="171">
        <f>SUMIFS('[1]JEVtbl (2)'!$F:$F,'[1]JEVtbl (2)'!$C:$C,[1]CKDJ!$C70,'[1]JEVtbl (2)'!$D:$D,[1]CKDJ!BB$11)</f>
        <v>0</v>
      </c>
      <c r="BC70" s="171">
        <f>SUMIFS('[1]JEVtbl (2)'!$F:$F,'[1]JEVtbl (2)'!$C:$C,[1]CKDJ!$C70,'[1]JEVtbl (2)'!$D:$D,[1]CKDJ!BC$11)</f>
        <v>0</v>
      </c>
      <c r="BD70" s="171">
        <f>SUMIFS('[1]JEVtbl (2)'!$F:$F,'[1]JEVtbl (2)'!$C:$C,[1]CKDJ!$C70,'[1]JEVtbl (2)'!$D:$D,[1]CKDJ!BD$11)</f>
        <v>0</v>
      </c>
      <c r="BE70" s="171">
        <f>SUMIFS('[1]JEVtbl (2)'!$F:$F,'[1]JEVtbl (2)'!$C:$C,[1]CKDJ!$C70,'[1]JEVtbl (2)'!$D:$D,[1]CKDJ!BE$11)</f>
        <v>0</v>
      </c>
      <c r="BF70" s="171">
        <f>SUMIFS('[1]JEVtbl (2)'!$F:$F,'[1]JEVtbl (2)'!$C:$C,[1]CKDJ!$C70,'[1]JEVtbl (2)'!$D:$D,[1]CKDJ!BF$11)</f>
        <v>0</v>
      </c>
      <c r="BG70" s="171">
        <f>SUMIFS('[1]JEVtbl (2)'!$F:$F,'[1]JEVtbl (2)'!$C:$C,[1]CKDJ!$C70,'[1]JEVtbl (2)'!$D:$D,[1]CKDJ!BG$11)</f>
        <v>0</v>
      </c>
      <c r="BH70" s="171">
        <f>SUMIFS('[1]JEVtbl (2)'!$F:$F,'[1]JEVtbl (2)'!$C:$C,[1]CKDJ!$C70,'[1]JEVtbl (2)'!$D:$D,[1]CKDJ!BH$11)</f>
        <v>0</v>
      </c>
      <c r="BI70" s="171">
        <f>SUMIFS('[1]JEVtbl (2)'!$F:$F,'[1]JEVtbl (2)'!$C:$C,[1]CKDJ!$C70,'[1]JEVtbl (2)'!$D:$D,[1]CKDJ!BI$11)</f>
        <v>0</v>
      </c>
      <c r="BJ70" s="171">
        <f>SUMIFS('[1]JEVtbl (2)'!$F:$F,'[1]JEVtbl (2)'!$C:$C,[1]CKDJ!$C70,'[1]JEVtbl (2)'!$D:$D,[1]CKDJ!BJ$11)</f>
        <v>0</v>
      </c>
      <c r="BK70" s="171">
        <f>SUMIFS('[1]JEVtbl (2)'!$F:$F,'[1]JEVtbl (2)'!$C:$C,[1]CKDJ!$C70,'[1]JEVtbl (2)'!$D:$D,[1]CKDJ!BK$11)</f>
        <v>0</v>
      </c>
      <c r="BL70" s="171">
        <f>SUMIFS('[1]JEVtbl (2)'!$F:$F,'[1]JEVtbl (2)'!$C:$C,[1]CKDJ!$C70,'[1]JEVtbl (2)'!$D:$D,[1]CKDJ!BL$11)</f>
        <v>0</v>
      </c>
      <c r="BM70" s="171">
        <f>SUMIFS('[1]JEVtbl (2)'!$F:$F,'[1]JEVtbl (2)'!$C:$C,[1]CKDJ!$C70,'[1]JEVtbl (2)'!$D:$D,[1]CKDJ!BM$11)</f>
        <v>0</v>
      </c>
      <c r="BN70" s="171">
        <f>SUMIFS('[1]JEVtbl (2)'!$F:$F,'[1]JEVtbl (2)'!$C:$C,[1]CKDJ!$C70,'[1]JEVtbl (2)'!$D:$D,[1]CKDJ!BN$11)</f>
        <v>30000</v>
      </c>
      <c r="BO70" s="171">
        <f>SUMIFS('[1]JEVtbl (2)'!$F:$F,'[1]JEVtbl (2)'!$C:$C,[1]CKDJ!$C70,'[1]JEVtbl (2)'!$D:$D,[1]CKDJ!BO$11)</f>
        <v>0</v>
      </c>
      <c r="BP70" s="79">
        <f t="shared" si="1"/>
        <v>30000</v>
      </c>
      <c r="BQ70" s="79"/>
      <c r="BR70" s="79"/>
      <c r="BS70" s="80"/>
      <c r="BT70" s="82"/>
    </row>
    <row r="71" spans="1:72" s="25" customFormat="1" ht="15" customHeight="1" x14ac:dyDescent="0.25">
      <c r="A71" s="1"/>
      <c r="B71" s="168">
        <v>44180</v>
      </c>
      <c r="C71" s="169" t="s">
        <v>424</v>
      </c>
      <c r="D71" s="75" t="s">
        <v>425</v>
      </c>
      <c r="E71" s="75">
        <v>1150235</v>
      </c>
      <c r="F71" s="172"/>
      <c r="G71" t="s">
        <v>416</v>
      </c>
      <c r="H71" s="78">
        <f>SUMIFS('[1]JEVtbl (2)'!$G:$G,'[1]JEVtbl (2)'!$C:$C,[1]CKDJ!C71,'[1]JEVtbl (2)'!$D:$D,[1]CKDJ!H$11)</f>
        <v>7041.43</v>
      </c>
      <c r="I71" s="78">
        <f>SUMIFS('[1]JEVtbl (2)'!$G:$G,'[1]JEVtbl (2)'!$C:$C,[1]CKDJ!C71,'[1]JEVtbl (2)'!$D:$D,[1]CKDJ!I$11)</f>
        <v>0</v>
      </c>
      <c r="J71" s="78">
        <f>SUMIFS('[1]JEVtbl (2)'!$G:$G,'[1]JEVtbl (2)'!$C:$C,[1]CKDJ!C71,'[1]JEVtbl (2)'!$D:$D,[1]CKDJ!J$11)</f>
        <v>398.57</v>
      </c>
      <c r="K71" s="78">
        <f>SUMIFS('[1]JEVtbl (2)'!$G:$G,'[1]JEVtbl (2)'!$C:$C,[1]CKDJ!C71,'[1]JEVtbl (2)'!$D:$D,[1]CKDJ!K$11)</f>
        <v>0</v>
      </c>
      <c r="L71" s="79">
        <f t="shared" si="0"/>
        <v>7440</v>
      </c>
      <c r="M71" s="79"/>
      <c r="N71" s="79"/>
      <c r="O71" s="80"/>
      <c r="P71" s="171">
        <f>SUMIFS('[1]JEVtbl (2)'!$F:$F,'[1]JEVtbl (2)'!$C:$C,[1]CKDJ!$C71,'[1]JEVtbl (2)'!$D:$D,[1]CKDJ!P$11)</f>
        <v>0</v>
      </c>
      <c r="Q71" s="171">
        <f>SUMIFS('[1]JEVtbl (2)'!$F:$F,'[1]JEVtbl (2)'!$C:$C,[1]CKDJ!$C71,'[1]JEVtbl (2)'!$D:$D,[1]CKDJ!Q$11)</f>
        <v>0</v>
      </c>
      <c r="R71" s="171">
        <f>SUMIFS('[1]JEVtbl (2)'!$F:$F,'[1]JEVtbl (2)'!$C:$C,[1]CKDJ!$C71,'[1]JEVtbl (2)'!$D:$D,[1]CKDJ!R$11)</f>
        <v>0</v>
      </c>
      <c r="S71" s="171">
        <f>SUMIFS('[1]JEVtbl (2)'!$F:$F,'[1]JEVtbl (2)'!$C:$C,[1]CKDJ!$C71,'[1]JEVtbl (2)'!$D:$D,[1]CKDJ!S$11)</f>
        <v>0</v>
      </c>
      <c r="T71" s="171">
        <f>SUMIFS('[1]JEVtbl (2)'!$F:$F,'[1]JEVtbl (2)'!$C:$C,[1]CKDJ!$C71,'[1]JEVtbl (2)'!$D:$D,[1]CKDJ!T$11)</f>
        <v>0</v>
      </c>
      <c r="U71" s="171">
        <f>SUMIFS('[1]JEVtbl (2)'!$F:$F,'[1]JEVtbl (2)'!$C:$C,[1]CKDJ!$C71,'[1]JEVtbl (2)'!$D:$D,[1]CKDJ!U$11)</f>
        <v>0</v>
      </c>
      <c r="V71" s="171">
        <f>SUMIFS('[1]JEVtbl (2)'!$F:$F,'[1]JEVtbl (2)'!$C:$C,[1]CKDJ!$C71,'[1]JEVtbl (2)'!$D:$D,[1]CKDJ!V$11)</f>
        <v>0</v>
      </c>
      <c r="W71" s="171">
        <f>SUMIFS('[1]JEVtbl (2)'!$F:$F,'[1]JEVtbl (2)'!$C:$C,[1]CKDJ!$C71,'[1]JEVtbl (2)'!$D:$D,[1]CKDJ!W$11)</f>
        <v>0</v>
      </c>
      <c r="X71" s="171">
        <f>SUMIFS('[1]JEVtbl (2)'!$F:$F,'[1]JEVtbl (2)'!$C:$C,[1]CKDJ!$C71,'[1]JEVtbl (2)'!$D:$D,[1]CKDJ!X$11)</f>
        <v>0</v>
      </c>
      <c r="Y71" s="171">
        <f>SUMIFS('[1]JEVtbl (2)'!$F:$F,'[1]JEVtbl (2)'!$C:$C,[1]CKDJ!$C71,'[1]JEVtbl (2)'!$D:$D,[1]CKDJ!Y$11)</f>
        <v>0</v>
      </c>
      <c r="Z71" s="171">
        <f>SUMIFS('[1]JEVtbl (2)'!$F:$F,'[1]JEVtbl (2)'!$C:$C,[1]CKDJ!$C71,'[1]JEVtbl (2)'!$D:$D,[1]CKDJ!Z$11)</f>
        <v>0</v>
      </c>
      <c r="AA71" s="171">
        <f>SUMIFS('[1]JEVtbl (2)'!$F:$F,'[1]JEVtbl (2)'!$C:$C,[1]CKDJ!$C71,'[1]JEVtbl (2)'!$D:$D,[1]CKDJ!AA$11)</f>
        <v>0</v>
      </c>
      <c r="AB71" s="171">
        <f>SUMIFS('[1]JEVtbl (2)'!$F:$F,'[1]JEVtbl (2)'!$C:$C,[1]CKDJ!$C71,'[1]JEVtbl (2)'!$D:$D,[1]CKDJ!AB$11)</f>
        <v>0</v>
      </c>
      <c r="AC71" s="171">
        <f>SUMIFS('[1]JEVtbl (2)'!$F:$F,'[1]JEVtbl (2)'!$C:$C,[1]CKDJ!$C71,'[1]JEVtbl (2)'!$D:$D,[1]CKDJ!AC$11)</f>
        <v>0</v>
      </c>
      <c r="AD71" s="171">
        <f>SUMIFS('[1]JEVtbl (2)'!$F:$F,'[1]JEVtbl (2)'!$C:$C,[1]CKDJ!$C71,'[1]JEVtbl (2)'!$D:$D,[1]CKDJ!AD$11)</f>
        <v>0</v>
      </c>
      <c r="AE71" s="171">
        <f>SUMIFS('[1]JEVtbl (2)'!$F:$F,'[1]JEVtbl (2)'!$C:$C,[1]CKDJ!$C71,'[1]JEVtbl (2)'!$D:$D,[1]CKDJ!AE$11)</f>
        <v>0</v>
      </c>
      <c r="AF71" s="171">
        <f>SUMIFS('[1]JEVtbl (2)'!$F:$F,'[1]JEVtbl (2)'!$C:$C,[1]CKDJ!$C71,'[1]JEVtbl (2)'!$D:$D,[1]CKDJ!AF$11)</f>
        <v>0</v>
      </c>
      <c r="AG71" s="171">
        <f>SUMIFS('[1]JEVtbl (2)'!$F:$F,'[1]JEVtbl (2)'!$C:$C,[1]CKDJ!$C71,'[1]JEVtbl (2)'!$D:$D,[1]CKDJ!AG$11)</f>
        <v>0</v>
      </c>
      <c r="AH71" s="171">
        <f>SUMIFS('[1]JEVtbl (2)'!$F:$F,'[1]JEVtbl (2)'!$C:$C,[1]CKDJ!$C71,'[1]JEVtbl (2)'!$D:$D,[1]CKDJ!AH$11)</f>
        <v>0</v>
      </c>
      <c r="AI71" s="171">
        <f>SUMIFS('[1]JEVtbl (2)'!$F:$F,'[1]JEVtbl (2)'!$C:$C,[1]CKDJ!$C71,'[1]JEVtbl (2)'!$D:$D,[1]CKDJ!AI$11)</f>
        <v>0</v>
      </c>
      <c r="AJ71" s="171">
        <f>SUMIFS('[1]JEVtbl (2)'!$F:$F,'[1]JEVtbl (2)'!$C:$C,[1]CKDJ!$C71,'[1]JEVtbl (2)'!$D:$D,[1]CKDJ!AJ$11)</f>
        <v>0</v>
      </c>
      <c r="AK71" s="171">
        <f>SUMIFS('[1]JEVtbl (2)'!$F:$F,'[1]JEVtbl (2)'!$C:$C,[1]CKDJ!$C71,'[1]JEVtbl (2)'!$D:$D,[1]CKDJ!AK$11)</f>
        <v>0</v>
      </c>
      <c r="AL71" s="171">
        <f>SUMIFS('[1]JEVtbl (2)'!$F:$F,'[1]JEVtbl (2)'!$C:$C,[1]CKDJ!$C71,'[1]JEVtbl (2)'!$D:$D,[1]CKDJ!AL$11)</f>
        <v>0</v>
      </c>
      <c r="AM71" s="171">
        <f>SUMIFS('[1]JEVtbl (2)'!$F:$F,'[1]JEVtbl (2)'!$C:$C,[1]CKDJ!$C71,'[1]JEVtbl (2)'!$D:$D,[1]CKDJ!AM$11)</f>
        <v>0</v>
      </c>
      <c r="AN71" s="171">
        <f>SUMIFS('[1]JEVtbl (2)'!$F:$F,'[1]JEVtbl (2)'!$C:$C,[1]CKDJ!$C71,'[1]JEVtbl (2)'!$D:$D,[1]CKDJ!AN$11)</f>
        <v>0</v>
      </c>
      <c r="AO71" s="171">
        <f>SUMIFS('[1]JEVtbl (2)'!$F:$F,'[1]JEVtbl (2)'!$C:$C,[1]CKDJ!$C71,'[1]JEVtbl (2)'!$D:$D,[1]CKDJ!AO$11)</f>
        <v>0</v>
      </c>
      <c r="AP71" s="171">
        <f>SUMIFS('[1]JEVtbl (2)'!$F:$F,'[1]JEVtbl (2)'!$C:$C,[1]CKDJ!$C71,'[1]JEVtbl (2)'!$D:$D,[1]CKDJ!AP$11)</f>
        <v>0</v>
      </c>
      <c r="AQ71" s="171">
        <f>SUMIFS('[1]JEVtbl (2)'!$F:$F,'[1]JEVtbl (2)'!$C:$C,[1]CKDJ!$C71,'[1]JEVtbl (2)'!$D:$D,[1]CKDJ!AQ$11)</f>
        <v>0</v>
      </c>
      <c r="AR71" s="171">
        <f>SUMIFS('[1]JEVtbl (2)'!$F:$F,'[1]JEVtbl (2)'!$C:$C,[1]CKDJ!$C71,'[1]JEVtbl (2)'!$D:$D,[1]CKDJ!AR$11)</f>
        <v>0</v>
      </c>
      <c r="AS71" s="171">
        <f>SUMIFS('[1]JEVtbl (2)'!$F:$F,'[1]JEVtbl (2)'!$C:$C,[1]CKDJ!$C71,'[1]JEVtbl (2)'!$D:$D,[1]CKDJ!AS$11)</f>
        <v>7440</v>
      </c>
      <c r="AT71" s="171">
        <f>SUMIFS('[1]JEVtbl (2)'!$F:$F,'[1]JEVtbl (2)'!$C:$C,[1]CKDJ!$C71,'[1]JEVtbl (2)'!$D:$D,[1]CKDJ!AT$11)</f>
        <v>0</v>
      </c>
      <c r="AU71" s="171">
        <f>SUMIFS('[1]JEVtbl (2)'!$F:$F,'[1]JEVtbl (2)'!$C:$C,[1]CKDJ!$C71,'[1]JEVtbl (2)'!$D:$D,[1]CKDJ!AU$11)</f>
        <v>0</v>
      </c>
      <c r="AV71" s="171">
        <f>SUMIFS('[1]JEVtbl (2)'!$F:$F,'[1]JEVtbl (2)'!$C:$C,[1]CKDJ!$C71,'[1]JEVtbl (2)'!$D:$D,[1]CKDJ!AV$11)</f>
        <v>0</v>
      </c>
      <c r="AW71" s="171">
        <f>SUMIFS('[1]JEVtbl (2)'!$F:$F,'[1]JEVtbl (2)'!$C:$C,[1]CKDJ!$C71,'[1]JEVtbl (2)'!$D:$D,[1]CKDJ!AW$11)</f>
        <v>0</v>
      </c>
      <c r="AX71" s="171">
        <f>SUMIFS('[1]JEVtbl (2)'!$F:$F,'[1]JEVtbl (2)'!$C:$C,[1]CKDJ!$C71,'[1]JEVtbl (2)'!$D:$D,[1]CKDJ!AX$11)</f>
        <v>0</v>
      </c>
      <c r="AY71" s="171">
        <f>SUMIFS('[1]JEVtbl (2)'!$F:$F,'[1]JEVtbl (2)'!$C:$C,[1]CKDJ!$C71,'[1]JEVtbl (2)'!$D:$D,[1]CKDJ!AY$11)</f>
        <v>0</v>
      </c>
      <c r="AZ71" s="171">
        <f>SUMIFS('[1]JEVtbl (2)'!$F:$F,'[1]JEVtbl (2)'!$C:$C,[1]CKDJ!$C71,'[1]JEVtbl (2)'!$D:$D,[1]CKDJ!AZ$11)</f>
        <v>0</v>
      </c>
      <c r="BA71" s="171">
        <f>SUMIFS('[1]JEVtbl (2)'!$F:$F,'[1]JEVtbl (2)'!$C:$C,[1]CKDJ!$C71,'[1]JEVtbl (2)'!$D:$D,[1]CKDJ!BA$11)</f>
        <v>0</v>
      </c>
      <c r="BB71" s="171">
        <f>SUMIFS('[1]JEVtbl (2)'!$F:$F,'[1]JEVtbl (2)'!$C:$C,[1]CKDJ!$C71,'[1]JEVtbl (2)'!$D:$D,[1]CKDJ!BB$11)</f>
        <v>0</v>
      </c>
      <c r="BC71" s="171">
        <f>SUMIFS('[1]JEVtbl (2)'!$F:$F,'[1]JEVtbl (2)'!$C:$C,[1]CKDJ!$C71,'[1]JEVtbl (2)'!$D:$D,[1]CKDJ!BC$11)</f>
        <v>0</v>
      </c>
      <c r="BD71" s="171">
        <f>SUMIFS('[1]JEVtbl (2)'!$F:$F,'[1]JEVtbl (2)'!$C:$C,[1]CKDJ!$C71,'[1]JEVtbl (2)'!$D:$D,[1]CKDJ!BD$11)</f>
        <v>0</v>
      </c>
      <c r="BE71" s="171">
        <f>SUMIFS('[1]JEVtbl (2)'!$F:$F,'[1]JEVtbl (2)'!$C:$C,[1]CKDJ!$C71,'[1]JEVtbl (2)'!$D:$D,[1]CKDJ!BE$11)</f>
        <v>0</v>
      </c>
      <c r="BF71" s="171">
        <f>SUMIFS('[1]JEVtbl (2)'!$F:$F,'[1]JEVtbl (2)'!$C:$C,[1]CKDJ!$C71,'[1]JEVtbl (2)'!$D:$D,[1]CKDJ!BF$11)</f>
        <v>0</v>
      </c>
      <c r="BG71" s="171">
        <f>SUMIFS('[1]JEVtbl (2)'!$F:$F,'[1]JEVtbl (2)'!$C:$C,[1]CKDJ!$C71,'[1]JEVtbl (2)'!$D:$D,[1]CKDJ!BG$11)</f>
        <v>0</v>
      </c>
      <c r="BH71" s="171">
        <f>SUMIFS('[1]JEVtbl (2)'!$F:$F,'[1]JEVtbl (2)'!$C:$C,[1]CKDJ!$C71,'[1]JEVtbl (2)'!$D:$D,[1]CKDJ!BH$11)</f>
        <v>0</v>
      </c>
      <c r="BI71" s="171">
        <f>SUMIFS('[1]JEVtbl (2)'!$F:$F,'[1]JEVtbl (2)'!$C:$C,[1]CKDJ!$C71,'[1]JEVtbl (2)'!$D:$D,[1]CKDJ!BI$11)</f>
        <v>0</v>
      </c>
      <c r="BJ71" s="171">
        <f>SUMIFS('[1]JEVtbl (2)'!$F:$F,'[1]JEVtbl (2)'!$C:$C,[1]CKDJ!$C71,'[1]JEVtbl (2)'!$D:$D,[1]CKDJ!BJ$11)</f>
        <v>0</v>
      </c>
      <c r="BK71" s="171">
        <f>SUMIFS('[1]JEVtbl (2)'!$F:$F,'[1]JEVtbl (2)'!$C:$C,[1]CKDJ!$C71,'[1]JEVtbl (2)'!$D:$D,[1]CKDJ!BK$11)</f>
        <v>0</v>
      </c>
      <c r="BL71" s="171">
        <f>SUMIFS('[1]JEVtbl (2)'!$F:$F,'[1]JEVtbl (2)'!$C:$C,[1]CKDJ!$C71,'[1]JEVtbl (2)'!$D:$D,[1]CKDJ!BL$11)</f>
        <v>0</v>
      </c>
      <c r="BM71" s="171">
        <f>SUMIFS('[1]JEVtbl (2)'!$F:$F,'[1]JEVtbl (2)'!$C:$C,[1]CKDJ!$C71,'[1]JEVtbl (2)'!$D:$D,[1]CKDJ!BM$11)</f>
        <v>0</v>
      </c>
      <c r="BN71" s="171">
        <f>SUMIFS('[1]JEVtbl (2)'!$F:$F,'[1]JEVtbl (2)'!$C:$C,[1]CKDJ!$C71,'[1]JEVtbl (2)'!$D:$D,[1]CKDJ!BN$11)</f>
        <v>0</v>
      </c>
      <c r="BO71" s="171">
        <f>SUMIFS('[1]JEVtbl (2)'!$F:$F,'[1]JEVtbl (2)'!$C:$C,[1]CKDJ!$C71,'[1]JEVtbl (2)'!$D:$D,[1]CKDJ!BO$11)</f>
        <v>0</v>
      </c>
      <c r="BP71" s="79">
        <f t="shared" si="1"/>
        <v>7440</v>
      </c>
      <c r="BQ71" s="79"/>
      <c r="BR71" s="79"/>
      <c r="BS71" s="80"/>
      <c r="BT71" s="82"/>
    </row>
    <row r="72" spans="1:72" s="25" customFormat="1" ht="15" customHeight="1" x14ac:dyDescent="0.25">
      <c r="A72" s="1"/>
      <c r="B72" s="168">
        <v>44180</v>
      </c>
      <c r="C72" s="169" t="s">
        <v>426</v>
      </c>
      <c r="D72" s="75" t="s">
        <v>427</v>
      </c>
      <c r="E72" s="75">
        <v>1150236</v>
      </c>
      <c r="F72" s="172"/>
      <c r="G72" t="s">
        <v>392</v>
      </c>
      <c r="H72" s="78">
        <f>SUMIFS('[1]JEVtbl (2)'!$G:$G,'[1]JEVtbl (2)'!$C:$C,[1]CKDJ!C72,'[1]JEVtbl (2)'!$D:$D,[1]CKDJ!H$11)</f>
        <v>7500</v>
      </c>
      <c r="I72" s="78">
        <f>SUMIFS('[1]JEVtbl (2)'!$G:$G,'[1]JEVtbl (2)'!$C:$C,[1]CKDJ!C72,'[1]JEVtbl (2)'!$D:$D,[1]CKDJ!I$11)</f>
        <v>0</v>
      </c>
      <c r="J72" s="78">
        <f>SUMIFS('[1]JEVtbl (2)'!$G:$G,'[1]JEVtbl (2)'!$C:$C,[1]CKDJ!C72,'[1]JEVtbl (2)'!$D:$D,[1]CKDJ!J$11)</f>
        <v>500</v>
      </c>
      <c r="K72" s="78">
        <f>SUMIFS('[1]JEVtbl (2)'!$G:$G,'[1]JEVtbl (2)'!$C:$C,[1]CKDJ!C72,'[1]JEVtbl (2)'!$D:$D,[1]CKDJ!K$11)</f>
        <v>0</v>
      </c>
      <c r="L72" s="79">
        <f t="shared" si="0"/>
        <v>8000</v>
      </c>
      <c r="M72" s="79"/>
      <c r="N72" s="79"/>
      <c r="O72" s="80"/>
      <c r="P72" s="171">
        <f>SUMIFS('[1]JEVtbl (2)'!$F:$F,'[1]JEVtbl (2)'!$C:$C,[1]CKDJ!$C72,'[1]JEVtbl (2)'!$D:$D,[1]CKDJ!P$11)</f>
        <v>0</v>
      </c>
      <c r="Q72" s="171">
        <f>SUMIFS('[1]JEVtbl (2)'!$F:$F,'[1]JEVtbl (2)'!$C:$C,[1]CKDJ!$C72,'[1]JEVtbl (2)'!$D:$D,[1]CKDJ!Q$11)</f>
        <v>0</v>
      </c>
      <c r="R72" s="171">
        <f>SUMIFS('[1]JEVtbl (2)'!$F:$F,'[1]JEVtbl (2)'!$C:$C,[1]CKDJ!$C72,'[1]JEVtbl (2)'!$D:$D,[1]CKDJ!R$11)</f>
        <v>0</v>
      </c>
      <c r="S72" s="171">
        <f>SUMIFS('[1]JEVtbl (2)'!$F:$F,'[1]JEVtbl (2)'!$C:$C,[1]CKDJ!$C72,'[1]JEVtbl (2)'!$D:$D,[1]CKDJ!S$11)</f>
        <v>0</v>
      </c>
      <c r="T72" s="171">
        <f>SUMIFS('[1]JEVtbl (2)'!$F:$F,'[1]JEVtbl (2)'!$C:$C,[1]CKDJ!$C72,'[1]JEVtbl (2)'!$D:$D,[1]CKDJ!T$11)</f>
        <v>0</v>
      </c>
      <c r="U72" s="171">
        <f>SUMIFS('[1]JEVtbl (2)'!$F:$F,'[1]JEVtbl (2)'!$C:$C,[1]CKDJ!$C72,'[1]JEVtbl (2)'!$D:$D,[1]CKDJ!U$11)</f>
        <v>0</v>
      </c>
      <c r="V72" s="171">
        <f>SUMIFS('[1]JEVtbl (2)'!$F:$F,'[1]JEVtbl (2)'!$C:$C,[1]CKDJ!$C72,'[1]JEVtbl (2)'!$D:$D,[1]CKDJ!V$11)</f>
        <v>0</v>
      </c>
      <c r="W72" s="171">
        <f>SUMIFS('[1]JEVtbl (2)'!$F:$F,'[1]JEVtbl (2)'!$C:$C,[1]CKDJ!$C72,'[1]JEVtbl (2)'!$D:$D,[1]CKDJ!W$11)</f>
        <v>0</v>
      </c>
      <c r="X72" s="171">
        <f>SUMIFS('[1]JEVtbl (2)'!$F:$F,'[1]JEVtbl (2)'!$C:$C,[1]CKDJ!$C72,'[1]JEVtbl (2)'!$D:$D,[1]CKDJ!X$11)</f>
        <v>0</v>
      </c>
      <c r="Y72" s="171">
        <f>SUMIFS('[1]JEVtbl (2)'!$F:$F,'[1]JEVtbl (2)'!$C:$C,[1]CKDJ!$C72,'[1]JEVtbl (2)'!$D:$D,[1]CKDJ!Y$11)</f>
        <v>0</v>
      </c>
      <c r="Z72" s="171">
        <f>SUMIFS('[1]JEVtbl (2)'!$F:$F,'[1]JEVtbl (2)'!$C:$C,[1]CKDJ!$C72,'[1]JEVtbl (2)'!$D:$D,[1]CKDJ!Z$11)</f>
        <v>0</v>
      </c>
      <c r="AA72" s="171">
        <f>SUMIFS('[1]JEVtbl (2)'!$F:$F,'[1]JEVtbl (2)'!$C:$C,[1]CKDJ!$C72,'[1]JEVtbl (2)'!$D:$D,[1]CKDJ!AA$11)</f>
        <v>0</v>
      </c>
      <c r="AB72" s="171">
        <f>SUMIFS('[1]JEVtbl (2)'!$F:$F,'[1]JEVtbl (2)'!$C:$C,[1]CKDJ!$C72,'[1]JEVtbl (2)'!$D:$D,[1]CKDJ!AB$11)</f>
        <v>0</v>
      </c>
      <c r="AC72" s="171">
        <f>SUMIFS('[1]JEVtbl (2)'!$F:$F,'[1]JEVtbl (2)'!$C:$C,[1]CKDJ!$C72,'[1]JEVtbl (2)'!$D:$D,[1]CKDJ!AC$11)</f>
        <v>0</v>
      </c>
      <c r="AD72" s="171">
        <f>SUMIFS('[1]JEVtbl (2)'!$F:$F,'[1]JEVtbl (2)'!$C:$C,[1]CKDJ!$C72,'[1]JEVtbl (2)'!$D:$D,[1]CKDJ!AD$11)</f>
        <v>0</v>
      </c>
      <c r="AE72" s="171">
        <f>SUMIFS('[1]JEVtbl (2)'!$F:$F,'[1]JEVtbl (2)'!$C:$C,[1]CKDJ!$C72,'[1]JEVtbl (2)'!$D:$D,[1]CKDJ!AE$11)</f>
        <v>0</v>
      </c>
      <c r="AF72" s="171">
        <f>SUMIFS('[1]JEVtbl (2)'!$F:$F,'[1]JEVtbl (2)'!$C:$C,[1]CKDJ!$C72,'[1]JEVtbl (2)'!$D:$D,[1]CKDJ!AF$11)</f>
        <v>0</v>
      </c>
      <c r="AG72" s="171">
        <f>SUMIFS('[1]JEVtbl (2)'!$F:$F,'[1]JEVtbl (2)'!$C:$C,[1]CKDJ!$C72,'[1]JEVtbl (2)'!$D:$D,[1]CKDJ!AG$11)</f>
        <v>0</v>
      </c>
      <c r="AH72" s="171">
        <f>SUMIFS('[1]JEVtbl (2)'!$F:$F,'[1]JEVtbl (2)'!$C:$C,[1]CKDJ!$C72,'[1]JEVtbl (2)'!$D:$D,[1]CKDJ!AH$11)</f>
        <v>0</v>
      </c>
      <c r="AI72" s="171">
        <f>SUMIFS('[1]JEVtbl (2)'!$F:$F,'[1]JEVtbl (2)'!$C:$C,[1]CKDJ!$C72,'[1]JEVtbl (2)'!$D:$D,[1]CKDJ!AI$11)</f>
        <v>0</v>
      </c>
      <c r="AJ72" s="171">
        <f>SUMIFS('[1]JEVtbl (2)'!$F:$F,'[1]JEVtbl (2)'!$C:$C,[1]CKDJ!$C72,'[1]JEVtbl (2)'!$D:$D,[1]CKDJ!AJ$11)</f>
        <v>0</v>
      </c>
      <c r="AK72" s="171">
        <f>SUMIFS('[1]JEVtbl (2)'!$F:$F,'[1]JEVtbl (2)'!$C:$C,[1]CKDJ!$C72,'[1]JEVtbl (2)'!$D:$D,[1]CKDJ!AK$11)</f>
        <v>0</v>
      </c>
      <c r="AL72" s="171">
        <f>SUMIFS('[1]JEVtbl (2)'!$F:$F,'[1]JEVtbl (2)'!$C:$C,[1]CKDJ!$C72,'[1]JEVtbl (2)'!$D:$D,[1]CKDJ!AL$11)</f>
        <v>0</v>
      </c>
      <c r="AM72" s="171">
        <f>SUMIFS('[1]JEVtbl (2)'!$F:$F,'[1]JEVtbl (2)'!$C:$C,[1]CKDJ!$C72,'[1]JEVtbl (2)'!$D:$D,[1]CKDJ!AM$11)</f>
        <v>0</v>
      </c>
      <c r="AN72" s="171">
        <f>SUMIFS('[1]JEVtbl (2)'!$F:$F,'[1]JEVtbl (2)'!$C:$C,[1]CKDJ!$C72,'[1]JEVtbl (2)'!$D:$D,[1]CKDJ!AN$11)</f>
        <v>0</v>
      </c>
      <c r="AO72" s="171">
        <f>SUMIFS('[1]JEVtbl (2)'!$F:$F,'[1]JEVtbl (2)'!$C:$C,[1]CKDJ!$C72,'[1]JEVtbl (2)'!$D:$D,[1]CKDJ!AO$11)</f>
        <v>0</v>
      </c>
      <c r="AP72" s="171">
        <f>SUMIFS('[1]JEVtbl (2)'!$F:$F,'[1]JEVtbl (2)'!$C:$C,[1]CKDJ!$C72,'[1]JEVtbl (2)'!$D:$D,[1]CKDJ!AP$11)</f>
        <v>0</v>
      </c>
      <c r="AQ72" s="171">
        <f>SUMIFS('[1]JEVtbl (2)'!$F:$F,'[1]JEVtbl (2)'!$C:$C,[1]CKDJ!$C72,'[1]JEVtbl (2)'!$D:$D,[1]CKDJ!AQ$11)</f>
        <v>0</v>
      </c>
      <c r="AR72" s="171">
        <f>SUMIFS('[1]JEVtbl (2)'!$F:$F,'[1]JEVtbl (2)'!$C:$C,[1]CKDJ!$C72,'[1]JEVtbl (2)'!$D:$D,[1]CKDJ!AR$11)</f>
        <v>0</v>
      </c>
      <c r="AS72" s="171">
        <f>SUMIFS('[1]JEVtbl (2)'!$F:$F,'[1]JEVtbl (2)'!$C:$C,[1]CKDJ!$C72,'[1]JEVtbl (2)'!$D:$D,[1]CKDJ!AS$11)</f>
        <v>0</v>
      </c>
      <c r="AT72" s="171">
        <f>SUMIFS('[1]JEVtbl (2)'!$F:$F,'[1]JEVtbl (2)'!$C:$C,[1]CKDJ!$C72,'[1]JEVtbl (2)'!$D:$D,[1]CKDJ!AT$11)</f>
        <v>0</v>
      </c>
      <c r="AU72" s="171">
        <f>SUMIFS('[1]JEVtbl (2)'!$F:$F,'[1]JEVtbl (2)'!$C:$C,[1]CKDJ!$C72,'[1]JEVtbl (2)'!$D:$D,[1]CKDJ!AU$11)</f>
        <v>0</v>
      </c>
      <c r="AV72" s="171">
        <f>SUMIFS('[1]JEVtbl (2)'!$F:$F,'[1]JEVtbl (2)'!$C:$C,[1]CKDJ!$C72,'[1]JEVtbl (2)'!$D:$D,[1]CKDJ!AV$11)</f>
        <v>0</v>
      </c>
      <c r="AW72" s="171">
        <f>SUMIFS('[1]JEVtbl (2)'!$F:$F,'[1]JEVtbl (2)'!$C:$C,[1]CKDJ!$C72,'[1]JEVtbl (2)'!$D:$D,[1]CKDJ!AW$11)</f>
        <v>0</v>
      </c>
      <c r="AX72" s="171">
        <f>SUMIFS('[1]JEVtbl (2)'!$F:$F,'[1]JEVtbl (2)'!$C:$C,[1]CKDJ!$C72,'[1]JEVtbl (2)'!$D:$D,[1]CKDJ!AX$11)</f>
        <v>0</v>
      </c>
      <c r="AY72" s="171">
        <f>SUMIFS('[1]JEVtbl (2)'!$F:$F,'[1]JEVtbl (2)'!$C:$C,[1]CKDJ!$C72,'[1]JEVtbl (2)'!$D:$D,[1]CKDJ!AY$11)</f>
        <v>0</v>
      </c>
      <c r="AZ72" s="171">
        <f>SUMIFS('[1]JEVtbl (2)'!$F:$F,'[1]JEVtbl (2)'!$C:$C,[1]CKDJ!$C72,'[1]JEVtbl (2)'!$D:$D,[1]CKDJ!AZ$11)</f>
        <v>0</v>
      </c>
      <c r="BA72" s="171">
        <f>SUMIFS('[1]JEVtbl (2)'!$F:$F,'[1]JEVtbl (2)'!$C:$C,[1]CKDJ!$C72,'[1]JEVtbl (2)'!$D:$D,[1]CKDJ!BA$11)</f>
        <v>0</v>
      </c>
      <c r="BB72" s="171">
        <f>SUMIFS('[1]JEVtbl (2)'!$F:$F,'[1]JEVtbl (2)'!$C:$C,[1]CKDJ!$C72,'[1]JEVtbl (2)'!$D:$D,[1]CKDJ!BB$11)</f>
        <v>0</v>
      </c>
      <c r="BC72" s="171">
        <f>SUMIFS('[1]JEVtbl (2)'!$F:$F,'[1]JEVtbl (2)'!$C:$C,[1]CKDJ!$C72,'[1]JEVtbl (2)'!$D:$D,[1]CKDJ!BC$11)</f>
        <v>0</v>
      </c>
      <c r="BD72" s="171">
        <f>SUMIFS('[1]JEVtbl (2)'!$F:$F,'[1]JEVtbl (2)'!$C:$C,[1]CKDJ!$C72,'[1]JEVtbl (2)'!$D:$D,[1]CKDJ!BD$11)</f>
        <v>0</v>
      </c>
      <c r="BE72" s="171">
        <f>SUMIFS('[1]JEVtbl (2)'!$F:$F,'[1]JEVtbl (2)'!$C:$C,[1]CKDJ!$C72,'[1]JEVtbl (2)'!$D:$D,[1]CKDJ!BE$11)</f>
        <v>0</v>
      </c>
      <c r="BF72" s="171">
        <f>SUMIFS('[1]JEVtbl (2)'!$F:$F,'[1]JEVtbl (2)'!$C:$C,[1]CKDJ!$C72,'[1]JEVtbl (2)'!$D:$D,[1]CKDJ!BF$11)</f>
        <v>0</v>
      </c>
      <c r="BG72" s="171">
        <f>SUMIFS('[1]JEVtbl (2)'!$F:$F,'[1]JEVtbl (2)'!$C:$C,[1]CKDJ!$C72,'[1]JEVtbl (2)'!$D:$D,[1]CKDJ!BG$11)</f>
        <v>0</v>
      </c>
      <c r="BH72" s="171">
        <f>SUMIFS('[1]JEVtbl (2)'!$F:$F,'[1]JEVtbl (2)'!$C:$C,[1]CKDJ!$C72,'[1]JEVtbl (2)'!$D:$D,[1]CKDJ!BH$11)</f>
        <v>0</v>
      </c>
      <c r="BI72" s="171">
        <f>SUMIFS('[1]JEVtbl (2)'!$F:$F,'[1]JEVtbl (2)'!$C:$C,[1]CKDJ!$C72,'[1]JEVtbl (2)'!$D:$D,[1]CKDJ!BI$11)</f>
        <v>0</v>
      </c>
      <c r="BJ72" s="171">
        <f>SUMIFS('[1]JEVtbl (2)'!$F:$F,'[1]JEVtbl (2)'!$C:$C,[1]CKDJ!$C72,'[1]JEVtbl (2)'!$D:$D,[1]CKDJ!BJ$11)</f>
        <v>0</v>
      </c>
      <c r="BK72" s="171">
        <f>SUMIFS('[1]JEVtbl (2)'!$F:$F,'[1]JEVtbl (2)'!$C:$C,[1]CKDJ!$C72,'[1]JEVtbl (2)'!$D:$D,[1]CKDJ!BK$11)</f>
        <v>0</v>
      </c>
      <c r="BL72" s="171">
        <f>SUMIFS('[1]JEVtbl (2)'!$F:$F,'[1]JEVtbl (2)'!$C:$C,[1]CKDJ!$C72,'[1]JEVtbl (2)'!$D:$D,[1]CKDJ!BL$11)</f>
        <v>8000</v>
      </c>
      <c r="BM72" s="171">
        <f>SUMIFS('[1]JEVtbl (2)'!$F:$F,'[1]JEVtbl (2)'!$C:$C,[1]CKDJ!$C72,'[1]JEVtbl (2)'!$D:$D,[1]CKDJ!BM$11)</f>
        <v>0</v>
      </c>
      <c r="BN72" s="171">
        <f>SUMIFS('[1]JEVtbl (2)'!$F:$F,'[1]JEVtbl (2)'!$C:$C,[1]CKDJ!$C72,'[1]JEVtbl (2)'!$D:$D,[1]CKDJ!BN$11)</f>
        <v>0</v>
      </c>
      <c r="BO72" s="171">
        <f>SUMIFS('[1]JEVtbl (2)'!$F:$F,'[1]JEVtbl (2)'!$C:$C,[1]CKDJ!$C72,'[1]JEVtbl (2)'!$D:$D,[1]CKDJ!BO$11)</f>
        <v>0</v>
      </c>
      <c r="BP72" s="79">
        <f t="shared" si="1"/>
        <v>8000</v>
      </c>
      <c r="BQ72" s="79"/>
      <c r="BR72" s="79"/>
      <c r="BS72" s="80"/>
      <c r="BT72" s="82"/>
    </row>
    <row r="73" spans="1:72" s="25" customFormat="1" ht="15" customHeight="1" x14ac:dyDescent="0.25">
      <c r="A73" s="1"/>
      <c r="B73" s="168">
        <v>44180</v>
      </c>
      <c r="C73" s="169" t="s">
        <v>428</v>
      </c>
      <c r="D73" s="75" t="s">
        <v>429</v>
      </c>
      <c r="E73" s="75">
        <v>9900130561</v>
      </c>
      <c r="F73" s="172"/>
      <c r="G73" t="s">
        <v>344</v>
      </c>
      <c r="H73" s="78">
        <f>SUMIFS('[1]JEVtbl (2)'!$G:$G,'[1]JEVtbl (2)'!$C:$C,[1]CKDJ!C73,'[1]JEVtbl (2)'!$D:$D,[1]CKDJ!H$11)</f>
        <v>37216.67</v>
      </c>
      <c r="I73" s="78">
        <f>SUMIFS('[1]JEVtbl (2)'!$G:$G,'[1]JEVtbl (2)'!$C:$C,[1]CKDJ!C73,'[1]JEVtbl (2)'!$D:$D,[1]CKDJ!I$11)</f>
        <v>0</v>
      </c>
      <c r="J73" s="78">
        <f>SUMIFS('[1]JEVtbl (2)'!$G:$G,'[1]JEVtbl (2)'!$C:$C,[1]CKDJ!C73,'[1]JEVtbl (2)'!$D:$D,[1]CKDJ!J$11)</f>
        <v>0</v>
      </c>
      <c r="K73" s="78">
        <f>SUMIFS('[1]JEVtbl (2)'!$G:$G,'[1]JEVtbl (2)'!$C:$C,[1]CKDJ!C73,'[1]JEVtbl (2)'!$D:$D,[1]CKDJ!K$11)</f>
        <v>0</v>
      </c>
      <c r="L73" s="79">
        <f t="shared" si="0"/>
        <v>37216.67</v>
      </c>
      <c r="M73" s="79"/>
      <c r="N73" s="79"/>
      <c r="O73" s="80"/>
      <c r="P73" s="171">
        <f>SUMIFS('[1]JEVtbl (2)'!$F:$F,'[1]JEVtbl (2)'!$C:$C,[1]CKDJ!$C73,'[1]JEVtbl (2)'!$D:$D,[1]CKDJ!P$11)</f>
        <v>0</v>
      </c>
      <c r="Q73" s="171">
        <f>SUMIFS('[1]JEVtbl (2)'!$F:$F,'[1]JEVtbl (2)'!$C:$C,[1]CKDJ!$C73,'[1]JEVtbl (2)'!$D:$D,[1]CKDJ!Q$11)</f>
        <v>0</v>
      </c>
      <c r="R73" s="171">
        <f>SUMIFS('[1]JEVtbl (2)'!$F:$F,'[1]JEVtbl (2)'!$C:$C,[1]CKDJ!$C73,'[1]JEVtbl (2)'!$D:$D,[1]CKDJ!R$11)</f>
        <v>0</v>
      </c>
      <c r="S73" s="171">
        <f>SUMIFS('[1]JEVtbl (2)'!$F:$F,'[1]JEVtbl (2)'!$C:$C,[1]CKDJ!$C73,'[1]JEVtbl (2)'!$D:$D,[1]CKDJ!S$11)</f>
        <v>0</v>
      </c>
      <c r="T73" s="171">
        <f>SUMIFS('[1]JEVtbl (2)'!$F:$F,'[1]JEVtbl (2)'!$C:$C,[1]CKDJ!$C73,'[1]JEVtbl (2)'!$D:$D,[1]CKDJ!T$11)</f>
        <v>0</v>
      </c>
      <c r="U73" s="171">
        <f>SUMIFS('[1]JEVtbl (2)'!$F:$F,'[1]JEVtbl (2)'!$C:$C,[1]CKDJ!$C73,'[1]JEVtbl (2)'!$D:$D,[1]CKDJ!U$11)</f>
        <v>0</v>
      </c>
      <c r="V73" s="171">
        <f>SUMIFS('[1]JEVtbl (2)'!$F:$F,'[1]JEVtbl (2)'!$C:$C,[1]CKDJ!$C73,'[1]JEVtbl (2)'!$D:$D,[1]CKDJ!V$11)</f>
        <v>0</v>
      </c>
      <c r="W73" s="171">
        <f>SUMIFS('[1]JEVtbl (2)'!$F:$F,'[1]JEVtbl (2)'!$C:$C,[1]CKDJ!$C73,'[1]JEVtbl (2)'!$D:$D,[1]CKDJ!W$11)</f>
        <v>0</v>
      </c>
      <c r="X73" s="171">
        <f>SUMIFS('[1]JEVtbl (2)'!$F:$F,'[1]JEVtbl (2)'!$C:$C,[1]CKDJ!$C73,'[1]JEVtbl (2)'!$D:$D,[1]CKDJ!X$11)</f>
        <v>0</v>
      </c>
      <c r="Y73" s="171">
        <f>SUMIFS('[1]JEVtbl (2)'!$F:$F,'[1]JEVtbl (2)'!$C:$C,[1]CKDJ!$C73,'[1]JEVtbl (2)'!$D:$D,[1]CKDJ!Y$11)</f>
        <v>0</v>
      </c>
      <c r="Z73" s="171">
        <f>SUMIFS('[1]JEVtbl (2)'!$F:$F,'[1]JEVtbl (2)'!$C:$C,[1]CKDJ!$C73,'[1]JEVtbl (2)'!$D:$D,[1]CKDJ!Z$11)</f>
        <v>0</v>
      </c>
      <c r="AA73" s="171">
        <f>SUMIFS('[1]JEVtbl (2)'!$F:$F,'[1]JEVtbl (2)'!$C:$C,[1]CKDJ!$C73,'[1]JEVtbl (2)'!$D:$D,[1]CKDJ!AA$11)</f>
        <v>0</v>
      </c>
      <c r="AB73" s="171">
        <f>SUMIFS('[1]JEVtbl (2)'!$F:$F,'[1]JEVtbl (2)'!$C:$C,[1]CKDJ!$C73,'[1]JEVtbl (2)'!$D:$D,[1]CKDJ!AB$11)</f>
        <v>0</v>
      </c>
      <c r="AC73" s="171">
        <f>SUMIFS('[1]JEVtbl (2)'!$F:$F,'[1]JEVtbl (2)'!$C:$C,[1]CKDJ!$C73,'[1]JEVtbl (2)'!$D:$D,[1]CKDJ!AC$11)</f>
        <v>0</v>
      </c>
      <c r="AD73" s="171">
        <f>SUMIFS('[1]JEVtbl (2)'!$F:$F,'[1]JEVtbl (2)'!$C:$C,[1]CKDJ!$C73,'[1]JEVtbl (2)'!$D:$D,[1]CKDJ!AD$11)</f>
        <v>0</v>
      </c>
      <c r="AE73" s="171">
        <f>SUMIFS('[1]JEVtbl (2)'!$F:$F,'[1]JEVtbl (2)'!$C:$C,[1]CKDJ!$C73,'[1]JEVtbl (2)'!$D:$D,[1]CKDJ!AE$11)</f>
        <v>0</v>
      </c>
      <c r="AF73" s="171">
        <f>SUMIFS('[1]JEVtbl (2)'!$F:$F,'[1]JEVtbl (2)'!$C:$C,[1]CKDJ!$C73,'[1]JEVtbl (2)'!$D:$D,[1]CKDJ!AF$11)</f>
        <v>0</v>
      </c>
      <c r="AG73" s="171">
        <f>SUMIFS('[1]JEVtbl (2)'!$F:$F,'[1]JEVtbl (2)'!$C:$C,[1]CKDJ!$C73,'[1]JEVtbl (2)'!$D:$D,[1]CKDJ!AG$11)</f>
        <v>0</v>
      </c>
      <c r="AH73" s="171">
        <f>SUMIFS('[1]JEVtbl (2)'!$F:$F,'[1]JEVtbl (2)'!$C:$C,[1]CKDJ!$C73,'[1]JEVtbl (2)'!$D:$D,[1]CKDJ!AH$11)</f>
        <v>37216.67</v>
      </c>
      <c r="AI73" s="171">
        <f>SUMIFS('[1]JEVtbl (2)'!$F:$F,'[1]JEVtbl (2)'!$C:$C,[1]CKDJ!$C73,'[1]JEVtbl (2)'!$D:$D,[1]CKDJ!AI$11)</f>
        <v>0</v>
      </c>
      <c r="AJ73" s="171">
        <f>SUMIFS('[1]JEVtbl (2)'!$F:$F,'[1]JEVtbl (2)'!$C:$C,[1]CKDJ!$C73,'[1]JEVtbl (2)'!$D:$D,[1]CKDJ!AJ$11)</f>
        <v>0</v>
      </c>
      <c r="AK73" s="171">
        <f>SUMIFS('[1]JEVtbl (2)'!$F:$F,'[1]JEVtbl (2)'!$C:$C,[1]CKDJ!$C73,'[1]JEVtbl (2)'!$D:$D,[1]CKDJ!AK$11)</f>
        <v>0</v>
      </c>
      <c r="AL73" s="171">
        <f>SUMIFS('[1]JEVtbl (2)'!$F:$F,'[1]JEVtbl (2)'!$C:$C,[1]CKDJ!$C73,'[1]JEVtbl (2)'!$D:$D,[1]CKDJ!AL$11)</f>
        <v>0</v>
      </c>
      <c r="AM73" s="171">
        <f>SUMIFS('[1]JEVtbl (2)'!$F:$F,'[1]JEVtbl (2)'!$C:$C,[1]CKDJ!$C73,'[1]JEVtbl (2)'!$D:$D,[1]CKDJ!AM$11)</f>
        <v>0</v>
      </c>
      <c r="AN73" s="171">
        <f>SUMIFS('[1]JEVtbl (2)'!$F:$F,'[1]JEVtbl (2)'!$C:$C,[1]CKDJ!$C73,'[1]JEVtbl (2)'!$D:$D,[1]CKDJ!AN$11)</f>
        <v>0</v>
      </c>
      <c r="AO73" s="171">
        <f>SUMIFS('[1]JEVtbl (2)'!$F:$F,'[1]JEVtbl (2)'!$C:$C,[1]CKDJ!$C73,'[1]JEVtbl (2)'!$D:$D,[1]CKDJ!AO$11)</f>
        <v>0</v>
      </c>
      <c r="AP73" s="171">
        <f>SUMIFS('[1]JEVtbl (2)'!$F:$F,'[1]JEVtbl (2)'!$C:$C,[1]CKDJ!$C73,'[1]JEVtbl (2)'!$D:$D,[1]CKDJ!AP$11)</f>
        <v>0</v>
      </c>
      <c r="AQ73" s="171">
        <f>SUMIFS('[1]JEVtbl (2)'!$F:$F,'[1]JEVtbl (2)'!$C:$C,[1]CKDJ!$C73,'[1]JEVtbl (2)'!$D:$D,[1]CKDJ!AQ$11)</f>
        <v>0</v>
      </c>
      <c r="AR73" s="171">
        <f>SUMIFS('[1]JEVtbl (2)'!$F:$F,'[1]JEVtbl (2)'!$C:$C,[1]CKDJ!$C73,'[1]JEVtbl (2)'!$D:$D,[1]CKDJ!AR$11)</f>
        <v>0</v>
      </c>
      <c r="AS73" s="171">
        <f>SUMIFS('[1]JEVtbl (2)'!$F:$F,'[1]JEVtbl (2)'!$C:$C,[1]CKDJ!$C73,'[1]JEVtbl (2)'!$D:$D,[1]CKDJ!AS$11)</f>
        <v>0</v>
      </c>
      <c r="AT73" s="171">
        <f>SUMIFS('[1]JEVtbl (2)'!$F:$F,'[1]JEVtbl (2)'!$C:$C,[1]CKDJ!$C73,'[1]JEVtbl (2)'!$D:$D,[1]CKDJ!AT$11)</f>
        <v>0</v>
      </c>
      <c r="AU73" s="171">
        <f>SUMIFS('[1]JEVtbl (2)'!$F:$F,'[1]JEVtbl (2)'!$C:$C,[1]CKDJ!$C73,'[1]JEVtbl (2)'!$D:$D,[1]CKDJ!AU$11)</f>
        <v>0</v>
      </c>
      <c r="AV73" s="171">
        <f>SUMIFS('[1]JEVtbl (2)'!$F:$F,'[1]JEVtbl (2)'!$C:$C,[1]CKDJ!$C73,'[1]JEVtbl (2)'!$D:$D,[1]CKDJ!AV$11)</f>
        <v>0</v>
      </c>
      <c r="AW73" s="171">
        <f>SUMIFS('[1]JEVtbl (2)'!$F:$F,'[1]JEVtbl (2)'!$C:$C,[1]CKDJ!$C73,'[1]JEVtbl (2)'!$D:$D,[1]CKDJ!AW$11)</f>
        <v>0</v>
      </c>
      <c r="AX73" s="171">
        <f>SUMIFS('[1]JEVtbl (2)'!$F:$F,'[1]JEVtbl (2)'!$C:$C,[1]CKDJ!$C73,'[1]JEVtbl (2)'!$D:$D,[1]CKDJ!AX$11)</f>
        <v>0</v>
      </c>
      <c r="AY73" s="171">
        <f>SUMIFS('[1]JEVtbl (2)'!$F:$F,'[1]JEVtbl (2)'!$C:$C,[1]CKDJ!$C73,'[1]JEVtbl (2)'!$D:$D,[1]CKDJ!AY$11)</f>
        <v>0</v>
      </c>
      <c r="AZ73" s="171">
        <f>SUMIFS('[1]JEVtbl (2)'!$F:$F,'[1]JEVtbl (2)'!$C:$C,[1]CKDJ!$C73,'[1]JEVtbl (2)'!$D:$D,[1]CKDJ!AZ$11)</f>
        <v>0</v>
      </c>
      <c r="BA73" s="171">
        <f>SUMIFS('[1]JEVtbl (2)'!$F:$F,'[1]JEVtbl (2)'!$C:$C,[1]CKDJ!$C73,'[1]JEVtbl (2)'!$D:$D,[1]CKDJ!BA$11)</f>
        <v>0</v>
      </c>
      <c r="BB73" s="171">
        <f>SUMIFS('[1]JEVtbl (2)'!$F:$F,'[1]JEVtbl (2)'!$C:$C,[1]CKDJ!$C73,'[1]JEVtbl (2)'!$D:$D,[1]CKDJ!BB$11)</f>
        <v>0</v>
      </c>
      <c r="BC73" s="171">
        <f>SUMIFS('[1]JEVtbl (2)'!$F:$F,'[1]JEVtbl (2)'!$C:$C,[1]CKDJ!$C73,'[1]JEVtbl (2)'!$D:$D,[1]CKDJ!BC$11)</f>
        <v>0</v>
      </c>
      <c r="BD73" s="171">
        <f>SUMIFS('[1]JEVtbl (2)'!$F:$F,'[1]JEVtbl (2)'!$C:$C,[1]CKDJ!$C73,'[1]JEVtbl (2)'!$D:$D,[1]CKDJ!BD$11)</f>
        <v>0</v>
      </c>
      <c r="BE73" s="171">
        <f>SUMIFS('[1]JEVtbl (2)'!$F:$F,'[1]JEVtbl (2)'!$C:$C,[1]CKDJ!$C73,'[1]JEVtbl (2)'!$D:$D,[1]CKDJ!BE$11)</f>
        <v>0</v>
      </c>
      <c r="BF73" s="171">
        <f>SUMIFS('[1]JEVtbl (2)'!$F:$F,'[1]JEVtbl (2)'!$C:$C,[1]CKDJ!$C73,'[1]JEVtbl (2)'!$D:$D,[1]CKDJ!BF$11)</f>
        <v>0</v>
      </c>
      <c r="BG73" s="171">
        <f>SUMIFS('[1]JEVtbl (2)'!$F:$F,'[1]JEVtbl (2)'!$C:$C,[1]CKDJ!$C73,'[1]JEVtbl (2)'!$D:$D,[1]CKDJ!BG$11)</f>
        <v>0</v>
      </c>
      <c r="BH73" s="171">
        <f>SUMIFS('[1]JEVtbl (2)'!$F:$F,'[1]JEVtbl (2)'!$C:$C,[1]CKDJ!$C73,'[1]JEVtbl (2)'!$D:$D,[1]CKDJ!BH$11)</f>
        <v>0</v>
      </c>
      <c r="BI73" s="171">
        <f>SUMIFS('[1]JEVtbl (2)'!$F:$F,'[1]JEVtbl (2)'!$C:$C,[1]CKDJ!$C73,'[1]JEVtbl (2)'!$D:$D,[1]CKDJ!BI$11)</f>
        <v>0</v>
      </c>
      <c r="BJ73" s="171">
        <f>SUMIFS('[1]JEVtbl (2)'!$F:$F,'[1]JEVtbl (2)'!$C:$C,[1]CKDJ!$C73,'[1]JEVtbl (2)'!$D:$D,[1]CKDJ!BJ$11)</f>
        <v>0</v>
      </c>
      <c r="BK73" s="171">
        <f>SUMIFS('[1]JEVtbl (2)'!$F:$F,'[1]JEVtbl (2)'!$C:$C,[1]CKDJ!$C73,'[1]JEVtbl (2)'!$D:$D,[1]CKDJ!BK$11)</f>
        <v>0</v>
      </c>
      <c r="BL73" s="171">
        <f>SUMIFS('[1]JEVtbl (2)'!$F:$F,'[1]JEVtbl (2)'!$C:$C,[1]CKDJ!$C73,'[1]JEVtbl (2)'!$D:$D,[1]CKDJ!BL$11)</f>
        <v>0</v>
      </c>
      <c r="BM73" s="171">
        <f>SUMIFS('[1]JEVtbl (2)'!$F:$F,'[1]JEVtbl (2)'!$C:$C,[1]CKDJ!$C73,'[1]JEVtbl (2)'!$D:$D,[1]CKDJ!BM$11)</f>
        <v>0</v>
      </c>
      <c r="BN73" s="171">
        <f>SUMIFS('[1]JEVtbl (2)'!$F:$F,'[1]JEVtbl (2)'!$C:$C,[1]CKDJ!$C73,'[1]JEVtbl (2)'!$D:$D,[1]CKDJ!BN$11)</f>
        <v>0</v>
      </c>
      <c r="BO73" s="171">
        <f>SUMIFS('[1]JEVtbl (2)'!$F:$F,'[1]JEVtbl (2)'!$C:$C,[1]CKDJ!$C73,'[1]JEVtbl (2)'!$D:$D,[1]CKDJ!BO$11)</f>
        <v>0</v>
      </c>
      <c r="BP73" s="79">
        <f t="shared" si="1"/>
        <v>37216.67</v>
      </c>
      <c r="BQ73" s="79"/>
      <c r="BR73" s="79"/>
      <c r="BS73" s="80"/>
      <c r="BT73" s="82"/>
    </row>
    <row r="74" spans="1:72" s="25" customFormat="1" ht="15" customHeight="1" x14ac:dyDescent="0.25">
      <c r="A74" s="1"/>
      <c r="B74" s="168">
        <v>44180</v>
      </c>
      <c r="C74" s="169" t="s">
        <v>430</v>
      </c>
      <c r="D74" s="75" t="s">
        <v>431</v>
      </c>
      <c r="E74" s="75">
        <v>9900130562</v>
      </c>
      <c r="F74" s="172"/>
      <c r="G74" t="s">
        <v>43</v>
      </c>
      <c r="H74" s="78">
        <f>SUMIFS('[1]JEVtbl (2)'!$G:$G,'[1]JEVtbl (2)'!$C:$C,[1]CKDJ!C74,'[1]JEVtbl (2)'!$D:$D,[1]CKDJ!H$11)</f>
        <v>195785.47</v>
      </c>
      <c r="I74" s="78">
        <f>SUMIFS('[1]JEVtbl (2)'!$G:$G,'[1]JEVtbl (2)'!$C:$C,[1]CKDJ!C74,'[1]JEVtbl (2)'!$D:$D,[1]CKDJ!I$11)</f>
        <v>0</v>
      </c>
      <c r="J74" s="78">
        <f>SUMIFS('[1]JEVtbl (2)'!$G:$G,'[1]JEVtbl (2)'!$C:$C,[1]CKDJ!C74,'[1]JEVtbl (2)'!$D:$D,[1]CKDJ!J$11)</f>
        <v>0</v>
      </c>
      <c r="K74" s="78">
        <f>SUMIFS('[1]JEVtbl (2)'!$G:$G,'[1]JEVtbl (2)'!$C:$C,[1]CKDJ!C74,'[1]JEVtbl (2)'!$D:$D,[1]CKDJ!K$11)</f>
        <v>0</v>
      </c>
      <c r="L74" s="79">
        <f t="shared" si="0"/>
        <v>195785.47</v>
      </c>
      <c r="M74" s="79"/>
      <c r="N74" s="79"/>
      <c r="O74" s="80"/>
      <c r="P74" s="171">
        <f>SUMIFS('[1]JEVtbl (2)'!$F:$F,'[1]JEVtbl (2)'!$C:$C,[1]CKDJ!$C74,'[1]JEVtbl (2)'!$D:$D,[1]CKDJ!P$11)</f>
        <v>0</v>
      </c>
      <c r="Q74" s="171">
        <f>SUMIFS('[1]JEVtbl (2)'!$F:$F,'[1]JEVtbl (2)'!$C:$C,[1]CKDJ!$C74,'[1]JEVtbl (2)'!$D:$D,[1]CKDJ!Q$11)</f>
        <v>0</v>
      </c>
      <c r="R74" s="171">
        <f>SUMIFS('[1]JEVtbl (2)'!$F:$F,'[1]JEVtbl (2)'!$C:$C,[1]CKDJ!$C74,'[1]JEVtbl (2)'!$D:$D,[1]CKDJ!R$11)</f>
        <v>0</v>
      </c>
      <c r="S74" s="171">
        <f>SUMIFS('[1]JEVtbl (2)'!$F:$F,'[1]JEVtbl (2)'!$C:$C,[1]CKDJ!$C74,'[1]JEVtbl (2)'!$D:$D,[1]CKDJ!S$11)</f>
        <v>0</v>
      </c>
      <c r="T74" s="171">
        <f>SUMIFS('[1]JEVtbl (2)'!$F:$F,'[1]JEVtbl (2)'!$C:$C,[1]CKDJ!$C74,'[1]JEVtbl (2)'!$D:$D,[1]CKDJ!T$11)</f>
        <v>0</v>
      </c>
      <c r="U74" s="171">
        <f>SUMIFS('[1]JEVtbl (2)'!$F:$F,'[1]JEVtbl (2)'!$C:$C,[1]CKDJ!$C74,'[1]JEVtbl (2)'!$D:$D,[1]CKDJ!U$11)</f>
        <v>0</v>
      </c>
      <c r="V74" s="171">
        <f>SUMIFS('[1]JEVtbl (2)'!$F:$F,'[1]JEVtbl (2)'!$C:$C,[1]CKDJ!$C74,'[1]JEVtbl (2)'!$D:$D,[1]CKDJ!V$11)</f>
        <v>0</v>
      </c>
      <c r="W74" s="171">
        <f>SUMIFS('[1]JEVtbl (2)'!$F:$F,'[1]JEVtbl (2)'!$C:$C,[1]CKDJ!$C74,'[1]JEVtbl (2)'!$D:$D,[1]CKDJ!W$11)</f>
        <v>0</v>
      </c>
      <c r="X74" s="171">
        <f>SUMIFS('[1]JEVtbl (2)'!$F:$F,'[1]JEVtbl (2)'!$C:$C,[1]CKDJ!$C74,'[1]JEVtbl (2)'!$D:$D,[1]CKDJ!X$11)</f>
        <v>0</v>
      </c>
      <c r="Y74" s="171">
        <f>SUMIFS('[1]JEVtbl (2)'!$F:$F,'[1]JEVtbl (2)'!$C:$C,[1]CKDJ!$C74,'[1]JEVtbl (2)'!$D:$D,[1]CKDJ!Y$11)</f>
        <v>0</v>
      </c>
      <c r="Z74" s="171">
        <f>SUMIFS('[1]JEVtbl (2)'!$F:$F,'[1]JEVtbl (2)'!$C:$C,[1]CKDJ!$C74,'[1]JEVtbl (2)'!$D:$D,[1]CKDJ!Z$11)</f>
        <v>0</v>
      </c>
      <c r="AA74" s="171">
        <f>SUMIFS('[1]JEVtbl (2)'!$F:$F,'[1]JEVtbl (2)'!$C:$C,[1]CKDJ!$C74,'[1]JEVtbl (2)'!$D:$D,[1]CKDJ!AA$11)</f>
        <v>0</v>
      </c>
      <c r="AB74" s="171">
        <f>SUMIFS('[1]JEVtbl (2)'!$F:$F,'[1]JEVtbl (2)'!$C:$C,[1]CKDJ!$C74,'[1]JEVtbl (2)'!$D:$D,[1]CKDJ!AB$11)</f>
        <v>0</v>
      </c>
      <c r="AC74" s="171">
        <f>SUMIFS('[1]JEVtbl (2)'!$F:$F,'[1]JEVtbl (2)'!$C:$C,[1]CKDJ!$C74,'[1]JEVtbl (2)'!$D:$D,[1]CKDJ!AC$11)</f>
        <v>0</v>
      </c>
      <c r="AD74" s="171">
        <f>SUMIFS('[1]JEVtbl (2)'!$F:$F,'[1]JEVtbl (2)'!$C:$C,[1]CKDJ!$C74,'[1]JEVtbl (2)'!$D:$D,[1]CKDJ!AD$11)</f>
        <v>0</v>
      </c>
      <c r="AE74" s="171">
        <f>SUMIFS('[1]JEVtbl (2)'!$F:$F,'[1]JEVtbl (2)'!$C:$C,[1]CKDJ!$C74,'[1]JEVtbl (2)'!$D:$D,[1]CKDJ!AE$11)</f>
        <v>0</v>
      </c>
      <c r="AF74" s="171">
        <f>SUMIFS('[1]JEVtbl (2)'!$F:$F,'[1]JEVtbl (2)'!$C:$C,[1]CKDJ!$C74,'[1]JEVtbl (2)'!$D:$D,[1]CKDJ!AF$11)</f>
        <v>0</v>
      </c>
      <c r="AG74" s="171">
        <f>SUMIFS('[1]JEVtbl (2)'!$F:$F,'[1]JEVtbl (2)'!$C:$C,[1]CKDJ!$C74,'[1]JEVtbl (2)'!$D:$D,[1]CKDJ!AG$11)</f>
        <v>0</v>
      </c>
      <c r="AH74" s="171">
        <f>SUMIFS('[1]JEVtbl (2)'!$F:$F,'[1]JEVtbl (2)'!$C:$C,[1]CKDJ!$C74,'[1]JEVtbl (2)'!$D:$D,[1]CKDJ!AH$11)</f>
        <v>195785.47</v>
      </c>
      <c r="AI74" s="171">
        <f>SUMIFS('[1]JEVtbl (2)'!$F:$F,'[1]JEVtbl (2)'!$C:$C,[1]CKDJ!$C74,'[1]JEVtbl (2)'!$D:$D,[1]CKDJ!AI$11)</f>
        <v>0</v>
      </c>
      <c r="AJ74" s="171">
        <f>SUMIFS('[1]JEVtbl (2)'!$F:$F,'[1]JEVtbl (2)'!$C:$C,[1]CKDJ!$C74,'[1]JEVtbl (2)'!$D:$D,[1]CKDJ!AJ$11)</f>
        <v>0</v>
      </c>
      <c r="AK74" s="171">
        <f>SUMIFS('[1]JEVtbl (2)'!$F:$F,'[1]JEVtbl (2)'!$C:$C,[1]CKDJ!$C74,'[1]JEVtbl (2)'!$D:$D,[1]CKDJ!AK$11)</f>
        <v>0</v>
      </c>
      <c r="AL74" s="171">
        <f>SUMIFS('[1]JEVtbl (2)'!$F:$F,'[1]JEVtbl (2)'!$C:$C,[1]CKDJ!$C74,'[1]JEVtbl (2)'!$D:$D,[1]CKDJ!AL$11)</f>
        <v>0</v>
      </c>
      <c r="AM74" s="171">
        <f>SUMIFS('[1]JEVtbl (2)'!$F:$F,'[1]JEVtbl (2)'!$C:$C,[1]CKDJ!$C74,'[1]JEVtbl (2)'!$D:$D,[1]CKDJ!AM$11)</f>
        <v>0</v>
      </c>
      <c r="AN74" s="171">
        <f>SUMIFS('[1]JEVtbl (2)'!$F:$F,'[1]JEVtbl (2)'!$C:$C,[1]CKDJ!$C74,'[1]JEVtbl (2)'!$D:$D,[1]CKDJ!AN$11)</f>
        <v>0</v>
      </c>
      <c r="AO74" s="171">
        <f>SUMIFS('[1]JEVtbl (2)'!$F:$F,'[1]JEVtbl (2)'!$C:$C,[1]CKDJ!$C74,'[1]JEVtbl (2)'!$D:$D,[1]CKDJ!AO$11)</f>
        <v>0</v>
      </c>
      <c r="AP74" s="171">
        <f>SUMIFS('[1]JEVtbl (2)'!$F:$F,'[1]JEVtbl (2)'!$C:$C,[1]CKDJ!$C74,'[1]JEVtbl (2)'!$D:$D,[1]CKDJ!AP$11)</f>
        <v>0</v>
      </c>
      <c r="AQ74" s="171">
        <f>SUMIFS('[1]JEVtbl (2)'!$F:$F,'[1]JEVtbl (2)'!$C:$C,[1]CKDJ!$C74,'[1]JEVtbl (2)'!$D:$D,[1]CKDJ!AQ$11)</f>
        <v>0</v>
      </c>
      <c r="AR74" s="171">
        <f>SUMIFS('[1]JEVtbl (2)'!$F:$F,'[1]JEVtbl (2)'!$C:$C,[1]CKDJ!$C74,'[1]JEVtbl (2)'!$D:$D,[1]CKDJ!AR$11)</f>
        <v>0</v>
      </c>
      <c r="AS74" s="171">
        <f>SUMIFS('[1]JEVtbl (2)'!$F:$F,'[1]JEVtbl (2)'!$C:$C,[1]CKDJ!$C74,'[1]JEVtbl (2)'!$D:$D,[1]CKDJ!AS$11)</f>
        <v>0</v>
      </c>
      <c r="AT74" s="171">
        <f>SUMIFS('[1]JEVtbl (2)'!$F:$F,'[1]JEVtbl (2)'!$C:$C,[1]CKDJ!$C74,'[1]JEVtbl (2)'!$D:$D,[1]CKDJ!AT$11)</f>
        <v>0</v>
      </c>
      <c r="AU74" s="171">
        <f>SUMIFS('[1]JEVtbl (2)'!$F:$F,'[1]JEVtbl (2)'!$C:$C,[1]CKDJ!$C74,'[1]JEVtbl (2)'!$D:$D,[1]CKDJ!AU$11)</f>
        <v>0</v>
      </c>
      <c r="AV74" s="171">
        <f>SUMIFS('[1]JEVtbl (2)'!$F:$F,'[1]JEVtbl (2)'!$C:$C,[1]CKDJ!$C74,'[1]JEVtbl (2)'!$D:$D,[1]CKDJ!AV$11)</f>
        <v>0</v>
      </c>
      <c r="AW74" s="171">
        <f>SUMIFS('[1]JEVtbl (2)'!$F:$F,'[1]JEVtbl (2)'!$C:$C,[1]CKDJ!$C74,'[1]JEVtbl (2)'!$D:$D,[1]CKDJ!AW$11)</f>
        <v>0</v>
      </c>
      <c r="AX74" s="171">
        <f>SUMIFS('[1]JEVtbl (2)'!$F:$F,'[1]JEVtbl (2)'!$C:$C,[1]CKDJ!$C74,'[1]JEVtbl (2)'!$D:$D,[1]CKDJ!AX$11)</f>
        <v>0</v>
      </c>
      <c r="AY74" s="171">
        <f>SUMIFS('[1]JEVtbl (2)'!$F:$F,'[1]JEVtbl (2)'!$C:$C,[1]CKDJ!$C74,'[1]JEVtbl (2)'!$D:$D,[1]CKDJ!AY$11)</f>
        <v>0</v>
      </c>
      <c r="AZ74" s="171">
        <f>SUMIFS('[1]JEVtbl (2)'!$F:$F,'[1]JEVtbl (2)'!$C:$C,[1]CKDJ!$C74,'[1]JEVtbl (2)'!$D:$D,[1]CKDJ!AZ$11)</f>
        <v>0</v>
      </c>
      <c r="BA74" s="171">
        <f>SUMIFS('[1]JEVtbl (2)'!$F:$F,'[1]JEVtbl (2)'!$C:$C,[1]CKDJ!$C74,'[1]JEVtbl (2)'!$D:$D,[1]CKDJ!BA$11)</f>
        <v>0</v>
      </c>
      <c r="BB74" s="171">
        <f>SUMIFS('[1]JEVtbl (2)'!$F:$F,'[1]JEVtbl (2)'!$C:$C,[1]CKDJ!$C74,'[1]JEVtbl (2)'!$D:$D,[1]CKDJ!BB$11)</f>
        <v>0</v>
      </c>
      <c r="BC74" s="171">
        <f>SUMIFS('[1]JEVtbl (2)'!$F:$F,'[1]JEVtbl (2)'!$C:$C,[1]CKDJ!$C74,'[1]JEVtbl (2)'!$D:$D,[1]CKDJ!BC$11)</f>
        <v>0</v>
      </c>
      <c r="BD74" s="171">
        <f>SUMIFS('[1]JEVtbl (2)'!$F:$F,'[1]JEVtbl (2)'!$C:$C,[1]CKDJ!$C74,'[1]JEVtbl (2)'!$D:$D,[1]CKDJ!BD$11)</f>
        <v>0</v>
      </c>
      <c r="BE74" s="171">
        <f>SUMIFS('[1]JEVtbl (2)'!$F:$F,'[1]JEVtbl (2)'!$C:$C,[1]CKDJ!$C74,'[1]JEVtbl (2)'!$D:$D,[1]CKDJ!BE$11)</f>
        <v>0</v>
      </c>
      <c r="BF74" s="171">
        <f>SUMIFS('[1]JEVtbl (2)'!$F:$F,'[1]JEVtbl (2)'!$C:$C,[1]CKDJ!$C74,'[1]JEVtbl (2)'!$D:$D,[1]CKDJ!BF$11)</f>
        <v>0</v>
      </c>
      <c r="BG74" s="171">
        <f>SUMIFS('[1]JEVtbl (2)'!$F:$F,'[1]JEVtbl (2)'!$C:$C,[1]CKDJ!$C74,'[1]JEVtbl (2)'!$D:$D,[1]CKDJ!BG$11)</f>
        <v>0</v>
      </c>
      <c r="BH74" s="171">
        <f>SUMIFS('[1]JEVtbl (2)'!$F:$F,'[1]JEVtbl (2)'!$C:$C,[1]CKDJ!$C74,'[1]JEVtbl (2)'!$D:$D,[1]CKDJ!BH$11)</f>
        <v>0</v>
      </c>
      <c r="BI74" s="171">
        <f>SUMIFS('[1]JEVtbl (2)'!$F:$F,'[1]JEVtbl (2)'!$C:$C,[1]CKDJ!$C74,'[1]JEVtbl (2)'!$D:$D,[1]CKDJ!BI$11)</f>
        <v>0</v>
      </c>
      <c r="BJ74" s="171">
        <f>SUMIFS('[1]JEVtbl (2)'!$F:$F,'[1]JEVtbl (2)'!$C:$C,[1]CKDJ!$C74,'[1]JEVtbl (2)'!$D:$D,[1]CKDJ!BJ$11)</f>
        <v>0</v>
      </c>
      <c r="BK74" s="171">
        <f>SUMIFS('[1]JEVtbl (2)'!$F:$F,'[1]JEVtbl (2)'!$C:$C,[1]CKDJ!$C74,'[1]JEVtbl (2)'!$D:$D,[1]CKDJ!BK$11)</f>
        <v>0</v>
      </c>
      <c r="BL74" s="171">
        <f>SUMIFS('[1]JEVtbl (2)'!$F:$F,'[1]JEVtbl (2)'!$C:$C,[1]CKDJ!$C74,'[1]JEVtbl (2)'!$D:$D,[1]CKDJ!BL$11)</f>
        <v>0</v>
      </c>
      <c r="BM74" s="171">
        <f>SUMIFS('[1]JEVtbl (2)'!$F:$F,'[1]JEVtbl (2)'!$C:$C,[1]CKDJ!$C74,'[1]JEVtbl (2)'!$D:$D,[1]CKDJ!BM$11)</f>
        <v>0</v>
      </c>
      <c r="BN74" s="171">
        <f>SUMIFS('[1]JEVtbl (2)'!$F:$F,'[1]JEVtbl (2)'!$C:$C,[1]CKDJ!$C74,'[1]JEVtbl (2)'!$D:$D,[1]CKDJ!BN$11)</f>
        <v>0</v>
      </c>
      <c r="BO74" s="171">
        <f>SUMIFS('[1]JEVtbl (2)'!$F:$F,'[1]JEVtbl (2)'!$C:$C,[1]CKDJ!$C74,'[1]JEVtbl (2)'!$D:$D,[1]CKDJ!BO$11)</f>
        <v>0</v>
      </c>
      <c r="BP74" s="79">
        <f t="shared" si="1"/>
        <v>195785.47</v>
      </c>
      <c r="BQ74" s="79"/>
      <c r="BR74" s="79"/>
      <c r="BS74" s="80"/>
      <c r="BT74" s="82"/>
    </row>
    <row r="75" spans="1:72" s="25" customFormat="1" ht="15" customHeight="1" x14ac:dyDescent="0.25">
      <c r="A75" s="1"/>
      <c r="B75" s="168">
        <v>44180</v>
      </c>
      <c r="C75" s="169" t="s">
        <v>432</v>
      </c>
      <c r="D75" s="75" t="s">
        <v>433</v>
      </c>
      <c r="E75" s="75">
        <v>9900130563</v>
      </c>
      <c r="F75" s="172"/>
      <c r="G75" t="s">
        <v>326</v>
      </c>
      <c r="H75" s="78">
        <f>SUMIFS('[1]JEVtbl (2)'!$G:$G,'[1]JEVtbl (2)'!$C:$C,[1]CKDJ!C75,'[1]JEVtbl (2)'!$D:$D,[1]CKDJ!H$11)</f>
        <v>1000000</v>
      </c>
      <c r="I75" s="78">
        <f>SUMIFS('[1]JEVtbl (2)'!$G:$G,'[1]JEVtbl (2)'!$C:$C,[1]CKDJ!C75,'[1]JEVtbl (2)'!$D:$D,[1]CKDJ!I$11)</f>
        <v>0</v>
      </c>
      <c r="J75" s="78">
        <f>SUMIFS('[1]JEVtbl (2)'!$G:$G,'[1]JEVtbl (2)'!$C:$C,[1]CKDJ!C75,'[1]JEVtbl (2)'!$D:$D,[1]CKDJ!J$11)</f>
        <v>0</v>
      </c>
      <c r="K75" s="78">
        <f>SUMIFS('[1]JEVtbl (2)'!$G:$G,'[1]JEVtbl (2)'!$C:$C,[1]CKDJ!C75,'[1]JEVtbl (2)'!$D:$D,[1]CKDJ!K$11)</f>
        <v>0</v>
      </c>
      <c r="L75" s="79">
        <f t="shared" si="0"/>
        <v>1000000</v>
      </c>
      <c r="M75" s="79"/>
      <c r="N75" s="79"/>
      <c r="O75" s="80"/>
      <c r="P75" s="171">
        <f>SUMIFS('[1]JEVtbl (2)'!$F:$F,'[1]JEVtbl (2)'!$C:$C,[1]CKDJ!$C75,'[1]JEVtbl (2)'!$D:$D,[1]CKDJ!P$11)</f>
        <v>0</v>
      </c>
      <c r="Q75" s="171">
        <f>SUMIFS('[1]JEVtbl (2)'!$F:$F,'[1]JEVtbl (2)'!$C:$C,[1]CKDJ!$C75,'[1]JEVtbl (2)'!$D:$D,[1]CKDJ!Q$11)</f>
        <v>0</v>
      </c>
      <c r="R75" s="171">
        <f>SUMIFS('[1]JEVtbl (2)'!$F:$F,'[1]JEVtbl (2)'!$C:$C,[1]CKDJ!$C75,'[1]JEVtbl (2)'!$D:$D,[1]CKDJ!R$11)</f>
        <v>0</v>
      </c>
      <c r="S75" s="171">
        <f>SUMIFS('[1]JEVtbl (2)'!$F:$F,'[1]JEVtbl (2)'!$C:$C,[1]CKDJ!$C75,'[1]JEVtbl (2)'!$D:$D,[1]CKDJ!S$11)</f>
        <v>0</v>
      </c>
      <c r="T75" s="171">
        <f>SUMIFS('[1]JEVtbl (2)'!$F:$F,'[1]JEVtbl (2)'!$C:$C,[1]CKDJ!$C75,'[1]JEVtbl (2)'!$D:$D,[1]CKDJ!T$11)</f>
        <v>0</v>
      </c>
      <c r="U75" s="171">
        <f>SUMIFS('[1]JEVtbl (2)'!$F:$F,'[1]JEVtbl (2)'!$C:$C,[1]CKDJ!$C75,'[1]JEVtbl (2)'!$D:$D,[1]CKDJ!U$11)</f>
        <v>0</v>
      </c>
      <c r="V75" s="171">
        <f>SUMIFS('[1]JEVtbl (2)'!$F:$F,'[1]JEVtbl (2)'!$C:$C,[1]CKDJ!$C75,'[1]JEVtbl (2)'!$D:$D,[1]CKDJ!V$11)</f>
        <v>0</v>
      </c>
      <c r="W75" s="171">
        <f>SUMIFS('[1]JEVtbl (2)'!$F:$F,'[1]JEVtbl (2)'!$C:$C,[1]CKDJ!$C75,'[1]JEVtbl (2)'!$D:$D,[1]CKDJ!W$11)</f>
        <v>0</v>
      </c>
      <c r="X75" s="171">
        <f>SUMIFS('[1]JEVtbl (2)'!$F:$F,'[1]JEVtbl (2)'!$C:$C,[1]CKDJ!$C75,'[1]JEVtbl (2)'!$D:$D,[1]CKDJ!X$11)</f>
        <v>0</v>
      </c>
      <c r="Y75" s="171">
        <f>SUMIFS('[1]JEVtbl (2)'!$F:$F,'[1]JEVtbl (2)'!$C:$C,[1]CKDJ!$C75,'[1]JEVtbl (2)'!$D:$D,[1]CKDJ!Y$11)</f>
        <v>0</v>
      </c>
      <c r="Z75" s="171">
        <f>SUMIFS('[1]JEVtbl (2)'!$F:$F,'[1]JEVtbl (2)'!$C:$C,[1]CKDJ!$C75,'[1]JEVtbl (2)'!$D:$D,[1]CKDJ!Z$11)</f>
        <v>0</v>
      </c>
      <c r="AA75" s="171">
        <f>SUMIFS('[1]JEVtbl (2)'!$F:$F,'[1]JEVtbl (2)'!$C:$C,[1]CKDJ!$C75,'[1]JEVtbl (2)'!$D:$D,[1]CKDJ!AA$11)</f>
        <v>1000000</v>
      </c>
      <c r="AB75" s="171">
        <f>SUMIFS('[1]JEVtbl (2)'!$F:$F,'[1]JEVtbl (2)'!$C:$C,[1]CKDJ!$C75,'[1]JEVtbl (2)'!$D:$D,[1]CKDJ!AB$11)</f>
        <v>0</v>
      </c>
      <c r="AC75" s="171">
        <f>SUMIFS('[1]JEVtbl (2)'!$F:$F,'[1]JEVtbl (2)'!$C:$C,[1]CKDJ!$C75,'[1]JEVtbl (2)'!$D:$D,[1]CKDJ!AC$11)</f>
        <v>0</v>
      </c>
      <c r="AD75" s="171">
        <f>SUMIFS('[1]JEVtbl (2)'!$F:$F,'[1]JEVtbl (2)'!$C:$C,[1]CKDJ!$C75,'[1]JEVtbl (2)'!$D:$D,[1]CKDJ!AD$11)</f>
        <v>0</v>
      </c>
      <c r="AE75" s="171">
        <f>SUMIFS('[1]JEVtbl (2)'!$F:$F,'[1]JEVtbl (2)'!$C:$C,[1]CKDJ!$C75,'[1]JEVtbl (2)'!$D:$D,[1]CKDJ!AE$11)</f>
        <v>0</v>
      </c>
      <c r="AF75" s="171">
        <f>SUMIFS('[1]JEVtbl (2)'!$F:$F,'[1]JEVtbl (2)'!$C:$C,[1]CKDJ!$C75,'[1]JEVtbl (2)'!$D:$D,[1]CKDJ!AF$11)</f>
        <v>0</v>
      </c>
      <c r="AG75" s="171">
        <f>SUMIFS('[1]JEVtbl (2)'!$F:$F,'[1]JEVtbl (2)'!$C:$C,[1]CKDJ!$C75,'[1]JEVtbl (2)'!$D:$D,[1]CKDJ!AG$11)</f>
        <v>0</v>
      </c>
      <c r="AH75" s="171">
        <f>SUMIFS('[1]JEVtbl (2)'!$F:$F,'[1]JEVtbl (2)'!$C:$C,[1]CKDJ!$C75,'[1]JEVtbl (2)'!$D:$D,[1]CKDJ!AH$11)</f>
        <v>0</v>
      </c>
      <c r="AI75" s="171">
        <f>SUMIFS('[1]JEVtbl (2)'!$F:$F,'[1]JEVtbl (2)'!$C:$C,[1]CKDJ!$C75,'[1]JEVtbl (2)'!$D:$D,[1]CKDJ!AI$11)</f>
        <v>0</v>
      </c>
      <c r="AJ75" s="171">
        <f>SUMIFS('[1]JEVtbl (2)'!$F:$F,'[1]JEVtbl (2)'!$C:$C,[1]CKDJ!$C75,'[1]JEVtbl (2)'!$D:$D,[1]CKDJ!AJ$11)</f>
        <v>0</v>
      </c>
      <c r="AK75" s="171">
        <f>SUMIFS('[1]JEVtbl (2)'!$F:$F,'[1]JEVtbl (2)'!$C:$C,[1]CKDJ!$C75,'[1]JEVtbl (2)'!$D:$D,[1]CKDJ!AK$11)</f>
        <v>0</v>
      </c>
      <c r="AL75" s="171">
        <f>SUMIFS('[1]JEVtbl (2)'!$F:$F,'[1]JEVtbl (2)'!$C:$C,[1]CKDJ!$C75,'[1]JEVtbl (2)'!$D:$D,[1]CKDJ!AL$11)</f>
        <v>0</v>
      </c>
      <c r="AM75" s="171">
        <f>SUMIFS('[1]JEVtbl (2)'!$F:$F,'[1]JEVtbl (2)'!$C:$C,[1]CKDJ!$C75,'[1]JEVtbl (2)'!$D:$D,[1]CKDJ!AM$11)</f>
        <v>0</v>
      </c>
      <c r="AN75" s="171">
        <f>SUMIFS('[1]JEVtbl (2)'!$F:$F,'[1]JEVtbl (2)'!$C:$C,[1]CKDJ!$C75,'[1]JEVtbl (2)'!$D:$D,[1]CKDJ!AN$11)</f>
        <v>0</v>
      </c>
      <c r="AO75" s="171">
        <f>SUMIFS('[1]JEVtbl (2)'!$F:$F,'[1]JEVtbl (2)'!$C:$C,[1]CKDJ!$C75,'[1]JEVtbl (2)'!$D:$D,[1]CKDJ!AO$11)</f>
        <v>0</v>
      </c>
      <c r="AP75" s="171">
        <f>SUMIFS('[1]JEVtbl (2)'!$F:$F,'[1]JEVtbl (2)'!$C:$C,[1]CKDJ!$C75,'[1]JEVtbl (2)'!$D:$D,[1]CKDJ!AP$11)</f>
        <v>0</v>
      </c>
      <c r="AQ75" s="171">
        <f>SUMIFS('[1]JEVtbl (2)'!$F:$F,'[1]JEVtbl (2)'!$C:$C,[1]CKDJ!$C75,'[1]JEVtbl (2)'!$D:$D,[1]CKDJ!AQ$11)</f>
        <v>0</v>
      </c>
      <c r="AR75" s="171">
        <f>SUMIFS('[1]JEVtbl (2)'!$F:$F,'[1]JEVtbl (2)'!$C:$C,[1]CKDJ!$C75,'[1]JEVtbl (2)'!$D:$D,[1]CKDJ!AR$11)</f>
        <v>0</v>
      </c>
      <c r="AS75" s="171">
        <f>SUMIFS('[1]JEVtbl (2)'!$F:$F,'[1]JEVtbl (2)'!$C:$C,[1]CKDJ!$C75,'[1]JEVtbl (2)'!$D:$D,[1]CKDJ!AS$11)</f>
        <v>0</v>
      </c>
      <c r="AT75" s="171">
        <f>SUMIFS('[1]JEVtbl (2)'!$F:$F,'[1]JEVtbl (2)'!$C:$C,[1]CKDJ!$C75,'[1]JEVtbl (2)'!$D:$D,[1]CKDJ!AT$11)</f>
        <v>0</v>
      </c>
      <c r="AU75" s="171">
        <f>SUMIFS('[1]JEVtbl (2)'!$F:$F,'[1]JEVtbl (2)'!$C:$C,[1]CKDJ!$C75,'[1]JEVtbl (2)'!$D:$D,[1]CKDJ!AU$11)</f>
        <v>0</v>
      </c>
      <c r="AV75" s="171">
        <f>SUMIFS('[1]JEVtbl (2)'!$F:$F,'[1]JEVtbl (2)'!$C:$C,[1]CKDJ!$C75,'[1]JEVtbl (2)'!$D:$D,[1]CKDJ!AV$11)</f>
        <v>0</v>
      </c>
      <c r="AW75" s="171">
        <f>SUMIFS('[1]JEVtbl (2)'!$F:$F,'[1]JEVtbl (2)'!$C:$C,[1]CKDJ!$C75,'[1]JEVtbl (2)'!$D:$D,[1]CKDJ!AW$11)</f>
        <v>0</v>
      </c>
      <c r="AX75" s="171">
        <f>SUMIFS('[1]JEVtbl (2)'!$F:$F,'[1]JEVtbl (2)'!$C:$C,[1]CKDJ!$C75,'[1]JEVtbl (2)'!$D:$D,[1]CKDJ!AX$11)</f>
        <v>0</v>
      </c>
      <c r="AY75" s="171">
        <f>SUMIFS('[1]JEVtbl (2)'!$F:$F,'[1]JEVtbl (2)'!$C:$C,[1]CKDJ!$C75,'[1]JEVtbl (2)'!$D:$D,[1]CKDJ!AY$11)</f>
        <v>0</v>
      </c>
      <c r="AZ75" s="171">
        <f>SUMIFS('[1]JEVtbl (2)'!$F:$F,'[1]JEVtbl (2)'!$C:$C,[1]CKDJ!$C75,'[1]JEVtbl (2)'!$D:$D,[1]CKDJ!AZ$11)</f>
        <v>0</v>
      </c>
      <c r="BA75" s="171">
        <f>SUMIFS('[1]JEVtbl (2)'!$F:$F,'[1]JEVtbl (2)'!$C:$C,[1]CKDJ!$C75,'[1]JEVtbl (2)'!$D:$D,[1]CKDJ!BA$11)</f>
        <v>0</v>
      </c>
      <c r="BB75" s="171">
        <f>SUMIFS('[1]JEVtbl (2)'!$F:$F,'[1]JEVtbl (2)'!$C:$C,[1]CKDJ!$C75,'[1]JEVtbl (2)'!$D:$D,[1]CKDJ!BB$11)</f>
        <v>0</v>
      </c>
      <c r="BC75" s="171">
        <f>SUMIFS('[1]JEVtbl (2)'!$F:$F,'[1]JEVtbl (2)'!$C:$C,[1]CKDJ!$C75,'[1]JEVtbl (2)'!$D:$D,[1]CKDJ!BC$11)</f>
        <v>0</v>
      </c>
      <c r="BD75" s="171">
        <f>SUMIFS('[1]JEVtbl (2)'!$F:$F,'[1]JEVtbl (2)'!$C:$C,[1]CKDJ!$C75,'[1]JEVtbl (2)'!$D:$D,[1]CKDJ!BD$11)</f>
        <v>0</v>
      </c>
      <c r="BE75" s="171">
        <f>SUMIFS('[1]JEVtbl (2)'!$F:$F,'[1]JEVtbl (2)'!$C:$C,[1]CKDJ!$C75,'[1]JEVtbl (2)'!$D:$D,[1]CKDJ!BE$11)</f>
        <v>0</v>
      </c>
      <c r="BF75" s="171">
        <f>SUMIFS('[1]JEVtbl (2)'!$F:$F,'[1]JEVtbl (2)'!$C:$C,[1]CKDJ!$C75,'[1]JEVtbl (2)'!$D:$D,[1]CKDJ!BF$11)</f>
        <v>0</v>
      </c>
      <c r="BG75" s="171">
        <f>SUMIFS('[1]JEVtbl (2)'!$F:$F,'[1]JEVtbl (2)'!$C:$C,[1]CKDJ!$C75,'[1]JEVtbl (2)'!$D:$D,[1]CKDJ!BG$11)</f>
        <v>0</v>
      </c>
      <c r="BH75" s="171">
        <f>SUMIFS('[1]JEVtbl (2)'!$F:$F,'[1]JEVtbl (2)'!$C:$C,[1]CKDJ!$C75,'[1]JEVtbl (2)'!$D:$D,[1]CKDJ!BH$11)</f>
        <v>0</v>
      </c>
      <c r="BI75" s="171">
        <f>SUMIFS('[1]JEVtbl (2)'!$F:$F,'[1]JEVtbl (2)'!$C:$C,[1]CKDJ!$C75,'[1]JEVtbl (2)'!$D:$D,[1]CKDJ!BI$11)</f>
        <v>0</v>
      </c>
      <c r="BJ75" s="171">
        <f>SUMIFS('[1]JEVtbl (2)'!$F:$F,'[1]JEVtbl (2)'!$C:$C,[1]CKDJ!$C75,'[1]JEVtbl (2)'!$D:$D,[1]CKDJ!BJ$11)</f>
        <v>0</v>
      </c>
      <c r="BK75" s="171">
        <f>SUMIFS('[1]JEVtbl (2)'!$F:$F,'[1]JEVtbl (2)'!$C:$C,[1]CKDJ!$C75,'[1]JEVtbl (2)'!$D:$D,[1]CKDJ!BK$11)</f>
        <v>0</v>
      </c>
      <c r="BL75" s="171">
        <f>SUMIFS('[1]JEVtbl (2)'!$F:$F,'[1]JEVtbl (2)'!$C:$C,[1]CKDJ!$C75,'[1]JEVtbl (2)'!$D:$D,[1]CKDJ!BL$11)</f>
        <v>0</v>
      </c>
      <c r="BM75" s="171">
        <f>SUMIFS('[1]JEVtbl (2)'!$F:$F,'[1]JEVtbl (2)'!$C:$C,[1]CKDJ!$C75,'[1]JEVtbl (2)'!$D:$D,[1]CKDJ!BM$11)</f>
        <v>0</v>
      </c>
      <c r="BN75" s="171">
        <f>SUMIFS('[1]JEVtbl (2)'!$F:$F,'[1]JEVtbl (2)'!$C:$C,[1]CKDJ!$C75,'[1]JEVtbl (2)'!$D:$D,[1]CKDJ!BN$11)</f>
        <v>0</v>
      </c>
      <c r="BO75" s="171">
        <f>SUMIFS('[1]JEVtbl (2)'!$F:$F,'[1]JEVtbl (2)'!$C:$C,[1]CKDJ!$C75,'[1]JEVtbl (2)'!$D:$D,[1]CKDJ!BO$11)</f>
        <v>0</v>
      </c>
      <c r="BP75" s="79">
        <f t="shared" si="1"/>
        <v>1000000</v>
      </c>
      <c r="BQ75" s="79"/>
      <c r="BR75" s="79"/>
      <c r="BS75" s="80"/>
      <c r="BT75" s="82"/>
    </row>
    <row r="76" spans="1:72" s="25" customFormat="1" ht="15" customHeight="1" x14ac:dyDescent="0.25">
      <c r="A76" s="1"/>
      <c r="B76" s="168">
        <v>44180</v>
      </c>
      <c r="C76" s="169" t="s">
        <v>434</v>
      </c>
      <c r="D76" s="75" t="s">
        <v>435</v>
      </c>
      <c r="E76" s="75">
        <v>9900130564</v>
      </c>
      <c r="F76" s="172"/>
      <c r="G76" t="s">
        <v>356</v>
      </c>
      <c r="H76" s="78">
        <f>SUMIFS('[1]JEVtbl (2)'!$G:$G,'[1]JEVtbl (2)'!$C:$C,[1]CKDJ!C76,'[1]JEVtbl (2)'!$D:$D,[1]CKDJ!H$11)</f>
        <v>447098.68</v>
      </c>
      <c r="I76" s="78">
        <f>SUMIFS('[1]JEVtbl (2)'!$G:$G,'[1]JEVtbl (2)'!$C:$C,[1]CKDJ!C76,'[1]JEVtbl (2)'!$D:$D,[1]CKDJ!I$11)</f>
        <v>0</v>
      </c>
      <c r="J76" s="78">
        <f>SUMIFS('[1]JEVtbl (2)'!$G:$G,'[1]JEVtbl (2)'!$C:$C,[1]CKDJ!C76,'[1]JEVtbl (2)'!$D:$D,[1]CKDJ!J$11)</f>
        <v>0</v>
      </c>
      <c r="K76" s="78">
        <f>SUMIFS('[1]JEVtbl (2)'!$G:$G,'[1]JEVtbl (2)'!$C:$C,[1]CKDJ!C76,'[1]JEVtbl (2)'!$D:$D,[1]CKDJ!K$11)</f>
        <v>0</v>
      </c>
      <c r="L76" s="79">
        <f t="shared" si="0"/>
        <v>447098.68</v>
      </c>
      <c r="M76" s="79"/>
      <c r="N76" s="79"/>
      <c r="O76" s="80"/>
      <c r="P76" s="171">
        <f>SUMIFS('[1]JEVtbl (2)'!$F:$F,'[1]JEVtbl (2)'!$C:$C,[1]CKDJ!$C76,'[1]JEVtbl (2)'!$D:$D,[1]CKDJ!P$11)</f>
        <v>0</v>
      </c>
      <c r="Q76" s="171">
        <f>SUMIFS('[1]JEVtbl (2)'!$F:$F,'[1]JEVtbl (2)'!$C:$C,[1]CKDJ!$C76,'[1]JEVtbl (2)'!$D:$D,[1]CKDJ!Q$11)</f>
        <v>0</v>
      </c>
      <c r="R76" s="171">
        <f>SUMIFS('[1]JEVtbl (2)'!$F:$F,'[1]JEVtbl (2)'!$C:$C,[1]CKDJ!$C76,'[1]JEVtbl (2)'!$D:$D,[1]CKDJ!R$11)</f>
        <v>0</v>
      </c>
      <c r="S76" s="171">
        <f>SUMIFS('[1]JEVtbl (2)'!$F:$F,'[1]JEVtbl (2)'!$C:$C,[1]CKDJ!$C76,'[1]JEVtbl (2)'!$D:$D,[1]CKDJ!S$11)</f>
        <v>0</v>
      </c>
      <c r="T76" s="171">
        <f>SUMIFS('[1]JEVtbl (2)'!$F:$F,'[1]JEVtbl (2)'!$C:$C,[1]CKDJ!$C76,'[1]JEVtbl (2)'!$D:$D,[1]CKDJ!T$11)</f>
        <v>0</v>
      </c>
      <c r="U76" s="171">
        <f>SUMIFS('[1]JEVtbl (2)'!$F:$F,'[1]JEVtbl (2)'!$C:$C,[1]CKDJ!$C76,'[1]JEVtbl (2)'!$D:$D,[1]CKDJ!U$11)</f>
        <v>0</v>
      </c>
      <c r="V76" s="171">
        <f>SUMIFS('[1]JEVtbl (2)'!$F:$F,'[1]JEVtbl (2)'!$C:$C,[1]CKDJ!$C76,'[1]JEVtbl (2)'!$D:$D,[1]CKDJ!V$11)</f>
        <v>0</v>
      </c>
      <c r="W76" s="171">
        <f>SUMIFS('[1]JEVtbl (2)'!$F:$F,'[1]JEVtbl (2)'!$C:$C,[1]CKDJ!$C76,'[1]JEVtbl (2)'!$D:$D,[1]CKDJ!W$11)</f>
        <v>0</v>
      </c>
      <c r="X76" s="171">
        <f>SUMIFS('[1]JEVtbl (2)'!$F:$F,'[1]JEVtbl (2)'!$C:$C,[1]CKDJ!$C76,'[1]JEVtbl (2)'!$D:$D,[1]CKDJ!X$11)</f>
        <v>0</v>
      </c>
      <c r="Y76" s="171">
        <f>SUMIFS('[1]JEVtbl (2)'!$F:$F,'[1]JEVtbl (2)'!$C:$C,[1]CKDJ!$C76,'[1]JEVtbl (2)'!$D:$D,[1]CKDJ!Y$11)</f>
        <v>0</v>
      </c>
      <c r="Z76" s="171">
        <f>SUMIFS('[1]JEVtbl (2)'!$F:$F,'[1]JEVtbl (2)'!$C:$C,[1]CKDJ!$C76,'[1]JEVtbl (2)'!$D:$D,[1]CKDJ!Z$11)</f>
        <v>0</v>
      </c>
      <c r="AA76" s="171">
        <f>SUMIFS('[1]JEVtbl (2)'!$F:$F,'[1]JEVtbl (2)'!$C:$C,[1]CKDJ!$C76,'[1]JEVtbl (2)'!$D:$D,[1]CKDJ!AA$11)</f>
        <v>447098.68</v>
      </c>
      <c r="AB76" s="171">
        <f>SUMIFS('[1]JEVtbl (2)'!$F:$F,'[1]JEVtbl (2)'!$C:$C,[1]CKDJ!$C76,'[1]JEVtbl (2)'!$D:$D,[1]CKDJ!AB$11)</f>
        <v>0</v>
      </c>
      <c r="AC76" s="171">
        <f>SUMIFS('[1]JEVtbl (2)'!$F:$F,'[1]JEVtbl (2)'!$C:$C,[1]CKDJ!$C76,'[1]JEVtbl (2)'!$D:$D,[1]CKDJ!AC$11)</f>
        <v>0</v>
      </c>
      <c r="AD76" s="171">
        <f>SUMIFS('[1]JEVtbl (2)'!$F:$F,'[1]JEVtbl (2)'!$C:$C,[1]CKDJ!$C76,'[1]JEVtbl (2)'!$D:$D,[1]CKDJ!AD$11)</f>
        <v>0</v>
      </c>
      <c r="AE76" s="171">
        <f>SUMIFS('[1]JEVtbl (2)'!$F:$F,'[1]JEVtbl (2)'!$C:$C,[1]CKDJ!$C76,'[1]JEVtbl (2)'!$D:$D,[1]CKDJ!AE$11)</f>
        <v>0</v>
      </c>
      <c r="AF76" s="171">
        <f>SUMIFS('[1]JEVtbl (2)'!$F:$F,'[1]JEVtbl (2)'!$C:$C,[1]CKDJ!$C76,'[1]JEVtbl (2)'!$D:$D,[1]CKDJ!AF$11)</f>
        <v>0</v>
      </c>
      <c r="AG76" s="171">
        <f>SUMIFS('[1]JEVtbl (2)'!$F:$F,'[1]JEVtbl (2)'!$C:$C,[1]CKDJ!$C76,'[1]JEVtbl (2)'!$D:$D,[1]CKDJ!AG$11)</f>
        <v>0</v>
      </c>
      <c r="AH76" s="171">
        <f>SUMIFS('[1]JEVtbl (2)'!$F:$F,'[1]JEVtbl (2)'!$C:$C,[1]CKDJ!$C76,'[1]JEVtbl (2)'!$D:$D,[1]CKDJ!AH$11)</f>
        <v>0</v>
      </c>
      <c r="AI76" s="171">
        <f>SUMIFS('[1]JEVtbl (2)'!$F:$F,'[1]JEVtbl (2)'!$C:$C,[1]CKDJ!$C76,'[1]JEVtbl (2)'!$D:$D,[1]CKDJ!AI$11)</f>
        <v>0</v>
      </c>
      <c r="AJ76" s="171">
        <f>SUMIFS('[1]JEVtbl (2)'!$F:$F,'[1]JEVtbl (2)'!$C:$C,[1]CKDJ!$C76,'[1]JEVtbl (2)'!$D:$D,[1]CKDJ!AJ$11)</f>
        <v>0</v>
      </c>
      <c r="AK76" s="171">
        <f>SUMIFS('[1]JEVtbl (2)'!$F:$F,'[1]JEVtbl (2)'!$C:$C,[1]CKDJ!$C76,'[1]JEVtbl (2)'!$D:$D,[1]CKDJ!AK$11)</f>
        <v>0</v>
      </c>
      <c r="AL76" s="171">
        <f>SUMIFS('[1]JEVtbl (2)'!$F:$F,'[1]JEVtbl (2)'!$C:$C,[1]CKDJ!$C76,'[1]JEVtbl (2)'!$D:$D,[1]CKDJ!AL$11)</f>
        <v>0</v>
      </c>
      <c r="AM76" s="171">
        <f>SUMIFS('[1]JEVtbl (2)'!$F:$F,'[1]JEVtbl (2)'!$C:$C,[1]CKDJ!$C76,'[1]JEVtbl (2)'!$D:$D,[1]CKDJ!AM$11)</f>
        <v>0</v>
      </c>
      <c r="AN76" s="171">
        <f>SUMIFS('[1]JEVtbl (2)'!$F:$F,'[1]JEVtbl (2)'!$C:$C,[1]CKDJ!$C76,'[1]JEVtbl (2)'!$D:$D,[1]CKDJ!AN$11)</f>
        <v>0</v>
      </c>
      <c r="AO76" s="171">
        <f>SUMIFS('[1]JEVtbl (2)'!$F:$F,'[1]JEVtbl (2)'!$C:$C,[1]CKDJ!$C76,'[1]JEVtbl (2)'!$D:$D,[1]CKDJ!AO$11)</f>
        <v>0</v>
      </c>
      <c r="AP76" s="171">
        <f>SUMIFS('[1]JEVtbl (2)'!$F:$F,'[1]JEVtbl (2)'!$C:$C,[1]CKDJ!$C76,'[1]JEVtbl (2)'!$D:$D,[1]CKDJ!AP$11)</f>
        <v>0</v>
      </c>
      <c r="AQ76" s="171">
        <f>SUMIFS('[1]JEVtbl (2)'!$F:$F,'[1]JEVtbl (2)'!$C:$C,[1]CKDJ!$C76,'[1]JEVtbl (2)'!$D:$D,[1]CKDJ!AQ$11)</f>
        <v>0</v>
      </c>
      <c r="AR76" s="171">
        <f>SUMIFS('[1]JEVtbl (2)'!$F:$F,'[1]JEVtbl (2)'!$C:$C,[1]CKDJ!$C76,'[1]JEVtbl (2)'!$D:$D,[1]CKDJ!AR$11)</f>
        <v>0</v>
      </c>
      <c r="AS76" s="171">
        <f>SUMIFS('[1]JEVtbl (2)'!$F:$F,'[1]JEVtbl (2)'!$C:$C,[1]CKDJ!$C76,'[1]JEVtbl (2)'!$D:$D,[1]CKDJ!AS$11)</f>
        <v>0</v>
      </c>
      <c r="AT76" s="171">
        <f>SUMIFS('[1]JEVtbl (2)'!$F:$F,'[1]JEVtbl (2)'!$C:$C,[1]CKDJ!$C76,'[1]JEVtbl (2)'!$D:$D,[1]CKDJ!AT$11)</f>
        <v>0</v>
      </c>
      <c r="AU76" s="171">
        <f>SUMIFS('[1]JEVtbl (2)'!$F:$F,'[1]JEVtbl (2)'!$C:$C,[1]CKDJ!$C76,'[1]JEVtbl (2)'!$D:$D,[1]CKDJ!AU$11)</f>
        <v>0</v>
      </c>
      <c r="AV76" s="171">
        <f>SUMIFS('[1]JEVtbl (2)'!$F:$F,'[1]JEVtbl (2)'!$C:$C,[1]CKDJ!$C76,'[1]JEVtbl (2)'!$D:$D,[1]CKDJ!AV$11)</f>
        <v>0</v>
      </c>
      <c r="AW76" s="171">
        <f>SUMIFS('[1]JEVtbl (2)'!$F:$F,'[1]JEVtbl (2)'!$C:$C,[1]CKDJ!$C76,'[1]JEVtbl (2)'!$D:$D,[1]CKDJ!AW$11)</f>
        <v>0</v>
      </c>
      <c r="AX76" s="171">
        <f>SUMIFS('[1]JEVtbl (2)'!$F:$F,'[1]JEVtbl (2)'!$C:$C,[1]CKDJ!$C76,'[1]JEVtbl (2)'!$D:$D,[1]CKDJ!AX$11)</f>
        <v>0</v>
      </c>
      <c r="AY76" s="171">
        <f>SUMIFS('[1]JEVtbl (2)'!$F:$F,'[1]JEVtbl (2)'!$C:$C,[1]CKDJ!$C76,'[1]JEVtbl (2)'!$D:$D,[1]CKDJ!AY$11)</f>
        <v>0</v>
      </c>
      <c r="AZ76" s="171">
        <f>SUMIFS('[1]JEVtbl (2)'!$F:$F,'[1]JEVtbl (2)'!$C:$C,[1]CKDJ!$C76,'[1]JEVtbl (2)'!$D:$D,[1]CKDJ!AZ$11)</f>
        <v>0</v>
      </c>
      <c r="BA76" s="171">
        <f>SUMIFS('[1]JEVtbl (2)'!$F:$F,'[1]JEVtbl (2)'!$C:$C,[1]CKDJ!$C76,'[1]JEVtbl (2)'!$D:$D,[1]CKDJ!BA$11)</f>
        <v>0</v>
      </c>
      <c r="BB76" s="171">
        <f>SUMIFS('[1]JEVtbl (2)'!$F:$F,'[1]JEVtbl (2)'!$C:$C,[1]CKDJ!$C76,'[1]JEVtbl (2)'!$D:$D,[1]CKDJ!BB$11)</f>
        <v>0</v>
      </c>
      <c r="BC76" s="171">
        <f>SUMIFS('[1]JEVtbl (2)'!$F:$F,'[1]JEVtbl (2)'!$C:$C,[1]CKDJ!$C76,'[1]JEVtbl (2)'!$D:$D,[1]CKDJ!BC$11)</f>
        <v>0</v>
      </c>
      <c r="BD76" s="171">
        <f>SUMIFS('[1]JEVtbl (2)'!$F:$F,'[1]JEVtbl (2)'!$C:$C,[1]CKDJ!$C76,'[1]JEVtbl (2)'!$D:$D,[1]CKDJ!BD$11)</f>
        <v>0</v>
      </c>
      <c r="BE76" s="171">
        <f>SUMIFS('[1]JEVtbl (2)'!$F:$F,'[1]JEVtbl (2)'!$C:$C,[1]CKDJ!$C76,'[1]JEVtbl (2)'!$D:$D,[1]CKDJ!BE$11)</f>
        <v>0</v>
      </c>
      <c r="BF76" s="171">
        <f>SUMIFS('[1]JEVtbl (2)'!$F:$F,'[1]JEVtbl (2)'!$C:$C,[1]CKDJ!$C76,'[1]JEVtbl (2)'!$D:$D,[1]CKDJ!BF$11)</f>
        <v>0</v>
      </c>
      <c r="BG76" s="171">
        <f>SUMIFS('[1]JEVtbl (2)'!$F:$F,'[1]JEVtbl (2)'!$C:$C,[1]CKDJ!$C76,'[1]JEVtbl (2)'!$D:$D,[1]CKDJ!BG$11)</f>
        <v>0</v>
      </c>
      <c r="BH76" s="171">
        <f>SUMIFS('[1]JEVtbl (2)'!$F:$F,'[1]JEVtbl (2)'!$C:$C,[1]CKDJ!$C76,'[1]JEVtbl (2)'!$D:$D,[1]CKDJ!BH$11)</f>
        <v>0</v>
      </c>
      <c r="BI76" s="171">
        <f>SUMIFS('[1]JEVtbl (2)'!$F:$F,'[1]JEVtbl (2)'!$C:$C,[1]CKDJ!$C76,'[1]JEVtbl (2)'!$D:$D,[1]CKDJ!BI$11)</f>
        <v>0</v>
      </c>
      <c r="BJ76" s="171">
        <f>SUMIFS('[1]JEVtbl (2)'!$F:$F,'[1]JEVtbl (2)'!$C:$C,[1]CKDJ!$C76,'[1]JEVtbl (2)'!$D:$D,[1]CKDJ!BJ$11)</f>
        <v>0</v>
      </c>
      <c r="BK76" s="171">
        <f>SUMIFS('[1]JEVtbl (2)'!$F:$F,'[1]JEVtbl (2)'!$C:$C,[1]CKDJ!$C76,'[1]JEVtbl (2)'!$D:$D,[1]CKDJ!BK$11)</f>
        <v>0</v>
      </c>
      <c r="BL76" s="171">
        <f>SUMIFS('[1]JEVtbl (2)'!$F:$F,'[1]JEVtbl (2)'!$C:$C,[1]CKDJ!$C76,'[1]JEVtbl (2)'!$D:$D,[1]CKDJ!BL$11)</f>
        <v>0</v>
      </c>
      <c r="BM76" s="171">
        <f>SUMIFS('[1]JEVtbl (2)'!$F:$F,'[1]JEVtbl (2)'!$C:$C,[1]CKDJ!$C76,'[1]JEVtbl (2)'!$D:$D,[1]CKDJ!BM$11)</f>
        <v>0</v>
      </c>
      <c r="BN76" s="171">
        <f>SUMIFS('[1]JEVtbl (2)'!$F:$F,'[1]JEVtbl (2)'!$C:$C,[1]CKDJ!$C76,'[1]JEVtbl (2)'!$D:$D,[1]CKDJ!BN$11)</f>
        <v>0</v>
      </c>
      <c r="BO76" s="171">
        <f>SUMIFS('[1]JEVtbl (2)'!$F:$F,'[1]JEVtbl (2)'!$C:$C,[1]CKDJ!$C76,'[1]JEVtbl (2)'!$D:$D,[1]CKDJ!BO$11)</f>
        <v>0</v>
      </c>
      <c r="BP76" s="79">
        <f t="shared" si="1"/>
        <v>447098.68</v>
      </c>
      <c r="BQ76" s="79"/>
      <c r="BR76" s="79"/>
      <c r="BS76" s="80"/>
      <c r="BT76" s="82"/>
    </row>
    <row r="77" spans="1:72" s="25" customFormat="1" ht="15" customHeight="1" x14ac:dyDescent="0.25">
      <c r="A77" s="1"/>
      <c r="B77" s="168">
        <v>44180</v>
      </c>
      <c r="C77" s="169" t="s">
        <v>436</v>
      </c>
      <c r="D77" s="75" t="s">
        <v>437</v>
      </c>
      <c r="E77" s="75">
        <v>9900130565</v>
      </c>
      <c r="F77" s="172"/>
      <c r="G77" t="s">
        <v>311</v>
      </c>
      <c r="H77" s="78">
        <f>SUMIFS('[1]JEVtbl (2)'!$G:$G,'[1]JEVtbl (2)'!$C:$C,[1]CKDJ!C77,'[1]JEVtbl (2)'!$D:$D,[1]CKDJ!H$11)</f>
        <v>1100000</v>
      </c>
      <c r="I77" s="78">
        <f>SUMIFS('[1]JEVtbl (2)'!$G:$G,'[1]JEVtbl (2)'!$C:$C,[1]CKDJ!C77,'[1]JEVtbl (2)'!$D:$D,[1]CKDJ!I$11)</f>
        <v>0</v>
      </c>
      <c r="J77" s="78">
        <f>SUMIFS('[1]JEVtbl (2)'!$G:$G,'[1]JEVtbl (2)'!$C:$C,[1]CKDJ!C77,'[1]JEVtbl (2)'!$D:$D,[1]CKDJ!J$11)</f>
        <v>0</v>
      </c>
      <c r="K77" s="78">
        <f>SUMIFS('[1]JEVtbl (2)'!$G:$G,'[1]JEVtbl (2)'!$C:$C,[1]CKDJ!C77,'[1]JEVtbl (2)'!$D:$D,[1]CKDJ!K$11)</f>
        <v>0</v>
      </c>
      <c r="L77" s="79">
        <f t="shared" si="0"/>
        <v>1100000</v>
      </c>
      <c r="M77" s="79"/>
      <c r="N77" s="79"/>
      <c r="O77" s="80"/>
      <c r="P77" s="171">
        <f>SUMIFS('[1]JEVtbl (2)'!$F:$F,'[1]JEVtbl (2)'!$C:$C,[1]CKDJ!$C77,'[1]JEVtbl (2)'!$D:$D,[1]CKDJ!P$11)</f>
        <v>0</v>
      </c>
      <c r="Q77" s="171">
        <f>SUMIFS('[1]JEVtbl (2)'!$F:$F,'[1]JEVtbl (2)'!$C:$C,[1]CKDJ!$C77,'[1]JEVtbl (2)'!$D:$D,[1]CKDJ!Q$11)</f>
        <v>0</v>
      </c>
      <c r="R77" s="171">
        <f>SUMIFS('[1]JEVtbl (2)'!$F:$F,'[1]JEVtbl (2)'!$C:$C,[1]CKDJ!$C77,'[1]JEVtbl (2)'!$D:$D,[1]CKDJ!R$11)</f>
        <v>0</v>
      </c>
      <c r="S77" s="171">
        <f>SUMIFS('[1]JEVtbl (2)'!$F:$F,'[1]JEVtbl (2)'!$C:$C,[1]CKDJ!$C77,'[1]JEVtbl (2)'!$D:$D,[1]CKDJ!S$11)</f>
        <v>0</v>
      </c>
      <c r="T77" s="171">
        <f>SUMIFS('[1]JEVtbl (2)'!$F:$F,'[1]JEVtbl (2)'!$C:$C,[1]CKDJ!$C77,'[1]JEVtbl (2)'!$D:$D,[1]CKDJ!T$11)</f>
        <v>0</v>
      </c>
      <c r="U77" s="171">
        <f>SUMIFS('[1]JEVtbl (2)'!$F:$F,'[1]JEVtbl (2)'!$C:$C,[1]CKDJ!$C77,'[1]JEVtbl (2)'!$D:$D,[1]CKDJ!U$11)</f>
        <v>0</v>
      </c>
      <c r="V77" s="171">
        <f>SUMIFS('[1]JEVtbl (2)'!$F:$F,'[1]JEVtbl (2)'!$C:$C,[1]CKDJ!$C77,'[1]JEVtbl (2)'!$D:$D,[1]CKDJ!V$11)</f>
        <v>0</v>
      </c>
      <c r="W77" s="171">
        <f>SUMIFS('[1]JEVtbl (2)'!$F:$F,'[1]JEVtbl (2)'!$C:$C,[1]CKDJ!$C77,'[1]JEVtbl (2)'!$D:$D,[1]CKDJ!W$11)</f>
        <v>0</v>
      </c>
      <c r="X77" s="171">
        <f>SUMIFS('[1]JEVtbl (2)'!$F:$F,'[1]JEVtbl (2)'!$C:$C,[1]CKDJ!$C77,'[1]JEVtbl (2)'!$D:$D,[1]CKDJ!X$11)</f>
        <v>0</v>
      </c>
      <c r="Y77" s="171">
        <f>SUMIFS('[1]JEVtbl (2)'!$F:$F,'[1]JEVtbl (2)'!$C:$C,[1]CKDJ!$C77,'[1]JEVtbl (2)'!$D:$D,[1]CKDJ!Y$11)</f>
        <v>0</v>
      </c>
      <c r="Z77" s="171">
        <f>SUMIFS('[1]JEVtbl (2)'!$F:$F,'[1]JEVtbl (2)'!$C:$C,[1]CKDJ!$C77,'[1]JEVtbl (2)'!$D:$D,[1]CKDJ!Z$11)</f>
        <v>0</v>
      </c>
      <c r="AA77" s="171">
        <f>SUMIFS('[1]JEVtbl (2)'!$F:$F,'[1]JEVtbl (2)'!$C:$C,[1]CKDJ!$C77,'[1]JEVtbl (2)'!$D:$D,[1]CKDJ!AA$11)</f>
        <v>1100000</v>
      </c>
      <c r="AB77" s="171">
        <f>SUMIFS('[1]JEVtbl (2)'!$F:$F,'[1]JEVtbl (2)'!$C:$C,[1]CKDJ!$C77,'[1]JEVtbl (2)'!$D:$D,[1]CKDJ!AB$11)</f>
        <v>0</v>
      </c>
      <c r="AC77" s="171">
        <f>SUMIFS('[1]JEVtbl (2)'!$F:$F,'[1]JEVtbl (2)'!$C:$C,[1]CKDJ!$C77,'[1]JEVtbl (2)'!$D:$D,[1]CKDJ!AC$11)</f>
        <v>0</v>
      </c>
      <c r="AD77" s="171">
        <f>SUMIFS('[1]JEVtbl (2)'!$F:$F,'[1]JEVtbl (2)'!$C:$C,[1]CKDJ!$C77,'[1]JEVtbl (2)'!$D:$D,[1]CKDJ!AD$11)</f>
        <v>0</v>
      </c>
      <c r="AE77" s="171">
        <f>SUMIFS('[1]JEVtbl (2)'!$F:$F,'[1]JEVtbl (2)'!$C:$C,[1]CKDJ!$C77,'[1]JEVtbl (2)'!$D:$D,[1]CKDJ!AE$11)</f>
        <v>0</v>
      </c>
      <c r="AF77" s="171">
        <f>SUMIFS('[1]JEVtbl (2)'!$F:$F,'[1]JEVtbl (2)'!$C:$C,[1]CKDJ!$C77,'[1]JEVtbl (2)'!$D:$D,[1]CKDJ!AF$11)</f>
        <v>0</v>
      </c>
      <c r="AG77" s="171">
        <f>SUMIFS('[1]JEVtbl (2)'!$F:$F,'[1]JEVtbl (2)'!$C:$C,[1]CKDJ!$C77,'[1]JEVtbl (2)'!$D:$D,[1]CKDJ!AG$11)</f>
        <v>0</v>
      </c>
      <c r="AH77" s="171">
        <f>SUMIFS('[1]JEVtbl (2)'!$F:$F,'[1]JEVtbl (2)'!$C:$C,[1]CKDJ!$C77,'[1]JEVtbl (2)'!$D:$D,[1]CKDJ!AH$11)</f>
        <v>0</v>
      </c>
      <c r="AI77" s="171">
        <f>SUMIFS('[1]JEVtbl (2)'!$F:$F,'[1]JEVtbl (2)'!$C:$C,[1]CKDJ!$C77,'[1]JEVtbl (2)'!$D:$D,[1]CKDJ!AI$11)</f>
        <v>0</v>
      </c>
      <c r="AJ77" s="171">
        <f>SUMIFS('[1]JEVtbl (2)'!$F:$F,'[1]JEVtbl (2)'!$C:$C,[1]CKDJ!$C77,'[1]JEVtbl (2)'!$D:$D,[1]CKDJ!AJ$11)</f>
        <v>0</v>
      </c>
      <c r="AK77" s="171">
        <f>SUMIFS('[1]JEVtbl (2)'!$F:$F,'[1]JEVtbl (2)'!$C:$C,[1]CKDJ!$C77,'[1]JEVtbl (2)'!$D:$D,[1]CKDJ!AK$11)</f>
        <v>0</v>
      </c>
      <c r="AL77" s="171">
        <f>SUMIFS('[1]JEVtbl (2)'!$F:$F,'[1]JEVtbl (2)'!$C:$C,[1]CKDJ!$C77,'[1]JEVtbl (2)'!$D:$D,[1]CKDJ!AL$11)</f>
        <v>0</v>
      </c>
      <c r="AM77" s="171">
        <f>SUMIFS('[1]JEVtbl (2)'!$F:$F,'[1]JEVtbl (2)'!$C:$C,[1]CKDJ!$C77,'[1]JEVtbl (2)'!$D:$D,[1]CKDJ!AM$11)</f>
        <v>0</v>
      </c>
      <c r="AN77" s="171">
        <f>SUMIFS('[1]JEVtbl (2)'!$F:$F,'[1]JEVtbl (2)'!$C:$C,[1]CKDJ!$C77,'[1]JEVtbl (2)'!$D:$D,[1]CKDJ!AN$11)</f>
        <v>0</v>
      </c>
      <c r="AO77" s="171">
        <f>SUMIFS('[1]JEVtbl (2)'!$F:$F,'[1]JEVtbl (2)'!$C:$C,[1]CKDJ!$C77,'[1]JEVtbl (2)'!$D:$D,[1]CKDJ!AO$11)</f>
        <v>0</v>
      </c>
      <c r="AP77" s="171">
        <f>SUMIFS('[1]JEVtbl (2)'!$F:$F,'[1]JEVtbl (2)'!$C:$C,[1]CKDJ!$C77,'[1]JEVtbl (2)'!$D:$D,[1]CKDJ!AP$11)</f>
        <v>0</v>
      </c>
      <c r="AQ77" s="171">
        <f>SUMIFS('[1]JEVtbl (2)'!$F:$F,'[1]JEVtbl (2)'!$C:$C,[1]CKDJ!$C77,'[1]JEVtbl (2)'!$D:$D,[1]CKDJ!AQ$11)</f>
        <v>0</v>
      </c>
      <c r="AR77" s="171">
        <f>SUMIFS('[1]JEVtbl (2)'!$F:$F,'[1]JEVtbl (2)'!$C:$C,[1]CKDJ!$C77,'[1]JEVtbl (2)'!$D:$D,[1]CKDJ!AR$11)</f>
        <v>0</v>
      </c>
      <c r="AS77" s="171">
        <f>SUMIFS('[1]JEVtbl (2)'!$F:$F,'[1]JEVtbl (2)'!$C:$C,[1]CKDJ!$C77,'[1]JEVtbl (2)'!$D:$D,[1]CKDJ!AS$11)</f>
        <v>0</v>
      </c>
      <c r="AT77" s="171">
        <f>SUMIFS('[1]JEVtbl (2)'!$F:$F,'[1]JEVtbl (2)'!$C:$C,[1]CKDJ!$C77,'[1]JEVtbl (2)'!$D:$D,[1]CKDJ!AT$11)</f>
        <v>0</v>
      </c>
      <c r="AU77" s="171">
        <f>SUMIFS('[1]JEVtbl (2)'!$F:$F,'[1]JEVtbl (2)'!$C:$C,[1]CKDJ!$C77,'[1]JEVtbl (2)'!$D:$D,[1]CKDJ!AU$11)</f>
        <v>0</v>
      </c>
      <c r="AV77" s="171">
        <f>SUMIFS('[1]JEVtbl (2)'!$F:$F,'[1]JEVtbl (2)'!$C:$C,[1]CKDJ!$C77,'[1]JEVtbl (2)'!$D:$D,[1]CKDJ!AV$11)</f>
        <v>0</v>
      </c>
      <c r="AW77" s="171">
        <f>SUMIFS('[1]JEVtbl (2)'!$F:$F,'[1]JEVtbl (2)'!$C:$C,[1]CKDJ!$C77,'[1]JEVtbl (2)'!$D:$D,[1]CKDJ!AW$11)</f>
        <v>0</v>
      </c>
      <c r="AX77" s="171">
        <f>SUMIFS('[1]JEVtbl (2)'!$F:$F,'[1]JEVtbl (2)'!$C:$C,[1]CKDJ!$C77,'[1]JEVtbl (2)'!$D:$D,[1]CKDJ!AX$11)</f>
        <v>0</v>
      </c>
      <c r="AY77" s="171">
        <f>SUMIFS('[1]JEVtbl (2)'!$F:$F,'[1]JEVtbl (2)'!$C:$C,[1]CKDJ!$C77,'[1]JEVtbl (2)'!$D:$D,[1]CKDJ!AY$11)</f>
        <v>0</v>
      </c>
      <c r="AZ77" s="171">
        <f>SUMIFS('[1]JEVtbl (2)'!$F:$F,'[1]JEVtbl (2)'!$C:$C,[1]CKDJ!$C77,'[1]JEVtbl (2)'!$D:$D,[1]CKDJ!AZ$11)</f>
        <v>0</v>
      </c>
      <c r="BA77" s="171">
        <f>SUMIFS('[1]JEVtbl (2)'!$F:$F,'[1]JEVtbl (2)'!$C:$C,[1]CKDJ!$C77,'[1]JEVtbl (2)'!$D:$D,[1]CKDJ!BA$11)</f>
        <v>0</v>
      </c>
      <c r="BB77" s="171">
        <f>SUMIFS('[1]JEVtbl (2)'!$F:$F,'[1]JEVtbl (2)'!$C:$C,[1]CKDJ!$C77,'[1]JEVtbl (2)'!$D:$D,[1]CKDJ!BB$11)</f>
        <v>0</v>
      </c>
      <c r="BC77" s="171">
        <f>SUMIFS('[1]JEVtbl (2)'!$F:$F,'[1]JEVtbl (2)'!$C:$C,[1]CKDJ!$C77,'[1]JEVtbl (2)'!$D:$D,[1]CKDJ!BC$11)</f>
        <v>0</v>
      </c>
      <c r="BD77" s="171">
        <f>SUMIFS('[1]JEVtbl (2)'!$F:$F,'[1]JEVtbl (2)'!$C:$C,[1]CKDJ!$C77,'[1]JEVtbl (2)'!$D:$D,[1]CKDJ!BD$11)</f>
        <v>0</v>
      </c>
      <c r="BE77" s="171">
        <f>SUMIFS('[1]JEVtbl (2)'!$F:$F,'[1]JEVtbl (2)'!$C:$C,[1]CKDJ!$C77,'[1]JEVtbl (2)'!$D:$D,[1]CKDJ!BE$11)</f>
        <v>0</v>
      </c>
      <c r="BF77" s="171">
        <f>SUMIFS('[1]JEVtbl (2)'!$F:$F,'[1]JEVtbl (2)'!$C:$C,[1]CKDJ!$C77,'[1]JEVtbl (2)'!$D:$D,[1]CKDJ!BF$11)</f>
        <v>0</v>
      </c>
      <c r="BG77" s="171">
        <f>SUMIFS('[1]JEVtbl (2)'!$F:$F,'[1]JEVtbl (2)'!$C:$C,[1]CKDJ!$C77,'[1]JEVtbl (2)'!$D:$D,[1]CKDJ!BG$11)</f>
        <v>0</v>
      </c>
      <c r="BH77" s="171">
        <f>SUMIFS('[1]JEVtbl (2)'!$F:$F,'[1]JEVtbl (2)'!$C:$C,[1]CKDJ!$C77,'[1]JEVtbl (2)'!$D:$D,[1]CKDJ!BH$11)</f>
        <v>0</v>
      </c>
      <c r="BI77" s="171">
        <f>SUMIFS('[1]JEVtbl (2)'!$F:$F,'[1]JEVtbl (2)'!$C:$C,[1]CKDJ!$C77,'[1]JEVtbl (2)'!$D:$D,[1]CKDJ!BI$11)</f>
        <v>0</v>
      </c>
      <c r="BJ77" s="171">
        <f>SUMIFS('[1]JEVtbl (2)'!$F:$F,'[1]JEVtbl (2)'!$C:$C,[1]CKDJ!$C77,'[1]JEVtbl (2)'!$D:$D,[1]CKDJ!BJ$11)</f>
        <v>0</v>
      </c>
      <c r="BK77" s="171">
        <f>SUMIFS('[1]JEVtbl (2)'!$F:$F,'[1]JEVtbl (2)'!$C:$C,[1]CKDJ!$C77,'[1]JEVtbl (2)'!$D:$D,[1]CKDJ!BK$11)</f>
        <v>0</v>
      </c>
      <c r="BL77" s="171">
        <f>SUMIFS('[1]JEVtbl (2)'!$F:$F,'[1]JEVtbl (2)'!$C:$C,[1]CKDJ!$C77,'[1]JEVtbl (2)'!$D:$D,[1]CKDJ!BL$11)</f>
        <v>0</v>
      </c>
      <c r="BM77" s="171">
        <f>SUMIFS('[1]JEVtbl (2)'!$F:$F,'[1]JEVtbl (2)'!$C:$C,[1]CKDJ!$C77,'[1]JEVtbl (2)'!$D:$D,[1]CKDJ!BM$11)</f>
        <v>0</v>
      </c>
      <c r="BN77" s="171">
        <f>SUMIFS('[1]JEVtbl (2)'!$F:$F,'[1]JEVtbl (2)'!$C:$C,[1]CKDJ!$C77,'[1]JEVtbl (2)'!$D:$D,[1]CKDJ!BN$11)</f>
        <v>0</v>
      </c>
      <c r="BO77" s="171">
        <f>SUMIFS('[1]JEVtbl (2)'!$F:$F,'[1]JEVtbl (2)'!$C:$C,[1]CKDJ!$C77,'[1]JEVtbl (2)'!$D:$D,[1]CKDJ!BO$11)</f>
        <v>0</v>
      </c>
      <c r="BP77" s="79">
        <f t="shared" si="1"/>
        <v>1100000</v>
      </c>
      <c r="BQ77" s="79"/>
      <c r="BR77" s="79"/>
      <c r="BS77" s="80"/>
      <c r="BT77" s="82"/>
    </row>
    <row r="78" spans="1:72" s="25" customFormat="1" ht="15" customHeight="1" x14ac:dyDescent="0.25">
      <c r="A78" s="1"/>
      <c r="B78" s="168">
        <v>44180</v>
      </c>
      <c r="C78" s="169" t="s">
        <v>438</v>
      </c>
      <c r="D78" s="75" t="s">
        <v>439</v>
      </c>
      <c r="E78" s="75">
        <v>9900130566</v>
      </c>
      <c r="F78" s="172"/>
      <c r="G78" t="s">
        <v>375</v>
      </c>
      <c r="H78" s="78">
        <f>SUMIFS('[1]JEVtbl (2)'!$G:$G,'[1]JEVtbl (2)'!$C:$C,[1]CKDJ!C78,'[1]JEVtbl (2)'!$D:$D,[1]CKDJ!H$11)</f>
        <v>328810.21000000002</v>
      </c>
      <c r="I78" s="78">
        <f>SUMIFS('[1]JEVtbl (2)'!$G:$G,'[1]JEVtbl (2)'!$C:$C,[1]CKDJ!C78,'[1]JEVtbl (2)'!$D:$D,[1]CKDJ!I$11)</f>
        <v>0</v>
      </c>
      <c r="J78" s="78">
        <f>SUMIFS('[1]JEVtbl (2)'!$G:$G,'[1]JEVtbl (2)'!$C:$C,[1]CKDJ!C78,'[1]JEVtbl (2)'!$D:$D,[1]CKDJ!J$11)</f>
        <v>0</v>
      </c>
      <c r="K78" s="78">
        <f>SUMIFS('[1]JEVtbl (2)'!$G:$G,'[1]JEVtbl (2)'!$C:$C,[1]CKDJ!C78,'[1]JEVtbl (2)'!$D:$D,[1]CKDJ!K$11)</f>
        <v>0</v>
      </c>
      <c r="L78" s="79">
        <f t="shared" si="0"/>
        <v>328810.21000000002</v>
      </c>
      <c r="M78" s="79"/>
      <c r="N78" s="79"/>
      <c r="O78" s="80"/>
      <c r="P78" s="171">
        <f>SUMIFS('[1]JEVtbl (2)'!$F:$F,'[1]JEVtbl (2)'!$C:$C,[1]CKDJ!$C78,'[1]JEVtbl (2)'!$D:$D,[1]CKDJ!P$11)</f>
        <v>0</v>
      </c>
      <c r="Q78" s="171">
        <f>SUMIFS('[1]JEVtbl (2)'!$F:$F,'[1]JEVtbl (2)'!$C:$C,[1]CKDJ!$C78,'[1]JEVtbl (2)'!$D:$D,[1]CKDJ!Q$11)</f>
        <v>0</v>
      </c>
      <c r="R78" s="171">
        <f>SUMIFS('[1]JEVtbl (2)'!$F:$F,'[1]JEVtbl (2)'!$C:$C,[1]CKDJ!$C78,'[1]JEVtbl (2)'!$D:$D,[1]CKDJ!R$11)</f>
        <v>0</v>
      </c>
      <c r="S78" s="171">
        <f>SUMIFS('[1]JEVtbl (2)'!$F:$F,'[1]JEVtbl (2)'!$C:$C,[1]CKDJ!$C78,'[1]JEVtbl (2)'!$D:$D,[1]CKDJ!S$11)</f>
        <v>0</v>
      </c>
      <c r="T78" s="171">
        <f>SUMIFS('[1]JEVtbl (2)'!$F:$F,'[1]JEVtbl (2)'!$C:$C,[1]CKDJ!$C78,'[1]JEVtbl (2)'!$D:$D,[1]CKDJ!T$11)</f>
        <v>0</v>
      </c>
      <c r="U78" s="171">
        <f>SUMIFS('[1]JEVtbl (2)'!$F:$F,'[1]JEVtbl (2)'!$C:$C,[1]CKDJ!$C78,'[1]JEVtbl (2)'!$D:$D,[1]CKDJ!U$11)</f>
        <v>0</v>
      </c>
      <c r="V78" s="171">
        <f>SUMIFS('[1]JEVtbl (2)'!$F:$F,'[1]JEVtbl (2)'!$C:$C,[1]CKDJ!$C78,'[1]JEVtbl (2)'!$D:$D,[1]CKDJ!V$11)</f>
        <v>0</v>
      </c>
      <c r="W78" s="171">
        <f>SUMIFS('[1]JEVtbl (2)'!$F:$F,'[1]JEVtbl (2)'!$C:$C,[1]CKDJ!$C78,'[1]JEVtbl (2)'!$D:$D,[1]CKDJ!W$11)</f>
        <v>0</v>
      </c>
      <c r="X78" s="171">
        <f>SUMIFS('[1]JEVtbl (2)'!$F:$F,'[1]JEVtbl (2)'!$C:$C,[1]CKDJ!$C78,'[1]JEVtbl (2)'!$D:$D,[1]CKDJ!X$11)</f>
        <v>0</v>
      </c>
      <c r="Y78" s="171">
        <f>SUMIFS('[1]JEVtbl (2)'!$F:$F,'[1]JEVtbl (2)'!$C:$C,[1]CKDJ!$C78,'[1]JEVtbl (2)'!$D:$D,[1]CKDJ!Y$11)</f>
        <v>0</v>
      </c>
      <c r="Z78" s="171">
        <f>SUMIFS('[1]JEVtbl (2)'!$F:$F,'[1]JEVtbl (2)'!$C:$C,[1]CKDJ!$C78,'[1]JEVtbl (2)'!$D:$D,[1]CKDJ!Z$11)</f>
        <v>0</v>
      </c>
      <c r="AA78" s="171">
        <f>SUMIFS('[1]JEVtbl (2)'!$F:$F,'[1]JEVtbl (2)'!$C:$C,[1]CKDJ!$C78,'[1]JEVtbl (2)'!$D:$D,[1]CKDJ!AA$11)</f>
        <v>328810.21000000002</v>
      </c>
      <c r="AB78" s="171">
        <f>SUMIFS('[1]JEVtbl (2)'!$F:$F,'[1]JEVtbl (2)'!$C:$C,[1]CKDJ!$C78,'[1]JEVtbl (2)'!$D:$D,[1]CKDJ!AB$11)</f>
        <v>0</v>
      </c>
      <c r="AC78" s="171">
        <f>SUMIFS('[1]JEVtbl (2)'!$F:$F,'[1]JEVtbl (2)'!$C:$C,[1]CKDJ!$C78,'[1]JEVtbl (2)'!$D:$D,[1]CKDJ!AC$11)</f>
        <v>0</v>
      </c>
      <c r="AD78" s="171">
        <f>SUMIFS('[1]JEVtbl (2)'!$F:$F,'[1]JEVtbl (2)'!$C:$C,[1]CKDJ!$C78,'[1]JEVtbl (2)'!$D:$D,[1]CKDJ!AD$11)</f>
        <v>0</v>
      </c>
      <c r="AE78" s="171">
        <f>SUMIFS('[1]JEVtbl (2)'!$F:$F,'[1]JEVtbl (2)'!$C:$C,[1]CKDJ!$C78,'[1]JEVtbl (2)'!$D:$D,[1]CKDJ!AE$11)</f>
        <v>0</v>
      </c>
      <c r="AF78" s="171">
        <f>SUMIFS('[1]JEVtbl (2)'!$F:$F,'[1]JEVtbl (2)'!$C:$C,[1]CKDJ!$C78,'[1]JEVtbl (2)'!$D:$D,[1]CKDJ!AF$11)</f>
        <v>0</v>
      </c>
      <c r="AG78" s="171">
        <f>SUMIFS('[1]JEVtbl (2)'!$F:$F,'[1]JEVtbl (2)'!$C:$C,[1]CKDJ!$C78,'[1]JEVtbl (2)'!$D:$D,[1]CKDJ!AG$11)</f>
        <v>0</v>
      </c>
      <c r="AH78" s="171">
        <f>SUMIFS('[1]JEVtbl (2)'!$F:$F,'[1]JEVtbl (2)'!$C:$C,[1]CKDJ!$C78,'[1]JEVtbl (2)'!$D:$D,[1]CKDJ!AH$11)</f>
        <v>0</v>
      </c>
      <c r="AI78" s="171">
        <f>SUMIFS('[1]JEVtbl (2)'!$F:$F,'[1]JEVtbl (2)'!$C:$C,[1]CKDJ!$C78,'[1]JEVtbl (2)'!$D:$D,[1]CKDJ!AI$11)</f>
        <v>0</v>
      </c>
      <c r="AJ78" s="171">
        <f>SUMIFS('[1]JEVtbl (2)'!$F:$F,'[1]JEVtbl (2)'!$C:$C,[1]CKDJ!$C78,'[1]JEVtbl (2)'!$D:$D,[1]CKDJ!AJ$11)</f>
        <v>0</v>
      </c>
      <c r="AK78" s="171">
        <f>SUMIFS('[1]JEVtbl (2)'!$F:$F,'[1]JEVtbl (2)'!$C:$C,[1]CKDJ!$C78,'[1]JEVtbl (2)'!$D:$D,[1]CKDJ!AK$11)</f>
        <v>0</v>
      </c>
      <c r="AL78" s="171">
        <f>SUMIFS('[1]JEVtbl (2)'!$F:$F,'[1]JEVtbl (2)'!$C:$C,[1]CKDJ!$C78,'[1]JEVtbl (2)'!$D:$D,[1]CKDJ!AL$11)</f>
        <v>0</v>
      </c>
      <c r="AM78" s="171">
        <f>SUMIFS('[1]JEVtbl (2)'!$F:$F,'[1]JEVtbl (2)'!$C:$C,[1]CKDJ!$C78,'[1]JEVtbl (2)'!$D:$D,[1]CKDJ!AM$11)</f>
        <v>0</v>
      </c>
      <c r="AN78" s="171">
        <f>SUMIFS('[1]JEVtbl (2)'!$F:$F,'[1]JEVtbl (2)'!$C:$C,[1]CKDJ!$C78,'[1]JEVtbl (2)'!$D:$D,[1]CKDJ!AN$11)</f>
        <v>0</v>
      </c>
      <c r="AO78" s="171">
        <f>SUMIFS('[1]JEVtbl (2)'!$F:$F,'[1]JEVtbl (2)'!$C:$C,[1]CKDJ!$C78,'[1]JEVtbl (2)'!$D:$D,[1]CKDJ!AO$11)</f>
        <v>0</v>
      </c>
      <c r="AP78" s="171">
        <f>SUMIFS('[1]JEVtbl (2)'!$F:$F,'[1]JEVtbl (2)'!$C:$C,[1]CKDJ!$C78,'[1]JEVtbl (2)'!$D:$D,[1]CKDJ!AP$11)</f>
        <v>0</v>
      </c>
      <c r="AQ78" s="171">
        <f>SUMIFS('[1]JEVtbl (2)'!$F:$F,'[1]JEVtbl (2)'!$C:$C,[1]CKDJ!$C78,'[1]JEVtbl (2)'!$D:$D,[1]CKDJ!AQ$11)</f>
        <v>0</v>
      </c>
      <c r="AR78" s="171">
        <f>SUMIFS('[1]JEVtbl (2)'!$F:$F,'[1]JEVtbl (2)'!$C:$C,[1]CKDJ!$C78,'[1]JEVtbl (2)'!$D:$D,[1]CKDJ!AR$11)</f>
        <v>0</v>
      </c>
      <c r="AS78" s="171">
        <f>SUMIFS('[1]JEVtbl (2)'!$F:$F,'[1]JEVtbl (2)'!$C:$C,[1]CKDJ!$C78,'[1]JEVtbl (2)'!$D:$D,[1]CKDJ!AS$11)</f>
        <v>0</v>
      </c>
      <c r="AT78" s="171">
        <f>SUMIFS('[1]JEVtbl (2)'!$F:$F,'[1]JEVtbl (2)'!$C:$C,[1]CKDJ!$C78,'[1]JEVtbl (2)'!$D:$D,[1]CKDJ!AT$11)</f>
        <v>0</v>
      </c>
      <c r="AU78" s="171">
        <f>SUMIFS('[1]JEVtbl (2)'!$F:$F,'[1]JEVtbl (2)'!$C:$C,[1]CKDJ!$C78,'[1]JEVtbl (2)'!$D:$D,[1]CKDJ!AU$11)</f>
        <v>0</v>
      </c>
      <c r="AV78" s="171">
        <f>SUMIFS('[1]JEVtbl (2)'!$F:$F,'[1]JEVtbl (2)'!$C:$C,[1]CKDJ!$C78,'[1]JEVtbl (2)'!$D:$D,[1]CKDJ!AV$11)</f>
        <v>0</v>
      </c>
      <c r="AW78" s="171">
        <f>SUMIFS('[1]JEVtbl (2)'!$F:$F,'[1]JEVtbl (2)'!$C:$C,[1]CKDJ!$C78,'[1]JEVtbl (2)'!$D:$D,[1]CKDJ!AW$11)</f>
        <v>0</v>
      </c>
      <c r="AX78" s="171">
        <f>SUMIFS('[1]JEVtbl (2)'!$F:$F,'[1]JEVtbl (2)'!$C:$C,[1]CKDJ!$C78,'[1]JEVtbl (2)'!$D:$D,[1]CKDJ!AX$11)</f>
        <v>0</v>
      </c>
      <c r="AY78" s="171">
        <f>SUMIFS('[1]JEVtbl (2)'!$F:$F,'[1]JEVtbl (2)'!$C:$C,[1]CKDJ!$C78,'[1]JEVtbl (2)'!$D:$D,[1]CKDJ!AY$11)</f>
        <v>0</v>
      </c>
      <c r="AZ78" s="171">
        <f>SUMIFS('[1]JEVtbl (2)'!$F:$F,'[1]JEVtbl (2)'!$C:$C,[1]CKDJ!$C78,'[1]JEVtbl (2)'!$D:$D,[1]CKDJ!AZ$11)</f>
        <v>0</v>
      </c>
      <c r="BA78" s="171">
        <f>SUMIFS('[1]JEVtbl (2)'!$F:$F,'[1]JEVtbl (2)'!$C:$C,[1]CKDJ!$C78,'[1]JEVtbl (2)'!$D:$D,[1]CKDJ!BA$11)</f>
        <v>0</v>
      </c>
      <c r="BB78" s="171">
        <f>SUMIFS('[1]JEVtbl (2)'!$F:$F,'[1]JEVtbl (2)'!$C:$C,[1]CKDJ!$C78,'[1]JEVtbl (2)'!$D:$D,[1]CKDJ!BB$11)</f>
        <v>0</v>
      </c>
      <c r="BC78" s="171">
        <f>SUMIFS('[1]JEVtbl (2)'!$F:$F,'[1]JEVtbl (2)'!$C:$C,[1]CKDJ!$C78,'[1]JEVtbl (2)'!$D:$D,[1]CKDJ!BC$11)</f>
        <v>0</v>
      </c>
      <c r="BD78" s="171">
        <f>SUMIFS('[1]JEVtbl (2)'!$F:$F,'[1]JEVtbl (2)'!$C:$C,[1]CKDJ!$C78,'[1]JEVtbl (2)'!$D:$D,[1]CKDJ!BD$11)</f>
        <v>0</v>
      </c>
      <c r="BE78" s="171">
        <f>SUMIFS('[1]JEVtbl (2)'!$F:$F,'[1]JEVtbl (2)'!$C:$C,[1]CKDJ!$C78,'[1]JEVtbl (2)'!$D:$D,[1]CKDJ!BE$11)</f>
        <v>0</v>
      </c>
      <c r="BF78" s="171">
        <f>SUMIFS('[1]JEVtbl (2)'!$F:$F,'[1]JEVtbl (2)'!$C:$C,[1]CKDJ!$C78,'[1]JEVtbl (2)'!$D:$D,[1]CKDJ!BF$11)</f>
        <v>0</v>
      </c>
      <c r="BG78" s="171">
        <f>SUMIFS('[1]JEVtbl (2)'!$F:$F,'[1]JEVtbl (2)'!$C:$C,[1]CKDJ!$C78,'[1]JEVtbl (2)'!$D:$D,[1]CKDJ!BG$11)</f>
        <v>0</v>
      </c>
      <c r="BH78" s="171">
        <f>SUMIFS('[1]JEVtbl (2)'!$F:$F,'[1]JEVtbl (2)'!$C:$C,[1]CKDJ!$C78,'[1]JEVtbl (2)'!$D:$D,[1]CKDJ!BH$11)</f>
        <v>0</v>
      </c>
      <c r="BI78" s="171">
        <f>SUMIFS('[1]JEVtbl (2)'!$F:$F,'[1]JEVtbl (2)'!$C:$C,[1]CKDJ!$C78,'[1]JEVtbl (2)'!$D:$D,[1]CKDJ!BI$11)</f>
        <v>0</v>
      </c>
      <c r="BJ78" s="171">
        <f>SUMIFS('[1]JEVtbl (2)'!$F:$F,'[1]JEVtbl (2)'!$C:$C,[1]CKDJ!$C78,'[1]JEVtbl (2)'!$D:$D,[1]CKDJ!BJ$11)</f>
        <v>0</v>
      </c>
      <c r="BK78" s="171">
        <f>SUMIFS('[1]JEVtbl (2)'!$F:$F,'[1]JEVtbl (2)'!$C:$C,[1]CKDJ!$C78,'[1]JEVtbl (2)'!$D:$D,[1]CKDJ!BK$11)</f>
        <v>0</v>
      </c>
      <c r="BL78" s="171">
        <f>SUMIFS('[1]JEVtbl (2)'!$F:$F,'[1]JEVtbl (2)'!$C:$C,[1]CKDJ!$C78,'[1]JEVtbl (2)'!$D:$D,[1]CKDJ!BL$11)</f>
        <v>0</v>
      </c>
      <c r="BM78" s="171">
        <f>SUMIFS('[1]JEVtbl (2)'!$F:$F,'[1]JEVtbl (2)'!$C:$C,[1]CKDJ!$C78,'[1]JEVtbl (2)'!$D:$D,[1]CKDJ!BM$11)</f>
        <v>0</v>
      </c>
      <c r="BN78" s="171">
        <f>SUMIFS('[1]JEVtbl (2)'!$F:$F,'[1]JEVtbl (2)'!$C:$C,[1]CKDJ!$C78,'[1]JEVtbl (2)'!$D:$D,[1]CKDJ!BN$11)</f>
        <v>0</v>
      </c>
      <c r="BO78" s="171">
        <f>SUMIFS('[1]JEVtbl (2)'!$F:$F,'[1]JEVtbl (2)'!$C:$C,[1]CKDJ!$C78,'[1]JEVtbl (2)'!$D:$D,[1]CKDJ!BO$11)</f>
        <v>0</v>
      </c>
      <c r="BP78" s="79">
        <f t="shared" ref="BP78:BP141" si="3">SUM(P78:BO78)</f>
        <v>328810.21000000002</v>
      </c>
      <c r="BQ78" s="79"/>
      <c r="BR78" s="79"/>
      <c r="BS78" s="80"/>
      <c r="BT78" s="82"/>
    </row>
    <row r="79" spans="1:72" s="25" customFormat="1" ht="15" customHeight="1" x14ac:dyDescent="0.25">
      <c r="A79" s="1"/>
      <c r="B79" s="168">
        <v>44180</v>
      </c>
      <c r="C79" s="169" t="s">
        <v>440</v>
      </c>
      <c r="D79" s="75" t="s">
        <v>441</v>
      </c>
      <c r="E79" s="75">
        <v>9900130567</v>
      </c>
      <c r="F79" s="172"/>
      <c r="G79" t="s">
        <v>283</v>
      </c>
      <c r="H79" s="78">
        <f>SUMIFS('[1]JEVtbl (2)'!$G:$G,'[1]JEVtbl (2)'!$C:$C,[1]CKDJ!C79,'[1]JEVtbl (2)'!$D:$D,[1]CKDJ!H$11)</f>
        <v>565264.25</v>
      </c>
      <c r="I79" s="78">
        <f>SUMIFS('[1]JEVtbl (2)'!$G:$G,'[1]JEVtbl (2)'!$C:$C,[1]CKDJ!C79,'[1]JEVtbl (2)'!$D:$D,[1]CKDJ!I$11)</f>
        <v>0</v>
      </c>
      <c r="J79" s="78">
        <f>SUMIFS('[1]JEVtbl (2)'!$G:$G,'[1]JEVtbl (2)'!$C:$C,[1]CKDJ!C79,'[1]JEVtbl (2)'!$D:$D,[1]CKDJ!J$11)</f>
        <v>0</v>
      </c>
      <c r="K79" s="78">
        <f>SUMIFS('[1]JEVtbl (2)'!$G:$G,'[1]JEVtbl (2)'!$C:$C,[1]CKDJ!C79,'[1]JEVtbl (2)'!$D:$D,[1]CKDJ!K$11)</f>
        <v>0</v>
      </c>
      <c r="L79" s="79">
        <f t="shared" si="0"/>
        <v>565264.25</v>
      </c>
      <c r="M79" s="79"/>
      <c r="N79" s="79"/>
      <c r="O79" s="80"/>
      <c r="P79" s="171">
        <f>SUMIFS('[1]JEVtbl (2)'!$F:$F,'[1]JEVtbl (2)'!$C:$C,[1]CKDJ!$C79,'[1]JEVtbl (2)'!$D:$D,[1]CKDJ!P$11)</f>
        <v>0</v>
      </c>
      <c r="Q79" s="171">
        <f>SUMIFS('[1]JEVtbl (2)'!$F:$F,'[1]JEVtbl (2)'!$C:$C,[1]CKDJ!$C79,'[1]JEVtbl (2)'!$D:$D,[1]CKDJ!Q$11)</f>
        <v>0</v>
      </c>
      <c r="R79" s="171">
        <f>SUMIFS('[1]JEVtbl (2)'!$F:$F,'[1]JEVtbl (2)'!$C:$C,[1]CKDJ!$C79,'[1]JEVtbl (2)'!$D:$D,[1]CKDJ!R$11)</f>
        <v>0</v>
      </c>
      <c r="S79" s="171">
        <f>SUMIFS('[1]JEVtbl (2)'!$F:$F,'[1]JEVtbl (2)'!$C:$C,[1]CKDJ!$C79,'[1]JEVtbl (2)'!$D:$D,[1]CKDJ!S$11)</f>
        <v>0</v>
      </c>
      <c r="T79" s="171">
        <f>SUMIFS('[1]JEVtbl (2)'!$F:$F,'[1]JEVtbl (2)'!$C:$C,[1]CKDJ!$C79,'[1]JEVtbl (2)'!$D:$D,[1]CKDJ!T$11)</f>
        <v>0</v>
      </c>
      <c r="U79" s="171">
        <f>SUMIFS('[1]JEVtbl (2)'!$F:$F,'[1]JEVtbl (2)'!$C:$C,[1]CKDJ!$C79,'[1]JEVtbl (2)'!$D:$D,[1]CKDJ!U$11)</f>
        <v>0</v>
      </c>
      <c r="V79" s="171">
        <f>SUMIFS('[1]JEVtbl (2)'!$F:$F,'[1]JEVtbl (2)'!$C:$C,[1]CKDJ!$C79,'[1]JEVtbl (2)'!$D:$D,[1]CKDJ!V$11)</f>
        <v>0</v>
      </c>
      <c r="W79" s="171">
        <f>SUMIFS('[1]JEVtbl (2)'!$F:$F,'[1]JEVtbl (2)'!$C:$C,[1]CKDJ!$C79,'[1]JEVtbl (2)'!$D:$D,[1]CKDJ!W$11)</f>
        <v>0</v>
      </c>
      <c r="X79" s="171">
        <f>SUMIFS('[1]JEVtbl (2)'!$F:$F,'[1]JEVtbl (2)'!$C:$C,[1]CKDJ!$C79,'[1]JEVtbl (2)'!$D:$D,[1]CKDJ!X$11)</f>
        <v>0</v>
      </c>
      <c r="Y79" s="171">
        <f>SUMIFS('[1]JEVtbl (2)'!$F:$F,'[1]JEVtbl (2)'!$C:$C,[1]CKDJ!$C79,'[1]JEVtbl (2)'!$D:$D,[1]CKDJ!Y$11)</f>
        <v>0</v>
      </c>
      <c r="Z79" s="171">
        <f>SUMIFS('[1]JEVtbl (2)'!$F:$F,'[1]JEVtbl (2)'!$C:$C,[1]CKDJ!$C79,'[1]JEVtbl (2)'!$D:$D,[1]CKDJ!Z$11)</f>
        <v>0</v>
      </c>
      <c r="AA79" s="171">
        <f>SUMIFS('[1]JEVtbl (2)'!$F:$F,'[1]JEVtbl (2)'!$C:$C,[1]CKDJ!$C79,'[1]JEVtbl (2)'!$D:$D,[1]CKDJ!AA$11)</f>
        <v>565264.25</v>
      </c>
      <c r="AB79" s="171">
        <f>SUMIFS('[1]JEVtbl (2)'!$F:$F,'[1]JEVtbl (2)'!$C:$C,[1]CKDJ!$C79,'[1]JEVtbl (2)'!$D:$D,[1]CKDJ!AB$11)</f>
        <v>0</v>
      </c>
      <c r="AC79" s="171">
        <f>SUMIFS('[1]JEVtbl (2)'!$F:$F,'[1]JEVtbl (2)'!$C:$C,[1]CKDJ!$C79,'[1]JEVtbl (2)'!$D:$D,[1]CKDJ!AC$11)</f>
        <v>0</v>
      </c>
      <c r="AD79" s="171">
        <f>SUMIFS('[1]JEVtbl (2)'!$F:$F,'[1]JEVtbl (2)'!$C:$C,[1]CKDJ!$C79,'[1]JEVtbl (2)'!$D:$D,[1]CKDJ!AD$11)</f>
        <v>0</v>
      </c>
      <c r="AE79" s="171">
        <f>SUMIFS('[1]JEVtbl (2)'!$F:$F,'[1]JEVtbl (2)'!$C:$C,[1]CKDJ!$C79,'[1]JEVtbl (2)'!$D:$D,[1]CKDJ!AE$11)</f>
        <v>0</v>
      </c>
      <c r="AF79" s="171">
        <f>SUMIFS('[1]JEVtbl (2)'!$F:$F,'[1]JEVtbl (2)'!$C:$C,[1]CKDJ!$C79,'[1]JEVtbl (2)'!$D:$D,[1]CKDJ!AF$11)</f>
        <v>0</v>
      </c>
      <c r="AG79" s="171">
        <f>SUMIFS('[1]JEVtbl (2)'!$F:$F,'[1]JEVtbl (2)'!$C:$C,[1]CKDJ!$C79,'[1]JEVtbl (2)'!$D:$D,[1]CKDJ!AG$11)</f>
        <v>0</v>
      </c>
      <c r="AH79" s="171">
        <f>SUMIFS('[1]JEVtbl (2)'!$F:$F,'[1]JEVtbl (2)'!$C:$C,[1]CKDJ!$C79,'[1]JEVtbl (2)'!$D:$D,[1]CKDJ!AH$11)</f>
        <v>0</v>
      </c>
      <c r="AI79" s="171">
        <f>SUMIFS('[1]JEVtbl (2)'!$F:$F,'[1]JEVtbl (2)'!$C:$C,[1]CKDJ!$C79,'[1]JEVtbl (2)'!$D:$D,[1]CKDJ!AI$11)</f>
        <v>0</v>
      </c>
      <c r="AJ79" s="171">
        <f>SUMIFS('[1]JEVtbl (2)'!$F:$F,'[1]JEVtbl (2)'!$C:$C,[1]CKDJ!$C79,'[1]JEVtbl (2)'!$D:$D,[1]CKDJ!AJ$11)</f>
        <v>0</v>
      </c>
      <c r="AK79" s="171">
        <f>SUMIFS('[1]JEVtbl (2)'!$F:$F,'[1]JEVtbl (2)'!$C:$C,[1]CKDJ!$C79,'[1]JEVtbl (2)'!$D:$D,[1]CKDJ!AK$11)</f>
        <v>0</v>
      </c>
      <c r="AL79" s="171">
        <f>SUMIFS('[1]JEVtbl (2)'!$F:$F,'[1]JEVtbl (2)'!$C:$C,[1]CKDJ!$C79,'[1]JEVtbl (2)'!$D:$D,[1]CKDJ!AL$11)</f>
        <v>0</v>
      </c>
      <c r="AM79" s="171">
        <f>SUMIFS('[1]JEVtbl (2)'!$F:$F,'[1]JEVtbl (2)'!$C:$C,[1]CKDJ!$C79,'[1]JEVtbl (2)'!$D:$D,[1]CKDJ!AM$11)</f>
        <v>0</v>
      </c>
      <c r="AN79" s="171">
        <f>SUMIFS('[1]JEVtbl (2)'!$F:$F,'[1]JEVtbl (2)'!$C:$C,[1]CKDJ!$C79,'[1]JEVtbl (2)'!$D:$D,[1]CKDJ!AN$11)</f>
        <v>0</v>
      </c>
      <c r="AO79" s="171">
        <f>SUMIFS('[1]JEVtbl (2)'!$F:$F,'[1]JEVtbl (2)'!$C:$C,[1]CKDJ!$C79,'[1]JEVtbl (2)'!$D:$D,[1]CKDJ!AO$11)</f>
        <v>0</v>
      </c>
      <c r="AP79" s="171">
        <f>SUMIFS('[1]JEVtbl (2)'!$F:$F,'[1]JEVtbl (2)'!$C:$C,[1]CKDJ!$C79,'[1]JEVtbl (2)'!$D:$D,[1]CKDJ!AP$11)</f>
        <v>0</v>
      </c>
      <c r="AQ79" s="171">
        <f>SUMIFS('[1]JEVtbl (2)'!$F:$F,'[1]JEVtbl (2)'!$C:$C,[1]CKDJ!$C79,'[1]JEVtbl (2)'!$D:$D,[1]CKDJ!AQ$11)</f>
        <v>0</v>
      </c>
      <c r="AR79" s="171">
        <f>SUMIFS('[1]JEVtbl (2)'!$F:$F,'[1]JEVtbl (2)'!$C:$C,[1]CKDJ!$C79,'[1]JEVtbl (2)'!$D:$D,[1]CKDJ!AR$11)</f>
        <v>0</v>
      </c>
      <c r="AS79" s="171">
        <f>SUMIFS('[1]JEVtbl (2)'!$F:$F,'[1]JEVtbl (2)'!$C:$C,[1]CKDJ!$C79,'[1]JEVtbl (2)'!$D:$D,[1]CKDJ!AS$11)</f>
        <v>0</v>
      </c>
      <c r="AT79" s="171">
        <f>SUMIFS('[1]JEVtbl (2)'!$F:$F,'[1]JEVtbl (2)'!$C:$C,[1]CKDJ!$C79,'[1]JEVtbl (2)'!$D:$D,[1]CKDJ!AT$11)</f>
        <v>0</v>
      </c>
      <c r="AU79" s="171">
        <f>SUMIFS('[1]JEVtbl (2)'!$F:$F,'[1]JEVtbl (2)'!$C:$C,[1]CKDJ!$C79,'[1]JEVtbl (2)'!$D:$D,[1]CKDJ!AU$11)</f>
        <v>0</v>
      </c>
      <c r="AV79" s="171">
        <f>SUMIFS('[1]JEVtbl (2)'!$F:$F,'[1]JEVtbl (2)'!$C:$C,[1]CKDJ!$C79,'[1]JEVtbl (2)'!$D:$D,[1]CKDJ!AV$11)</f>
        <v>0</v>
      </c>
      <c r="AW79" s="171">
        <f>SUMIFS('[1]JEVtbl (2)'!$F:$F,'[1]JEVtbl (2)'!$C:$C,[1]CKDJ!$C79,'[1]JEVtbl (2)'!$D:$D,[1]CKDJ!AW$11)</f>
        <v>0</v>
      </c>
      <c r="AX79" s="171">
        <f>SUMIFS('[1]JEVtbl (2)'!$F:$F,'[1]JEVtbl (2)'!$C:$C,[1]CKDJ!$C79,'[1]JEVtbl (2)'!$D:$D,[1]CKDJ!AX$11)</f>
        <v>0</v>
      </c>
      <c r="AY79" s="171">
        <f>SUMIFS('[1]JEVtbl (2)'!$F:$F,'[1]JEVtbl (2)'!$C:$C,[1]CKDJ!$C79,'[1]JEVtbl (2)'!$D:$D,[1]CKDJ!AY$11)</f>
        <v>0</v>
      </c>
      <c r="AZ79" s="171">
        <f>SUMIFS('[1]JEVtbl (2)'!$F:$F,'[1]JEVtbl (2)'!$C:$C,[1]CKDJ!$C79,'[1]JEVtbl (2)'!$D:$D,[1]CKDJ!AZ$11)</f>
        <v>0</v>
      </c>
      <c r="BA79" s="171">
        <f>SUMIFS('[1]JEVtbl (2)'!$F:$F,'[1]JEVtbl (2)'!$C:$C,[1]CKDJ!$C79,'[1]JEVtbl (2)'!$D:$D,[1]CKDJ!BA$11)</f>
        <v>0</v>
      </c>
      <c r="BB79" s="171">
        <f>SUMIFS('[1]JEVtbl (2)'!$F:$F,'[1]JEVtbl (2)'!$C:$C,[1]CKDJ!$C79,'[1]JEVtbl (2)'!$D:$D,[1]CKDJ!BB$11)</f>
        <v>0</v>
      </c>
      <c r="BC79" s="171">
        <f>SUMIFS('[1]JEVtbl (2)'!$F:$F,'[1]JEVtbl (2)'!$C:$C,[1]CKDJ!$C79,'[1]JEVtbl (2)'!$D:$D,[1]CKDJ!BC$11)</f>
        <v>0</v>
      </c>
      <c r="BD79" s="171">
        <f>SUMIFS('[1]JEVtbl (2)'!$F:$F,'[1]JEVtbl (2)'!$C:$C,[1]CKDJ!$C79,'[1]JEVtbl (2)'!$D:$D,[1]CKDJ!BD$11)</f>
        <v>0</v>
      </c>
      <c r="BE79" s="171">
        <f>SUMIFS('[1]JEVtbl (2)'!$F:$F,'[1]JEVtbl (2)'!$C:$C,[1]CKDJ!$C79,'[1]JEVtbl (2)'!$D:$D,[1]CKDJ!BE$11)</f>
        <v>0</v>
      </c>
      <c r="BF79" s="171">
        <f>SUMIFS('[1]JEVtbl (2)'!$F:$F,'[1]JEVtbl (2)'!$C:$C,[1]CKDJ!$C79,'[1]JEVtbl (2)'!$D:$D,[1]CKDJ!BF$11)</f>
        <v>0</v>
      </c>
      <c r="BG79" s="171">
        <f>SUMIFS('[1]JEVtbl (2)'!$F:$F,'[1]JEVtbl (2)'!$C:$C,[1]CKDJ!$C79,'[1]JEVtbl (2)'!$D:$D,[1]CKDJ!BG$11)</f>
        <v>0</v>
      </c>
      <c r="BH79" s="171">
        <f>SUMIFS('[1]JEVtbl (2)'!$F:$F,'[1]JEVtbl (2)'!$C:$C,[1]CKDJ!$C79,'[1]JEVtbl (2)'!$D:$D,[1]CKDJ!BH$11)</f>
        <v>0</v>
      </c>
      <c r="BI79" s="171">
        <f>SUMIFS('[1]JEVtbl (2)'!$F:$F,'[1]JEVtbl (2)'!$C:$C,[1]CKDJ!$C79,'[1]JEVtbl (2)'!$D:$D,[1]CKDJ!BI$11)</f>
        <v>0</v>
      </c>
      <c r="BJ79" s="171">
        <f>SUMIFS('[1]JEVtbl (2)'!$F:$F,'[1]JEVtbl (2)'!$C:$C,[1]CKDJ!$C79,'[1]JEVtbl (2)'!$D:$D,[1]CKDJ!BJ$11)</f>
        <v>0</v>
      </c>
      <c r="BK79" s="171">
        <f>SUMIFS('[1]JEVtbl (2)'!$F:$F,'[1]JEVtbl (2)'!$C:$C,[1]CKDJ!$C79,'[1]JEVtbl (2)'!$D:$D,[1]CKDJ!BK$11)</f>
        <v>0</v>
      </c>
      <c r="BL79" s="171">
        <f>SUMIFS('[1]JEVtbl (2)'!$F:$F,'[1]JEVtbl (2)'!$C:$C,[1]CKDJ!$C79,'[1]JEVtbl (2)'!$D:$D,[1]CKDJ!BL$11)</f>
        <v>0</v>
      </c>
      <c r="BM79" s="171">
        <f>SUMIFS('[1]JEVtbl (2)'!$F:$F,'[1]JEVtbl (2)'!$C:$C,[1]CKDJ!$C79,'[1]JEVtbl (2)'!$D:$D,[1]CKDJ!BM$11)</f>
        <v>0</v>
      </c>
      <c r="BN79" s="171">
        <f>SUMIFS('[1]JEVtbl (2)'!$F:$F,'[1]JEVtbl (2)'!$C:$C,[1]CKDJ!$C79,'[1]JEVtbl (2)'!$D:$D,[1]CKDJ!BN$11)</f>
        <v>0</v>
      </c>
      <c r="BO79" s="171">
        <f>SUMIFS('[1]JEVtbl (2)'!$F:$F,'[1]JEVtbl (2)'!$C:$C,[1]CKDJ!$C79,'[1]JEVtbl (2)'!$D:$D,[1]CKDJ!BO$11)</f>
        <v>0</v>
      </c>
      <c r="BP79" s="79">
        <f t="shared" si="3"/>
        <v>565264.25</v>
      </c>
      <c r="BQ79" s="79"/>
      <c r="BR79" s="79"/>
      <c r="BS79" s="80"/>
      <c r="BT79" s="82"/>
    </row>
    <row r="80" spans="1:72" s="25" customFormat="1" ht="15" customHeight="1" x14ac:dyDescent="0.25">
      <c r="A80" s="1"/>
      <c r="B80" s="168">
        <v>44180</v>
      </c>
      <c r="C80" s="169" t="s">
        <v>442</v>
      </c>
      <c r="D80" s="75" t="s">
        <v>443</v>
      </c>
      <c r="E80" s="75">
        <v>9900130568</v>
      </c>
      <c r="F80" s="172"/>
      <c r="G80" t="s">
        <v>444</v>
      </c>
      <c r="H80" s="78">
        <f>SUMIFS('[1]JEVtbl (2)'!$G:$G,'[1]JEVtbl (2)'!$C:$C,[1]CKDJ!C80,'[1]JEVtbl (2)'!$D:$D,[1]CKDJ!H$11)</f>
        <v>25000</v>
      </c>
      <c r="I80" s="78">
        <f>SUMIFS('[1]JEVtbl (2)'!$G:$G,'[1]JEVtbl (2)'!$C:$C,[1]CKDJ!C80,'[1]JEVtbl (2)'!$D:$D,[1]CKDJ!I$11)</f>
        <v>0</v>
      </c>
      <c r="J80" s="78">
        <f>SUMIFS('[1]JEVtbl (2)'!$G:$G,'[1]JEVtbl (2)'!$C:$C,[1]CKDJ!C80,'[1]JEVtbl (2)'!$D:$D,[1]CKDJ!J$11)</f>
        <v>0</v>
      </c>
      <c r="K80" s="78">
        <f>SUMIFS('[1]JEVtbl (2)'!$G:$G,'[1]JEVtbl (2)'!$C:$C,[1]CKDJ!C80,'[1]JEVtbl (2)'!$D:$D,[1]CKDJ!K$11)</f>
        <v>0</v>
      </c>
      <c r="L80" s="79">
        <f t="shared" si="0"/>
        <v>25000</v>
      </c>
      <c r="M80" s="79"/>
      <c r="N80" s="79"/>
      <c r="O80" s="80"/>
      <c r="P80" s="171">
        <f>SUMIFS('[1]JEVtbl (2)'!$F:$F,'[1]JEVtbl (2)'!$C:$C,[1]CKDJ!$C80,'[1]JEVtbl (2)'!$D:$D,[1]CKDJ!P$11)</f>
        <v>0</v>
      </c>
      <c r="Q80" s="171">
        <f>SUMIFS('[1]JEVtbl (2)'!$F:$F,'[1]JEVtbl (2)'!$C:$C,[1]CKDJ!$C80,'[1]JEVtbl (2)'!$D:$D,[1]CKDJ!Q$11)</f>
        <v>0</v>
      </c>
      <c r="R80" s="171">
        <f>SUMIFS('[1]JEVtbl (2)'!$F:$F,'[1]JEVtbl (2)'!$C:$C,[1]CKDJ!$C80,'[1]JEVtbl (2)'!$D:$D,[1]CKDJ!R$11)</f>
        <v>0</v>
      </c>
      <c r="S80" s="171">
        <f>SUMIFS('[1]JEVtbl (2)'!$F:$F,'[1]JEVtbl (2)'!$C:$C,[1]CKDJ!$C80,'[1]JEVtbl (2)'!$D:$D,[1]CKDJ!S$11)</f>
        <v>0</v>
      </c>
      <c r="T80" s="171">
        <f>SUMIFS('[1]JEVtbl (2)'!$F:$F,'[1]JEVtbl (2)'!$C:$C,[1]CKDJ!$C80,'[1]JEVtbl (2)'!$D:$D,[1]CKDJ!T$11)</f>
        <v>0</v>
      </c>
      <c r="U80" s="171">
        <f>SUMIFS('[1]JEVtbl (2)'!$F:$F,'[1]JEVtbl (2)'!$C:$C,[1]CKDJ!$C80,'[1]JEVtbl (2)'!$D:$D,[1]CKDJ!U$11)</f>
        <v>0</v>
      </c>
      <c r="V80" s="171">
        <f>SUMIFS('[1]JEVtbl (2)'!$F:$F,'[1]JEVtbl (2)'!$C:$C,[1]CKDJ!$C80,'[1]JEVtbl (2)'!$D:$D,[1]CKDJ!V$11)</f>
        <v>0</v>
      </c>
      <c r="W80" s="171">
        <f>SUMIFS('[1]JEVtbl (2)'!$F:$F,'[1]JEVtbl (2)'!$C:$C,[1]CKDJ!$C80,'[1]JEVtbl (2)'!$D:$D,[1]CKDJ!W$11)</f>
        <v>0</v>
      </c>
      <c r="X80" s="171">
        <f>SUMIFS('[1]JEVtbl (2)'!$F:$F,'[1]JEVtbl (2)'!$C:$C,[1]CKDJ!$C80,'[1]JEVtbl (2)'!$D:$D,[1]CKDJ!X$11)</f>
        <v>0</v>
      </c>
      <c r="Y80" s="171">
        <f>SUMIFS('[1]JEVtbl (2)'!$F:$F,'[1]JEVtbl (2)'!$C:$C,[1]CKDJ!$C80,'[1]JEVtbl (2)'!$D:$D,[1]CKDJ!Y$11)</f>
        <v>0</v>
      </c>
      <c r="Z80" s="171">
        <f>SUMIFS('[1]JEVtbl (2)'!$F:$F,'[1]JEVtbl (2)'!$C:$C,[1]CKDJ!$C80,'[1]JEVtbl (2)'!$D:$D,[1]CKDJ!Z$11)</f>
        <v>0</v>
      </c>
      <c r="AA80" s="171">
        <f>SUMIFS('[1]JEVtbl (2)'!$F:$F,'[1]JEVtbl (2)'!$C:$C,[1]CKDJ!$C80,'[1]JEVtbl (2)'!$D:$D,[1]CKDJ!AA$11)</f>
        <v>25000</v>
      </c>
      <c r="AB80" s="171">
        <f>SUMIFS('[1]JEVtbl (2)'!$F:$F,'[1]JEVtbl (2)'!$C:$C,[1]CKDJ!$C80,'[1]JEVtbl (2)'!$D:$D,[1]CKDJ!AB$11)</f>
        <v>0</v>
      </c>
      <c r="AC80" s="171">
        <f>SUMIFS('[1]JEVtbl (2)'!$F:$F,'[1]JEVtbl (2)'!$C:$C,[1]CKDJ!$C80,'[1]JEVtbl (2)'!$D:$D,[1]CKDJ!AC$11)</f>
        <v>0</v>
      </c>
      <c r="AD80" s="171">
        <f>SUMIFS('[1]JEVtbl (2)'!$F:$F,'[1]JEVtbl (2)'!$C:$C,[1]CKDJ!$C80,'[1]JEVtbl (2)'!$D:$D,[1]CKDJ!AD$11)</f>
        <v>0</v>
      </c>
      <c r="AE80" s="171">
        <f>SUMIFS('[1]JEVtbl (2)'!$F:$F,'[1]JEVtbl (2)'!$C:$C,[1]CKDJ!$C80,'[1]JEVtbl (2)'!$D:$D,[1]CKDJ!AE$11)</f>
        <v>0</v>
      </c>
      <c r="AF80" s="171">
        <f>SUMIFS('[1]JEVtbl (2)'!$F:$F,'[1]JEVtbl (2)'!$C:$C,[1]CKDJ!$C80,'[1]JEVtbl (2)'!$D:$D,[1]CKDJ!AF$11)</f>
        <v>0</v>
      </c>
      <c r="AG80" s="171">
        <f>SUMIFS('[1]JEVtbl (2)'!$F:$F,'[1]JEVtbl (2)'!$C:$C,[1]CKDJ!$C80,'[1]JEVtbl (2)'!$D:$D,[1]CKDJ!AG$11)</f>
        <v>0</v>
      </c>
      <c r="AH80" s="171">
        <f>SUMIFS('[1]JEVtbl (2)'!$F:$F,'[1]JEVtbl (2)'!$C:$C,[1]CKDJ!$C80,'[1]JEVtbl (2)'!$D:$D,[1]CKDJ!AH$11)</f>
        <v>0</v>
      </c>
      <c r="AI80" s="171">
        <f>SUMIFS('[1]JEVtbl (2)'!$F:$F,'[1]JEVtbl (2)'!$C:$C,[1]CKDJ!$C80,'[1]JEVtbl (2)'!$D:$D,[1]CKDJ!AI$11)</f>
        <v>0</v>
      </c>
      <c r="AJ80" s="171">
        <f>SUMIFS('[1]JEVtbl (2)'!$F:$F,'[1]JEVtbl (2)'!$C:$C,[1]CKDJ!$C80,'[1]JEVtbl (2)'!$D:$D,[1]CKDJ!AJ$11)</f>
        <v>0</v>
      </c>
      <c r="AK80" s="171">
        <f>SUMIFS('[1]JEVtbl (2)'!$F:$F,'[1]JEVtbl (2)'!$C:$C,[1]CKDJ!$C80,'[1]JEVtbl (2)'!$D:$D,[1]CKDJ!AK$11)</f>
        <v>0</v>
      </c>
      <c r="AL80" s="171">
        <f>SUMIFS('[1]JEVtbl (2)'!$F:$F,'[1]JEVtbl (2)'!$C:$C,[1]CKDJ!$C80,'[1]JEVtbl (2)'!$D:$D,[1]CKDJ!AL$11)</f>
        <v>0</v>
      </c>
      <c r="AM80" s="171">
        <f>SUMIFS('[1]JEVtbl (2)'!$F:$F,'[1]JEVtbl (2)'!$C:$C,[1]CKDJ!$C80,'[1]JEVtbl (2)'!$D:$D,[1]CKDJ!AM$11)</f>
        <v>0</v>
      </c>
      <c r="AN80" s="171">
        <f>SUMIFS('[1]JEVtbl (2)'!$F:$F,'[1]JEVtbl (2)'!$C:$C,[1]CKDJ!$C80,'[1]JEVtbl (2)'!$D:$D,[1]CKDJ!AN$11)</f>
        <v>0</v>
      </c>
      <c r="AO80" s="171">
        <f>SUMIFS('[1]JEVtbl (2)'!$F:$F,'[1]JEVtbl (2)'!$C:$C,[1]CKDJ!$C80,'[1]JEVtbl (2)'!$D:$D,[1]CKDJ!AO$11)</f>
        <v>0</v>
      </c>
      <c r="AP80" s="171">
        <f>SUMIFS('[1]JEVtbl (2)'!$F:$F,'[1]JEVtbl (2)'!$C:$C,[1]CKDJ!$C80,'[1]JEVtbl (2)'!$D:$D,[1]CKDJ!AP$11)</f>
        <v>0</v>
      </c>
      <c r="AQ80" s="171">
        <f>SUMIFS('[1]JEVtbl (2)'!$F:$F,'[1]JEVtbl (2)'!$C:$C,[1]CKDJ!$C80,'[1]JEVtbl (2)'!$D:$D,[1]CKDJ!AQ$11)</f>
        <v>0</v>
      </c>
      <c r="AR80" s="171">
        <f>SUMIFS('[1]JEVtbl (2)'!$F:$F,'[1]JEVtbl (2)'!$C:$C,[1]CKDJ!$C80,'[1]JEVtbl (2)'!$D:$D,[1]CKDJ!AR$11)</f>
        <v>0</v>
      </c>
      <c r="AS80" s="171">
        <f>SUMIFS('[1]JEVtbl (2)'!$F:$F,'[1]JEVtbl (2)'!$C:$C,[1]CKDJ!$C80,'[1]JEVtbl (2)'!$D:$D,[1]CKDJ!AS$11)</f>
        <v>0</v>
      </c>
      <c r="AT80" s="171">
        <f>SUMIFS('[1]JEVtbl (2)'!$F:$F,'[1]JEVtbl (2)'!$C:$C,[1]CKDJ!$C80,'[1]JEVtbl (2)'!$D:$D,[1]CKDJ!AT$11)</f>
        <v>0</v>
      </c>
      <c r="AU80" s="171">
        <f>SUMIFS('[1]JEVtbl (2)'!$F:$F,'[1]JEVtbl (2)'!$C:$C,[1]CKDJ!$C80,'[1]JEVtbl (2)'!$D:$D,[1]CKDJ!AU$11)</f>
        <v>0</v>
      </c>
      <c r="AV80" s="171">
        <f>SUMIFS('[1]JEVtbl (2)'!$F:$F,'[1]JEVtbl (2)'!$C:$C,[1]CKDJ!$C80,'[1]JEVtbl (2)'!$D:$D,[1]CKDJ!AV$11)</f>
        <v>0</v>
      </c>
      <c r="AW80" s="171">
        <f>SUMIFS('[1]JEVtbl (2)'!$F:$F,'[1]JEVtbl (2)'!$C:$C,[1]CKDJ!$C80,'[1]JEVtbl (2)'!$D:$D,[1]CKDJ!AW$11)</f>
        <v>0</v>
      </c>
      <c r="AX80" s="171">
        <f>SUMIFS('[1]JEVtbl (2)'!$F:$F,'[1]JEVtbl (2)'!$C:$C,[1]CKDJ!$C80,'[1]JEVtbl (2)'!$D:$D,[1]CKDJ!AX$11)</f>
        <v>0</v>
      </c>
      <c r="AY80" s="171">
        <f>SUMIFS('[1]JEVtbl (2)'!$F:$F,'[1]JEVtbl (2)'!$C:$C,[1]CKDJ!$C80,'[1]JEVtbl (2)'!$D:$D,[1]CKDJ!AY$11)</f>
        <v>0</v>
      </c>
      <c r="AZ80" s="171">
        <f>SUMIFS('[1]JEVtbl (2)'!$F:$F,'[1]JEVtbl (2)'!$C:$C,[1]CKDJ!$C80,'[1]JEVtbl (2)'!$D:$D,[1]CKDJ!AZ$11)</f>
        <v>0</v>
      </c>
      <c r="BA80" s="171">
        <f>SUMIFS('[1]JEVtbl (2)'!$F:$F,'[1]JEVtbl (2)'!$C:$C,[1]CKDJ!$C80,'[1]JEVtbl (2)'!$D:$D,[1]CKDJ!BA$11)</f>
        <v>0</v>
      </c>
      <c r="BB80" s="171">
        <f>SUMIFS('[1]JEVtbl (2)'!$F:$F,'[1]JEVtbl (2)'!$C:$C,[1]CKDJ!$C80,'[1]JEVtbl (2)'!$D:$D,[1]CKDJ!BB$11)</f>
        <v>0</v>
      </c>
      <c r="BC80" s="171">
        <f>SUMIFS('[1]JEVtbl (2)'!$F:$F,'[1]JEVtbl (2)'!$C:$C,[1]CKDJ!$C80,'[1]JEVtbl (2)'!$D:$D,[1]CKDJ!BC$11)</f>
        <v>0</v>
      </c>
      <c r="BD80" s="171">
        <f>SUMIFS('[1]JEVtbl (2)'!$F:$F,'[1]JEVtbl (2)'!$C:$C,[1]CKDJ!$C80,'[1]JEVtbl (2)'!$D:$D,[1]CKDJ!BD$11)</f>
        <v>0</v>
      </c>
      <c r="BE80" s="171">
        <f>SUMIFS('[1]JEVtbl (2)'!$F:$F,'[1]JEVtbl (2)'!$C:$C,[1]CKDJ!$C80,'[1]JEVtbl (2)'!$D:$D,[1]CKDJ!BE$11)</f>
        <v>0</v>
      </c>
      <c r="BF80" s="171">
        <f>SUMIFS('[1]JEVtbl (2)'!$F:$F,'[1]JEVtbl (2)'!$C:$C,[1]CKDJ!$C80,'[1]JEVtbl (2)'!$D:$D,[1]CKDJ!BF$11)</f>
        <v>0</v>
      </c>
      <c r="BG80" s="171">
        <f>SUMIFS('[1]JEVtbl (2)'!$F:$F,'[1]JEVtbl (2)'!$C:$C,[1]CKDJ!$C80,'[1]JEVtbl (2)'!$D:$D,[1]CKDJ!BG$11)</f>
        <v>0</v>
      </c>
      <c r="BH80" s="171">
        <f>SUMIFS('[1]JEVtbl (2)'!$F:$F,'[1]JEVtbl (2)'!$C:$C,[1]CKDJ!$C80,'[1]JEVtbl (2)'!$D:$D,[1]CKDJ!BH$11)</f>
        <v>0</v>
      </c>
      <c r="BI80" s="171">
        <f>SUMIFS('[1]JEVtbl (2)'!$F:$F,'[1]JEVtbl (2)'!$C:$C,[1]CKDJ!$C80,'[1]JEVtbl (2)'!$D:$D,[1]CKDJ!BI$11)</f>
        <v>0</v>
      </c>
      <c r="BJ80" s="171">
        <f>SUMIFS('[1]JEVtbl (2)'!$F:$F,'[1]JEVtbl (2)'!$C:$C,[1]CKDJ!$C80,'[1]JEVtbl (2)'!$D:$D,[1]CKDJ!BJ$11)</f>
        <v>0</v>
      </c>
      <c r="BK80" s="171">
        <f>SUMIFS('[1]JEVtbl (2)'!$F:$F,'[1]JEVtbl (2)'!$C:$C,[1]CKDJ!$C80,'[1]JEVtbl (2)'!$D:$D,[1]CKDJ!BK$11)</f>
        <v>0</v>
      </c>
      <c r="BL80" s="171">
        <f>SUMIFS('[1]JEVtbl (2)'!$F:$F,'[1]JEVtbl (2)'!$C:$C,[1]CKDJ!$C80,'[1]JEVtbl (2)'!$D:$D,[1]CKDJ!BL$11)</f>
        <v>0</v>
      </c>
      <c r="BM80" s="171">
        <f>SUMIFS('[1]JEVtbl (2)'!$F:$F,'[1]JEVtbl (2)'!$C:$C,[1]CKDJ!$C80,'[1]JEVtbl (2)'!$D:$D,[1]CKDJ!BM$11)</f>
        <v>0</v>
      </c>
      <c r="BN80" s="171">
        <f>SUMIFS('[1]JEVtbl (2)'!$F:$F,'[1]JEVtbl (2)'!$C:$C,[1]CKDJ!$C80,'[1]JEVtbl (2)'!$D:$D,[1]CKDJ!BN$11)</f>
        <v>0</v>
      </c>
      <c r="BO80" s="171">
        <f>SUMIFS('[1]JEVtbl (2)'!$F:$F,'[1]JEVtbl (2)'!$C:$C,[1]CKDJ!$C80,'[1]JEVtbl (2)'!$D:$D,[1]CKDJ!BO$11)</f>
        <v>0</v>
      </c>
      <c r="BP80" s="79">
        <f t="shared" si="3"/>
        <v>25000</v>
      </c>
      <c r="BQ80" s="79"/>
      <c r="BR80" s="79"/>
      <c r="BS80" s="80"/>
      <c r="BT80" s="82"/>
    </row>
    <row r="81" spans="1:72" s="25" customFormat="1" ht="15" customHeight="1" x14ac:dyDescent="0.25">
      <c r="A81" s="1"/>
      <c r="B81" s="168">
        <v>44180</v>
      </c>
      <c r="C81" s="169" t="s">
        <v>445</v>
      </c>
      <c r="D81" s="75" t="s">
        <v>446</v>
      </c>
      <c r="E81" s="75">
        <v>9900130569</v>
      </c>
      <c r="F81" s="172"/>
      <c r="G81" t="s">
        <v>356</v>
      </c>
      <c r="H81" s="78">
        <f>SUMIFS('[1]JEVtbl (2)'!$G:$G,'[1]JEVtbl (2)'!$C:$C,[1]CKDJ!C81,'[1]JEVtbl (2)'!$D:$D,[1]CKDJ!H$11)</f>
        <v>25000</v>
      </c>
      <c r="I81" s="78">
        <f>SUMIFS('[1]JEVtbl (2)'!$G:$G,'[1]JEVtbl (2)'!$C:$C,[1]CKDJ!C81,'[1]JEVtbl (2)'!$D:$D,[1]CKDJ!I$11)</f>
        <v>0</v>
      </c>
      <c r="J81" s="78">
        <f>SUMIFS('[1]JEVtbl (2)'!$G:$G,'[1]JEVtbl (2)'!$C:$C,[1]CKDJ!C81,'[1]JEVtbl (2)'!$D:$D,[1]CKDJ!J$11)</f>
        <v>0</v>
      </c>
      <c r="K81" s="78">
        <f>SUMIFS('[1]JEVtbl (2)'!$G:$G,'[1]JEVtbl (2)'!$C:$C,[1]CKDJ!C81,'[1]JEVtbl (2)'!$D:$D,[1]CKDJ!K$11)</f>
        <v>0</v>
      </c>
      <c r="L81" s="79">
        <f t="shared" si="0"/>
        <v>25000</v>
      </c>
      <c r="M81" s="79"/>
      <c r="N81" s="79"/>
      <c r="O81" s="80"/>
      <c r="P81" s="171">
        <f>SUMIFS('[1]JEVtbl (2)'!$F:$F,'[1]JEVtbl (2)'!$C:$C,[1]CKDJ!$C81,'[1]JEVtbl (2)'!$D:$D,[1]CKDJ!P$11)</f>
        <v>0</v>
      </c>
      <c r="Q81" s="171">
        <f>SUMIFS('[1]JEVtbl (2)'!$F:$F,'[1]JEVtbl (2)'!$C:$C,[1]CKDJ!$C81,'[1]JEVtbl (2)'!$D:$D,[1]CKDJ!Q$11)</f>
        <v>0</v>
      </c>
      <c r="R81" s="171">
        <f>SUMIFS('[1]JEVtbl (2)'!$F:$F,'[1]JEVtbl (2)'!$C:$C,[1]CKDJ!$C81,'[1]JEVtbl (2)'!$D:$D,[1]CKDJ!R$11)</f>
        <v>0</v>
      </c>
      <c r="S81" s="171">
        <f>SUMIFS('[1]JEVtbl (2)'!$F:$F,'[1]JEVtbl (2)'!$C:$C,[1]CKDJ!$C81,'[1]JEVtbl (2)'!$D:$D,[1]CKDJ!S$11)</f>
        <v>0</v>
      </c>
      <c r="T81" s="171">
        <f>SUMIFS('[1]JEVtbl (2)'!$F:$F,'[1]JEVtbl (2)'!$C:$C,[1]CKDJ!$C81,'[1]JEVtbl (2)'!$D:$D,[1]CKDJ!T$11)</f>
        <v>0</v>
      </c>
      <c r="U81" s="171">
        <f>SUMIFS('[1]JEVtbl (2)'!$F:$F,'[1]JEVtbl (2)'!$C:$C,[1]CKDJ!$C81,'[1]JEVtbl (2)'!$D:$D,[1]CKDJ!U$11)</f>
        <v>0</v>
      </c>
      <c r="V81" s="171">
        <f>SUMIFS('[1]JEVtbl (2)'!$F:$F,'[1]JEVtbl (2)'!$C:$C,[1]CKDJ!$C81,'[1]JEVtbl (2)'!$D:$D,[1]CKDJ!V$11)</f>
        <v>0</v>
      </c>
      <c r="W81" s="171">
        <f>SUMIFS('[1]JEVtbl (2)'!$F:$F,'[1]JEVtbl (2)'!$C:$C,[1]CKDJ!$C81,'[1]JEVtbl (2)'!$D:$D,[1]CKDJ!W$11)</f>
        <v>0</v>
      </c>
      <c r="X81" s="171">
        <f>SUMIFS('[1]JEVtbl (2)'!$F:$F,'[1]JEVtbl (2)'!$C:$C,[1]CKDJ!$C81,'[1]JEVtbl (2)'!$D:$D,[1]CKDJ!X$11)</f>
        <v>0</v>
      </c>
      <c r="Y81" s="171">
        <f>SUMIFS('[1]JEVtbl (2)'!$F:$F,'[1]JEVtbl (2)'!$C:$C,[1]CKDJ!$C81,'[1]JEVtbl (2)'!$D:$D,[1]CKDJ!Y$11)</f>
        <v>0</v>
      </c>
      <c r="Z81" s="171">
        <f>SUMIFS('[1]JEVtbl (2)'!$F:$F,'[1]JEVtbl (2)'!$C:$C,[1]CKDJ!$C81,'[1]JEVtbl (2)'!$D:$D,[1]CKDJ!Z$11)</f>
        <v>0</v>
      </c>
      <c r="AA81" s="171">
        <f>SUMIFS('[1]JEVtbl (2)'!$F:$F,'[1]JEVtbl (2)'!$C:$C,[1]CKDJ!$C81,'[1]JEVtbl (2)'!$D:$D,[1]CKDJ!AA$11)</f>
        <v>25000</v>
      </c>
      <c r="AB81" s="171">
        <f>SUMIFS('[1]JEVtbl (2)'!$F:$F,'[1]JEVtbl (2)'!$C:$C,[1]CKDJ!$C81,'[1]JEVtbl (2)'!$D:$D,[1]CKDJ!AB$11)</f>
        <v>0</v>
      </c>
      <c r="AC81" s="171">
        <f>SUMIFS('[1]JEVtbl (2)'!$F:$F,'[1]JEVtbl (2)'!$C:$C,[1]CKDJ!$C81,'[1]JEVtbl (2)'!$D:$D,[1]CKDJ!AC$11)</f>
        <v>0</v>
      </c>
      <c r="AD81" s="171">
        <f>SUMIFS('[1]JEVtbl (2)'!$F:$F,'[1]JEVtbl (2)'!$C:$C,[1]CKDJ!$C81,'[1]JEVtbl (2)'!$D:$D,[1]CKDJ!AD$11)</f>
        <v>0</v>
      </c>
      <c r="AE81" s="171">
        <f>SUMIFS('[1]JEVtbl (2)'!$F:$F,'[1]JEVtbl (2)'!$C:$C,[1]CKDJ!$C81,'[1]JEVtbl (2)'!$D:$D,[1]CKDJ!AE$11)</f>
        <v>0</v>
      </c>
      <c r="AF81" s="171">
        <f>SUMIFS('[1]JEVtbl (2)'!$F:$F,'[1]JEVtbl (2)'!$C:$C,[1]CKDJ!$C81,'[1]JEVtbl (2)'!$D:$D,[1]CKDJ!AF$11)</f>
        <v>0</v>
      </c>
      <c r="AG81" s="171">
        <f>SUMIFS('[1]JEVtbl (2)'!$F:$F,'[1]JEVtbl (2)'!$C:$C,[1]CKDJ!$C81,'[1]JEVtbl (2)'!$D:$D,[1]CKDJ!AG$11)</f>
        <v>0</v>
      </c>
      <c r="AH81" s="171">
        <f>SUMIFS('[1]JEVtbl (2)'!$F:$F,'[1]JEVtbl (2)'!$C:$C,[1]CKDJ!$C81,'[1]JEVtbl (2)'!$D:$D,[1]CKDJ!AH$11)</f>
        <v>0</v>
      </c>
      <c r="AI81" s="171">
        <f>SUMIFS('[1]JEVtbl (2)'!$F:$F,'[1]JEVtbl (2)'!$C:$C,[1]CKDJ!$C81,'[1]JEVtbl (2)'!$D:$D,[1]CKDJ!AI$11)</f>
        <v>0</v>
      </c>
      <c r="AJ81" s="171">
        <f>SUMIFS('[1]JEVtbl (2)'!$F:$F,'[1]JEVtbl (2)'!$C:$C,[1]CKDJ!$C81,'[1]JEVtbl (2)'!$D:$D,[1]CKDJ!AJ$11)</f>
        <v>0</v>
      </c>
      <c r="AK81" s="171">
        <f>SUMIFS('[1]JEVtbl (2)'!$F:$F,'[1]JEVtbl (2)'!$C:$C,[1]CKDJ!$C81,'[1]JEVtbl (2)'!$D:$D,[1]CKDJ!AK$11)</f>
        <v>0</v>
      </c>
      <c r="AL81" s="171">
        <f>SUMIFS('[1]JEVtbl (2)'!$F:$F,'[1]JEVtbl (2)'!$C:$C,[1]CKDJ!$C81,'[1]JEVtbl (2)'!$D:$D,[1]CKDJ!AL$11)</f>
        <v>0</v>
      </c>
      <c r="AM81" s="171">
        <f>SUMIFS('[1]JEVtbl (2)'!$F:$F,'[1]JEVtbl (2)'!$C:$C,[1]CKDJ!$C81,'[1]JEVtbl (2)'!$D:$D,[1]CKDJ!AM$11)</f>
        <v>0</v>
      </c>
      <c r="AN81" s="171">
        <f>SUMIFS('[1]JEVtbl (2)'!$F:$F,'[1]JEVtbl (2)'!$C:$C,[1]CKDJ!$C81,'[1]JEVtbl (2)'!$D:$D,[1]CKDJ!AN$11)</f>
        <v>0</v>
      </c>
      <c r="AO81" s="171">
        <f>SUMIFS('[1]JEVtbl (2)'!$F:$F,'[1]JEVtbl (2)'!$C:$C,[1]CKDJ!$C81,'[1]JEVtbl (2)'!$D:$D,[1]CKDJ!AO$11)</f>
        <v>0</v>
      </c>
      <c r="AP81" s="171">
        <f>SUMIFS('[1]JEVtbl (2)'!$F:$F,'[1]JEVtbl (2)'!$C:$C,[1]CKDJ!$C81,'[1]JEVtbl (2)'!$D:$D,[1]CKDJ!AP$11)</f>
        <v>0</v>
      </c>
      <c r="AQ81" s="171">
        <f>SUMIFS('[1]JEVtbl (2)'!$F:$F,'[1]JEVtbl (2)'!$C:$C,[1]CKDJ!$C81,'[1]JEVtbl (2)'!$D:$D,[1]CKDJ!AQ$11)</f>
        <v>0</v>
      </c>
      <c r="AR81" s="171">
        <f>SUMIFS('[1]JEVtbl (2)'!$F:$F,'[1]JEVtbl (2)'!$C:$C,[1]CKDJ!$C81,'[1]JEVtbl (2)'!$D:$D,[1]CKDJ!AR$11)</f>
        <v>0</v>
      </c>
      <c r="AS81" s="171">
        <f>SUMIFS('[1]JEVtbl (2)'!$F:$F,'[1]JEVtbl (2)'!$C:$C,[1]CKDJ!$C81,'[1]JEVtbl (2)'!$D:$D,[1]CKDJ!AS$11)</f>
        <v>0</v>
      </c>
      <c r="AT81" s="171">
        <f>SUMIFS('[1]JEVtbl (2)'!$F:$F,'[1]JEVtbl (2)'!$C:$C,[1]CKDJ!$C81,'[1]JEVtbl (2)'!$D:$D,[1]CKDJ!AT$11)</f>
        <v>0</v>
      </c>
      <c r="AU81" s="171">
        <f>SUMIFS('[1]JEVtbl (2)'!$F:$F,'[1]JEVtbl (2)'!$C:$C,[1]CKDJ!$C81,'[1]JEVtbl (2)'!$D:$D,[1]CKDJ!AU$11)</f>
        <v>0</v>
      </c>
      <c r="AV81" s="171">
        <f>SUMIFS('[1]JEVtbl (2)'!$F:$F,'[1]JEVtbl (2)'!$C:$C,[1]CKDJ!$C81,'[1]JEVtbl (2)'!$D:$D,[1]CKDJ!AV$11)</f>
        <v>0</v>
      </c>
      <c r="AW81" s="171">
        <f>SUMIFS('[1]JEVtbl (2)'!$F:$F,'[1]JEVtbl (2)'!$C:$C,[1]CKDJ!$C81,'[1]JEVtbl (2)'!$D:$D,[1]CKDJ!AW$11)</f>
        <v>0</v>
      </c>
      <c r="AX81" s="171">
        <f>SUMIFS('[1]JEVtbl (2)'!$F:$F,'[1]JEVtbl (2)'!$C:$C,[1]CKDJ!$C81,'[1]JEVtbl (2)'!$D:$D,[1]CKDJ!AX$11)</f>
        <v>0</v>
      </c>
      <c r="AY81" s="171">
        <f>SUMIFS('[1]JEVtbl (2)'!$F:$F,'[1]JEVtbl (2)'!$C:$C,[1]CKDJ!$C81,'[1]JEVtbl (2)'!$D:$D,[1]CKDJ!AY$11)</f>
        <v>0</v>
      </c>
      <c r="AZ81" s="171">
        <f>SUMIFS('[1]JEVtbl (2)'!$F:$F,'[1]JEVtbl (2)'!$C:$C,[1]CKDJ!$C81,'[1]JEVtbl (2)'!$D:$D,[1]CKDJ!AZ$11)</f>
        <v>0</v>
      </c>
      <c r="BA81" s="171">
        <f>SUMIFS('[1]JEVtbl (2)'!$F:$F,'[1]JEVtbl (2)'!$C:$C,[1]CKDJ!$C81,'[1]JEVtbl (2)'!$D:$D,[1]CKDJ!BA$11)</f>
        <v>0</v>
      </c>
      <c r="BB81" s="171">
        <f>SUMIFS('[1]JEVtbl (2)'!$F:$F,'[1]JEVtbl (2)'!$C:$C,[1]CKDJ!$C81,'[1]JEVtbl (2)'!$D:$D,[1]CKDJ!BB$11)</f>
        <v>0</v>
      </c>
      <c r="BC81" s="171">
        <f>SUMIFS('[1]JEVtbl (2)'!$F:$F,'[1]JEVtbl (2)'!$C:$C,[1]CKDJ!$C81,'[1]JEVtbl (2)'!$D:$D,[1]CKDJ!BC$11)</f>
        <v>0</v>
      </c>
      <c r="BD81" s="171">
        <f>SUMIFS('[1]JEVtbl (2)'!$F:$F,'[1]JEVtbl (2)'!$C:$C,[1]CKDJ!$C81,'[1]JEVtbl (2)'!$D:$D,[1]CKDJ!BD$11)</f>
        <v>0</v>
      </c>
      <c r="BE81" s="171">
        <f>SUMIFS('[1]JEVtbl (2)'!$F:$F,'[1]JEVtbl (2)'!$C:$C,[1]CKDJ!$C81,'[1]JEVtbl (2)'!$D:$D,[1]CKDJ!BE$11)</f>
        <v>0</v>
      </c>
      <c r="BF81" s="171">
        <f>SUMIFS('[1]JEVtbl (2)'!$F:$F,'[1]JEVtbl (2)'!$C:$C,[1]CKDJ!$C81,'[1]JEVtbl (2)'!$D:$D,[1]CKDJ!BF$11)</f>
        <v>0</v>
      </c>
      <c r="BG81" s="171">
        <f>SUMIFS('[1]JEVtbl (2)'!$F:$F,'[1]JEVtbl (2)'!$C:$C,[1]CKDJ!$C81,'[1]JEVtbl (2)'!$D:$D,[1]CKDJ!BG$11)</f>
        <v>0</v>
      </c>
      <c r="BH81" s="171">
        <f>SUMIFS('[1]JEVtbl (2)'!$F:$F,'[1]JEVtbl (2)'!$C:$C,[1]CKDJ!$C81,'[1]JEVtbl (2)'!$D:$D,[1]CKDJ!BH$11)</f>
        <v>0</v>
      </c>
      <c r="BI81" s="171">
        <f>SUMIFS('[1]JEVtbl (2)'!$F:$F,'[1]JEVtbl (2)'!$C:$C,[1]CKDJ!$C81,'[1]JEVtbl (2)'!$D:$D,[1]CKDJ!BI$11)</f>
        <v>0</v>
      </c>
      <c r="BJ81" s="171">
        <f>SUMIFS('[1]JEVtbl (2)'!$F:$F,'[1]JEVtbl (2)'!$C:$C,[1]CKDJ!$C81,'[1]JEVtbl (2)'!$D:$D,[1]CKDJ!BJ$11)</f>
        <v>0</v>
      </c>
      <c r="BK81" s="171">
        <f>SUMIFS('[1]JEVtbl (2)'!$F:$F,'[1]JEVtbl (2)'!$C:$C,[1]CKDJ!$C81,'[1]JEVtbl (2)'!$D:$D,[1]CKDJ!BK$11)</f>
        <v>0</v>
      </c>
      <c r="BL81" s="171">
        <f>SUMIFS('[1]JEVtbl (2)'!$F:$F,'[1]JEVtbl (2)'!$C:$C,[1]CKDJ!$C81,'[1]JEVtbl (2)'!$D:$D,[1]CKDJ!BL$11)</f>
        <v>0</v>
      </c>
      <c r="BM81" s="171">
        <f>SUMIFS('[1]JEVtbl (2)'!$F:$F,'[1]JEVtbl (2)'!$C:$C,[1]CKDJ!$C81,'[1]JEVtbl (2)'!$D:$D,[1]CKDJ!BM$11)</f>
        <v>0</v>
      </c>
      <c r="BN81" s="171">
        <f>SUMIFS('[1]JEVtbl (2)'!$F:$F,'[1]JEVtbl (2)'!$C:$C,[1]CKDJ!$C81,'[1]JEVtbl (2)'!$D:$D,[1]CKDJ!BN$11)</f>
        <v>0</v>
      </c>
      <c r="BO81" s="171">
        <f>SUMIFS('[1]JEVtbl (2)'!$F:$F,'[1]JEVtbl (2)'!$C:$C,[1]CKDJ!$C81,'[1]JEVtbl (2)'!$D:$D,[1]CKDJ!BO$11)</f>
        <v>0</v>
      </c>
      <c r="BP81" s="79">
        <f t="shared" si="3"/>
        <v>25000</v>
      </c>
      <c r="BQ81" s="79"/>
      <c r="BR81" s="79"/>
      <c r="BS81" s="80"/>
      <c r="BT81" s="82"/>
    </row>
    <row r="82" spans="1:72" s="25" customFormat="1" ht="15" customHeight="1" x14ac:dyDescent="0.25">
      <c r="A82" s="1"/>
      <c r="B82" s="168">
        <v>44180</v>
      </c>
      <c r="C82" s="169" t="s">
        <v>447</v>
      </c>
      <c r="D82" s="75" t="s">
        <v>448</v>
      </c>
      <c r="E82" s="75">
        <v>9900130570</v>
      </c>
      <c r="F82" s="172"/>
      <c r="G82" t="s">
        <v>311</v>
      </c>
      <c r="H82" s="78">
        <f>SUMIFS('[1]JEVtbl (2)'!$G:$G,'[1]JEVtbl (2)'!$C:$C,[1]CKDJ!C82,'[1]JEVtbl (2)'!$D:$D,[1]CKDJ!H$11)</f>
        <v>25000</v>
      </c>
      <c r="I82" s="78">
        <f>SUMIFS('[1]JEVtbl (2)'!$G:$G,'[1]JEVtbl (2)'!$C:$C,[1]CKDJ!C82,'[1]JEVtbl (2)'!$D:$D,[1]CKDJ!I$11)</f>
        <v>0</v>
      </c>
      <c r="J82" s="78">
        <f>SUMIFS('[1]JEVtbl (2)'!$G:$G,'[1]JEVtbl (2)'!$C:$C,[1]CKDJ!C82,'[1]JEVtbl (2)'!$D:$D,[1]CKDJ!J$11)</f>
        <v>0</v>
      </c>
      <c r="K82" s="78">
        <f>SUMIFS('[1]JEVtbl (2)'!$G:$G,'[1]JEVtbl (2)'!$C:$C,[1]CKDJ!C82,'[1]JEVtbl (2)'!$D:$D,[1]CKDJ!K$11)</f>
        <v>0</v>
      </c>
      <c r="L82" s="79">
        <f t="shared" si="0"/>
        <v>25000</v>
      </c>
      <c r="M82" s="79"/>
      <c r="N82" s="79"/>
      <c r="O82" s="80"/>
      <c r="P82" s="171">
        <f>SUMIFS('[1]JEVtbl (2)'!$F:$F,'[1]JEVtbl (2)'!$C:$C,[1]CKDJ!$C82,'[1]JEVtbl (2)'!$D:$D,[1]CKDJ!P$11)</f>
        <v>0</v>
      </c>
      <c r="Q82" s="171">
        <f>SUMIFS('[1]JEVtbl (2)'!$F:$F,'[1]JEVtbl (2)'!$C:$C,[1]CKDJ!$C82,'[1]JEVtbl (2)'!$D:$D,[1]CKDJ!Q$11)</f>
        <v>0</v>
      </c>
      <c r="R82" s="171">
        <f>SUMIFS('[1]JEVtbl (2)'!$F:$F,'[1]JEVtbl (2)'!$C:$C,[1]CKDJ!$C82,'[1]JEVtbl (2)'!$D:$D,[1]CKDJ!R$11)</f>
        <v>0</v>
      </c>
      <c r="S82" s="171">
        <f>SUMIFS('[1]JEVtbl (2)'!$F:$F,'[1]JEVtbl (2)'!$C:$C,[1]CKDJ!$C82,'[1]JEVtbl (2)'!$D:$D,[1]CKDJ!S$11)</f>
        <v>0</v>
      </c>
      <c r="T82" s="171">
        <f>SUMIFS('[1]JEVtbl (2)'!$F:$F,'[1]JEVtbl (2)'!$C:$C,[1]CKDJ!$C82,'[1]JEVtbl (2)'!$D:$D,[1]CKDJ!T$11)</f>
        <v>0</v>
      </c>
      <c r="U82" s="171">
        <f>SUMIFS('[1]JEVtbl (2)'!$F:$F,'[1]JEVtbl (2)'!$C:$C,[1]CKDJ!$C82,'[1]JEVtbl (2)'!$D:$D,[1]CKDJ!U$11)</f>
        <v>0</v>
      </c>
      <c r="V82" s="171">
        <f>SUMIFS('[1]JEVtbl (2)'!$F:$F,'[1]JEVtbl (2)'!$C:$C,[1]CKDJ!$C82,'[1]JEVtbl (2)'!$D:$D,[1]CKDJ!V$11)</f>
        <v>0</v>
      </c>
      <c r="W82" s="171">
        <f>SUMIFS('[1]JEVtbl (2)'!$F:$F,'[1]JEVtbl (2)'!$C:$C,[1]CKDJ!$C82,'[1]JEVtbl (2)'!$D:$D,[1]CKDJ!W$11)</f>
        <v>0</v>
      </c>
      <c r="X82" s="171">
        <f>SUMIFS('[1]JEVtbl (2)'!$F:$F,'[1]JEVtbl (2)'!$C:$C,[1]CKDJ!$C82,'[1]JEVtbl (2)'!$D:$D,[1]CKDJ!X$11)</f>
        <v>0</v>
      </c>
      <c r="Y82" s="171">
        <f>SUMIFS('[1]JEVtbl (2)'!$F:$F,'[1]JEVtbl (2)'!$C:$C,[1]CKDJ!$C82,'[1]JEVtbl (2)'!$D:$D,[1]CKDJ!Y$11)</f>
        <v>0</v>
      </c>
      <c r="Z82" s="171">
        <f>SUMIFS('[1]JEVtbl (2)'!$F:$F,'[1]JEVtbl (2)'!$C:$C,[1]CKDJ!$C82,'[1]JEVtbl (2)'!$D:$D,[1]CKDJ!Z$11)</f>
        <v>0</v>
      </c>
      <c r="AA82" s="171">
        <f>SUMIFS('[1]JEVtbl (2)'!$F:$F,'[1]JEVtbl (2)'!$C:$C,[1]CKDJ!$C82,'[1]JEVtbl (2)'!$D:$D,[1]CKDJ!AA$11)</f>
        <v>25000</v>
      </c>
      <c r="AB82" s="171">
        <f>SUMIFS('[1]JEVtbl (2)'!$F:$F,'[1]JEVtbl (2)'!$C:$C,[1]CKDJ!$C82,'[1]JEVtbl (2)'!$D:$D,[1]CKDJ!AB$11)</f>
        <v>0</v>
      </c>
      <c r="AC82" s="171">
        <f>SUMIFS('[1]JEVtbl (2)'!$F:$F,'[1]JEVtbl (2)'!$C:$C,[1]CKDJ!$C82,'[1]JEVtbl (2)'!$D:$D,[1]CKDJ!AC$11)</f>
        <v>0</v>
      </c>
      <c r="AD82" s="171">
        <f>SUMIFS('[1]JEVtbl (2)'!$F:$F,'[1]JEVtbl (2)'!$C:$C,[1]CKDJ!$C82,'[1]JEVtbl (2)'!$D:$D,[1]CKDJ!AD$11)</f>
        <v>0</v>
      </c>
      <c r="AE82" s="171">
        <f>SUMIFS('[1]JEVtbl (2)'!$F:$F,'[1]JEVtbl (2)'!$C:$C,[1]CKDJ!$C82,'[1]JEVtbl (2)'!$D:$D,[1]CKDJ!AE$11)</f>
        <v>0</v>
      </c>
      <c r="AF82" s="171">
        <f>SUMIFS('[1]JEVtbl (2)'!$F:$F,'[1]JEVtbl (2)'!$C:$C,[1]CKDJ!$C82,'[1]JEVtbl (2)'!$D:$D,[1]CKDJ!AF$11)</f>
        <v>0</v>
      </c>
      <c r="AG82" s="171">
        <f>SUMIFS('[1]JEVtbl (2)'!$F:$F,'[1]JEVtbl (2)'!$C:$C,[1]CKDJ!$C82,'[1]JEVtbl (2)'!$D:$D,[1]CKDJ!AG$11)</f>
        <v>0</v>
      </c>
      <c r="AH82" s="171">
        <f>SUMIFS('[1]JEVtbl (2)'!$F:$F,'[1]JEVtbl (2)'!$C:$C,[1]CKDJ!$C82,'[1]JEVtbl (2)'!$D:$D,[1]CKDJ!AH$11)</f>
        <v>0</v>
      </c>
      <c r="AI82" s="171">
        <f>SUMIFS('[1]JEVtbl (2)'!$F:$F,'[1]JEVtbl (2)'!$C:$C,[1]CKDJ!$C82,'[1]JEVtbl (2)'!$D:$D,[1]CKDJ!AI$11)</f>
        <v>0</v>
      </c>
      <c r="AJ82" s="171">
        <f>SUMIFS('[1]JEVtbl (2)'!$F:$F,'[1]JEVtbl (2)'!$C:$C,[1]CKDJ!$C82,'[1]JEVtbl (2)'!$D:$D,[1]CKDJ!AJ$11)</f>
        <v>0</v>
      </c>
      <c r="AK82" s="171">
        <f>SUMIFS('[1]JEVtbl (2)'!$F:$F,'[1]JEVtbl (2)'!$C:$C,[1]CKDJ!$C82,'[1]JEVtbl (2)'!$D:$D,[1]CKDJ!AK$11)</f>
        <v>0</v>
      </c>
      <c r="AL82" s="171">
        <f>SUMIFS('[1]JEVtbl (2)'!$F:$F,'[1]JEVtbl (2)'!$C:$C,[1]CKDJ!$C82,'[1]JEVtbl (2)'!$D:$D,[1]CKDJ!AL$11)</f>
        <v>0</v>
      </c>
      <c r="AM82" s="171">
        <f>SUMIFS('[1]JEVtbl (2)'!$F:$F,'[1]JEVtbl (2)'!$C:$C,[1]CKDJ!$C82,'[1]JEVtbl (2)'!$D:$D,[1]CKDJ!AM$11)</f>
        <v>0</v>
      </c>
      <c r="AN82" s="171">
        <f>SUMIFS('[1]JEVtbl (2)'!$F:$F,'[1]JEVtbl (2)'!$C:$C,[1]CKDJ!$C82,'[1]JEVtbl (2)'!$D:$D,[1]CKDJ!AN$11)</f>
        <v>0</v>
      </c>
      <c r="AO82" s="171">
        <f>SUMIFS('[1]JEVtbl (2)'!$F:$F,'[1]JEVtbl (2)'!$C:$C,[1]CKDJ!$C82,'[1]JEVtbl (2)'!$D:$D,[1]CKDJ!AO$11)</f>
        <v>0</v>
      </c>
      <c r="AP82" s="171">
        <f>SUMIFS('[1]JEVtbl (2)'!$F:$F,'[1]JEVtbl (2)'!$C:$C,[1]CKDJ!$C82,'[1]JEVtbl (2)'!$D:$D,[1]CKDJ!AP$11)</f>
        <v>0</v>
      </c>
      <c r="AQ82" s="171">
        <f>SUMIFS('[1]JEVtbl (2)'!$F:$F,'[1]JEVtbl (2)'!$C:$C,[1]CKDJ!$C82,'[1]JEVtbl (2)'!$D:$D,[1]CKDJ!AQ$11)</f>
        <v>0</v>
      </c>
      <c r="AR82" s="171">
        <f>SUMIFS('[1]JEVtbl (2)'!$F:$F,'[1]JEVtbl (2)'!$C:$C,[1]CKDJ!$C82,'[1]JEVtbl (2)'!$D:$D,[1]CKDJ!AR$11)</f>
        <v>0</v>
      </c>
      <c r="AS82" s="171">
        <f>SUMIFS('[1]JEVtbl (2)'!$F:$F,'[1]JEVtbl (2)'!$C:$C,[1]CKDJ!$C82,'[1]JEVtbl (2)'!$D:$D,[1]CKDJ!AS$11)</f>
        <v>0</v>
      </c>
      <c r="AT82" s="171">
        <f>SUMIFS('[1]JEVtbl (2)'!$F:$F,'[1]JEVtbl (2)'!$C:$C,[1]CKDJ!$C82,'[1]JEVtbl (2)'!$D:$D,[1]CKDJ!AT$11)</f>
        <v>0</v>
      </c>
      <c r="AU82" s="171">
        <f>SUMIFS('[1]JEVtbl (2)'!$F:$F,'[1]JEVtbl (2)'!$C:$C,[1]CKDJ!$C82,'[1]JEVtbl (2)'!$D:$D,[1]CKDJ!AU$11)</f>
        <v>0</v>
      </c>
      <c r="AV82" s="171">
        <f>SUMIFS('[1]JEVtbl (2)'!$F:$F,'[1]JEVtbl (2)'!$C:$C,[1]CKDJ!$C82,'[1]JEVtbl (2)'!$D:$D,[1]CKDJ!AV$11)</f>
        <v>0</v>
      </c>
      <c r="AW82" s="171">
        <f>SUMIFS('[1]JEVtbl (2)'!$F:$F,'[1]JEVtbl (2)'!$C:$C,[1]CKDJ!$C82,'[1]JEVtbl (2)'!$D:$D,[1]CKDJ!AW$11)</f>
        <v>0</v>
      </c>
      <c r="AX82" s="171">
        <f>SUMIFS('[1]JEVtbl (2)'!$F:$F,'[1]JEVtbl (2)'!$C:$C,[1]CKDJ!$C82,'[1]JEVtbl (2)'!$D:$D,[1]CKDJ!AX$11)</f>
        <v>0</v>
      </c>
      <c r="AY82" s="171">
        <f>SUMIFS('[1]JEVtbl (2)'!$F:$F,'[1]JEVtbl (2)'!$C:$C,[1]CKDJ!$C82,'[1]JEVtbl (2)'!$D:$D,[1]CKDJ!AY$11)</f>
        <v>0</v>
      </c>
      <c r="AZ82" s="171">
        <f>SUMIFS('[1]JEVtbl (2)'!$F:$F,'[1]JEVtbl (2)'!$C:$C,[1]CKDJ!$C82,'[1]JEVtbl (2)'!$D:$D,[1]CKDJ!AZ$11)</f>
        <v>0</v>
      </c>
      <c r="BA82" s="171">
        <f>SUMIFS('[1]JEVtbl (2)'!$F:$F,'[1]JEVtbl (2)'!$C:$C,[1]CKDJ!$C82,'[1]JEVtbl (2)'!$D:$D,[1]CKDJ!BA$11)</f>
        <v>0</v>
      </c>
      <c r="BB82" s="171">
        <f>SUMIFS('[1]JEVtbl (2)'!$F:$F,'[1]JEVtbl (2)'!$C:$C,[1]CKDJ!$C82,'[1]JEVtbl (2)'!$D:$D,[1]CKDJ!BB$11)</f>
        <v>0</v>
      </c>
      <c r="BC82" s="171">
        <f>SUMIFS('[1]JEVtbl (2)'!$F:$F,'[1]JEVtbl (2)'!$C:$C,[1]CKDJ!$C82,'[1]JEVtbl (2)'!$D:$D,[1]CKDJ!BC$11)</f>
        <v>0</v>
      </c>
      <c r="BD82" s="171">
        <f>SUMIFS('[1]JEVtbl (2)'!$F:$F,'[1]JEVtbl (2)'!$C:$C,[1]CKDJ!$C82,'[1]JEVtbl (2)'!$D:$D,[1]CKDJ!BD$11)</f>
        <v>0</v>
      </c>
      <c r="BE82" s="171">
        <f>SUMIFS('[1]JEVtbl (2)'!$F:$F,'[1]JEVtbl (2)'!$C:$C,[1]CKDJ!$C82,'[1]JEVtbl (2)'!$D:$D,[1]CKDJ!BE$11)</f>
        <v>0</v>
      </c>
      <c r="BF82" s="171">
        <f>SUMIFS('[1]JEVtbl (2)'!$F:$F,'[1]JEVtbl (2)'!$C:$C,[1]CKDJ!$C82,'[1]JEVtbl (2)'!$D:$D,[1]CKDJ!BF$11)</f>
        <v>0</v>
      </c>
      <c r="BG82" s="171">
        <f>SUMIFS('[1]JEVtbl (2)'!$F:$F,'[1]JEVtbl (2)'!$C:$C,[1]CKDJ!$C82,'[1]JEVtbl (2)'!$D:$D,[1]CKDJ!BG$11)</f>
        <v>0</v>
      </c>
      <c r="BH82" s="171">
        <f>SUMIFS('[1]JEVtbl (2)'!$F:$F,'[1]JEVtbl (2)'!$C:$C,[1]CKDJ!$C82,'[1]JEVtbl (2)'!$D:$D,[1]CKDJ!BH$11)</f>
        <v>0</v>
      </c>
      <c r="BI82" s="171">
        <f>SUMIFS('[1]JEVtbl (2)'!$F:$F,'[1]JEVtbl (2)'!$C:$C,[1]CKDJ!$C82,'[1]JEVtbl (2)'!$D:$D,[1]CKDJ!BI$11)</f>
        <v>0</v>
      </c>
      <c r="BJ82" s="171">
        <f>SUMIFS('[1]JEVtbl (2)'!$F:$F,'[1]JEVtbl (2)'!$C:$C,[1]CKDJ!$C82,'[1]JEVtbl (2)'!$D:$D,[1]CKDJ!BJ$11)</f>
        <v>0</v>
      </c>
      <c r="BK82" s="171">
        <f>SUMIFS('[1]JEVtbl (2)'!$F:$F,'[1]JEVtbl (2)'!$C:$C,[1]CKDJ!$C82,'[1]JEVtbl (2)'!$D:$D,[1]CKDJ!BK$11)</f>
        <v>0</v>
      </c>
      <c r="BL82" s="171">
        <f>SUMIFS('[1]JEVtbl (2)'!$F:$F,'[1]JEVtbl (2)'!$C:$C,[1]CKDJ!$C82,'[1]JEVtbl (2)'!$D:$D,[1]CKDJ!BL$11)</f>
        <v>0</v>
      </c>
      <c r="BM82" s="171">
        <f>SUMIFS('[1]JEVtbl (2)'!$F:$F,'[1]JEVtbl (2)'!$C:$C,[1]CKDJ!$C82,'[1]JEVtbl (2)'!$D:$D,[1]CKDJ!BM$11)</f>
        <v>0</v>
      </c>
      <c r="BN82" s="171">
        <f>SUMIFS('[1]JEVtbl (2)'!$F:$F,'[1]JEVtbl (2)'!$C:$C,[1]CKDJ!$C82,'[1]JEVtbl (2)'!$D:$D,[1]CKDJ!BN$11)</f>
        <v>0</v>
      </c>
      <c r="BO82" s="171">
        <f>SUMIFS('[1]JEVtbl (2)'!$F:$F,'[1]JEVtbl (2)'!$C:$C,[1]CKDJ!$C82,'[1]JEVtbl (2)'!$D:$D,[1]CKDJ!BO$11)</f>
        <v>0</v>
      </c>
      <c r="BP82" s="79">
        <f t="shared" si="3"/>
        <v>25000</v>
      </c>
      <c r="BQ82" s="79"/>
      <c r="BR82" s="79"/>
      <c r="BS82" s="80"/>
      <c r="BT82" s="82"/>
    </row>
    <row r="83" spans="1:72" s="25" customFormat="1" ht="15" customHeight="1" x14ac:dyDescent="0.25">
      <c r="A83" s="1"/>
      <c r="B83" s="168">
        <v>44180</v>
      </c>
      <c r="C83" s="169" t="s">
        <v>449</v>
      </c>
      <c r="D83" s="75" t="s">
        <v>450</v>
      </c>
      <c r="E83" s="75">
        <v>9900130571</v>
      </c>
      <c r="F83" s="172"/>
      <c r="G83" t="s">
        <v>375</v>
      </c>
      <c r="H83" s="78">
        <f>SUMIFS('[1]JEVtbl (2)'!$G:$G,'[1]JEVtbl (2)'!$C:$C,[1]CKDJ!C83,'[1]JEVtbl (2)'!$D:$D,[1]CKDJ!H$11)</f>
        <v>25000</v>
      </c>
      <c r="I83" s="78">
        <f>SUMIFS('[1]JEVtbl (2)'!$G:$G,'[1]JEVtbl (2)'!$C:$C,[1]CKDJ!C83,'[1]JEVtbl (2)'!$D:$D,[1]CKDJ!I$11)</f>
        <v>0</v>
      </c>
      <c r="J83" s="78">
        <f>SUMIFS('[1]JEVtbl (2)'!$G:$G,'[1]JEVtbl (2)'!$C:$C,[1]CKDJ!C83,'[1]JEVtbl (2)'!$D:$D,[1]CKDJ!J$11)</f>
        <v>0</v>
      </c>
      <c r="K83" s="78">
        <f>SUMIFS('[1]JEVtbl (2)'!$G:$G,'[1]JEVtbl (2)'!$C:$C,[1]CKDJ!C83,'[1]JEVtbl (2)'!$D:$D,[1]CKDJ!K$11)</f>
        <v>0</v>
      </c>
      <c r="L83" s="79">
        <f t="shared" si="0"/>
        <v>25000</v>
      </c>
      <c r="M83" s="79"/>
      <c r="N83" s="79"/>
      <c r="O83" s="80"/>
      <c r="P83" s="171">
        <f>SUMIFS('[1]JEVtbl (2)'!$F:$F,'[1]JEVtbl (2)'!$C:$C,[1]CKDJ!$C83,'[1]JEVtbl (2)'!$D:$D,[1]CKDJ!P$11)</f>
        <v>0</v>
      </c>
      <c r="Q83" s="171">
        <f>SUMIFS('[1]JEVtbl (2)'!$F:$F,'[1]JEVtbl (2)'!$C:$C,[1]CKDJ!$C83,'[1]JEVtbl (2)'!$D:$D,[1]CKDJ!Q$11)</f>
        <v>0</v>
      </c>
      <c r="R83" s="171">
        <f>SUMIFS('[1]JEVtbl (2)'!$F:$F,'[1]JEVtbl (2)'!$C:$C,[1]CKDJ!$C83,'[1]JEVtbl (2)'!$D:$D,[1]CKDJ!R$11)</f>
        <v>0</v>
      </c>
      <c r="S83" s="171">
        <f>SUMIFS('[1]JEVtbl (2)'!$F:$F,'[1]JEVtbl (2)'!$C:$C,[1]CKDJ!$C83,'[1]JEVtbl (2)'!$D:$D,[1]CKDJ!S$11)</f>
        <v>0</v>
      </c>
      <c r="T83" s="171">
        <f>SUMIFS('[1]JEVtbl (2)'!$F:$F,'[1]JEVtbl (2)'!$C:$C,[1]CKDJ!$C83,'[1]JEVtbl (2)'!$D:$D,[1]CKDJ!T$11)</f>
        <v>0</v>
      </c>
      <c r="U83" s="171">
        <f>SUMIFS('[1]JEVtbl (2)'!$F:$F,'[1]JEVtbl (2)'!$C:$C,[1]CKDJ!$C83,'[1]JEVtbl (2)'!$D:$D,[1]CKDJ!U$11)</f>
        <v>0</v>
      </c>
      <c r="V83" s="171">
        <f>SUMIFS('[1]JEVtbl (2)'!$F:$F,'[1]JEVtbl (2)'!$C:$C,[1]CKDJ!$C83,'[1]JEVtbl (2)'!$D:$D,[1]CKDJ!V$11)</f>
        <v>0</v>
      </c>
      <c r="W83" s="171">
        <f>SUMIFS('[1]JEVtbl (2)'!$F:$F,'[1]JEVtbl (2)'!$C:$C,[1]CKDJ!$C83,'[1]JEVtbl (2)'!$D:$D,[1]CKDJ!W$11)</f>
        <v>0</v>
      </c>
      <c r="X83" s="171">
        <f>SUMIFS('[1]JEVtbl (2)'!$F:$F,'[1]JEVtbl (2)'!$C:$C,[1]CKDJ!$C83,'[1]JEVtbl (2)'!$D:$D,[1]CKDJ!X$11)</f>
        <v>0</v>
      </c>
      <c r="Y83" s="171">
        <f>SUMIFS('[1]JEVtbl (2)'!$F:$F,'[1]JEVtbl (2)'!$C:$C,[1]CKDJ!$C83,'[1]JEVtbl (2)'!$D:$D,[1]CKDJ!Y$11)</f>
        <v>0</v>
      </c>
      <c r="Z83" s="171">
        <f>SUMIFS('[1]JEVtbl (2)'!$F:$F,'[1]JEVtbl (2)'!$C:$C,[1]CKDJ!$C83,'[1]JEVtbl (2)'!$D:$D,[1]CKDJ!Z$11)</f>
        <v>0</v>
      </c>
      <c r="AA83" s="171">
        <f>SUMIFS('[1]JEVtbl (2)'!$F:$F,'[1]JEVtbl (2)'!$C:$C,[1]CKDJ!$C83,'[1]JEVtbl (2)'!$D:$D,[1]CKDJ!AA$11)</f>
        <v>25000</v>
      </c>
      <c r="AB83" s="171">
        <f>SUMIFS('[1]JEVtbl (2)'!$F:$F,'[1]JEVtbl (2)'!$C:$C,[1]CKDJ!$C83,'[1]JEVtbl (2)'!$D:$D,[1]CKDJ!AB$11)</f>
        <v>0</v>
      </c>
      <c r="AC83" s="171">
        <f>SUMIFS('[1]JEVtbl (2)'!$F:$F,'[1]JEVtbl (2)'!$C:$C,[1]CKDJ!$C83,'[1]JEVtbl (2)'!$D:$D,[1]CKDJ!AC$11)</f>
        <v>0</v>
      </c>
      <c r="AD83" s="171">
        <f>SUMIFS('[1]JEVtbl (2)'!$F:$F,'[1]JEVtbl (2)'!$C:$C,[1]CKDJ!$C83,'[1]JEVtbl (2)'!$D:$D,[1]CKDJ!AD$11)</f>
        <v>0</v>
      </c>
      <c r="AE83" s="171">
        <f>SUMIFS('[1]JEVtbl (2)'!$F:$F,'[1]JEVtbl (2)'!$C:$C,[1]CKDJ!$C83,'[1]JEVtbl (2)'!$D:$D,[1]CKDJ!AE$11)</f>
        <v>0</v>
      </c>
      <c r="AF83" s="171">
        <f>SUMIFS('[1]JEVtbl (2)'!$F:$F,'[1]JEVtbl (2)'!$C:$C,[1]CKDJ!$C83,'[1]JEVtbl (2)'!$D:$D,[1]CKDJ!AF$11)</f>
        <v>0</v>
      </c>
      <c r="AG83" s="171">
        <f>SUMIFS('[1]JEVtbl (2)'!$F:$F,'[1]JEVtbl (2)'!$C:$C,[1]CKDJ!$C83,'[1]JEVtbl (2)'!$D:$D,[1]CKDJ!AG$11)</f>
        <v>0</v>
      </c>
      <c r="AH83" s="171">
        <f>SUMIFS('[1]JEVtbl (2)'!$F:$F,'[1]JEVtbl (2)'!$C:$C,[1]CKDJ!$C83,'[1]JEVtbl (2)'!$D:$D,[1]CKDJ!AH$11)</f>
        <v>0</v>
      </c>
      <c r="AI83" s="171">
        <f>SUMIFS('[1]JEVtbl (2)'!$F:$F,'[1]JEVtbl (2)'!$C:$C,[1]CKDJ!$C83,'[1]JEVtbl (2)'!$D:$D,[1]CKDJ!AI$11)</f>
        <v>0</v>
      </c>
      <c r="AJ83" s="171">
        <f>SUMIFS('[1]JEVtbl (2)'!$F:$F,'[1]JEVtbl (2)'!$C:$C,[1]CKDJ!$C83,'[1]JEVtbl (2)'!$D:$D,[1]CKDJ!AJ$11)</f>
        <v>0</v>
      </c>
      <c r="AK83" s="171">
        <f>SUMIFS('[1]JEVtbl (2)'!$F:$F,'[1]JEVtbl (2)'!$C:$C,[1]CKDJ!$C83,'[1]JEVtbl (2)'!$D:$D,[1]CKDJ!AK$11)</f>
        <v>0</v>
      </c>
      <c r="AL83" s="171">
        <f>SUMIFS('[1]JEVtbl (2)'!$F:$F,'[1]JEVtbl (2)'!$C:$C,[1]CKDJ!$C83,'[1]JEVtbl (2)'!$D:$D,[1]CKDJ!AL$11)</f>
        <v>0</v>
      </c>
      <c r="AM83" s="171">
        <f>SUMIFS('[1]JEVtbl (2)'!$F:$F,'[1]JEVtbl (2)'!$C:$C,[1]CKDJ!$C83,'[1]JEVtbl (2)'!$D:$D,[1]CKDJ!AM$11)</f>
        <v>0</v>
      </c>
      <c r="AN83" s="171">
        <f>SUMIFS('[1]JEVtbl (2)'!$F:$F,'[1]JEVtbl (2)'!$C:$C,[1]CKDJ!$C83,'[1]JEVtbl (2)'!$D:$D,[1]CKDJ!AN$11)</f>
        <v>0</v>
      </c>
      <c r="AO83" s="171">
        <f>SUMIFS('[1]JEVtbl (2)'!$F:$F,'[1]JEVtbl (2)'!$C:$C,[1]CKDJ!$C83,'[1]JEVtbl (2)'!$D:$D,[1]CKDJ!AO$11)</f>
        <v>0</v>
      </c>
      <c r="AP83" s="171">
        <f>SUMIFS('[1]JEVtbl (2)'!$F:$F,'[1]JEVtbl (2)'!$C:$C,[1]CKDJ!$C83,'[1]JEVtbl (2)'!$D:$D,[1]CKDJ!AP$11)</f>
        <v>0</v>
      </c>
      <c r="AQ83" s="171">
        <f>SUMIFS('[1]JEVtbl (2)'!$F:$F,'[1]JEVtbl (2)'!$C:$C,[1]CKDJ!$C83,'[1]JEVtbl (2)'!$D:$D,[1]CKDJ!AQ$11)</f>
        <v>0</v>
      </c>
      <c r="AR83" s="171">
        <f>SUMIFS('[1]JEVtbl (2)'!$F:$F,'[1]JEVtbl (2)'!$C:$C,[1]CKDJ!$C83,'[1]JEVtbl (2)'!$D:$D,[1]CKDJ!AR$11)</f>
        <v>0</v>
      </c>
      <c r="AS83" s="171">
        <f>SUMIFS('[1]JEVtbl (2)'!$F:$F,'[1]JEVtbl (2)'!$C:$C,[1]CKDJ!$C83,'[1]JEVtbl (2)'!$D:$D,[1]CKDJ!AS$11)</f>
        <v>0</v>
      </c>
      <c r="AT83" s="171">
        <f>SUMIFS('[1]JEVtbl (2)'!$F:$F,'[1]JEVtbl (2)'!$C:$C,[1]CKDJ!$C83,'[1]JEVtbl (2)'!$D:$D,[1]CKDJ!AT$11)</f>
        <v>0</v>
      </c>
      <c r="AU83" s="171">
        <f>SUMIFS('[1]JEVtbl (2)'!$F:$F,'[1]JEVtbl (2)'!$C:$C,[1]CKDJ!$C83,'[1]JEVtbl (2)'!$D:$D,[1]CKDJ!AU$11)</f>
        <v>0</v>
      </c>
      <c r="AV83" s="171">
        <f>SUMIFS('[1]JEVtbl (2)'!$F:$F,'[1]JEVtbl (2)'!$C:$C,[1]CKDJ!$C83,'[1]JEVtbl (2)'!$D:$D,[1]CKDJ!AV$11)</f>
        <v>0</v>
      </c>
      <c r="AW83" s="171">
        <f>SUMIFS('[1]JEVtbl (2)'!$F:$F,'[1]JEVtbl (2)'!$C:$C,[1]CKDJ!$C83,'[1]JEVtbl (2)'!$D:$D,[1]CKDJ!AW$11)</f>
        <v>0</v>
      </c>
      <c r="AX83" s="171">
        <f>SUMIFS('[1]JEVtbl (2)'!$F:$F,'[1]JEVtbl (2)'!$C:$C,[1]CKDJ!$C83,'[1]JEVtbl (2)'!$D:$D,[1]CKDJ!AX$11)</f>
        <v>0</v>
      </c>
      <c r="AY83" s="171">
        <f>SUMIFS('[1]JEVtbl (2)'!$F:$F,'[1]JEVtbl (2)'!$C:$C,[1]CKDJ!$C83,'[1]JEVtbl (2)'!$D:$D,[1]CKDJ!AY$11)</f>
        <v>0</v>
      </c>
      <c r="AZ83" s="171">
        <f>SUMIFS('[1]JEVtbl (2)'!$F:$F,'[1]JEVtbl (2)'!$C:$C,[1]CKDJ!$C83,'[1]JEVtbl (2)'!$D:$D,[1]CKDJ!AZ$11)</f>
        <v>0</v>
      </c>
      <c r="BA83" s="171">
        <f>SUMIFS('[1]JEVtbl (2)'!$F:$F,'[1]JEVtbl (2)'!$C:$C,[1]CKDJ!$C83,'[1]JEVtbl (2)'!$D:$D,[1]CKDJ!BA$11)</f>
        <v>0</v>
      </c>
      <c r="BB83" s="171">
        <f>SUMIFS('[1]JEVtbl (2)'!$F:$F,'[1]JEVtbl (2)'!$C:$C,[1]CKDJ!$C83,'[1]JEVtbl (2)'!$D:$D,[1]CKDJ!BB$11)</f>
        <v>0</v>
      </c>
      <c r="BC83" s="171">
        <f>SUMIFS('[1]JEVtbl (2)'!$F:$F,'[1]JEVtbl (2)'!$C:$C,[1]CKDJ!$C83,'[1]JEVtbl (2)'!$D:$D,[1]CKDJ!BC$11)</f>
        <v>0</v>
      </c>
      <c r="BD83" s="171">
        <f>SUMIFS('[1]JEVtbl (2)'!$F:$F,'[1]JEVtbl (2)'!$C:$C,[1]CKDJ!$C83,'[1]JEVtbl (2)'!$D:$D,[1]CKDJ!BD$11)</f>
        <v>0</v>
      </c>
      <c r="BE83" s="171">
        <f>SUMIFS('[1]JEVtbl (2)'!$F:$F,'[1]JEVtbl (2)'!$C:$C,[1]CKDJ!$C83,'[1]JEVtbl (2)'!$D:$D,[1]CKDJ!BE$11)</f>
        <v>0</v>
      </c>
      <c r="BF83" s="171">
        <f>SUMIFS('[1]JEVtbl (2)'!$F:$F,'[1]JEVtbl (2)'!$C:$C,[1]CKDJ!$C83,'[1]JEVtbl (2)'!$D:$D,[1]CKDJ!BF$11)</f>
        <v>0</v>
      </c>
      <c r="BG83" s="171">
        <f>SUMIFS('[1]JEVtbl (2)'!$F:$F,'[1]JEVtbl (2)'!$C:$C,[1]CKDJ!$C83,'[1]JEVtbl (2)'!$D:$D,[1]CKDJ!BG$11)</f>
        <v>0</v>
      </c>
      <c r="BH83" s="171">
        <f>SUMIFS('[1]JEVtbl (2)'!$F:$F,'[1]JEVtbl (2)'!$C:$C,[1]CKDJ!$C83,'[1]JEVtbl (2)'!$D:$D,[1]CKDJ!BH$11)</f>
        <v>0</v>
      </c>
      <c r="BI83" s="171">
        <f>SUMIFS('[1]JEVtbl (2)'!$F:$F,'[1]JEVtbl (2)'!$C:$C,[1]CKDJ!$C83,'[1]JEVtbl (2)'!$D:$D,[1]CKDJ!BI$11)</f>
        <v>0</v>
      </c>
      <c r="BJ83" s="171">
        <f>SUMIFS('[1]JEVtbl (2)'!$F:$F,'[1]JEVtbl (2)'!$C:$C,[1]CKDJ!$C83,'[1]JEVtbl (2)'!$D:$D,[1]CKDJ!BJ$11)</f>
        <v>0</v>
      </c>
      <c r="BK83" s="171">
        <f>SUMIFS('[1]JEVtbl (2)'!$F:$F,'[1]JEVtbl (2)'!$C:$C,[1]CKDJ!$C83,'[1]JEVtbl (2)'!$D:$D,[1]CKDJ!BK$11)</f>
        <v>0</v>
      </c>
      <c r="BL83" s="171">
        <f>SUMIFS('[1]JEVtbl (2)'!$F:$F,'[1]JEVtbl (2)'!$C:$C,[1]CKDJ!$C83,'[1]JEVtbl (2)'!$D:$D,[1]CKDJ!BL$11)</f>
        <v>0</v>
      </c>
      <c r="BM83" s="171">
        <f>SUMIFS('[1]JEVtbl (2)'!$F:$F,'[1]JEVtbl (2)'!$C:$C,[1]CKDJ!$C83,'[1]JEVtbl (2)'!$D:$D,[1]CKDJ!BM$11)</f>
        <v>0</v>
      </c>
      <c r="BN83" s="171">
        <f>SUMIFS('[1]JEVtbl (2)'!$F:$F,'[1]JEVtbl (2)'!$C:$C,[1]CKDJ!$C83,'[1]JEVtbl (2)'!$D:$D,[1]CKDJ!BN$11)</f>
        <v>0</v>
      </c>
      <c r="BO83" s="171">
        <f>SUMIFS('[1]JEVtbl (2)'!$F:$F,'[1]JEVtbl (2)'!$C:$C,[1]CKDJ!$C83,'[1]JEVtbl (2)'!$D:$D,[1]CKDJ!BO$11)</f>
        <v>0</v>
      </c>
      <c r="BP83" s="79">
        <f t="shared" si="3"/>
        <v>25000</v>
      </c>
      <c r="BQ83" s="79"/>
      <c r="BR83" s="79"/>
      <c r="BS83" s="80"/>
      <c r="BT83" s="82"/>
    </row>
    <row r="84" spans="1:72" s="25" customFormat="1" ht="15" customHeight="1" x14ac:dyDescent="0.25">
      <c r="A84" s="1"/>
      <c r="B84" s="168">
        <v>44180</v>
      </c>
      <c r="C84" s="169" t="s">
        <v>451</v>
      </c>
      <c r="D84" s="75" t="s">
        <v>452</v>
      </c>
      <c r="E84" s="75">
        <v>9900130572</v>
      </c>
      <c r="F84" s="172"/>
      <c r="G84" t="s">
        <v>453</v>
      </c>
      <c r="H84" s="78">
        <f>SUMIFS('[1]JEVtbl (2)'!$G:$G,'[1]JEVtbl (2)'!$C:$C,[1]CKDJ!C84,'[1]JEVtbl (2)'!$D:$D,[1]CKDJ!H$11)</f>
        <v>25000</v>
      </c>
      <c r="I84" s="78">
        <f>SUMIFS('[1]JEVtbl (2)'!$G:$G,'[1]JEVtbl (2)'!$C:$C,[1]CKDJ!C84,'[1]JEVtbl (2)'!$D:$D,[1]CKDJ!I$11)</f>
        <v>0</v>
      </c>
      <c r="J84" s="78">
        <f>SUMIFS('[1]JEVtbl (2)'!$G:$G,'[1]JEVtbl (2)'!$C:$C,[1]CKDJ!C84,'[1]JEVtbl (2)'!$D:$D,[1]CKDJ!J$11)</f>
        <v>0</v>
      </c>
      <c r="K84" s="78">
        <f>SUMIFS('[1]JEVtbl (2)'!$G:$G,'[1]JEVtbl (2)'!$C:$C,[1]CKDJ!C84,'[1]JEVtbl (2)'!$D:$D,[1]CKDJ!K$11)</f>
        <v>0</v>
      </c>
      <c r="L84" s="79">
        <f t="shared" si="0"/>
        <v>25000</v>
      </c>
      <c r="M84" s="79"/>
      <c r="N84" s="79"/>
      <c r="O84" s="80"/>
      <c r="P84" s="171">
        <f>SUMIFS('[1]JEVtbl (2)'!$F:$F,'[1]JEVtbl (2)'!$C:$C,[1]CKDJ!$C84,'[1]JEVtbl (2)'!$D:$D,[1]CKDJ!P$11)</f>
        <v>0</v>
      </c>
      <c r="Q84" s="171">
        <f>SUMIFS('[1]JEVtbl (2)'!$F:$F,'[1]JEVtbl (2)'!$C:$C,[1]CKDJ!$C84,'[1]JEVtbl (2)'!$D:$D,[1]CKDJ!Q$11)</f>
        <v>0</v>
      </c>
      <c r="R84" s="171">
        <f>SUMIFS('[1]JEVtbl (2)'!$F:$F,'[1]JEVtbl (2)'!$C:$C,[1]CKDJ!$C84,'[1]JEVtbl (2)'!$D:$D,[1]CKDJ!R$11)</f>
        <v>0</v>
      </c>
      <c r="S84" s="171">
        <f>SUMIFS('[1]JEVtbl (2)'!$F:$F,'[1]JEVtbl (2)'!$C:$C,[1]CKDJ!$C84,'[1]JEVtbl (2)'!$D:$D,[1]CKDJ!S$11)</f>
        <v>0</v>
      </c>
      <c r="T84" s="171">
        <f>SUMIFS('[1]JEVtbl (2)'!$F:$F,'[1]JEVtbl (2)'!$C:$C,[1]CKDJ!$C84,'[1]JEVtbl (2)'!$D:$D,[1]CKDJ!T$11)</f>
        <v>0</v>
      </c>
      <c r="U84" s="171">
        <f>SUMIFS('[1]JEVtbl (2)'!$F:$F,'[1]JEVtbl (2)'!$C:$C,[1]CKDJ!$C84,'[1]JEVtbl (2)'!$D:$D,[1]CKDJ!U$11)</f>
        <v>0</v>
      </c>
      <c r="V84" s="171">
        <f>SUMIFS('[1]JEVtbl (2)'!$F:$F,'[1]JEVtbl (2)'!$C:$C,[1]CKDJ!$C84,'[1]JEVtbl (2)'!$D:$D,[1]CKDJ!V$11)</f>
        <v>0</v>
      </c>
      <c r="W84" s="171">
        <f>SUMIFS('[1]JEVtbl (2)'!$F:$F,'[1]JEVtbl (2)'!$C:$C,[1]CKDJ!$C84,'[1]JEVtbl (2)'!$D:$D,[1]CKDJ!W$11)</f>
        <v>0</v>
      </c>
      <c r="X84" s="171">
        <f>SUMIFS('[1]JEVtbl (2)'!$F:$F,'[1]JEVtbl (2)'!$C:$C,[1]CKDJ!$C84,'[1]JEVtbl (2)'!$D:$D,[1]CKDJ!X$11)</f>
        <v>0</v>
      </c>
      <c r="Y84" s="171">
        <f>SUMIFS('[1]JEVtbl (2)'!$F:$F,'[1]JEVtbl (2)'!$C:$C,[1]CKDJ!$C84,'[1]JEVtbl (2)'!$D:$D,[1]CKDJ!Y$11)</f>
        <v>0</v>
      </c>
      <c r="Z84" s="171">
        <f>SUMIFS('[1]JEVtbl (2)'!$F:$F,'[1]JEVtbl (2)'!$C:$C,[1]CKDJ!$C84,'[1]JEVtbl (2)'!$D:$D,[1]CKDJ!Z$11)</f>
        <v>0</v>
      </c>
      <c r="AA84" s="171">
        <f>SUMIFS('[1]JEVtbl (2)'!$F:$F,'[1]JEVtbl (2)'!$C:$C,[1]CKDJ!$C84,'[1]JEVtbl (2)'!$D:$D,[1]CKDJ!AA$11)</f>
        <v>25000</v>
      </c>
      <c r="AB84" s="171">
        <f>SUMIFS('[1]JEVtbl (2)'!$F:$F,'[1]JEVtbl (2)'!$C:$C,[1]CKDJ!$C84,'[1]JEVtbl (2)'!$D:$D,[1]CKDJ!AB$11)</f>
        <v>0</v>
      </c>
      <c r="AC84" s="171">
        <f>SUMIFS('[1]JEVtbl (2)'!$F:$F,'[1]JEVtbl (2)'!$C:$C,[1]CKDJ!$C84,'[1]JEVtbl (2)'!$D:$D,[1]CKDJ!AC$11)</f>
        <v>0</v>
      </c>
      <c r="AD84" s="171">
        <f>SUMIFS('[1]JEVtbl (2)'!$F:$F,'[1]JEVtbl (2)'!$C:$C,[1]CKDJ!$C84,'[1]JEVtbl (2)'!$D:$D,[1]CKDJ!AD$11)</f>
        <v>0</v>
      </c>
      <c r="AE84" s="171">
        <f>SUMIFS('[1]JEVtbl (2)'!$F:$F,'[1]JEVtbl (2)'!$C:$C,[1]CKDJ!$C84,'[1]JEVtbl (2)'!$D:$D,[1]CKDJ!AE$11)</f>
        <v>0</v>
      </c>
      <c r="AF84" s="171">
        <f>SUMIFS('[1]JEVtbl (2)'!$F:$F,'[1]JEVtbl (2)'!$C:$C,[1]CKDJ!$C84,'[1]JEVtbl (2)'!$D:$D,[1]CKDJ!AF$11)</f>
        <v>0</v>
      </c>
      <c r="AG84" s="171">
        <f>SUMIFS('[1]JEVtbl (2)'!$F:$F,'[1]JEVtbl (2)'!$C:$C,[1]CKDJ!$C84,'[1]JEVtbl (2)'!$D:$D,[1]CKDJ!AG$11)</f>
        <v>0</v>
      </c>
      <c r="AH84" s="171">
        <f>SUMIFS('[1]JEVtbl (2)'!$F:$F,'[1]JEVtbl (2)'!$C:$C,[1]CKDJ!$C84,'[1]JEVtbl (2)'!$D:$D,[1]CKDJ!AH$11)</f>
        <v>0</v>
      </c>
      <c r="AI84" s="171">
        <f>SUMIFS('[1]JEVtbl (2)'!$F:$F,'[1]JEVtbl (2)'!$C:$C,[1]CKDJ!$C84,'[1]JEVtbl (2)'!$D:$D,[1]CKDJ!AI$11)</f>
        <v>0</v>
      </c>
      <c r="AJ84" s="171">
        <f>SUMIFS('[1]JEVtbl (2)'!$F:$F,'[1]JEVtbl (2)'!$C:$C,[1]CKDJ!$C84,'[1]JEVtbl (2)'!$D:$D,[1]CKDJ!AJ$11)</f>
        <v>0</v>
      </c>
      <c r="AK84" s="171">
        <f>SUMIFS('[1]JEVtbl (2)'!$F:$F,'[1]JEVtbl (2)'!$C:$C,[1]CKDJ!$C84,'[1]JEVtbl (2)'!$D:$D,[1]CKDJ!AK$11)</f>
        <v>0</v>
      </c>
      <c r="AL84" s="171">
        <f>SUMIFS('[1]JEVtbl (2)'!$F:$F,'[1]JEVtbl (2)'!$C:$C,[1]CKDJ!$C84,'[1]JEVtbl (2)'!$D:$D,[1]CKDJ!AL$11)</f>
        <v>0</v>
      </c>
      <c r="AM84" s="171">
        <f>SUMIFS('[1]JEVtbl (2)'!$F:$F,'[1]JEVtbl (2)'!$C:$C,[1]CKDJ!$C84,'[1]JEVtbl (2)'!$D:$D,[1]CKDJ!AM$11)</f>
        <v>0</v>
      </c>
      <c r="AN84" s="171">
        <f>SUMIFS('[1]JEVtbl (2)'!$F:$F,'[1]JEVtbl (2)'!$C:$C,[1]CKDJ!$C84,'[1]JEVtbl (2)'!$D:$D,[1]CKDJ!AN$11)</f>
        <v>0</v>
      </c>
      <c r="AO84" s="171">
        <f>SUMIFS('[1]JEVtbl (2)'!$F:$F,'[1]JEVtbl (2)'!$C:$C,[1]CKDJ!$C84,'[1]JEVtbl (2)'!$D:$D,[1]CKDJ!AO$11)</f>
        <v>0</v>
      </c>
      <c r="AP84" s="171">
        <f>SUMIFS('[1]JEVtbl (2)'!$F:$F,'[1]JEVtbl (2)'!$C:$C,[1]CKDJ!$C84,'[1]JEVtbl (2)'!$D:$D,[1]CKDJ!AP$11)</f>
        <v>0</v>
      </c>
      <c r="AQ84" s="171">
        <f>SUMIFS('[1]JEVtbl (2)'!$F:$F,'[1]JEVtbl (2)'!$C:$C,[1]CKDJ!$C84,'[1]JEVtbl (2)'!$D:$D,[1]CKDJ!AQ$11)</f>
        <v>0</v>
      </c>
      <c r="AR84" s="171">
        <f>SUMIFS('[1]JEVtbl (2)'!$F:$F,'[1]JEVtbl (2)'!$C:$C,[1]CKDJ!$C84,'[1]JEVtbl (2)'!$D:$D,[1]CKDJ!AR$11)</f>
        <v>0</v>
      </c>
      <c r="AS84" s="171">
        <f>SUMIFS('[1]JEVtbl (2)'!$F:$F,'[1]JEVtbl (2)'!$C:$C,[1]CKDJ!$C84,'[1]JEVtbl (2)'!$D:$D,[1]CKDJ!AS$11)</f>
        <v>0</v>
      </c>
      <c r="AT84" s="171">
        <f>SUMIFS('[1]JEVtbl (2)'!$F:$F,'[1]JEVtbl (2)'!$C:$C,[1]CKDJ!$C84,'[1]JEVtbl (2)'!$D:$D,[1]CKDJ!AT$11)</f>
        <v>0</v>
      </c>
      <c r="AU84" s="171">
        <f>SUMIFS('[1]JEVtbl (2)'!$F:$F,'[1]JEVtbl (2)'!$C:$C,[1]CKDJ!$C84,'[1]JEVtbl (2)'!$D:$D,[1]CKDJ!AU$11)</f>
        <v>0</v>
      </c>
      <c r="AV84" s="171">
        <f>SUMIFS('[1]JEVtbl (2)'!$F:$F,'[1]JEVtbl (2)'!$C:$C,[1]CKDJ!$C84,'[1]JEVtbl (2)'!$D:$D,[1]CKDJ!AV$11)</f>
        <v>0</v>
      </c>
      <c r="AW84" s="171">
        <f>SUMIFS('[1]JEVtbl (2)'!$F:$F,'[1]JEVtbl (2)'!$C:$C,[1]CKDJ!$C84,'[1]JEVtbl (2)'!$D:$D,[1]CKDJ!AW$11)</f>
        <v>0</v>
      </c>
      <c r="AX84" s="171">
        <f>SUMIFS('[1]JEVtbl (2)'!$F:$F,'[1]JEVtbl (2)'!$C:$C,[1]CKDJ!$C84,'[1]JEVtbl (2)'!$D:$D,[1]CKDJ!AX$11)</f>
        <v>0</v>
      </c>
      <c r="AY84" s="171">
        <f>SUMIFS('[1]JEVtbl (2)'!$F:$F,'[1]JEVtbl (2)'!$C:$C,[1]CKDJ!$C84,'[1]JEVtbl (2)'!$D:$D,[1]CKDJ!AY$11)</f>
        <v>0</v>
      </c>
      <c r="AZ84" s="171">
        <f>SUMIFS('[1]JEVtbl (2)'!$F:$F,'[1]JEVtbl (2)'!$C:$C,[1]CKDJ!$C84,'[1]JEVtbl (2)'!$D:$D,[1]CKDJ!AZ$11)</f>
        <v>0</v>
      </c>
      <c r="BA84" s="171">
        <f>SUMIFS('[1]JEVtbl (2)'!$F:$F,'[1]JEVtbl (2)'!$C:$C,[1]CKDJ!$C84,'[1]JEVtbl (2)'!$D:$D,[1]CKDJ!BA$11)</f>
        <v>0</v>
      </c>
      <c r="BB84" s="171">
        <f>SUMIFS('[1]JEVtbl (2)'!$F:$F,'[1]JEVtbl (2)'!$C:$C,[1]CKDJ!$C84,'[1]JEVtbl (2)'!$D:$D,[1]CKDJ!BB$11)</f>
        <v>0</v>
      </c>
      <c r="BC84" s="171">
        <f>SUMIFS('[1]JEVtbl (2)'!$F:$F,'[1]JEVtbl (2)'!$C:$C,[1]CKDJ!$C84,'[1]JEVtbl (2)'!$D:$D,[1]CKDJ!BC$11)</f>
        <v>0</v>
      </c>
      <c r="BD84" s="171">
        <f>SUMIFS('[1]JEVtbl (2)'!$F:$F,'[1]JEVtbl (2)'!$C:$C,[1]CKDJ!$C84,'[1]JEVtbl (2)'!$D:$D,[1]CKDJ!BD$11)</f>
        <v>0</v>
      </c>
      <c r="BE84" s="171">
        <f>SUMIFS('[1]JEVtbl (2)'!$F:$F,'[1]JEVtbl (2)'!$C:$C,[1]CKDJ!$C84,'[1]JEVtbl (2)'!$D:$D,[1]CKDJ!BE$11)</f>
        <v>0</v>
      </c>
      <c r="BF84" s="171">
        <f>SUMIFS('[1]JEVtbl (2)'!$F:$F,'[1]JEVtbl (2)'!$C:$C,[1]CKDJ!$C84,'[1]JEVtbl (2)'!$D:$D,[1]CKDJ!BF$11)</f>
        <v>0</v>
      </c>
      <c r="BG84" s="171">
        <f>SUMIFS('[1]JEVtbl (2)'!$F:$F,'[1]JEVtbl (2)'!$C:$C,[1]CKDJ!$C84,'[1]JEVtbl (2)'!$D:$D,[1]CKDJ!BG$11)</f>
        <v>0</v>
      </c>
      <c r="BH84" s="171">
        <f>SUMIFS('[1]JEVtbl (2)'!$F:$F,'[1]JEVtbl (2)'!$C:$C,[1]CKDJ!$C84,'[1]JEVtbl (2)'!$D:$D,[1]CKDJ!BH$11)</f>
        <v>0</v>
      </c>
      <c r="BI84" s="171">
        <f>SUMIFS('[1]JEVtbl (2)'!$F:$F,'[1]JEVtbl (2)'!$C:$C,[1]CKDJ!$C84,'[1]JEVtbl (2)'!$D:$D,[1]CKDJ!BI$11)</f>
        <v>0</v>
      </c>
      <c r="BJ84" s="171">
        <f>SUMIFS('[1]JEVtbl (2)'!$F:$F,'[1]JEVtbl (2)'!$C:$C,[1]CKDJ!$C84,'[1]JEVtbl (2)'!$D:$D,[1]CKDJ!BJ$11)</f>
        <v>0</v>
      </c>
      <c r="BK84" s="171">
        <f>SUMIFS('[1]JEVtbl (2)'!$F:$F,'[1]JEVtbl (2)'!$C:$C,[1]CKDJ!$C84,'[1]JEVtbl (2)'!$D:$D,[1]CKDJ!BK$11)</f>
        <v>0</v>
      </c>
      <c r="BL84" s="171">
        <f>SUMIFS('[1]JEVtbl (2)'!$F:$F,'[1]JEVtbl (2)'!$C:$C,[1]CKDJ!$C84,'[1]JEVtbl (2)'!$D:$D,[1]CKDJ!BL$11)</f>
        <v>0</v>
      </c>
      <c r="BM84" s="171">
        <f>SUMIFS('[1]JEVtbl (2)'!$F:$F,'[1]JEVtbl (2)'!$C:$C,[1]CKDJ!$C84,'[1]JEVtbl (2)'!$D:$D,[1]CKDJ!BM$11)</f>
        <v>0</v>
      </c>
      <c r="BN84" s="171">
        <f>SUMIFS('[1]JEVtbl (2)'!$F:$F,'[1]JEVtbl (2)'!$C:$C,[1]CKDJ!$C84,'[1]JEVtbl (2)'!$D:$D,[1]CKDJ!BN$11)</f>
        <v>0</v>
      </c>
      <c r="BO84" s="171">
        <f>SUMIFS('[1]JEVtbl (2)'!$F:$F,'[1]JEVtbl (2)'!$C:$C,[1]CKDJ!$C84,'[1]JEVtbl (2)'!$D:$D,[1]CKDJ!BO$11)</f>
        <v>0</v>
      </c>
      <c r="BP84" s="79">
        <f t="shared" si="3"/>
        <v>25000</v>
      </c>
      <c r="BQ84" s="79"/>
      <c r="BR84" s="79"/>
      <c r="BS84" s="80"/>
      <c r="BT84" s="82"/>
    </row>
    <row r="85" spans="1:72" s="25" customFormat="1" ht="15" customHeight="1" x14ac:dyDescent="0.25">
      <c r="A85" s="1"/>
      <c r="B85" s="168">
        <v>44181</v>
      </c>
      <c r="C85" s="169" t="s">
        <v>454</v>
      </c>
      <c r="D85" s="75" t="s">
        <v>455</v>
      </c>
      <c r="E85" s="75">
        <v>1150237</v>
      </c>
      <c r="F85" s="172"/>
      <c r="G85" t="s">
        <v>456</v>
      </c>
      <c r="H85" s="78">
        <f>SUMIFS('[1]JEVtbl (2)'!$G:$G,'[1]JEVtbl (2)'!$C:$C,[1]CKDJ!C85,'[1]JEVtbl (2)'!$D:$D,[1]CKDJ!H$11)</f>
        <v>141.96</v>
      </c>
      <c r="I85" s="78">
        <f>SUMIFS('[1]JEVtbl (2)'!$G:$G,'[1]JEVtbl (2)'!$C:$C,[1]CKDJ!C85,'[1]JEVtbl (2)'!$D:$D,[1]CKDJ!I$11)</f>
        <v>0</v>
      </c>
      <c r="J85" s="78">
        <f>SUMIFS('[1]JEVtbl (2)'!$G:$G,'[1]JEVtbl (2)'!$C:$C,[1]CKDJ!C85,'[1]JEVtbl (2)'!$D:$D,[1]CKDJ!J$11)</f>
        <v>8.0400000000000009</v>
      </c>
      <c r="K85" s="78">
        <f>SUMIFS('[1]JEVtbl (2)'!$G:$G,'[1]JEVtbl (2)'!$C:$C,[1]CKDJ!C85,'[1]JEVtbl (2)'!$D:$D,[1]CKDJ!K$11)</f>
        <v>0</v>
      </c>
      <c r="L85" s="79">
        <f t="shared" si="0"/>
        <v>150</v>
      </c>
      <c r="M85" s="79"/>
      <c r="N85" s="79"/>
      <c r="O85" s="80"/>
      <c r="P85" s="171">
        <f>SUMIFS('[1]JEVtbl (2)'!$F:$F,'[1]JEVtbl (2)'!$C:$C,[1]CKDJ!$C85,'[1]JEVtbl (2)'!$D:$D,[1]CKDJ!P$11)</f>
        <v>0</v>
      </c>
      <c r="Q85" s="171">
        <f>SUMIFS('[1]JEVtbl (2)'!$F:$F,'[1]JEVtbl (2)'!$C:$C,[1]CKDJ!$C85,'[1]JEVtbl (2)'!$D:$D,[1]CKDJ!Q$11)</f>
        <v>0</v>
      </c>
      <c r="R85" s="171">
        <f>SUMIFS('[1]JEVtbl (2)'!$F:$F,'[1]JEVtbl (2)'!$C:$C,[1]CKDJ!$C85,'[1]JEVtbl (2)'!$D:$D,[1]CKDJ!R$11)</f>
        <v>0</v>
      </c>
      <c r="S85" s="171">
        <f>SUMIFS('[1]JEVtbl (2)'!$F:$F,'[1]JEVtbl (2)'!$C:$C,[1]CKDJ!$C85,'[1]JEVtbl (2)'!$D:$D,[1]CKDJ!S$11)</f>
        <v>0</v>
      </c>
      <c r="T85" s="171">
        <f>SUMIFS('[1]JEVtbl (2)'!$F:$F,'[1]JEVtbl (2)'!$C:$C,[1]CKDJ!$C85,'[1]JEVtbl (2)'!$D:$D,[1]CKDJ!T$11)</f>
        <v>0</v>
      </c>
      <c r="U85" s="171">
        <f>SUMIFS('[1]JEVtbl (2)'!$F:$F,'[1]JEVtbl (2)'!$C:$C,[1]CKDJ!$C85,'[1]JEVtbl (2)'!$D:$D,[1]CKDJ!U$11)</f>
        <v>0</v>
      </c>
      <c r="V85" s="171">
        <f>SUMIFS('[1]JEVtbl (2)'!$F:$F,'[1]JEVtbl (2)'!$C:$C,[1]CKDJ!$C85,'[1]JEVtbl (2)'!$D:$D,[1]CKDJ!V$11)</f>
        <v>0</v>
      </c>
      <c r="W85" s="171">
        <f>SUMIFS('[1]JEVtbl (2)'!$F:$F,'[1]JEVtbl (2)'!$C:$C,[1]CKDJ!$C85,'[1]JEVtbl (2)'!$D:$D,[1]CKDJ!W$11)</f>
        <v>0</v>
      </c>
      <c r="X85" s="171">
        <f>SUMIFS('[1]JEVtbl (2)'!$F:$F,'[1]JEVtbl (2)'!$C:$C,[1]CKDJ!$C85,'[1]JEVtbl (2)'!$D:$D,[1]CKDJ!X$11)</f>
        <v>0</v>
      </c>
      <c r="Y85" s="171">
        <f>SUMIFS('[1]JEVtbl (2)'!$F:$F,'[1]JEVtbl (2)'!$C:$C,[1]CKDJ!$C85,'[1]JEVtbl (2)'!$D:$D,[1]CKDJ!Y$11)</f>
        <v>0</v>
      </c>
      <c r="Z85" s="171">
        <f>SUMIFS('[1]JEVtbl (2)'!$F:$F,'[1]JEVtbl (2)'!$C:$C,[1]CKDJ!$C85,'[1]JEVtbl (2)'!$D:$D,[1]CKDJ!Z$11)</f>
        <v>0</v>
      </c>
      <c r="AA85" s="171">
        <f>SUMIFS('[1]JEVtbl (2)'!$F:$F,'[1]JEVtbl (2)'!$C:$C,[1]CKDJ!$C85,'[1]JEVtbl (2)'!$D:$D,[1]CKDJ!AA$11)</f>
        <v>0</v>
      </c>
      <c r="AB85" s="171">
        <f>SUMIFS('[1]JEVtbl (2)'!$F:$F,'[1]JEVtbl (2)'!$C:$C,[1]CKDJ!$C85,'[1]JEVtbl (2)'!$D:$D,[1]CKDJ!AB$11)</f>
        <v>0</v>
      </c>
      <c r="AC85" s="171">
        <f>SUMIFS('[1]JEVtbl (2)'!$F:$F,'[1]JEVtbl (2)'!$C:$C,[1]CKDJ!$C85,'[1]JEVtbl (2)'!$D:$D,[1]CKDJ!AC$11)</f>
        <v>0</v>
      </c>
      <c r="AD85" s="171">
        <f>SUMIFS('[1]JEVtbl (2)'!$F:$F,'[1]JEVtbl (2)'!$C:$C,[1]CKDJ!$C85,'[1]JEVtbl (2)'!$D:$D,[1]CKDJ!AD$11)</f>
        <v>0</v>
      </c>
      <c r="AE85" s="171">
        <f>SUMIFS('[1]JEVtbl (2)'!$F:$F,'[1]JEVtbl (2)'!$C:$C,[1]CKDJ!$C85,'[1]JEVtbl (2)'!$D:$D,[1]CKDJ!AE$11)</f>
        <v>0</v>
      </c>
      <c r="AF85" s="171">
        <f>SUMIFS('[1]JEVtbl (2)'!$F:$F,'[1]JEVtbl (2)'!$C:$C,[1]CKDJ!$C85,'[1]JEVtbl (2)'!$D:$D,[1]CKDJ!AF$11)</f>
        <v>0</v>
      </c>
      <c r="AG85" s="171">
        <f>SUMIFS('[1]JEVtbl (2)'!$F:$F,'[1]JEVtbl (2)'!$C:$C,[1]CKDJ!$C85,'[1]JEVtbl (2)'!$D:$D,[1]CKDJ!AG$11)</f>
        <v>0</v>
      </c>
      <c r="AH85" s="171">
        <f>SUMIFS('[1]JEVtbl (2)'!$F:$F,'[1]JEVtbl (2)'!$C:$C,[1]CKDJ!$C85,'[1]JEVtbl (2)'!$D:$D,[1]CKDJ!AH$11)</f>
        <v>0</v>
      </c>
      <c r="AI85" s="171">
        <f>SUMIFS('[1]JEVtbl (2)'!$F:$F,'[1]JEVtbl (2)'!$C:$C,[1]CKDJ!$C85,'[1]JEVtbl (2)'!$D:$D,[1]CKDJ!AI$11)</f>
        <v>0</v>
      </c>
      <c r="AJ85" s="171">
        <f>SUMIFS('[1]JEVtbl (2)'!$F:$F,'[1]JEVtbl (2)'!$C:$C,[1]CKDJ!$C85,'[1]JEVtbl (2)'!$D:$D,[1]CKDJ!AJ$11)</f>
        <v>0</v>
      </c>
      <c r="AK85" s="171">
        <f>SUMIFS('[1]JEVtbl (2)'!$F:$F,'[1]JEVtbl (2)'!$C:$C,[1]CKDJ!$C85,'[1]JEVtbl (2)'!$D:$D,[1]CKDJ!AK$11)</f>
        <v>0</v>
      </c>
      <c r="AL85" s="171">
        <f>SUMIFS('[1]JEVtbl (2)'!$F:$F,'[1]JEVtbl (2)'!$C:$C,[1]CKDJ!$C85,'[1]JEVtbl (2)'!$D:$D,[1]CKDJ!AL$11)</f>
        <v>0</v>
      </c>
      <c r="AM85" s="171">
        <f>SUMIFS('[1]JEVtbl (2)'!$F:$F,'[1]JEVtbl (2)'!$C:$C,[1]CKDJ!$C85,'[1]JEVtbl (2)'!$D:$D,[1]CKDJ!AM$11)</f>
        <v>0</v>
      </c>
      <c r="AN85" s="171">
        <f>SUMIFS('[1]JEVtbl (2)'!$F:$F,'[1]JEVtbl (2)'!$C:$C,[1]CKDJ!$C85,'[1]JEVtbl (2)'!$D:$D,[1]CKDJ!AN$11)</f>
        <v>0</v>
      </c>
      <c r="AO85" s="171">
        <f>SUMIFS('[1]JEVtbl (2)'!$F:$F,'[1]JEVtbl (2)'!$C:$C,[1]CKDJ!$C85,'[1]JEVtbl (2)'!$D:$D,[1]CKDJ!AO$11)</f>
        <v>0</v>
      </c>
      <c r="AP85" s="171">
        <f>SUMIFS('[1]JEVtbl (2)'!$F:$F,'[1]JEVtbl (2)'!$C:$C,[1]CKDJ!$C85,'[1]JEVtbl (2)'!$D:$D,[1]CKDJ!AP$11)</f>
        <v>0</v>
      </c>
      <c r="AQ85" s="171">
        <f>SUMIFS('[1]JEVtbl (2)'!$F:$F,'[1]JEVtbl (2)'!$C:$C,[1]CKDJ!$C85,'[1]JEVtbl (2)'!$D:$D,[1]CKDJ!AQ$11)</f>
        <v>0</v>
      </c>
      <c r="AR85" s="171">
        <f>SUMIFS('[1]JEVtbl (2)'!$F:$F,'[1]JEVtbl (2)'!$C:$C,[1]CKDJ!$C85,'[1]JEVtbl (2)'!$D:$D,[1]CKDJ!AR$11)</f>
        <v>0</v>
      </c>
      <c r="AS85" s="171">
        <f>SUMIFS('[1]JEVtbl (2)'!$F:$F,'[1]JEVtbl (2)'!$C:$C,[1]CKDJ!$C85,'[1]JEVtbl (2)'!$D:$D,[1]CKDJ!AS$11)</f>
        <v>150</v>
      </c>
      <c r="AT85" s="171">
        <f>SUMIFS('[1]JEVtbl (2)'!$F:$F,'[1]JEVtbl (2)'!$C:$C,[1]CKDJ!$C85,'[1]JEVtbl (2)'!$D:$D,[1]CKDJ!AT$11)</f>
        <v>0</v>
      </c>
      <c r="AU85" s="171">
        <f>SUMIFS('[1]JEVtbl (2)'!$F:$F,'[1]JEVtbl (2)'!$C:$C,[1]CKDJ!$C85,'[1]JEVtbl (2)'!$D:$D,[1]CKDJ!AU$11)</f>
        <v>0</v>
      </c>
      <c r="AV85" s="171">
        <f>SUMIFS('[1]JEVtbl (2)'!$F:$F,'[1]JEVtbl (2)'!$C:$C,[1]CKDJ!$C85,'[1]JEVtbl (2)'!$D:$D,[1]CKDJ!AV$11)</f>
        <v>0</v>
      </c>
      <c r="AW85" s="171">
        <f>SUMIFS('[1]JEVtbl (2)'!$F:$F,'[1]JEVtbl (2)'!$C:$C,[1]CKDJ!$C85,'[1]JEVtbl (2)'!$D:$D,[1]CKDJ!AW$11)</f>
        <v>0</v>
      </c>
      <c r="AX85" s="171">
        <f>SUMIFS('[1]JEVtbl (2)'!$F:$F,'[1]JEVtbl (2)'!$C:$C,[1]CKDJ!$C85,'[1]JEVtbl (2)'!$D:$D,[1]CKDJ!AX$11)</f>
        <v>0</v>
      </c>
      <c r="AY85" s="171">
        <f>SUMIFS('[1]JEVtbl (2)'!$F:$F,'[1]JEVtbl (2)'!$C:$C,[1]CKDJ!$C85,'[1]JEVtbl (2)'!$D:$D,[1]CKDJ!AY$11)</f>
        <v>0</v>
      </c>
      <c r="AZ85" s="171">
        <f>SUMIFS('[1]JEVtbl (2)'!$F:$F,'[1]JEVtbl (2)'!$C:$C,[1]CKDJ!$C85,'[1]JEVtbl (2)'!$D:$D,[1]CKDJ!AZ$11)</f>
        <v>0</v>
      </c>
      <c r="BA85" s="171">
        <f>SUMIFS('[1]JEVtbl (2)'!$F:$F,'[1]JEVtbl (2)'!$C:$C,[1]CKDJ!$C85,'[1]JEVtbl (2)'!$D:$D,[1]CKDJ!BA$11)</f>
        <v>0</v>
      </c>
      <c r="BB85" s="171">
        <f>SUMIFS('[1]JEVtbl (2)'!$F:$F,'[1]JEVtbl (2)'!$C:$C,[1]CKDJ!$C85,'[1]JEVtbl (2)'!$D:$D,[1]CKDJ!BB$11)</f>
        <v>0</v>
      </c>
      <c r="BC85" s="171">
        <f>SUMIFS('[1]JEVtbl (2)'!$F:$F,'[1]JEVtbl (2)'!$C:$C,[1]CKDJ!$C85,'[1]JEVtbl (2)'!$D:$D,[1]CKDJ!BC$11)</f>
        <v>0</v>
      </c>
      <c r="BD85" s="171">
        <f>SUMIFS('[1]JEVtbl (2)'!$F:$F,'[1]JEVtbl (2)'!$C:$C,[1]CKDJ!$C85,'[1]JEVtbl (2)'!$D:$D,[1]CKDJ!BD$11)</f>
        <v>0</v>
      </c>
      <c r="BE85" s="171">
        <f>SUMIFS('[1]JEVtbl (2)'!$F:$F,'[1]JEVtbl (2)'!$C:$C,[1]CKDJ!$C85,'[1]JEVtbl (2)'!$D:$D,[1]CKDJ!BE$11)</f>
        <v>0</v>
      </c>
      <c r="BF85" s="171">
        <f>SUMIFS('[1]JEVtbl (2)'!$F:$F,'[1]JEVtbl (2)'!$C:$C,[1]CKDJ!$C85,'[1]JEVtbl (2)'!$D:$D,[1]CKDJ!BF$11)</f>
        <v>0</v>
      </c>
      <c r="BG85" s="171">
        <f>SUMIFS('[1]JEVtbl (2)'!$F:$F,'[1]JEVtbl (2)'!$C:$C,[1]CKDJ!$C85,'[1]JEVtbl (2)'!$D:$D,[1]CKDJ!BG$11)</f>
        <v>0</v>
      </c>
      <c r="BH85" s="171">
        <f>SUMIFS('[1]JEVtbl (2)'!$F:$F,'[1]JEVtbl (2)'!$C:$C,[1]CKDJ!$C85,'[1]JEVtbl (2)'!$D:$D,[1]CKDJ!BH$11)</f>
        <v>0</v>
      </c>
      <c r="BI85" s="171">
        <f>SUMIFS('[1]JEVtbl (2)'!$F:$F,'[1]JEVtbl (2)'!$C:$C,[1]CKDJ!$C85,'[1]JEVtbl (2)'!$D:$D,[1]CKDJ!BI$11)</f>
        <v>0</v>
      </c>
      <c r="BJ85" s="171">
        <f>SUMIFS('[1]JEVtbl (2)'!$F:$F,'[1]JEVtbl (2)'!$C:$C,[1]CKDJ!$C85,'[1]JEVtbl (2)'!$D:$D,[1]CKDJ!BJ$11)</f>
        <v>0</v>
      </c>
      <c r="BK85" s="171">
        <f>SUMIFS('[1]JEVtbl (2)'!$F:$F,'[1]JEVtbl (2)'!$C:$C,[1]CKDJ!$C85,'[1]JEVtbl (2)'!$D:$D,[1]CKDJ!BK$11)</f>
        <v>0</v>
      </c>
      <c r="BL85" s="171">
        <f>SUMIFS('[1]JEVtbl (2)'!$F:$F,'[1]JEVtbl (2)'!$C:$C,[1]CKDJ!$C85,'[1]JEVtbl (2)'!$D:$D,[1]CKDJ!BL$11)</f>
        <v>0</v>
      </c>
      <c r="BM85" s="171">
        <f>SUMIFS('[1]JEVtbl (2)'!$F:$F,'[1]JEVtbl (2)'!$C:$C,[1]CKDJ!$C85,'[1]JEVtbl (2)'!$D:$D,[1]CKDJ!BM$11)</f>
        <v>0</v>
      </c>
      <c r="BN85" s="171">
        <f>SUMIFS('[1]JEVtbl (2)'!$F:$F,'[1]JEVtbl (2)'!$C:$C,[1]CKDJ!$C85,'[1]JEVtbl (2)'!$D:$D,[1]CKDJ!BN$11)</f>
        <v>0</v>
      </c>
      <c r="BO85" s="171">
        <f>SUMIFS('[1]JEVtbl (2)'!$F:$F,'[1]JEVtbl (2)'!$C:$C,[1]CKDJ!$C85,'[1]JEVtbl (2)'!$D:$D,[1]CKDJ!BO$11)</f>
        <v>0</v>
      </c>
      <c r="BP85" s="79">
        <f t="shared" si="3"/>
        <v>150</v>
      </c>
      <c r="BQ85" s="79"/>
      <c r="BR85" s="79"/>
      <c r="BS85" s="80"/>
      <c r="BT85" s="82"/>
    </row>
    <row r="86" spans="1:72" s="25" customFormat="1" ht="15" customHeight="1" x14ac:dyDescent="0.25">
      <c r="A86" s="1"/>
      <c r="B86" s="168">
        <v>44181</v>
      </c>
      <c r="C86" s="169" t="s">
        <v>457</v>
      </c>
      <c r="D86" s="75" t="s">
        <v>458</v>
      </c>
      <c r="E86" s="75">
        <v>1150238</v>
      </c>
      <c r="F86" s="172"/>
      <c r="G86" t="s">
        <v>459</v>
      </c>
      <c r="H86" s="78">
        <f>SUMIFS('[1]JEVtbl (2)'!$G:$G,'[1]JEVtbl (2)'!$C:$C,[1]CKDJ!C86,'[1]JEVtbl (2)'!$D:$D,[1]CKDJ!H$11)</f>
        <v>1900</v>
      </c>
      <c r="I86" s="78">
        <f>SUMIFS('[1]JEVtbl (2)'!$G:$G,'[1]JEVtbl (2)'!$C:$C,[1]CKDJ!C86,'[1]JEVtbl (2)'!$D:$D,[1]CKDJ!I$11)</f>
        <v>0</v>
      </c>
      <c r="J86" s="78">
        <f>SUMIFS('[1]JEVtbl (2)'!$G:$G,'[1]JEVtbl (2)'!$C:$C,[1]CKDJ!C86,'[1]JEVtbl (2)'!$D:$D,[1]CKDJ!J$11)</f>
        <v>100</v>
      </c>
      <c r="K86" s="78">
        <f>SUMIFS('[1]JEVtbl (2)'!$G:$G,'[1]JEVtbl (2)'!$C:$C,[1]CKDJ!C86,'[1]JEVtbl (2)'!$D:$D,[1]CKDJ!K$11)</f>
        <v>0</v>
      </c>
      <c r="L86" s="79">
        <f t="shared" si="0"/>
        <v>2000</v>
      </c>
      <c r="M86" s="79"/>
      <c r="N86" s="79"/>
      <c r="O86" s="80"/>
      <c r="P86" s="171">
        <f>SUMIFS('[1]JEVtbl (2)'!$F:$F,'[1]JEVtbl (2)'!$C:$C,[1]CKDJ!$C86,'[1]JEVtbl (2)'!$D:$D,[1]CKDJ!P$11)</f>
        <v>0</v>
      </c>
      <c r="Q86" s="171">
        <f>SUMIFS('[1]JEVtbl (2)'!$F:$F,'[1]JEVtbl (2)'!$C:$C,[1]CKDJ!$C86,'[1]JEVtbl (2)'!$D:$D,[1]CKDJ!Q$11)</f>
        <v>0</v>
      </c>
      <c r="R86" s="171">
        <f>SUMIFS('[1]JEVtbl (2)'!$F:$F,'[1]JEVtbl (2)'!$C:$C,[1]CKDJ!$C86,'[1]JEVtbl (2)'!$D:$D,[1]CKDJ!R$11)</f>
        <v>0</v>
      </c>
      <c r="S86" s="171">
        <f>SUMIFS('[1]JEVtbl (2)'!$F:$F,'[1]JEVtbl (2)'!$C:$C,[1]CKDJ!$C86,'[1]JEVtbl (2)'!$D:$D,[1]CKDJ!S$11)</f>
        <v>0</v>
      </c>
      <c r="T86" s="171">
        <f>SUMIFS('[1]JEVtbl (2)'!$F:$F,'[1]JEVtbl (2)'!$C:$C,[1]CKDJ!$C86,'[1]JEVtbl (2)'!$D:$D,[1]CKDJ!T$11)</f>
        <v>0</v>
      </c>
      <c r="U86" s="171">
        <f>SUMIFS('[1]JEVtbl (2)'!$F:$F,'[1]JEVtbl (2)'!$C:$C,[1]CKDJ!$C86,'[1]JEVtbl (2)'!$D:$D,[1]CKDJ!U$11)</f>
        <v>0</v>
      </c>
      <c r="V86" s="171">
        <f>SUMIFS('[1]JEVtbl (2)'!$F:$F,'[1]JEVtbl (2)'!$C:$C,[1]CKDJ!$C86,'[1]JEVtbl (2)'!$D:$D,[1]CKDJ!V$11)</f>
        <v>0</v>
      </c>
      <c r="W86" s="171">
        <f>SUMIFS('[1]JEVtbl (2)'!$F:$F,'[1]JEVtbl (2)'!$C:$C,[1]CKDJ!$C86,'[1]JEVtbl (2)'!$D:$D,[1]CKDJ!W$11)</f>
        <v>0</v>
      </c>
      <c r="X86" s="171">
        <f>SUMIFS('[1]JEVtbl (2)'!$F:$F,'[1]JEVtbl (2)'!$C:$C,[1]CKDJ!$C86,'[1]JEVtbl (2)'!$D:$D,[1]CKDJ!X$11)</f>
        <v>0</v>
      </c>
      <c r="Y86" s="171">
        <f>SUMIFS('[1]JEVtbl (2)'!$F:$F,'[1]JEVtbl (2)'!$C:$C,[1]CKDJ!$C86,'[1]JEVtbl (2)'!$D:$D,[1]CKDJ!Y$11)</f>
        <v>0</v>
      </c>
      <c r="Z86" s="171">
        <f>SUMIFS('[1]JEVtbl (2)'!$F:$F,'[1]JEVtbl (2)'!$C:$C,[1]CKDJ!$C86,'[1]JEVtbl (2)'!$D:$D,[1]CKDJ!Z$11)</f>
        <v>0</v>
      </c>
      <c r="AA86" s="171">
        <f>SUMIFS('[1]JEVtbl (2)'!$F:$F,'[1]JEVtbl (2)'!$C:$C,[1]CKDJ!$C86,'[1]JEVtbl (2)'!$D:$D,[1]CKDJ!AA$11)</f>
        <v>0</v>
      </c>
      <c r="AB86" s="171">
        <f>SUMIFS('[1]JEVtbl (2)'!$F:$F,'[1]JEVtbl (2)'!$C:$C,[1]CKDJ!$C86,'[1]JEVtbl (2)'!$D:$D,[1]CKDJ!AB$11)</f>
        <v>0</v>
      </c>
      <c r="AC86" s="171">
        <f>SUMIFS('[1]JEVtbl (2)'!$F:$F,'[1]JEVtbl (2)'!$C:$C,[1]CKDJ!$C86,'[1]JEVtbl (2)'!$D:$D,[1]CKDJ!AC$11)</f>
        <v>0</v>
      </c>
      <c r="AD86" s="171">
        <f>SUMIFS('[1]JEVtbl (2)'!$F:$F,'[1]JEVtbl (2)'!$C:$C,[1]CKDJ!$C86,'[1]JEVtbl (2)'!$D:$D,[1]CKDJ!AD$11)</f>
        <v>0</v>
      </c>
      <c r="AE86" s="171">
        <f>SUMIFS('[1]JEVtbl (2)'!$F:$F,'[1]JEVtbl (2)'!$C:$C,[1]CKDJ!$C86,'[1]JEVtbl (2)'!$D:$D,[1]CKDJ!AE$11)</f>
        <v>0</v>
      </c>
      <c r="AF86" s="171">
        <f>SUMIFS('[1]JEVtbl (2)'!$F:$F,'[1]JEVtbl (2)'!$C:$C,[1]CKDJ!$C86,'[1]JEVtbl (2)'!$D:$D,[1]CKDJ!AF$11)</f>
        <v>0</v>
      </c>
      <c r="AG86" s="171">
        <f>SUMIFS('[1]JEVtbl (2)'!$F:$F,'[1]JEVtbl (2)'!$C:$C,[1]CKDJ!$C86,'[1]JEVtbl (2)'!$D:$D,[1]CKDJ!AG$11)</f>
        <v>0</v>
      </c>
      <c r="AH86" s="171">
        <f>SUMIFS('[1]JEVtbl (2)'!$F:$F,'[1]JEVtbl (2)'!$C:$C,[1]CKDJ!$C86,'[1]JEVtbl (2)'!$D:$D,[1]CKDJ!AH$11)</f>
        <v>0</v>
      </c>
      <c r="AI86" s="171">
        <f>SUMIFS('[1]JEVtbl (2)'!$F:$F,'[1]JEVtbl (2)'!$C:$C,[1]CKDJ!$C86,'[1]JEVtbl (2)'!$D:$D,[1]CKDJ!AI$11)</f>
        <v>0</v>
      </c>
      <c r="AJ86" s="171">
        <f>SUMIFS('[1]JEVtbl (2)'!$F:$F,'[1]JEVtbl (2)'!$C:$C,[1]CKDJ!$C86,'[1]JEVtbl (2)'!$D:$D,[1]CKDJ!AJ$11)</f>
        <v>0</v>
      </c>
      <c r="AK86" s="171">
        <f>SUMIFS('[1]JEVtbl (2)'!$F:$F,'[1]JEVtbl (2)'!$C:$C,[1]CKDJ!$C86,'[1]JEVtbl (2)'!$D:$D,[1]CKDJ!AK$11)</f>
        <v>0</v>
      </c>
      <c r="AL86" s="171">
        <f>SUMIFS('[1]JEVtbl (2)'!$F:$F,'[1]JEVtbl (2)'!$C:$C,[1]CKDJ!$C86,'[1]JEVtbl (2)'!$D:$D,[1]CKDJ!AL$11)</f>
        <v>0</v>
      </c>
      <c r="AM86" s="171">
        <f>SUMIFS('[1]JEVtbl (2)'!$F:$F,'[1]JEVtbl (2)'!$C:$C,[1]CKDJ!$C86,'[1]JEVtbl (2)'!$D:$D,[1]CKDJ!AM$11)</f>
        <v>0</v>
      </c>
      <c r="AN86" s="171">
        <f>SUMIFS('[1]JEVtbl (2)'!$F:$F,'[1]JEVtbl (2)'!$C:$C,[1]CKDJ!$C86,'[1]JEVtbl (2)'!$D:$D,[1]CKDJ!AN$11)</f>
        <v>0</v>
      </c>
      <c r="AO86" s="171">
        <f>SUMIFS('[1]JEVtbl (2)'!$F:$F,'[1]JEVtbl (2)'!$C:$C,[1]CKDJ!$C86,'[1]JEVtbl (2)'!$D:$D,[1]CKDJ!AO$11)</f>
        <v>0</v>
      </c>
      <c r="AP86" s="171">
        <f>SUMIFS('[1]JEVtbl (2)'!$F:$F,'[1]JEVtbl (2)'!$C:$C,[1]CKDJ!$C86,'[1]JEVtbl (2)'!$D:$D,[1]CKDJ!AP$11)</f>
        <v>0</v>
      </c>
      <c r="AQ86" s="171">
        <f>SUMIFS('[1]JEVtbl (2)'!$F:$F,'[1]JEVtbl (2)'!$C:$C,[1]CKDJ!$C86,'[1]JEVtbl (2)'!$D:$D,[1]CKDJ!AQ$11)</f>
        <v>0</v>
      </c>
      <c r="AR86" s="171">
        <f>SUMIFS('[1]JEVtbl (2)'!$F:$F,'[1]JEVtbl (2)'!$C:$C,[1]CKDJ!$C86,'[1]JEVtbl (2)'!$D:$D,[1]CKDJ!AR$11)</f>
        <v>0</v>
      </c>
      <c r="AS86" s="171">
        <f>SUMIFS('[1]JEVtbl (2)'!$F:$F,'[1]JEVtbl (2)'!$C:$C,[1]CKDJ!$C86,'[1]JEVtbl (2)'!$D:$D,[1]CKDJ!AS$11)</f>
        <v>0</v>
      </c>
      <c r="AT86" s="171">
        <f>SUMIFS('[1]JEVtbl (2)'!$F:$F,'[1]JEVtbl (2)'!$C:$C,[1]CKDJ!$C86,'[1]JEVtbl (2)'!$D:$D,[1]CKDJ!AT$11)</f>
        <v>0</v>
      </c>
      <c r="AU86" s="171">
        <f>SUMIFS('[1]JEVtbl (2)'!$F:$F,'[1]JEVtbl (2)'!$C:$C,[1]CKDJ!$C86,'[1]JEVtbl (2)'!$D:$D,[1]CKDJ!AU$11)</f>
        <v>0</v>
      </c>
      <c r="AV86" s="171">
        <f>SUMIFS('[1]JEVtbl (2)'!$F:$F,'[1]JEVtbl (2)'!$C:$C,[1]CKDJ!$C86,'[1]JEVtbl (2)'!$D:$D,[1]CKDJ!AV$11)</f>
        <v>0</v>
      </c>
      <c r="AW86" s="171">
        <f>SUMIFS('[1]JEVtbl (2)'!$F:$F,'[1]JEVtbl (2)'!$C:$C,[1]CKDJ!$C86,'[1]JEVtbl (2)'!$D:$D,[1]CKDJ!AW$11)</f>
        <v>0</v>
      </c>
      <c r="AX86" s="171">
        <f>SUMIFS('[1]JEVtbl (2)'!$F:$F,'[1]JEVtbl (2)'!$C:$C,[1]CKDJ!$C86,'[1]JEVtbl (2)'!$D:$D,[1]CKDJ!AX$11)</f>
        <v>0</v>
      </c>
      <c r="AY86" s="171">
        <f>SUMIFS('[1]JEVtbl (2)'!$F:$F,'[1]JEVtbl (2)'!$C:$C,[1]CKDJ!$C86,'[1]JEVtbl (2)'!$D:$D,[1]CKDJ!AY$11)</f>
        <v>0</v>
      </c>
      <c r="AZ86" s="171">
        <f>SUMIFS('[1]JEVtbl (2)'!$F:$F,'[1]JEVtbl (2)'!$C:$C,[1]CKDJ!$C86,'[1]JEVtbl (2)'!$D:$D,[1]CKDJ!AZ$11)</f>
        <v>0</v>
      </c>
      <c r="BA86" s="171">
        <f>SUMIFS('[1]JEVtbl (2)'!$F:$F,'[1]JEVtbl (2)'!$C:$C,[1]CKDJ!$C86,'[1]JEVtbl (2)'!$D:$D,[1]CKDJ!BA$11)</f>
        <v>0</v>
      </c>
      <c r="BB86" s="171">
        <f>SUMIFS('[1]JEVtbl (2)'!$F:$F,'[1]JEVtbl (2)'!$C:$C,[1]CKDJ!$C86,'[1]JEVtbl (2)'!$D:$D,[1]CKDJ!BB$11)</f>
        <v>0</v>
      </c>
      <c r="BC86" s="171">
        <f>SUMIFS('[1]JEVtbl (2)'!$F:$F,'[1]JEVtbl (2)'!$C:$C,[1]CKDJ!$C86,'[1]JEVtbl (2)'!$D:$D,[1]CKDJ!BC$11)</f>
        <v>0</v>
      </c>
      <c r="BD86" s="171">
        <f>SUMIFS('[1]JEVtbl (2)'!$F:$F,'[1]JEVtbl (2)'!$C:$C,[1]CKDJ!$C86,'[1]JEVtbl (2)'!$D:$D,[1]CKDJ!BD$11)</f>
        <v>0</v>
      </c>
      <c r="BE86" s="171">
        <f>SUMIFS('[1]JEVtbl (2)'!$F:$F,'[1]JEVtbl (2)'!$C:$C,[1]CKDJ!$C86,'[1]JEVtbl (2)'!$D:$D,[1]CKDJ!BE$11)</f>
        <v>0</v>
      </c>
      <c r="BF86" s="171">
        <f>SUMIFS('[1]JEVtbl (2)'!$F:$F,'[1]JEVtbl (2)'!$C:$C,[1]CKDJ!$C86,'[1]JEVtbl (2)'!$D:$D,[1]CKDJ!BF$11)</f>
        <v>0</v>
      </c>
      <c r="BG86" s="171">
        <f>SUMIFS('[1]JEVtbl (2)'!$F:$F,'[1]JEVtbl (2)'!$C:$C,[1]CKDJ!$C86,'[1]JEVtbl (2)'!$D:$D,[1]CKDJ!BG$11)</f>
        <v>0</v>
      </c>
      <c r="BH86" s="171">
        <f>SUMIFS('[1]JEVtbl (2)'!$F:$F,'[1]JEVtbl (2)'!$C:$C,[1]CKDJ!$C86,'[1]JEVtbl (2)'!$D:$D,[1]CKDJ!BH$11)</f>
        <v>0</v>
      </c>
      <c r="BI86" s="171">
        <f>SUMIFS('[1]JEVtbl (2)'!$F:$F,'[1]JEVtbl (2)'!$C:$C,[1]CKDJ!$C86,'[1]JEVtbl (2)'!$D:$D,[1]CKDJ!BI$11)</f>
        <v>2000</v>
      </c>
      <c r="BJ86" s="171">
        <f>SUMIFS('[1]JEVtbl (2)'!$F:$F,'[1]JEVtbl (2)'!$C:$C,[1]CKDJ!$C86,'[1]JEVtbl (2)'!$D:$D,[1]CKDJ!BJ$11)</f>
        <v>0</v>
      </c>
      <c r="BK86" s="171">
        <f>SUMIFS('[1]JEVtbl (2)'!$F:$F,'[1]JEVtbl (2)'!$C:$C,[1]CKDJ!$C86,'[1]JEVtbl (2)'!$D:$D,[1]CKDJ!BK$11)</f>
        <v>0</v>
      </c>
      <c r="BL86" s="171">
        <f>SUMIFS('[1]JEVtbl (2)'!$F:$F,'[1]JEVtbl (2)'!$C:$C,[1]CKDJ!$C86,'[1]JEVtbl (2)'!$D:$D,[1]CKDJ!BL$11)</f>
        <v>0</v>
      </c>
      <c r="BM86" s="171">
        <f>SUMIFS('[1]JEVtbl (2)'!$F:$F,'[1]JEVtbl (2)'!$C:$C,[1]CKDJ!$C86,'[1]JEVtbl (2)'!$D:$D,[1]CKDJ!BM$11)</f>
        <v>0</v>
      </c>
      <c r="BN86" s="171">
        <f>SUMIFS('[1]JEVtbl (2)'!$F:$F,'[1]JEVtbl (2)'!$C:$C,[1]CKDJ!$C86,'[1]JEVtbl (2)'!$D:$D,[1]CKDJ!BN$11)</f>
        <v>0</v>
      </c>
      <c r="BO86" s="171">
        <f>SUMIFS('[1]JEVtbl (2)'!$F:$F,'[1]JEVtbl (2)'!$C:$C,[1]CKDJ!$C86,'[1]JEVtbl (2)'!$D:$D,[1]CKDJ!BO$11)</f>
        <v>0</v>
      </c>
      <c r="BP86" s="79">
        <f t="shared" si="3"/>
        <v>2000</v>
      </c>
      <c r="BQ86" s="79"/>
      <c r="BR86" s="79"/>
      <c r="BS86" s="80"/>
      <c r="BT86" s="82"/>
    </row>
    <row r="87" spans="1:72" s="25" customFormat="1" ht="15" customHeight="1" x14ac:dyDescent="0.25">
      <c r="A87" s="1"/>
      <c r="B87" s="168">
        <v>44181</v>
      </c>
      <c r="C87" s="169" t="s">
        <v>460</v>
      </c>
      <c r="D87" s="75" t="s">
        <v>461</v>
      </c>
      <c r="E87" s="75">
        <v>1150239</v>
      </c>
      <c r="F87" s="172"/>
      <c r="G87" t="s">
        <v>286</v>
      </c>
      <c r="H87" s="78">
        <f>SUMIFS('[1]JEVtbl (2)'!$G:$G,'[1]JEVtbl (2)'!$C:$C,[1]CKDJ!C87,'[1]JEVtbl (2)'!$D:$D,[1]CKDJ!H$11)</f>
        <v>1432.56</v>
      </c>
      <c r="I87" s="78">
        <f>SUMIFS('[1]JEVtbl (2)'!$G:$G,'[1]JEVtbl (2)'!$C:$C,[1]CKDJ!C87,'[1]JEVtbl (2)'!$D:$D,[1]CKDJ!I$11)</f>
        <v>0</v>
      </c>
      <c r="J87" s="78">
        <f>SUMIFS('[1]JEVtbl (2)'!$G:$G,'[1]JEVtbl (2)'!$C:$C,[1]CKDJ!C87,'[1]JEVtbl (2)'!$D:$D,[1]CKDJ!J$11)</f>
        <v>91.440000000000055</v>
      </c>
      <c r="K87" s="78">
        <f>SUMIFS('[1]JEVtbl (2)'!$G:$G,'[1]JEVtbl (2)'!$C:$C,[1]CKDJ!C87,'[1]JEVtbl (2)'!$D:$D,[1]CKDJ!K$11)</f>
        <v>0</v>
      </c>
      <c r="L87" s="79">
        <f t="shared" si="0"/>
        <v>1524</v>
      </c>
      <c r="M87" s="79"/>
      <c r="N87" s="79"/>
      <c r="O87" s="80"/>
      <c r="P87" s="171">
        <f>SUMIFS('[1]JEVtbl (2)'!$F:$F,'[1]JEVtbl (2)'!$C:$C,[1]CKDJ!$C87,'[1]JEVtbl (2)'!$D:$D,[1]CKDJ!P$11)</f>
        <v>0</v>
      </c>
      <c r="Q87" s="171">
        <f>SUMIFS('[1]JEVtbl (2)'!$F:$F,'[1]JEVtbl (2)'!$C:$C,[1]CKDJ!$C87,'[1]JEVtbl (2)'!$D:$D,[1]CKDJ!Q$11)</f>
        <v>0</v>
      </c>
      <c r="R87" s="171">
        <f>SUMIFS('[1]JEVtbl (2)'!$F:$F,'[1]JEVtbl (2)'!$C:$C,[1]CKDJ!$C87,'[1]JEVtbl (2)'!$D:$D,[1]CKDJ!R$11)</f>
        <v>0</v>
      </c>
      <c r="S87" s="171">
        <f>SUMIFS('[1]JEVtbl (2)'!$F:$F,'[1]JEVtbl (2)'!$C:$C,[1]CKDJ!$C87,'[1]JEVtbl (2)'!$D:$D,[1]CKDJ!S$11)</f>
        <v>0</v>
      </c>
      <c r="T87" s="171">
        <f>SUMIFS('[1]JEVtbl (2)'!$F:$F,'[1]JEVtbl (2)'!$C:$C,[1]CKDJ!$C87,'[1]JEVtbl (2)'!$D:$D,[1]CKDJ!T$11)</f>
        <v>0</v>
      </c>
      <c r="U87" s="171">
        <f>SUMIFS('[1]JEVtbl (2)'!$F:$F,'[1]JEVtbl (2)'!$C:$C,[1]CKDJ!$C87,'[1]JEVtbl (2)'!$D:$D,[1]CKDJ!U$11)</f>
        <v>0</v>
      </c>
      <c r="V87" s="171">
        <f>SUMIFS('[1]JEVtbl (2)'!$F:$F,'[1]JEVtbl (2)'!$C:$C,[1]CKDJ!$C87,'[1]JEVtbl (2)'!$D:$D,[1]CKDJ!V$11)</f>
        <v>0</v>
      </c>
      <c r="W87" s="171">
        <f>SUMIFS('[1]JEVtbl (2)'!$F:$F,'[1]JEVtbl (2)'!$C:$C,[1]CKDJ!$C87,'[1]JEVtbl (2)'!$D:$D,[1]CKDJ!W$11)</f>
        <v>0</v>
      </c>
      <c r="X87" s="171">
        <f>SUMIFS('[1]JEVtbl (2)'!$F:$F,'[1]JEVtbl (2)'!$C:$C,[1]CKDJ!$C87,'[1]JEVtbl (2)'!$D:$D,[1]CKDJ!X$11)</f>
        <v>0</v>
      </c>
      <c r="Y87" s="171">
        <f>SUMIFS('[1]JEVtbl (2)'!$F:$F,'[1]JEVtbl (2)'!$C:$C,[1]CKDJ!$C87,'[1]JEVtbl (2)'!$D:$D,[1]CKDJ!Y$11)</f>
        <v>0</v>
      </c>
      <c r="Z87" s="171">
        <f>SUMIFS('[1]JEVtbl (2)'!$F:$F,'[1]JEVtbl (2)'!$C:$C,[1]CKDJ!$C87,'[1]JEVtbl (2)'!$D:$D,[1]CKDJ!Z$11)</f>
        <v>0</v>
      </c>
      <c r="AA87" s="171">
        <f>SUMIFS('[1]JEVtbl (2)'!$F:$F,'[1]JEVtbl (2)'!$C:$C,[1]CKDJ!$C87,'[1]JEVtbl (2)'!$D:$D,[1]CKDJ!AA$11)</f>
        <v>0</v>
      </c>
      <c r="AB87" s="171">
        <f>SUMIFS('[1]JEVtbl (2)'!$F:$F,'[1]JEVtbl (2)'!$C:$C,[1]CKDJ!$C87,'[1]JEVtbl (2)'!$D:$D,[1]CKDJ!AB$11)</f>
        <v>0</v>
      </c>
      <c r="AC87" s="171">
        <f>SUMIFS('[1]JEVtbl (2)'!$F:$F,'[1]JEVtbl (2)'!$C:$C,[1]CKDJ!$C87,'[1]JEVtbl (2)'!$D:$D,[1]CKDJ!AC$11)</f>
        <v>0</v>
      </c>
      <c r="AD87" s="171">
        <f>SUMIFS('[1]JEVtbl (2)'!$F:$F,'[1]JEVtbl (2)'!$C:$C,[1]CKDJ!$C87,'[1]JEVtbl (2)'!$D:$D,[1]CKDJ!AD$11)</f>
        <v>0</v>
      </c>
      <c r="AE87" s="171">
        <f>SUMIFS('[1]JEVtbl (2)'!$F:$F,'[1]JEVtbl (2)'!$C:$C,[1]CKDJ!$C87,'[1]JEVtbl (2)'!$D:$D,[1]CKDJ!AE$11)</f>
        <v>0</v>
      </c>
      <c r="AF87" s="171">
        <f>SUMIFS('[1]JEVtbl (2)'!$F:$F,'[1]JEVtbl (2)'!$C:$C,[1]CKDJ!$C87,'[1]JEVtbl (2)'!$D:$D,[1]CKDJ!AF$11)</f>
        <v>0</v>
      </c>
      <c r="AG87" s="171">
        <f>SUMIFS('[1]JEVtbl (2)'!$F:$F,'[1]JEVtbl (2)'!$C:$C,[1]CKDJ!$C87,'[1]JEVtbl (2)'!$D:$D,[1]CKDJ!AG$11)</f>
        <v>0</v>
      </c>
      <c r="AH87" s="171">
        <f>SUMIFS('[1]JEVtbl (2)'!$F:$F,'[1]JEVtbl (2)'!$C:$C,[1]CKDJ!$C87,'[1]JEVtbl (2)'!$D:$D,[1]CKDJ!AH$11)</f>
        <v>0</v>
      </c>
      <c r="AI87" s="171">
        <f>SUMIFS('[1]JEVtbl (2)'!$F:$F,'[1]JEVtbl (2)'!$C:$C,[1]CKDJ!$C87,'[1]JEVtbl (2)'!$D:$D,[1]CKDJ!AI$11)</f>
        <v>0</v>
      </c>
      <c r="AJ87" s="171">
        <f>SUMIFS('[1]JEVtbl (2)'!$F:$F,'[1]JEVtbl (2)'!$C:$C,[1]CKDJ!$C87,'[1]JEVtbl (2)'!$D:$D,[1]CKDJ!AJ$11)</f>
        <v>0</v>
      </c>
      <c r="AK87" s="171">
        <f>SUMIFS('[1]JEVtbl (2)'!$F:$F,'[1]JEVtbl (2)'!$C:$C,[1]CKDJ!$C87,'[1]JEVtbl (2)'!$D:$D,[1]CKDJ!AK$11)</f>
        <v>0</v>
      </c>
      <c r="AL87" s="171">
        <f>SUMIFS('[1]JEVtbl (2)'!$F:$F,'[1]JEVtbl (2)'!$C:$C,[1]CKDJ!$C87,'[1]JEVtbl (2)'!$D:$D,[1]CKDJ!AL$11)</f>
        <v>0</v>
      </c>
      <c r="AM87" s="171">
        <f>SUMIFS('[1]JEVtbl (2)'!$F:$F,'[1]JEVtbl (2)'!$C:$C,[1]CKDJ!$C87,'[1]JEVtbl (2)'!$D:$D,[1]CKDJ!AM$11)</f>
        <v>0</v>
      </c>
      <c r="AN87" s="171">
        <f>SUMIFS('[1]JEVtbl (2)'!$F:$F,'[1]JEVtbl (2)'!$C:$C,[1]CKDJ!$C87,'[1]JEVtbl (2)'!$D:$D,[1]CKDJ!AN$11)</f>
        <v>0</v>
      </c>
      <c r="AO87" s="171">
        <f>SUMIFS('[1]JEVtbl (2)'!$F:$F,'[1]JEVtbl (2)'!$C:$C,[1]CKDJ!$C87,'[1]JEVtbl (2)'!$D:$D,[1]CKDJ!AO$11)</f>
        <v>0</v>
      </c>
      <c r="AP87" s="171">
        <f>SUMIFS('[1]JEVtbl (2)'!$F:$F,'[1]JEVtbl (2)'!$C:$C,[1]CKDJ!$C87,'[1]JEVtbl (2)'!$D:$D,[1]CKDJ!AP$11)</f>
        <v>0</v>
      </c>
      <c r="AQ87" s="171">
        <f>SUMIFS('[1]JEVtbl (2)'!$F:$F,'[1]JEVtbl (2)'!$C:$C,[1]CKDJ!$C87,'[1]JEVtbl (2)'!$D:$D,[1]CKDJ!AQ$11)</f>
        <v>0</v>
      </c>
      <c r="AR87" s="171">
        <f>SUMIFS('[1]JEVtbl (2)'!$F:$F,'[1]JEVtbl (2)'!$C:$C,[1]CKDJ!$C87,'[1]JEVtbl (2)'!$D:$D,[1]CKDJ!AR$11)</f>
        <v>0</v>
      </c>
      <c r="AS87" s="171">
        <f>SUMIFS('[1]JEVtbl (2)'!$F:$F,'[1]JEVtbl (2)'!$C:$C,[1]CKDJ!$C87,'[1]JEVtbl (2)'!$D:$D,[1]CKDJ!AS$11)</f>
        <v>0</v>
      </c>
      <c r="AT87" s="171">
        <f>SUMIFS('[1]JEVtbl (2)'!$F:$F,'[1]JEVtbl (2)'!$C:$C,[1]CKDJ!$C87,'[1]JEVtbl (2)'!$D:$D,[1]CKDJ!AT$11)</f>
        <v>0</v>
      </c>
      <c r="AU87" s="171">
        <f>SUMIFS('[1]JEVtbl (2)'!$F:$F,'[1]JEVtbl (2)'!$C:$C,[1]CKDJ!$C87,'[1]JEVtbl (2)'!$D:$D,[1]CKDJ!AU$11)</f>
        <v>0</v>
      </c>
      <c r="AV87" s="171">
        <f>SUMIFS('[1]JEVtbl (2)'!$F:$F,'[1]JEVtbl (2)'!$C:$C,[1]CKDJ!$C87,'[1]JEVtbl (2)'!$D:$D,[1]CKDJ!AV$11)</f>
        <v>0</v>
      </c>
      <c r="AW87" s="171">
        <f>SUMIFS('[1]JEVtbl (2)'!$F:$F,'[1]JEVtbl (2)'!$C:$C,[1]CKDJ!$C87,'[1]JEVtbl (2)'!$D:$D,[1]CKDJ!AW$11)</f>
        <v>0</v>
      </c>
      <c r="AX87" s="171">
        <f>SUMIFS('[1]JEVtbl (2)'!$F:$F,'[1]JEVtbl (2)'!$C:$C,[1]CKDJ!$C87,'[1]JEVtbl (2)'!$D:$D,[1]CKDJ!AX$11)</f>
        <v>0</v>
      </c>
      <c r="AY87" s="171">
        <f>SUMIFS('[1]JEVtbl (2)'!$F:$F,'[1]JEVtbl (2)'!$C:$C,[1]CKDJ!$C87,'[1]JEVtbl (2)'!$D:$D,[1]CKDJ!AY$11)</f>
        <v>0</v>
      </c>
      <c r="AZ87" s="171">
        <f>SUMIFS('[1]JEVtbl (2)'!$F:$F,'[1]JEVtbl (2)'!$C:$C,[1]CKDJ!$C87,'[1]JEVtbl (2)'!$D:$D,[1]CKDJ!AZ$11)</f>
        <v>1524</v>
      </c>
      <c r="BA87" s="171">
        <f>SUMIFS('[1]JEVtbl (2)'!$F:$F,'[1]JEVtbl (2)'!$C:$C,[1]CKDJ!$C87,'[1]JEVtbl (2)'!$D:$D,[1]CKDJ!BA$11)</f>
        <v>0</v>
      </c>
      <c r="BB87" s="171">
        <f>SUMIFS('[1]JEVtbl (2)'!$F:$F,'[1]JEVtbl (2)'!$C:$C,[1]CKDJ!$C87,'[1]JEVtbl (2)'!$D:$D,[1]CKDJ!BB$11)</f>
        <v>0</v>
      </c>
      <c r="BC87" s="171">
        <f>SUMIFS('[1]JEVtbl (2)'!$F:$F,'[1]JEVtbl (2)'!$C:$C,[1]CKDJ!$C87,'[1]JEVtbl (2)'!$D:$D,[1]CKDJ!BC$11)</f>
        <v>0</v>
      </c>
      <c r="BD87" s="171">
        <f>SUMIFS('[1]JEVtbl (2)'!$F:$F,'[1]JEVtbl (2)'!$C:$C,[1]CKDJ!$C87,'[1]JEVtbl (2)'!$D:$D,[1]CKDJ!BD$11)</f>
        <v>0</v>
      </c>
      <c r="BE87" s="171">
        <f>SUMIFS('[1]JEVtbl (2)'!$F:$F,'[1]JEVtbl (2)'!$C:$C,[1]CKDJ!$C87,'[1]JEVtbl (2)'!$D:$D,[1]CKDJ!BE$11)</f>
        <v>0</v>
      </c>
      <c r="BF87" s="171">
        <f>SUMIFS('[1]JEVtbl (2)'!$F:$F,'[1]JEVtbl (2)'!$C:$C,[1]CKDJ!$C87,'[1]JEVtbl (2)'!$D:$D,[1]CKDJ!BF$11)</f>
        <v>0</v>
      </c>
      <c r="BG87" s="171">
        <f>SUMIFS('[1]JEVtbl (2)'!$F:$F,'[1]JEVtbl (2)'!$C:$C,[1]CKDJ!$C87,'[1]JEVtbl (2)'!$D:$D,[1]CKDJ!BG$11)</f>
        <v>0</v>
      </c>
      <c r="BH87" s="171">
        <f>SUMIFS('[1]JEVtbl (2)'!$F:$F,'[1]JEVtbl (2)'!$C:$C,[1]CKDJ!$C87,'[1]JEVtbl (2)'!$D:$D,[1]CKDJ!BH$11)</f>
        <v>0</v>
      </c>
      <c r="BI87" s="171">
        <f>SUMIFS('[1]JEVtbl (2)'!$F:$F,'[1]JEVtbl (2)'!$C:$C,[1]CKDJ!$C87,'[1]JEVtbl (2)'!$D:$D,[1]CKDJ!BI$11)</f>
        <v>0</v>
      </c>
      <c r="BJ87" s="171">
        <f>SUMIFS('[1]JEVtbl (2)'!$F:$F,'[1]JEVtbl (2)'!$C:$C,[1]CKDJ!$C87,'[1]JEVtbl (2)'!$D:$D,[1]CKDJ!BJ$11)</f>
        <v>0</v>
      </c>
      <c r="BK87" s="171">
        <f>SUMIFS('[1]JEVtbl (2)'!$F:$F,'[1]JEVtbl (2)'!$C:$C,[1]CKDJ!$C87,'[1]JEVtbl (2)'!$D:$D,[1]CKDJ!BK$11)</f>
        <v>0</v>
      </c>
      <c r="BL87" s="171">
        <f>SUMIFS('[1]JEVtbl (2)'!$F:$F,'[1]JEVtbl (2)'!$C:$C,[1]CKDJ!$C87,'[1]JEVtbl (2)'!$D:$D,[1]CKDJ!BL$11)</f>
        <v>0</v>
      </c>
      <c r="BM87" s="171">
        <f>SUMIFS('[1]JEVtbl (2)'!$F:$F,'[1]JEVtbl (2)'!$C:$C,[1]CKDJ!$C87,'[1]JEVtbl (2)'!$D:$D,[1]CKDJ!BM$11)</f>
        <v>0</v>
      </c>
      <c r="BN87" s="171">
        <f>SUMIFS('[1]JEVtbl (2)'!$F:$F,'[1]JEVtbl (2)'!$C:$C,[1]CKDJ!$C87,'[1]JEVtbl (2)'!$D:$D,[1]CKDJ!BN$11)</f>
        <v>0</v>
      </c>
      <c r="BO87" s="171">
        <f>SUMIFS('[1]JEVtbl (2)'!$F:$F,'[1]JEVtbl (2)'!$C:$C,[1]CKDJ!$C87,'[1]JEVtbl (2)'!$D:$D,[1]CKDJ!BO$11)</f>
        <v>0</v>
      </c>
      <c r="BP87" s="79">
        <f t="shared" si="3"/>
        <v>1524</v>
      </c>
      <c r="BQ87" s="79"/>
      <c r="BR87" s="79"/>
      <c r="BS87" s="80"/>
      <c r="BT87" s="82"/>
    </row>
    <row r="88" spans="1:72" s="25" customFormat="1" ht="15" customHeight="1" x14ac:dyDescent="0.25">
      <c r="A88" s="1"/>
      <c r="B88" s="168">
        <v>44181</v>
      </c>
      <c r="C88" s="169" t="s">
        <v>462</v>
      </c>
      <c r="D88" s="75" t="s">
        <v>463</v>
      </c>
      <c r="E88" s="75">
        <v>1150240</v>
      </c>
      <c r="F88" s="172"/>
      <c r="G88" t="s">
        <v>286</v>
      </c>
      <c r="H88" s="78">
        <f>SUMIFS('[1]JEVtbl (2)'!$G:$G,'[1]JEVtbl (2)'!$C:$C,[1]CKDJ!C88,'[1]JEVtbl (2)'!$D:$D,[1]CKDJ!H$11)</f>
        <v>10789.29</v>
      </c>
      <c r="I88" s="78">
        <f>SUMIFS('[1]JEVtbl (2)'!$G:$G,'[1]JEVtbl (2)'!$C:$C,[1]CKDJ!C88,'[1]JEVtbl (2)'!$D:$D,[1]CKDJ!I$11)</f>
        <v>0</v>
      </c>
      <c r="J88" s="78">
        <f>SUMIFS('[1]JEVtbl (2)'!$G:$G,'[1]JEVtbl (2)'!$C:$C,[1]CKDJ!C88,'[1]JEVtbl (2)'!$D:$D,[1]CKDJ!J$11)</f>
        <v>610.70999999999913</v>
      </c>
      <c r="K88" s="78">
        <f>SUMIFS('[1]JEVtbl (2)'!$G:$G,'[1]JEVtbl (2)'!$C:$C,[1]CKDJ!C88,'[1]JEVtbl (2)'!$D:$D,[1]CKDJ!K$11)</f>
        <v>0</v>
      </c>
      <c r="L88" s="79">
        <f t="shared" si="0"/>
        <v>11400</v>
      </c>
      <c r="M88" s="79"/>
      <c r="N88" s="79"/>
      <c r="O88" s="80"/>
      <c r="P88" s="171">
        <f>SUMIFS('[1]JEVtbl (2)'!$F:$F,'[1]JEVtbl (2)'!$C:$C,[1]CKDJ!$C88,'[1]JEVtbl (2)'!$D:$D,[1]CKDJ!P$11)</f>
        <v>0</v>
      </c>
      <c r="Q88" s="171">
        <f>SUMIFS('[1]JEVtbl (2)'!$F:$F,'[1]JEVtbl (2)'!$C:$C,[1]CKDJ!$C88,'[1]JEVtbl (2)'!$D:$D,[1]CKDJ!Q$11)</f>
        <v>0</v>
      </c>
      <c r="R88" s="171">
        <f>SUMIFS('[1]JEVtbl (2)'!$F:$F,'[1]JEVtbl (2)'!$C:$C,[1]CKDJ!$C88,'[1]JEVtbl (2)'!$D:$D,[1]CKDJ!R$11)</f>
        <v>11400</v>
      </c>
      <c r="S88" s="171">
        <f>SUMIFS('[1]JEVtbl (2)'!$F:$F,'[1]JEVtbl (2)'!$C:$C,[1]CKDJ!$C88,'[1]JEVtbl (2)'!$D:$D,[1]CKDJ!S$11)</f>
        <v>0</v>
      </c>
      <c r="T88" s="171">
        <f>SUMIFS('[1]JEVtbl (2)'!$F:$F,'[1]JEVtbl (2)'!$C:$C,[1]CKDJ!$C88,'[1]JEVtbl (2)'!$D:$D,[1]CKDJ!T$11)</f>
        <v>0</v>
      </c>
      <c r="U88" s="171">
        <f>SUMIFS('[1]JEVtbl (2)'!$F:$F,'[1]JEVtbl (2)'!$C:$C,[1]CKDJ!$C88,'[1]JEVtbl (2)'!$D:$D,[1]CKDJ!U$11)</f>
        <v>0</v>
      </c>
      <c r="V88" s="171">
        <f>SUMIFS('[1]JEVtbl (2)'!$F:$F,'[1]JEVtbl (2)'!$C:$C,[1]CKDJ!$C88,'[1]JEVtbl (2)'!$D:$D,[1]CKDJ!V$11)</f>
        <v>0</v>
      </c>
      <c r="W88" s="171">
        <f>SUMIFS('[1]JEVtbl (2)'!$F:$F,'[1]JEVtbl (2)'!$C:$C,[1]CKDJ!$C88,'[1]JEVtbl (2)'!$D:$D,[1]CKDJ!W$11)</f>
        <v>0</v>
      </c>
      <c r="X88" s="171">
        <f>SUMIFS('[1]JEVtbl (2)'!$F:$F,'[1]JEVtbl (2)'!$C:$C,[1]CKDJ!$C88,'[1]JEVtbl (2)'!$D:$D,[1]CKDJ!X$11)</f>
        <v>0</v>
      </c>
      <c r="Y88" s="171">
        <f>SUMIFS('[1]JEVtbl (2)'!$F:$F,'[1]JEVtbl (2)'!$C:$C,[1]CKDJ!$C88,'[1]JEVtbl (2)'!$D:$D,[1]CKDJ!Y$11)</f>
        <v>0</v>
      </c>
      <c r="Z88" s="171">
        <f>SUMIFS('[1]JEVtbl (2)'!$F:$F,'[1]JEVtbl (2)'!$C:$C,[1]CKDJ!$C88,'[1]JEVtbl (2)'!$D:$D,[1]CKDJ!Z$11)</f>
        <v>0</v>
      </c>
      <c r="AA88" s="171">
        <f>SUMIFS('[1]JEVtbl (2)'!$F:$F,'[1]JEVtbl (2)'!$C:$C,[1]CKDJ!$C88,'[1]JEVtbl (2)'!$D:$D,[1]CKDJ!AA$11)</f>
        <v>0</v>
      </c>
      <c r="AB88" s="171">
        <f>SUMIFS('[1]JEVtbl (2)'!$F:$F,'[1]JEVtbl (2)'!$C:$C,[1]CKDJ!$C88,'[1]JEVtbl (2)'!$D:$D,[1]CKDJ!AB$11)</f>
        <v>0</v>
      </c>
      <c r="AC88" s="171">
        <f>SUMIFS('[1]JEVtbl (2)'!$F:$F,'[1]JEVtbl (2)'!$C:$C,[1]CKDJ!$C88,'[1]JEVtbl (2)'!$D:$D,[1]CKDJ!AC$11)</f>
        <v>0</v>
      </c>
      <c r="AD88" s="171">
        <f>SUMIFS('[1]JEVtbl (2)'!$F:$F,'[1]JEVtbl (2)'!$C:$C,[1]CKDJ!$C88,'[1]JEVtbl (2)'!$D:$D,[1]CKDJ!AD$11)</f>
        <v>0</v>
      </c>
      <c r="AE88" s="171">
        <f>SUMIFS('[1]JEVtbl (2)'!$F:$F,'[1]JEVtbl (2)'!$C:$C,[1]CKDJ!$C88,'[1]JEVtbl (2)'!$D:$D,[1]CKDJ!AE$11)</f>
        <v>0</v>
      </c>
      <c r="AF88" s="171">
        <f>SUMIFS('[1]JEVtbl (2)'!$F:$F,'[1]JEVtbl (2)'!$C:$C,[1]CKDJ!$C88,'[1]JEVtbl (2)'!$D:$D,[1]CKDJ!AF$11)</f>
        <v>0</v>
      </c>
      <c r="AG88" s="171">
        <f>SUMIFS('[1]JEVtbl (2)'!$F:$F,'[1]JEVtbl (2)'!$C:$C,[1]CKDJ!$C88,'[1]JEVtbl (2)'!$D:$D,[1]CKDJ!AG$11)</f>
        <v>0</v>
      </c>
      <c r="AH88" s="171">
        <f>SUMIFS('[1]JEVtbl (2)'!$F:$F,'[1]JEVtbl (2)'!$C:$C,[1]CKDJ!$C88,'[1]JEVtbl (2)'!$D:$D,[1]CKDJ!AH$11)</f>
        <v>0</v>
      </c>
      <c r="AI88" s="171">
        <f>SUMIFS('[1]JEVtbl (2)'!$F:$F,'[1]JEVtbl (2)'!$C:$C,[1]CKDJ!$C88,'[1]JEVtbl (2)'!$D:$D,[1]CKDJ!AI$11)</f>
        <v>0</v>
      </c>
      <c r="AJ88" s="171">
        <f>SUMIFS('[1]JEVtbl (2)'!$F:$F,'[1]JEVtbl (2)'!$C:$C,[1]CKDJ!$C88,'[1]JEVtbl (2)'!$D:$D,[1]CKDJ!AJ$11)</f>
        <v>0</v>
      </c>
      <c r="AK88" s="171">
        <f>SUMIFS('[1]JEVtbl (2)'!$F:$F,'[1]JEVtbl (2)'!$C:$C,[1]CKDJ!$C88,'[1]JEVtbl (2)'!$D:$D,[1]CKDJ!AK$11)</f>
        <v>0</v>
      </c>
      <c r="AL88" s="171">
        <f>SUMIFS('[1]JEVtbl (2)'!$F:$F,'[1]JEVtbl (2)'!$C:$C,[1]CKDJ!$C88,'[1]JEVtbl (2)'!$D:$D,[1]CKDJ!AL$11)</f>
        <v>0</v>
      </c>
      <c r="AM88" s="171">
        <f>SUMIFS('[1]JEVtbl (2)'!$F:$F,'[1]JEVtbl (2)'!$C:$C,[1]CKDJ!$C88,'[1]JEVtbl (2)'!$D:$D,[1]CKDJ!AM$11)</f>
        <v>0</v>
      </c>
      <c r="AN88" s="171">
        <f>SUMIFS('[1]JEVtbl (2)'!$F:$F,'[1]JEVtbl (2)'!$C:$C,[1]CKDJ!$C88,'[1]JEVtbl (2)'!$D:$D,[1]CKDJ!AN$11)</f>
        <v>0</v>
      </c>
      <c r="AO88" s="171">
        <f>SUMIFS('[1]JEVtbl (2)'!$F:$F,'[1]JEVtbl (2)'!$C:$C,[1]CKDJ!$C88,'[1]JEVtbl (2)'!$D:$D,[1]CKDJ!AO$11)</f>
        <v>0</v>
      </c>
      <c r="AP88" s="171">
        <f>SUMIFS('[1]JEVtbl (2)'!$F:$F,'[1]JEVtbl (2)'!$C:$C,[1]CKDJ!$C88,'[1]JEVtbl (2)'!$D:$D,[1]CKDJ!AP$11)</f>
        <v>0</v>
      </c>
      <c r="AQ88" s="171">
        <f>SUMIFS('[1]JEVtbl (2)'!$F:$F,'[1]JEVtbl (2)'!$C:$C,[1]CKDJ!$C88,'[1]JEVtbl (2)'!$D:$D,[1]CKDJ!AQ$11)</f>
        <v>0</v>
      </c>
      <c r="AR88" s="171">
        <f>SUMIFS('[1]JEVtbl (2)'!$F:$F,'[1]JEVtbl (2)'!$C:$C,[1]CKDJ!$C88,'[1]JEVtbl (2)'!$D:$D,[1]CKDJ!AR$11)</f>
        <v>0</v>
      </c>
      <c r="AS88" s="171">
        <f>SUMIFS('[1]JEVtbl (2)'!$F:$F,'[1]JEVtbl (2)'!$C:$C,[1]CKDJ!$C88,'[1]JEVtbl (2)'!$D:$D,[1]CKDJ!AS$11)</f>
        <v>0</v>
      </c>
      <c r="AT88" s="171">
        <f>SUMIFS('[1]JEVtbl (2)'!$F:$F,'[1]JEVtbl (2)'!$C:$C,[1]CKDJ!$C88,'[1]JEVtbl (2)'!$D:$D,[1]CKDJ!AT$11)</f>
        <v>0</v>
      </c>
      <c r="AU88" s="171">
        <f>SUMIFS('[1]JEVtbl (2)'!$F:$F,'[1]JEVtbl (2)'!$C:$C,[1]CKDJ!$C88,'[1]JEVtbl (2)'!$D:$D,[1]CKDJ!AU$11)</f>
        <v>0</v>
      </c>
      <c r="AV88" s="171">
        <f>SUMIFS('[1]JEVtbl (2)'!$F:$F,'[1]JEVtbl (2)'!$C:$C,[1]CKDJ!$C88,'[1]JEVtbl (2)'!$D:$D,[1]CKDJ!AV$11)</f>
        <v>0</v>
      </c>
      <c r="AW88" s="171">
        <f>SUMIFS('[1]JEVtbl (2)'!$F:$F,'[1]JEVtbl (2)'!$C:$C,[1]CKDJ!$C88,'[1]JEVtbl (2)'!$D:$D,[1]CKDJ!AW$11)</f>
        <v>0</v>
      </c>
      <c r="AX88" s="171">
        <f>SUMIFS('[1]JEVtbl (2)'!$F:$F,'[1]JEVtbl (2)'!$C:$C,[1]CKDJ!$C88,'[1]JEVtbl (2)'!$D:$D,[1]CKDJ!AX$11)</f>
        <v>0</v>
      </c>
      <c r="AY88" s="171">
        <f>SUMIFS('[1]JEVtbl (2)'!$F:$F,'[1]JEVtbl (2)'!$C:$C,[1]CKDJ!$C88,'[1]JEVtbl (2)'!$D:$D,[1]CKDJ!AY$11)</f>
        <v>0</v>
      </c>
      <c r="AZ88" s="171">
        <f>SUMIFS('[1]JEVtbl (2)'!$F:$F,'[1]JEVtbl (2)'!$C:$C,[1]CKDJ!$C88,'[1]JEVtbl (2)'!$D:$D,[1]CKDJ!AZ$11)</f>
        <v>0</v>
      </c>
      <c r="BA88" s="171">
        <f>SUMIFS('[1]JEVtbl (2)'!$F:$F,'[1]JEVtbl (2)'!$C:$C,[1]CKDJ!$C88,'[1]JEVtbl (2)'!$D:$D,[1]CKDJ!BA$11)</f>
        <v>0</v>
      </c>
      <c r="BB88" s="171">
        <f>SUMIFS('[1]JEVtbl (2)'!$F:$F,'[1]JEVtbl (2)'!$C:$C,[1]CKDJ!$C88,'[1]JEVtbl (2)'!$D:$D,[1]CKDJ!BB$11)</f>
        <v>0</v>
      </c>
      <c r="BC88" s="171">
        <f>SUMIFS('[1]JEVtbl (2)'!$F:$F,'[1]JEVtbl (2)'!$C:$C,[1]CKDJ!$C88,'[1]JEVtbl (2)'!$D:$D,[1]CKDJ!BC$11)</f>
        <v>0</v>
      </c>
      <c r="BD88" s="171">
        <f>SUMIFS('[1]JEVtbl (2)'!$F:$F,'[1]JEVtbl (2)'!$C:$C,[1]CKDJ!$C88,'[1]JEVtbl (2)'!$D:$D,[1]CKDJ!BD$11)</f>
        <v>0</v>
      </c>
      <c r="BE88" s="171">
        <f>SUMIFS('[1]JEVtbl (2)'!$F:$F,'[1]JEVtbl (2)'!$C:$C,[1]CKDJ!$C88,'[1]JEVtbl (2)'!$D:$D,[1]CKDJ!BE$11)</f>
        <v>0</v>
      </c>
      <c r="BF88" s="171">
        <f>SUMIFS('[1]JEVtbl (2)'!$F:$F,'[1]JEVtbl (2)'!$C:$C,[1]CKDJ!$C88,'[1]JEVtbl (2)'!$D:$D,[1]CKDJ!BF$11)</f>
        <v>0</v>
      </c>
      <c r="BG88" s="171">
        <f>SUMIFS('[1]JEVtbl (2)'!$F:$F,'[1]JEVtbl (2)'!$C:$C,[1]CKDJ!$C88,'[1]JEVtbl (2)'!$D:$D,[1]CKDJ!BG$11)</f>
        <v>0</v>
      </c>
      <c r="BH88" s="171">
        <f>SUMIFS('[1]JEVtbl (2)'!$F:$F,'[1]JEVtbl (2)'!$C:$C,[1]CKDJ!$C88,'[1]JEVtbl (2)'!$D:$D,[1]CKDJ!BH$11)</f>
        <v>0</v>
      </c>
      <c r="BI88" s="171">
        <f>SUMIFS('[1]JEVtbl (2)'!$F:$F,'[1]JEVtbl (2)'!$C:$C,[1]CKDJ!$C88,'[1]JEVtbl (2)'!$D:$D,[1]CKDJ!BI$11)</f>
        <v>0</v>
      </c>
      <c r="BJ88" s="171">
        <f>SUMIFS('[1]JEVtbl (2)'!$F:$F,'[1]JEVtbl (2)'!$C:$C,[1]CKDJ!$C88,'[1]JEVtbl (2)'!$D:$D,[1]CKDJ!BJ$11)</f>
        <v>0</v>
      </c>
      <c r="BK88" s="171">
        <f>SUMIFS('[1]JEVtbl (2)'!$F:$F,'[1]JEVtbl (2)'!$C:$C,[1]CKDJ!$C88,'[1]JEVtbl (2)'!$D:$D,[1]CKDJ!BK$11)</f>
        <v>0</v>
      </c>
      <c r="BL88" s="171">
        <f>SUMIFS('[1]JEVtbl (2)'!$F:$F,'[1]JEVtbl (2)'!$C:$C,[1]CKDJ!$C88,'[1]JEVtbl (2)'!$D:$D,[1]CKDJ!BL$11)</f>
        <v>0</v>
      </c>
      <c r="BM88" s="171">
        <f>SUMIFS('[1]JEVtbl (2)'!$F:$F,'[1]JEVtbl (2)'!$C:$C,[1]CKDJ!$C88,'[1]JEVtbl (2)'!$D:$D,[1]CKDJ!BM$11)</f>
        <v>0</v>
      </c>
      <c r="BN88" s="171">
        <f>SUMIFS('[1]JEVtbl (2)'!$F:$F,'[1]JEVtbl (2)'!$C:$C,[1]CKDJ!$C88,'[1]JEVtbl (2)'!$D:$D,[1]CKDJ!BN$11)</f>
        <v>0</v>
      </c>
      <c r="BO88" s="171">
        <f>SUMIFS('[1]JEVtbl (2)'!$F:$F,'[1]JEVtbl (2)'!$C:$C,[1]CKDJ!$C88,'[1]JEVtbl (2)'!$D:$D,[1]CKDJ!BO$11)</f>
        <v>0</v>
      </c>
      <c r="BP88" s="79">
        <f t="shared" si="3"/>
        <v>11400</v>
      </c>
      <c r="BQ88" s="79"/>
      <c r="BR88" s="79"/>
      <c r="BS88" s="80"/>
      <c r="BT88" s="82"/>
    </row>
    <row r="89" spans="1:72" s="25" customFormat="1" ht="15" customHeight="1" x14ac:dyDescent="0.25">
      <c r="A89" s="1"/>
      <c r="B89" s="168">
        <v>44181</v>
      </c>
      <c r="C89" s="169" t="s">
        <v>464</v>
      </c>
      <c r="D89" s="75" t="s">
        <v>465</v>
      </c>
      <c r="E89" s="75">
        <v>1150242</v>
      </c>
      <c r="F89" s="172"/>
      <c r="G89" t="s">
        <v>286</v>
      </c>
      <c r="H89" s="78">
        <f>SUMIFS('[1]JEVtbl (2)'!$G:$G,'[1]JEVtbl (2)'!$C:$C,[1]CKDJ!C89,'[1]JEVtbl (2)'!$D:$D,[1]CKDJ!H$11)</f>
        <v>1646.79</v>
      </c>
      <c r="I89" s="78">
        <f>SUMIFS('[1]JEVtbl (2)'!$G:$G,'[1]JEVtbl (2)'!$C:$C,[1]CKDJ!C89,'[1]JEVtbl (2)'!$D:$D,[1]CKDJ!I$11)</f>
        <v>0</v>
      </c>
      <c r="J89" s="78">
        <f>SUMIFS('[1]JEVtbl (2)'!$G:$G,'[1]JEVtbl (2)'!$C:$C,[1]CKDJ!C89,'[1]JEVtbl (2)'!$D:$D,[1]CKDJ!J$11)</f>
        <v>93.210000000000008</v>
      </c>
      <c r="K89" s="78">
        <f>SUMIFS('[1]JEVtbl (2)'!$G:$G,'[1]JEVtbl (2)'!$C:$C,[1]CKDJ!C89,'[1]JEVtbl (2)'!$D:$D,[1]CKDJ!K$11)</f>
        <v>0</v>
      </c>
      <c r="L89" s="79">
        <f t="shared" si="0"/>
        <v>1740</v>
      </c>
      <c r="M89" s="79"/>
      <c r="N89" s="79"/>
      <c r="O89" s="80"/>
      <c r="P89" s="171">
        <f>SUMIFS('[1]JEVtbl (2)'!$F:$F,'[1]JEVtbl (2)'!$C:$C,[1]CKDJ!$C89,'[1]JEVtbl (2)'!$D:$D,[1]CKDJ!P$11)</f>
        <v>0</v>
      </c>
      <c r="Q89" s="171">
        <f>SUMIFS('[1]JEVtbl (2)'!$F:$F,'[1]JEVtbl (2)'!$C:$C,[1]CKDJ!$C89,'[1]JEVtbl (2)'!$D:$D,[1]CKDJ!Q$11)</f>
        <v>0</v>
      </c>
      <c r="R89" s="171">
        <f>SUMIFS('[1]JEVtbl (2)'!$F:$F,'[1]JEVtbl (2)'!$C:$C,[1]CKDJ!$C89,'[1]JEVtbl (2)'!$D:$D,[1]CKDJ!R$11)</f>
        <v>1740</v>
      </c>
      <c r="S89" s="171">
        <f>SUMIFS('[1]JEVtbl (2)'!$F:$F,'[1]JEVtbl (2)'!$C:$C,[1]CKDJ!$C89,'[1]JEVtbl (2)'!$D:$D,[1]CKDJ!S$11)</f>
        <v>0</v>
      </c>
      <c r="T89" s="171">
        <f>SUMIFS('[1]JEVtbl (2)'!$F:$F,'[1]JEVtbl (2)'!$C:$C,[1]CKDJ!$C89,'[1]JEVtbl (2)'!$D:$D,[1]CKDJ!T$11)</f>
        <v>0</v>
      </c>
      <c r="U89" s="171">
        <f>SUMIFS('[1]JEVtbl (2)'!$F:$F,'[1]JEVtbl (2)'!$C:$C,[1]CKDJ!$C89,'[1]JEVtbl (2)'!$D:$D,[1]CKDJ!U$11)</f>
        <v>0</v>
      </c>
      <c r="V89" s="171">
        <f>SUMIFS('[1]JEVtbl (2)'!$F:$F,'[1]JEVtbl (2)'!$C:$C,[1]CKDJ!$C89,'[1]JEVtbl (2)'!$D:$D,[1]CKDJ!V$11)</f>
        <v>0</v>
      </c>
      <c r="W89" s="171">
        <f>SUMIFS('[1]JEVtbl (2)'!$F:$F,'[1]JEVtbl (2)'!$C:$C,[1]CKDJ!$C89,'[1]JEVtbl (2)'!$D:$D,[1]CKDJ!W$11)</f>
        <v>0</v>
      </c>
      <c r="X89" s="171">
        <f>SUMIFS('[1]JEVtbl (2)'!$F:$F,'[1]JEVtbl (2)'!$C:$C,[1]CKDJ!$C89,'[1]JEVtbl (2)'!$D:$D,[1]CKDJ!X$11)</f>
        <v>0</v>
      </c>
      <c r="Y89" s="171">
        <f>SUMIFS('[1]JEVtbl (2)'!$F:$F,'[1]JEVtbl (2)'!$C:$C,[1]CKDJ!$C89,'[1]JEVtbl (2)'!$D:$D,[1]CKDJ!Y$11)</f>
        <v>0</v>
      </c>
      <c r="Z89" s="171">
        <f>SUMIFS('[1]JEVtbl (2)'!$F:$F,'[1]JEVtbl (2)'!$C:$C,[1]CKDJ!$C89,'[1]JEVtbl (2)'!$D:$D,[1]CKDJ!Z$11)</f>
        <v>0</v>
      </c>
      <c r="AA89" s="171">
        <f>SUMIFS('[1]JEVtbl (2)'!$F:$F,'[1]JEVtbl (2)'!$C:$C,[1]CKDJ!$C89,'[1]JEVtbl (2)'!$D:$D,[1]CKDJ!AA$11)</f>
        <v>0</v>
      </c>
      <c r="AB89" s="171">
        <f>SUMIFS('[1]JEVtbl (2)'!$F:$F,'[1]JEVtbl (2)'!$C:$C,[1]CKDJ!$C89,'[1]JEVtbl (2)'!$D:$D,[1]CKDJ!AB$11)</f>
        <v>0</v>
      </c>
      <c r="AC89" s="171">
        <f>SUMIFS('[1]JEVtbl (2)'!$F:$F,'[1]JEVtbl (2)'!$C:$C,[1]CKDJ!$C89,'[1]JEVtbl (2)'!$D:$D,[1]CKDJ!AC$11)</f>
        <v>0</v>
      </c>
      <c r="AD89" s="171">
        <f>SUMIFS('[1]JEVtbl (2)'!$F:$F,'[1]JEVtbl (2)'!$C:$C,[1]CKDJ!$C89,'[1]JEVtbl (2)'!$D:$D,[1]CKDJ!AD$11)</f>
        <v>0</v>
      </c>
      <c r="AE89" s="171">
        <f>SUMIFS('[1]JEVtbl (2)'!$F:$F,'[1]JEVtbl (2)'!$C:$C,[1]CKDJ!$C89,'[1]JEVtbl (2)'!$D:$D,[1]CKDJ!AE$11)</f>
        <v>0</v>
      </c>
      <c r="AF89" s="171">
        <f>SUMIFS('[1]JEVtbl (2)'!$F:$F,'[1]JEVtbl (2)'!$C:$C,[1]CKDJ!$C89,'[1]JEVtbl (2)'!$D:$D,[1]CKDJ!AF$11)</f>
        <v>0</v>
      </c>
      <c r="AG89" s="171">
        <f>SUMIFS('[1]JEVtbl (2)'!$F:$F,'[1]JEVtbl (2)'!$C:$C,[1]CKDJ!$C89,'[1]JEVtbl (2)'!$D:$D,[1]CKDJ!AG$11)</f>
        <v>0</v>
      </c>
      <c r="AH89" s="171">
        <f>SUMIFS('[1]JEVtbl (2)'!$F:$F,'[1]JEVtbl (2)'!$C:$C,[1]CKDJ!$C89,'[1]JEVtbl (2)'!$D:$D,[1]CKDJ!AH$11)</f>
        <v>0</v>
      </c>
      <c r="AI89" s="171">
        <f>SUMIFS('[1]JEVtbl (2)'!$F:$F,'[1]JEVtbl (2)'!$C:$C,[1]CKDJ!$C89,'[1]JEVtbl (2)'!$D:$D,[1]CKDJ!AI$11)</f>
        <v>0</v>
      </c>
      <c r="AJ89" s="171">
        <f>SUMIFS('[1]JEVtbl (2)'!$F:$F,'[1]JEVtbl (2)'!$C:$C,[1]CKDJ!$C89,'[1]JEVtbl (2)'!$D:$D,[1]CKDJ!AJ$11)</f>
        <v>0</v>
      </c>
      <c r="AK89" s="171">
        <f>SUMIFS('[1]JEVtbl (2)'!$F:$F,'[1]JEVtbl (2)'!$C:$C,[1]CKDJ!$C89,'[1]JEVtbl (2)'!$D:$D,[1]CKDJ!AK$11)</f>
        <v>0</v>
      </c>
      <c r="AL89" s="171">
        <f>SUMIFS('[1]JEVtbl (2)'!$F:$F,'[1]JEVtbl (2)'!$C:$C,[1]CKDJ!$C89,'[1]JEVtbl (2)'!$D:$D,[1]CKDJ!AL$11)</f>
        <v>0</v>
      </c>
      <c r="AM89" s="171">
        <f>SUMIFS('[1]JEVtbl (2)'!$F:$F,'[1]JEVtbl (2)'!$C:$C,[1]CKDJ!$C89,'[1]JEVtbl (2)'!$D:$D,[1]CKDJ!AM$11)</f>
        <v>0</v>
      </c>
      <c r="AN89" s="171">
        <f>SUMIFS('[1]JEVtbl (2)'!$F:$F,'[1]JEVtbl (2)'!$C:$C,[1]CKDJ!$C89,'[1]JEVtbl (2)'!$D:$D,[1]CKDJ!AN$11)</f>
        <v>0</v>
      </c>
      <c r="AO89" s="171">
        <f>SUMIFS('[1]JEVtbl (2)'!$F:$F,'[1]JEVtbl (2)'!$C:$C,[1]CKDJ!$C89,'[1]JEVtbl (2)'!$D:$D,[1]CKDJ!AO$11)</f>
        <v>0</v>
      </c>
      <c r="AP89" s="171">
        <f>SUMIFS('[1]JEVtbl (2)'!$F:$F,'[1]JEVtbl (2)'!$C:$C,[1]CKDJ!$C89,'[1]JEVtbl (2)'!$D:$D,[1]CKDJ!AP$11)</f>
        <v>0</v>
      </c>
      <c r="AQ89" s="171">
        <f>SUMIFS('[1]JEVtbl (2)'!$F:$F,'[1]JEVtbl (2)'!$C:$C,[1]CKDJ!$C89,'[1]JEVtbl (2)'!$D:$D,[1]CKDJ!AQ$11)</f>
        <v>0</v>
      </c>
      <c r="AR89" s="171">
        <f>SUMIFS('[1]JEVtbl (2)'!$F:$F,'[1]JEVtbl (2)'!$C:$C,[1]CKDJ!$C89,'[1]JEVtbl (2)'!$D:$D,[1]CKDJ!AR$11)</f>
        <v>0</v>
      </c>
      <c r="AS89" s="171">
        <f>SUMIFS('[1]JEVtbl (2)'!$F:$F,'[1]JEVtbl (2)'!$C:$C,[1]CKDJ!$C89,'[1]JEVtbl (2)'!$D:$D,[1]CKDJ!AS$11)</f>
        <v>0</v>
      </c>
      <c r="AT89" s="171">
        <f>SUMIFS('[1]JEVtbl (2)'!$F:$F,'[1]JEVtbl (2)'!$C:$C,[1]CKDJ!$C89,'[1]JEVtbl (2)'!$D:$D,[1]CKDJ!AT$11)</f>
        <v>0</v>
      </c>
      <c r="AU89" s="171">
        <f>SUMIFS('[1]JEVtbl (2)'!$F:$F,'[1]JEVtbl (2)'!$C:$C,[1]CKDJ!$C89,'[1]JEVtbl (2)'!$D:$D,[1]CKDJ!AU$11)</f>
        <v>0</v>
      </c>
      <c r="AV89" s="171">
        <f>SUMIFS('[1]JEVtbl (2)'!$F:$F,'[1]JEVtbl (2)'!$C:$C,[1]CKDJ!$C89,'[1]JEVtbl (2)'!$D:$D,[1]CKDJ!AV$11)</f>
        <v>0</v>
      </c>
      <c r="AW89" s="171">
        <f>SUMIFS('[1]JEVtbl (2)'!$F:$F,'[1]JEVtbl (2)'!$C:$C,[1]CKDJ!$C89,'[1]JEVtbl (2)'!$D:$D,[1]CKDJ!AW$11)</f>
        <v>0</v>
      </c>
      <c r="AX89" s="171">
        <f>SUMIFS('[1]JEVtbl (2)'!$F:$F,'[1]JEVtbl (2)'!$C:$C,[1]CKDJ!$C89,'[1]JEVtbl (2)'!$D:$D,[1]CKDJ!AX$11)</f>
        <v>0</v>
      </c>
      <c r="AY89" s="171">
        <f>SUMIFS('[1]JEVtbl (2)'!$F:$F,'[1]JEVtbl (2)'!$C:$C,[1]CKDJ!$C89,'[1]JEVtbl (2)'!$D:$D,[1]CKDJ!AY$11)</f>
        <v>0</v>
      </c>
      <c r="AZ89" s="171">
        <f>SUMIFS('[1]JEVtbl (2)'!$F:$F,'[1]JEVtbl (2)'!$C:$C,[1]CKDJ!$C89,'[1]JEVtbl (2)'!$D:$D,[1]CKDJ!AZ$11)</f>
        <v>0</v>
      </c>
      <c r="BA89" s="171">
        <f>SUMIFS('[1]JEVtbl (2)'!$F:$F,'[1]JEVtbl (2)'!$C:$C,[1]CKDJ!$C89,'[1]JEVtbl (2)'!$D:$D,[1]CKDJ!BA$11)</f>
        <v>0</v>
      </c>
      <c r="BB89" s="171">
        <f>SUMIFS('[1]JEVtbl (2)'!$F:$F,'[1]JEVtbl (2)'!$C:$C,[1]CKDJ!$C89,'[1]JEVtbl (2)'!$D:$D,[1]CKDJ!BB$11)</f>
        <v>0</v>
      </c>
      <c r="BC89" s="171">
        <f>SUMIFS('[1]JEVtbl (2)'!$F:$F,'[1]JEVtbl (2)'!$C:$C,[1]CKDJ!$C89,'[1]JEVtbl (2)'!$D:$D,[1]CKDJ!BC$11)</f>
        <v>0</v>
      </c>
      <c r="BD89" s="171">
        <f>SUMIFS('[1]JEVtbl (2)'!$F:$F,'[1]JEVtbl (2)'!$C:$C,[1]CKDJ!$C89,'[1]JEVtbl (2)'!$D:$D,[1]CKDJ!BD$11)</f>
        <v>0</v>
      </c>
      <c r="BE89" s="171">
        <f>SUMIFS('[1]JEVtbl (2)'!$F:$F,'[1]JEVtbl (2)'!$C:$C,[1]CKDJ!$C89,'[1]JEVtbl (2)'!$D:$D,[1]CKDJ!BE$11)</f>
        <v>0</v>
      </c>
      <c r="BF89" s="171">
        <f>SUMIFS('[1]JEVtbl (2)'!$F:$F,'[1]JEVtbl (2)'!$C:$C,[1]CKDJ!$C89,'[1]JEVtbl (2)'!$D:$D,[1]CKDJ!BF$11)</f>
        <v>0</v>
      </c>
      <c r="BG89" s="171">
        <f>SUMIFS('[1]JEVtbl (2)'!$F:$F,'[1]JEVtbl (2)'!$C:$C,[1]CKDJ!$C89,'[1]JEVtbl (2)'!$D:$D,[1]CKDJ!BG$11)</f>
        <v>0</v>
      </c>
      <c r="BH89" s="171">
        <f>SUMIFS('[1]JEVtbl (2)'!$F:$F,'[1]JEVtbl (2)'!$C:$C,[1]CKDJ!$C89,'[1]JEVtbl (2)'!$D:$D,[1]CKDJ!BH$11)</f>
        <v>0</v>
      </c>
      <c r="BI89" s="171">
        <f>SUMIFS('[1]JEVtbl (2)'!$F:$F,'[1]JEVtbl (2)'!$C:$C,[1]CKDJ!$C89,'[1]JEVtbl (2)'!$D:$D,[1]CKDJ!BI$11)</f>
        <v>0</v>
      </c>
      <c r="BJ89" s="171">
        <f>SUMIFS('[1]JEVtbl (2)'!$F:$F,'[1]JEVtbl (2)'!$C:$C,[1]CKDJ!$C89,'[1]JEVtbl (2)'!$D:$D,[1]CKDJ!BJ$11)</f>
        <v>0</v>
      </c>
      <c r="BK89" s="171">
        <f>SUMIFS('[1]JEVtbl (2)'!$F:$F,'[1]JEVtbl (2)'!$C:$C,[1]CKDJ!$C89,'[1]JEVtbl (2)'!$D:$D,[1]CKDJ!BK$11)</f>
        <v>0</v>
      </c>
      <c r="BL89" s="171">
        <f>SUMIFS('[1]JEVtbl (2)'!$F:$F,'[1]JEVtbl (2)'!$C:$C,[1]CKDJ!$C89,'[1]JEVtbl (2)'!$D:$D,[1]CKDJ!BL$11)</f>
        <v>0</v>
      </c>
      <c r="BM89" s="171">
        <f>SUMIFS('[1]JEVtbl (2)'!$F:$F,'[1]JEVtbl (2)'!$C:$C,[1]CKDJ!$C89,'[1]JEVtbl (2)'!$D:$D,[1]CKDJ!BM$11)</f>
        <v>0</v>
      </c>
      <c r="BN89" s="171">
        <f>SUMIFS('[1]JEVtbl (2)'!$F:$F,'[1]JEVtbl (2)'!$C:$C,[1]CKDJ!$C89,'[1]JEVtbl (2)'!$D:$D,[1]CKDJ!BN$11)</f>
        <v>0</v>
      </c>
      <c r="BO89" s="171">
        <f>SUMIFS('[1]JEVtbl (2)'!$F:$F,'[1]JEVtbl (2)'!$C:$C,[1]CKDJ!$C89,'[1]JEVtbl (2)'!$D:$D,[1]CKDJ!BO$11)</f>
        <v>0</v>
      </c>
      <c r="BP89" s="79">
        <f t="shared" si="3"/>
        <v>1740</v>
      </c>
      <c r="BQ89" s="79"/>
      <c r="BR89" s="79"/>
      <c r="BS89" s="80"/>
      <c r="BT89" s="82"/>
    </row>
    <row r="90" spans="1:72" s="25" customFormat="1" ht="15" customHeight="1" x14ac:dyDescent="0.25">
      <c r="A90" s="1"/>
      <c r="B90" s="168">
        <v>44181</v>
      </c>
      <c r="C90" s="169" t="s">
        <v>466</v>
      </c>
      <c r="D90" s="75" t="s">
        <v>467</v>
      </c>
      <c r="E90" s="75">
        <v>1150243</v>
      </c>
      <c r="F90" s="172"/>
      <c r="G90" t="s">
        <v>468</v>
      </c>
      <c r="H90" s="78">
        <f>SUMIFS('[1]JEVtbl (2)'!$G:$G,'[1]JEVtbl (2)'!$C:$C,[1]CKDJ!C90,'[1]JEVtbl (2)'!$D:$D,[1]CKDJ!H$11)</f>
        <v>38000</v>
      </c>
      <c r="I90" s="78">
        <f>SUMIFS('[1]JEVtbl (2)'!$G:$G,'[1]JEVtbl (2)'!$C:$C,[1]CKDJ!C90,'[1]JEVtbl (2)'!$D:$D,[1]CKDJ!I$11)</f>
        <v>0</v>
      </c>
      <c r="J90" s="78">
        <f>SUMIFS('[1]JEVtbl (2)'!$G:$G,'[1]JEVtbl (2)'!$C:$C,[1]CKDJ!C90,'[1]JEVtbl (2)'!$D:$D,[1]CKDJ!J$11)</f>
        <v>2000</v>
      </c>
      <c r="K90" s="78">
        <f>SUMIFS('[1]JEVtbl (2)'!$G:$G,'[1]JEVtbl (2)'!$C:$C,[1]CKDJ!C90,'[1]JEVtbl (2)'!$D:$D,[1]CKDJ!K$11)</f>
        <v>0</v>
      </c>
      <c r="L90" s="79">
        <f t="shared" si="0"/>
        <v>40000</v>
      </c>
      <c r="M90" s="79"/>
      <c r="N90" s="79"/>
      <c r="O90" s="80"/>
      <c r="P90" s="171">
        <f>SUMIFS('[1]JEVtbl (2)'!$F:$F,'[1]JEVtbl (2)'!$C:$C,[1]CKDJ!$C90,'[1]JEVtbl (2)'!$D:$D,[1]CKDJ!P$11)</f>
        <v>0</v>
      </c>
      <c r="Q90" s="171">
        <f>SUMIFS('[1]JEVtbl (2)'!$F:$F,'[1]JEVtbl (2)'!$C:$C,[1]CKDJ!$C90,'[1]JEVtbl (2)'!$D:$D,[1]CKDJ!Q$11)</f>
        <v>0</v>
      </c>
      <c r="R90" s="171">
        <f>SUMIFS('[1]JEVtbl (2)'!$F:$F,'[1]JEVtbl (2)'!$C:$C,[1]CKDJ!$C90,'[1]JEVtbl (2)'!$D:$D,[1]CKDJ!R$11)</f>
        <v>0</v>
      </c>
      <c r="S90" s="171">
        <f>SUMIFS('[1]JEVtbl (2)'!$F:$F,'[1]JEVtbl (2)'!$C:$C,[1]CKDJ!$C90,'[1]JEVtbl (2)'!$D:$D,[1]CKDJ!S$11)</f>
        <v>0</v>
      </c>
      <c r="T90" s="171">
        <f>SUMIFS('[1]JEVtbl (2)'!$F:$F,'[1]JEVtbl (2)'!$C:$C,[1]CKDJ!$C90,'[1]JEVtbl (2)'!$D:$D,[1]CKDJ!T$11)</f>
        <v>0</v>
      </c>
      <c r="U90" s="171">
        <f>SUMIFS('[1]JEVtbl (2)'!$F:$F,'[1]JEVtbl (2)'!$C:$C,[1]CKDJ!$C90,'[1]JEVtbl (2)'!$D:$D,[1]CKDJ!U$11)</f>
        <v>0</v>
      </c>
      <c r="V90" s="171">
        <f>SUMIFS('[1]JEVtbl (2)'!$F:$F,'[1]JEVtbl (2)'!$C:$C,[1]CKDJ!$C90,'[1]JEVtbl (2)'!$D:$D,[1]CKDJ!V$11)</f>
        <v>0</v>
      </c>
      <c r="W90" s="171">
        <f>SUMIFS('[1]JEVtbl (2)'!$F:$F,'[1]JEVtbl (2)'!$C:$C,[1]CKDJ!$C90,'[1]JEVtbl (2)'!$D:$D,[1]CKDJ!W$11)</f>
        <v>0</v>
      </c>
      <c r="X90" s="171">
        <f>SUMIFS('[1]JEVtbl (2)'!$F:$F,'[1]JEVtbl (2)'!$C:$C,[1]CKDJ!$C90,'[1]JEVtbl (2)'!$D:$D,[1]CKDJ!X$11)</f>
        <v>0</v>
      </c>
      <c r="Y90" s="171">
        <f>SUMIFS('[1]JEVtbl (2)'!$F:$F,'[1]JEVtbl (2)'!$C:$C,[1]CKDJ!$C90,'[1]JEVtbl (2)'!$D:$D,[1]CKDJ!Y$11)</f>
        <v>0</v>
      </c>
      <c r="Z90" s="171">
        <f>SUMIFS('[1]JEVtbl (2)'!$F:$F,'[1]JEVtbl (2)'!$C:$C,[1]CKDJ!$C90,'[1]JEVtbl (2)'!$D:$D,[1]CKDJ!Z$11)</f>
        <v>0</v>
      </c>
      <c r="AA90" s="171">
        <f>SUMIFS('[1]JEVtbl (2)'!$F:$F,'[1]JEVtbl (2)'!$C:$C,[1]CKDJ!$C90,'[1]JEVtbl (2)'!$D:$D,[1]CKDJ!AA$11)</f>
        <v>0</v>
      </c>
      <c r="AB90" s="171">
        <f>SUMIFS('[1]JEVtbl (2)'!$F:$F,'[1]JEVtbl (2)'!$C:$C,[1]CKDJ!$C90,'[1]JEVtbl (2)'!$D:$D,[1]CKDJ!AB$11)</f>
        <v>0</v>
      </c>
      <c r="AC90" s="171">
        <f>SUMIFS('[1]JEVtbl (2)'!$F:$F,'[1]JEVtbl (2)'!$C:$C,[1]CKDJ!$C90,'[1]JEVtbl (2)'!$D:$D,[1]CKDJ!AC$11)</f>
        <v>0</v>
      </c>
      <c r="AD90" s="171">
        <f>SUMIFS('[1]JEVtbl (2)'!$F:$F,'[1]JEVtbl (2)'!$C:$C,[1]CKDJ!$C90,'[1]JEVtbl (2)'!$D:$D,[1]CKDJ!AD$11)</f>
        <v>0</v>
      </c>
      <c r="AE90" s="171">
        <f>SUMIFS('[1]JEVtbl (2)'!$F:$F,'[1]JEVtbl (2)'!$C:$C,[1]CKDJ!$C90,'[1]JEVtbl (2)'!$D:$D,[1]CKDJ!AE$11)</f>
        <v>0</v>
      </c>
      <c r="AF90" s="171">
        <f>SUMIFS('[1]JEVtbl (2)'!$F:$F,'[1]JEVtbl (2)'!$C:$C,[1]CKDJ!$C90,'[1]JEVtbl (2)'!$D:$D,[1]CKDJ!AF$11)</f>
        <v>0</v>
      </c>
      <c r="AG90" s="171">
        <f>SUMIFS('[1]JEVtbl (2)'!$F:$F,'[1]JEVtbl (2)'!$C:$C,[1]CKDJ!$C90,'[1]JEVtbl (2)'!$D:$D,[1]CKDJ!AG$11)</f>
        <v>0</v>
      </c>
      <c r="AH90" s="171">
        <f>SUMIFS('[1]JEVtbl (2)'!$F:$F,'[1]JEVtbl (2)'!$C:$C,[1]CKDJ!$C90,'[1]JEVtbl (2)'!$D:$D,[1]CKDJ!AH$11)</f>
        <v>0</v>
      </c>
      <c r="AI90" s="171">
        <f>SUMIFS('[1]JEVtbl (2)'!$F:$F,'[1]JEVtbl (2)'!$C:$C,[1]CKDJ!$C90,'[1]JEVtbl (2)'!$D:$D,[1]CKDJ!AI$11)</f>
        <v>0</v>
      </c>
      <c r="AJ90" s="171">
        <f>SUMIFS('[1]JEVtbl (2)'!$F:$F,'[1]JEVtbl (2)'!$C:$C,[1]CKDJ!$C90,'[1]JEVtbl (2)'!$D:$D,[1]CKDJ!AJ$11)</f>
        <v>0</v>
      </c>
      <c r="AK90" s="171">
        <f>SUMIFS('[1]JEVtbl (2)'!$F:$F,'[1]JEVtbl (2)'!$C:$C,[1]CKDJ!$C90,'[1]JEVtbl (2)'!$D:$D,[1]CKDJ!AK$11)</f>
        <v>0</v>
      </c>
      <c r="AL90" s="171">
        <f>SUMIFS('[1]JEVtbl (2)'!$F:$F,'[1]JEVtbl (2)'!$C:$C,[1]CKDJ!$C90,'[1]JEVtbl (2)'!$D:$D,[1]CKDJ!AL$11)</f>
        <v>0</v>
      </c>
      <c r="AM90" s="171">
        <f>SUMIFS('[1]JEVtbl (2)'!$F:$F,'[1]JEVtbl (2)'!$C:$C,[1]CKDJ!$C90,'[1]JEVtbl (2)'!$D:$D,[1]CKDJ!AM$11)</f>
        <v>0</v>
      </c>
      <c r="AN90" s="171">
        <f>SUMIFS('[1]JEVtbl (2)'!$F:$F,'[1]JEVtbl (2)'!$C:$C,[1]CKDJ!$C90,'[1]JEVtbl (2)'!$D:$D,[1]CKDJ!AN$11)</f>
        <v>0</v>
      </c>
      <c r="AO90" s="171">
        <f>SUMIFS('[1]JEVtbl (2)'!$F:$F,'[1]JEVtbl (2)'!$C:$C,[1]CKDJ!$C90,'[1]JEVtbl (2)'!$D:$D,[1]CKDJ!AO$11)</f>
        <v>0</v>
      </c>
      <c r="AP90" s="171">
        <f>SUMIFS('[1]JEVtbl (2)'!$F:$F,'[1]JEVtbl (2)'!$C:$C,[1]CKDJ!$C90,'[1]JEVtbl (2)'!$D:$D,[1]CKDJ!AP$11)</f>
        <v>0</v>
      </c>
      <c r="AQ90" s="171">
        <f>SUMIFS('[1]JEVtbl (2)'!$F:$F,'[1]JEVtbl (2)'!$C:$C,[1]CKDJ!$C90,'[1]JEVtbl (2)'!$D:$D,[1]CKDJ!AQ$11)</f>
        <v>0</v>
      </c>
      <c r="AR90" s="171">
        <f>SUMIFS('[1]JEVtbl (2)'!$F:$F,'[1]JEVtbl (2)'!$C:$C,[1]CKDJ!$C90,'[1]JEVtbl (2)'!$D:$D,[1]CKDJ!AR$11)</f>
        <v>0</v>
      </c>
      <c r="AS90" s="171">
        <f>SUMIFS('[1]JEVtbl (2)'!$F:$F,'[1]JEVtbl (2)'!$C:$C,[1]CKDJ!$C90,'[1]JEVtbl (2)'!$D:$D,[1]CKDJ!AS$11)</f>
        <v>0</v>
      </c>
      <c r="AT90" s="171">
        <f>SUMIFS('[1]JEVtbl (2)'!$F:$F,'[1]JEVtbl (2)'!$C:$C,[1]CKDJ!$C90,'[1]JEVtbl (2)'!$D:$D,[1]CKDJ!AT$11)</f>
        <v>0</v>
      </c>
      <c r="AU90" s="171">
        <f>SUMIFS('[1]JEVtbl (2)'!$F:$F,'[1]JEVtbl (2)'!$C:$C,[1]CKDJ!$C90,'[1]JEVtbl (2)'!$D:$D,[1]CKDJ!AU$11)</f>
        <v>0</v>
      </c>
      <c r="AV90" s="171">
        <f>SUMIFS('[1]JEVtbl (2)'!$F:$F,'[1]JEVtbl (2)'!$C:$C,[1]CKDJ!$C90,'[1]JEVtbl (2)'!$D:$D,[1]CKDJ!AV$11)</f>
        <v>0</v>
      </c>
      <c r="AW90" s="171">
        <f>SUMIFS('[1]JEVtbl (2)'!$F:$F,'[1]JEVtbl (2)'!$C:$C,[1]CKDJ!$C90,'[1]JEVtbl (2)'!$D:$D,[1]CKDJ!AW$11)</f>
        <v>0</v>
      </c>
      <c r="AX90" s="171">
        <f>SUMIFS('[1]JEVtbl (2)'!$F:$F,'[1]JEVtbl (2)'!$C:$C,[1]CKDJ!$C90,'[1]JEVtbl (2)'!$D:$D,[1]CKDJ!AX$11)</f>
        <v>0</v>
      </c>
      <c r="AY90" s="171">
        <f>SUMIFS('[1]JEVtbl (2)'!$F:$F,'[1]JEVtbl (2)'!$C:$C,[1]CKDJ!$C90,'[1]JEVtbl (2)'!$D:$D,[1]CKDJ!AY$11)</f>
        <v>0</v>
      </c>
      <c r="AZ90" s="171">
        <f>SUMIFS('[1]JEVtbl (2)'!$F:$F,'[1]JEVtbl (2)'!$C:$C,[1]CKDJ!$C90,'[1]JEVtbl (2)'!$D:$D,[1]CKDJ!AZ$11)</f>
        <v>0</v>
      </c>
      <c r="BA90" s="171">
        <f>SUMIFS('[1]JEVtbl (2)'!$F:$F,'[1]JEVtbl (2)'!$C:$C,[1]CKDJ!$C90,'[1]JEVtbl (2)'!$D:$D,[1]CKDJ!BA$11)</f>
        <v>0</v>
      </c>
      <c r="BB90" s="171">
        <f>SUMIFS('[1]JEVtbl (2)'!$F:$F,'[1]JEVtbl (2)'!$C:$C,[1]CKDJ!$C90,'[1]JEVtbl (2)'!$D:$D,[1]CKDJ!BB$11)</f>
        <v>0</v>
      </c>
      <c r="BC90" s="171">
        <f>SUMIFS('[1]JEVtbl (2)'!$F:$F,'[1]JEVtbl (2)'!$C:$C,[1]CKDJ!$C90,'[1]JEVtbl (2)'!$D:$D,[1]CKDJ!BC$11)</f>
        <v>0</v>
      </c>
      <c r="BD90" s="171">
        <f>SUMIFS('[1]JEVtbl (2)'!$F:$F,'[1]JEVtbl (2)'!$C:$C,[1]CKDJ!$C90,'[1]JEVtbl (2)'!$D:$D,[1]CKDJ!BD$11)</f>
        <v>0</v>
      </c>
      <c r="BE90" s="171">
        <f>SUMIFS('[1]JEVtbl (2)'!$F:$F,'[1]JEVtbl (2)'!$C:$C,[1]CKDJ!$C90,'[1]JEVtbl (2)'!$D:$D,[1]CKDJ!BE$11)</f>
        <v>0</v>
      </c>
      <c r="BF90" s="171">
        <f>SUMIFS('[1]JEVtbl (2)'!$F:$F,'[1]JEVtbl (2)'!$C:$C,[1]CKDJ!$C90,'[1]JEVtbl (2)'!$D:$D,[1]CKDJ!BF$11)</f>
        <v>0</v>
      </c>
      <c r="BG90" s="171">
        <f>SUMIFS('[1]JEVtbl (2)'!$F:$F,'[1]JEVtbl (2)'!$C:$C,[1]CKDJ!$C90,'[1]JEVtbl (2)'!$D:$D,[1]CKDJ!BG$11)</f>
        <v>0</v>
      </c>
      <c r="BH90" s="171">
        <f>SUMIFS('[1]JEVtbl (2)'!$F:$F,'[1]JEVtbl (2)'!$C:$C,[1]CKDJ!$C90,'[1]JEVtbl (2)'!$D:$D,[1]CKDJ!BH$11)</f>
        <v>0</v>
      </c>
      <c r="BI90" s="171">
        <f>SUMIFS('[1]JEVtbl (2)'!$F:$F,'[1]JEVtbl (2)'!$C:$C,[1]CKDJ!$C90,'[1]JEVtbl (2)'!$D:$D,[1]CKDJ!BI$11)</f>
        <v>0</v>
      </c>
      <c r="BJ90" s="171">
        <f>SUMIFS('[1]JEVtbl (2)'!$F:$F,'[1]JEVtbl (2)'!$C:$C,[1]CKDJ!$C90,'[1]JEVtbl (2)'!$D:$D,[1]CKDJ!BJ$11)</f>
        <v>0</v>
      </c>
      <c r="BK90" s="171">
        <f>SUMIFS('[1]JEVtbl (2)'!$F:$F,'[1]JEVtbl (2)'!$C:$C,[1]CKDJ!$C90,'[1]JEVtbl (2)'!$D:$D,[1]CKDJ!BK$11)</f>
        <v>0</v>
      </c>
      <c r="BL90" s="171">
        <f>SUMIFS('[1]JEVtbl (2)'!$F:$F,'[1]JEVtbl (2)'!$C:$C,[1]CKDJ!$C90,'[1]JEVtbl (2)'!$D:$D,[1]CKDJ!BL$11)</f>
        <v>0</v>
      </c>
      <c r="BM90" s="171">
        <f>SUMIFS('[1]JEVtbl (2)'!$F:$F,'[1]JEVtbl (2)'!$C:$C,[1]CKDJ!$C90,'[1]JEVtbl (2)'!$D:$D,[1]CKDJ!BM$11)</f>
        <v>0</v>
      </c>
      <c r="BN90" s="171">
        <f>SUMIFS('[1]JEVtbl (2)'!$F:$F,'[1]JEVtbl (2)'!$C:$C,[1]CKDJ!$C90,'[1]JEVtbl (2)'!$D:$D,[1]CKDJ!BN$11)</f>
        <v>40000</v>
      </c>
      <c r="BO90" s="171">
        <f>SUMIFS('[1]JEVtbl (2)'!$F:$F,'[1]JEVtbl (2)'!$C:$C,[1]CKDJ!$C90,'[1]JEVtbl (2)'!$D:$D,[1]CKDJ!BO$11)</f>
        <v>0</v>
      </c>
      <c r="BP90" s="79">
        <f t="shared" si="3"/>
        <v>40000</v>
      </c>
      <c r="BQ90" s="79"/>
      <c r="BR90" s="79"/>
      <c r="BS90" s="80"/>
      <c r="BT90" s="82"/>
    </row>
    <row r="91" spans="1:72" s="25" customFormat="1" ht="15" customHeight="1" x14ac:dyDescent="0.25">
      <c r="A91" s="1"/>
      <c r="B91" s="168">
        <v>44181</v>
      </c>
      <c r="C91" s="169" t="s">
        <v>469</v>
      </c>
      <c r="D91" s="75" t="s">
        <v>470</v>
      </c>
      <c r="E91" s="75">
        <v>1150244</v>
      </c>
      <c r="F91" s="172"/>
      <c r="G91" t="s">
        <v>471</v>
      </c>
      <c r="H91" s="78">
        <f>SUMIFS('[1]JEVtbl (2)'!$G:$G,'[1]JEVtbl (2)'!$C:$C,[1]CKDJ!C91,'[1]JEVtbl (2)'!$D:$D,[1]CKDJ!H$11)</f>
        <v>600</v>
      </c>
      <c r="I91" s="78">
        <f>SUMIFS('[1]JEVtbl (2)'!$G:$G,'[1]JEVtbl (2)'!$C:$C,[1]CKDJ!C91,'[1]JEVtbl (2)'!$D:$D,[1]CKDJ!I$11)</f>
        <v>0</v>
      </c>
      <c r="J91" s="78">
        <f>SUMIFS('[1]JEVtbl (2)'!$G:$G,'[1]JEVtbl (2)'!$C:$C,[1]CKDJ!C91,'[1]JEVtbl (2)'!$D:$D,[1]CKDJ!J$11)</f>
        <v>40</v>
      </c>
      <c r="K91" s="78">
        <f>SUMIFS('[1]JEVtbl (2)'!$G:$G,'[1]JEVtbl (2)'!$C:$C,[1]CKDJ!C91,'[1]JEVtbl (2)'!$D:$D,[1]CKDJ!K$11)</f>
        <v>0</v>
      </c>
      <c r="L91" s="79">
        <f t="shared" si="0"/>
        <v>640</v>
      </c>
      <c r="M91" s="79"/>
      <c r="N91" s="79"/>
      <c r="O91" s="80"/>
      <c r="P91" s="171">
        <f>SUMIFS('[1]JEVtbl (2)'!$F:$F,'[1]JEVtbl (2)'!$C:$C,[1]CKDJ!$C91,'[1]JEVtbl (2)'!$D:$D,[1]CKDJ!P$11)</f>
        <v>0</v>
      </c>
      <c r="Q91" s="171">
        <f>SUMIFS('[1]JEVtbl (2)'!$F:$F,'[1]JEVtbl (2)'!$C:$C,[1]CKDJ!$C91,'[1]JEVtbl (2)'!$D:$D,[1]CKDJ!Q$11)</f>
        <v>0</v>
      </c>
      <c r="R91" s="171">
        <f>SUMIFS('[1]JEVtbl (2)'!$F:$F,'[1]JEVtbl (2)'!$C:$C,[1]CKDJ!$C91,'[1]JEVtbl (2)'!$D:$D,[1]CKDJ!R$11)</f>
        <v>0</v>
      </c>
      <c r="S91" s="171">
        <f>SUMIFS('[1]JEVtbl (2)'!$F:$F,'[1]JEVtbl (2)'!$C:$C,[1]CKDJ!$C91,'[1]JEVtbl (2)'!$D:$D,[1]CKDJ!S$11)</f>
        <v>0</v>
      </c>
      <c r="T91" s="171">
        <f>SUMIFS('[1]JEVtbl (2)'!$F:$F,'[1]JEVtbl (2)'!$C:$C,[1]CKDJ!$C91,'[1]JEVtbl (2)'!$D:$D,[1]CKDJ!T$11)</f>
        <v>0</v>
      </c>
      <c r="U91" s="171">
        <f>SUMIFS('[1]JEVtbl (2)'!$F:$F,'[1]JEVtbl (2)'!$C:$C,[1]CKDJ!$C91,'[1]JEVtbl (2)'!$D:$D,[1]CKDJ!U$11)</f>
        <v>0</v>
      </c>
      <c r="V91" s="171">
        <f>SUMIFS('[1]JEVtbl (2)'!$F:$F,'[1]JEVtbl (2)'!$C:$C,[1]CKDJ!$C91,'[1]JEVtbl (2)'!$D:$D,[1]CKDJ!V$11)</f>
        <v>0</v>
      </c>
      <c r="W91" s="171">
        <f>SUMIFS('[1]JEVtbl (2)'!$F:$F,'[1]JEVtbl (2)'!$C:$C,[1]CKDJ!$C91,'[1]JEVtbl (2)'!$D:$D,[1]CKDJ!W$11)</f>
        <v>0</v>
      </c>
      <c r="X91" s="171">
        <f>SUMIFS('[1]JEVtbl (2)'!$F:$F,'[1]JEVtbl (2)'!$C:$C,[1]CKDJ!$C91,'[1]JEVtbl (2)'!$D:$D,[1]CKDJ!X$11)</f>
        <v>0</v>
      </c>
      <c r="Y91" s="171">
        <f>SUMIFS('[1]JEVtbl (2)'!$F:$F,'[1]JEVtbl (2)'!$C:$C,[1]CKDJ!$C91,'[1]JEVtbl (2)'!$D:$D,[1]CKDJ!Y$11)</f>
        <v>0</v>
      </c>
      <c r="Z91" s="171">
        <f>SUMIFS('[1]JEVtbl (2)'!$F:$F,'[1]JEVtbl (2)'!$C:$C,[1]CKDJ!$C91,'[1]JEVtbl (2)'!$D:$D,[1]CKDJ!Z$11)</f>
        <v>0</v>
      </c>
      <c r="AA91" s="171">
        <f>SUMIFS('[1]JEVtbl (2)'!$F:$F,'[1]JEVtbl (2)'!$C:$C,[1]CKDJ!$C91,'[1]JEVtbl (2)'!$D:$D,[1]CKDJ!AA$11)</f>
        <v>0</v>
      </c>
      <c r="AB91" s="171">
        <f>SUMIFS('[1]JEVtbl (2)'!$F:$F,'[1]JEVtbl (2)'!$C:$C,[1]CKDJ!$C91,'[1]JEVtbl (2)'!$D:$D,[1]CKDJ!AB$11)</f>
        <v>0</v>
      </c>
      <c r="AC91" s="171">
        <f>SUMIFS('[1]JEVtbl (2)'!$F:$F,'[1]JEVtbl (2)'!$C:$C,[1]CKDJ!$C91,'[1]JEVtbl (2)'!$D:$D,[1]CKDJ!AC$11)</f>
        <v>0</v>
      </c>
      <c r="AD91" s="171">
        <f>SUMIFS('[1]JEVtbl (2)'!$F:$F,'[1]JEVtbl (2)'!$C:$C,[1]CKDJ!$C91,'[1]JEVtbl (2)'!$D:$D,[1]CKDJ!AD$11)</f>
        <v>0</v>
      </c>
      <c r="AE91" s="171">
        <f>SUMIFS('[1]JEVtbl (2)'!$F:$F,'[1]JEVtbl (2)'!$C:$C,[1]CKDJ!$C91,'[1]JEVtbl (2)'!$D:$D,[1]CKDJ!AE$11)</f>
        <v>0</v>
      </c>
      <c r="AF91" s="171">
        <f>SUMIFS('[1]JEVtbl (2)'!$F:$F,'[1]JEVtbl (2)'!$C:$C,[1]CKDJ!$C91,'[1]JEVtbl (2)'!$D:$D,[1]CKDJ!AF$11)</f>
        <v>0</v>
      </c>
      <c r="AG91" s="171">
        <f>SUMIFS('[1]JEVtbl (2)'!$F:$F,'[1]JEVtbl (2)'!$C:$C,[1]CKDJ!$C91,'[1]JEVtbl (2)'!$D:$D,[1]CKDJ!AG$11)</f>
        <v>0</v>
      </c>
      <c r="AH91" s="171">
        <f>SUMIFS('[1]JEVtbl (2)'!$F:$F,'[1]JEVtbl (2)'!$C:$C,[1]CKDJ!$C91,'[1]JEVtbl (2)'!$D:$D,[1]CKDJ!AH$11)</f>
        <v>0</v>
      </c>
      <c r="AI91" s="171">
        <f>SUMIFS('[1]JEVtbl (2)'!$F:$F,'[1]JEVtbl (2)'!$C:$C,[1]CKDJ!$C91,'[1]JEVtbl (2)'!$D:$D,[1]CKDJ!AI$11)</f>
        <v>0</v>
      </c>
      <c r="AJ91" s="171">
        <f>SUMIFS('[1]JEVtbl (2)'!$F:$F,'[1]JEVtbl (2)'!$C:$C,[1]CKDJ!$C91,'[1]JEVtbl (2)'!$D:$D,[1]CKDJ!AJ$11)</f>
        <v>0</v>
      </c>
      <c r="AK91" s="171">
        <f>SUMIFS('[1]JEVtbl (2)'!$F:$F,'[1]JEVtbl (2)'!$C:$C,[1]CKDJ!$C91,'[1]JEVtbl (2)'!$D:$D,[1]CKDJ!AK$11)</f>
        <v>0</v>
      </c>
      <c r="AL91" s="171">
        <f>SUMIFS('[1]JEVtbl (2)'!$F:$F,'[1]JEVtbl (2)'!$C:$C,[1]CKDJ!$C91,'[1]JEVtbl (2)'!$D:$D,[1]CKDJ!AL$11)</f>
        <v>0</v>
      </c>
      <c r="AM91" s="171">
        <f>SUMIFS('[1]JEVtbl (2)'!$F:$F,'[1]JEVtbl (2)'!$C:$C,[1]CKDJ!$C91,'[1]JEVtbl (2)'!$D:$D,[1]CKDJ!AM$11)</f>
        <v>0</v>
      </c>
      <c r="AN91" s="171">
        <f>SUMIFS('[1]JEVtbl (2)'!$F:$F,'[1]JEVtbl (2)'!$C:$C,[1]CKDJ!$C91,'[1]JEVtbl (2)'!$D:$D,[1]CKDJ!AN$11)</f>
        <v>0</v>
      </c>
      <c r="AO91" s="171">
        <f>SUMIFS('[1]JEVtbl (2)'!$F:$F,'[1]JEVtbl (2)'!$C:$C,[1]CKDJ!$C91,'[1]JEVtbl (2)'!$D:$D,[1]CKDJ!AO$11)</f>
        <v>0</v>
      </c>
      <c r="AP91" s="171">
        <f>SUMIFS('[1]JEVtbl (2)'!$F:$F,'[1]JEVtbl (2)'!$C:$C,[1]CKDJ!$C91,'[1]JEVtbl (2)'!$D:$D,[1]CKDJ!AP$11)</f>
        <v>0</v>
      </c>
      <c r="AQ91" s="171">
        <f>SUMIFS('[1]JEVtbl (2)'!$F:$F,'[1]JEVtbl (2)'!$C:$C,[1]CKDJ!$C91,'[1]JEVtbl (2)'!$D:$D,[1]CKDJ!AQ$11)</f>
        <v>0</v>
      </c>
      <c r="AR91" s="171">
        <f>SUMIFS('[1]JEVtbl (2)'!$F:$F,'[1]JEVtbl (2)'!$C:$C,[1]CKDJ!$C91,'[1]JEVtbl (2)'!$D:$D,[1]CKDJ!AR$11)</f>
        <v>0</v>
      </c>
      <c r="AS91" s="171">
        <f>SUMIFS('[1]JEVtbl (2)'!$F:$F,'[1]JEVtbl (2)'!$C:$C,[1]CKDJ!$C91,'[1]JEVtbl (2)'!$D:$D,[1]CKDJ!AS$11)</f>
        <v>0</v>
      </c>
      <c r="AT91" s="171">
        <f>SUMIFS('[1]JEVtbl (2)'!$F:$F,'[1]JEVtbl (2)'!$C:$C,[1]CKDJ!$C91,'[1]JEVtbl (2)'!$D:$D,[1]CKDJ!AT$11)</f>
        <v>0</v>
      </c>
      <c r="AU91" s="171">
        <f>SUMIFS('[1]JEVtbl (2)'!$F:$F,'[1]JEVtbl (2)'!$C:$C,[1]CKDJ!$C91,'[1]JEVtbl (2)'!$D:$D,[1]CKDJ!AU$11)</f>
        <v>0</v>
      </c>
      <c r="AV91" s="171">
        <f>SUMIFS('[1]JEVtbl (2)'!$F:$F,'[1]JEVtbl (2)'!$C:$C,[1]CKDJ!$C91,'[1]JEVtbl (2)'!$D:$D,[1]CKDJ!AV$11)</f>
        <v>0</v>
      </c>
      <c r="AW91" s="171">
        <f>SUMIFS('[1]JEVtbl (2)'!$F:$F,'[1]JEVtbl (2)'!$C:$C,[1]CKDJ!$C91,'[1]JEVtbl (2)'!$D:$D,[1]CKDJ!AW$11)</f>
        <v>0</v>
      </c>
      <c r="AX91" s="171">
        <f>SUMIFS('[1]JEVtbl (2)'!$F:$F,'[1]JEVtbl (2)'!$C:$C,[1]CKDJ!$C91,'[1]JEVtbl (2)'!$D:$D,[1]CKDJ!AX$11)</f>
        <v>0</v>
      </c>
      <c r="AY91" s="171">
        <f>SUMIFS('[1]JEVtbl (2)'!$F:$F,'[1]JEVtbl (2)'!$C:$C,[1]CKDJ!$C91,'[1]JEVtbl (2)'!$D:$D,[1]CKDJ!AY$11)</f>
        <v>0</v>
      </c>
      <c r="AZ91" s="171">
        <f>SUMIFS('[1]JEVtbl (2)'!$F:$F,'[1]JEVtbl (2)'!$C:$C,[1]CKDJ!$C91,'[1]JEVtbl (2)'!$D:$D,[1]CKDJ!AZ$11)</f>
        <v>0</v>
      </c>
      <c r="BA91" s="171">
        <f>SUMIFS('[1]JEVtbl (2)'!$F:$F,'[1]JEVtbl (2)'!$C:$C,[1]CKDJ!$C91,'[1]JEVtbl (2)'!$D:$D,[1]CKDJ!BA$11)</f>
        <v>0</v>
      </c>
      <c r="BB91" s="171">
        <f>SUMIFS('[1]JEVtbl (2)'!$F:$F,'[1]JEVtbl (2)'!$C:$C,[1]CKDJ!$C91,'[1]JEVtbl (2)'!$D:$D,[1]CKDJ!BB$11)</f>
        <v>0</v>
      </c>
      <c r="BC91" s="171">
        <f>SUMIFS('[1]JEVtbl (2)'!$F:$F,'[1]JEVtbl (2)'!$C:$C,[1]CKDJ!$C91,'[1]JEVtbl (2)'!$D:$D,[1]CKDJ!BC$11)</f>
        <v>0</v>
      </c>
      <c r="BD91" s="171">
        <f>SUMIFS('[1]JEVtbl (2)'!$F:$F,'[1]JEVtbl (2)'!$C:$C,[1]CKDJ!$C91,'[1]JEVtbl (2)'!$D:$D,[1]CKDJ!BD$11)</f>
        <v>0</v>
      </c>
      <c r="BE91" s="171">
        <f>SUMIFS('[1]JEVtbl (2)'!$F:$F,'[1]JEVtbl (2)'!$C:$C,[1]CKDJ!$C91,'[1]JEVtbl (2)'!$D:$D,[1]CKDJ!BE$11)</f>
        <v>0</v>
      </c>
      <c r="BF91" s="171">
        <f>SUMIFS('[1]JEVtbl (2)'!$F:$F,'[1]JEVtbl (2)'!$C:$C,[1]CKDJ!$C91,'[1]JEVtbl (2)'!$D:$D,[1]CKDJ!BF$11)</f>
        <v>0</v>
      </c>
      <c r="BG91" s="171">
        <f>SUMIFS('[1]JEVtbl (2)'!$F:$F,'[1]JEVtbl (2)'!$C:$C,[1]CKDJ!$C91,'[1]JEVtbl (2)'!$D:$D,[1]CKDJ!BG$11)</f>
        <v>0</v>
      </c>
      <c r="BH91" s="171">
        <f>SUMIFS('[1]JEVtbl (2)'!$F:$F,'[1]JEVtbl (2)'!$C:$C,[1]CKDJ!$C91,'[1]JEVtbl (2)'!$D:$D,[1]CKDJ!BH$11)</f>
        <v>0</v>
      </c>
      <c r="BI91" s="171">
        <f>SUMIFS('[1]JEVtbl (2)'!$F:$F,'[1]JEVtbl (2)'!$C:$C,[1]CKDJ!$C91,'[1]JEVtbl (2)'!$D:$D,[1]CKDJ!BI$11)</f>
        <v>0</v>
      </c>
      <c r="BJ91" s="171">
        <f>SUMIFS('[1]JEVtbl (2)'!$F:$F,'[1]JEVtbl (2)'!$C:$C,[1]CKDJ!$C91,'[1]JEVtbl (2)'!$D:$D,[1]CKDJ!BJ$11)</f>
        <v>0</v>
      </c>
      <c r="BK91" s="171">
        <f>SUMIFS('[1]JEVtbl (2)'!$F:$F,'[1]JEVtbl (2)'!$C:$C,[1]CKDJ!$C91,'[1]JEVtbl (2)'!$D:$D,[1]CKDJ!BK$11)</f>
        <v>640</v>
      </c>
      <c r="BL91" s="171">
        <f>SUMIFS('[1]JEVtbl (2)'!$F:$F,'[1]JEVtbl (2)'!$C:$C,[1]CKDJ!$C91,'[1]JEVtbl (2)'!$D:$D,[1]CKDJ!BL$11)</f>
        <v>0</v>
      </c>
      <c r="BM91" s="171">
        <f>SUMIFS('[1]JEVtbl (2)'!$F:$F,'[1]JEVtbl (2)'!$C:$C,[1]CKDJ!$C91,'[1]JEVtbl (2)'!$D:$D,[1]CKDJ!BM$11)</f>
        <v>0</v>
      </c>
      <c r="BN91" s="171">
        <f>SUMIFS('[1]JEVtbl (2)'!$F:$F,'[1]JEVtbl (2)'!$C:$C,[1]CKDJ!$C91,'[1]JEVtbl (2)'!$D:$D,[1]CKDJ!BN$11)</f>
        <v>0</v>
      </c>
      <c r="BO91" s="171">
        <f>SUMIFS('[1]JEVtbl (2)'!$F:$F,'[1]JEVtbl (2)'!$C:$C,[1]CKDJ!$C91,'[1]JEVtbl (2)'!$D:$D,[1]CKDJ!BO$11)</f>
        <v>0</v>
      </c>
      <c r="BP91" s="79">
        <f t="shared" si="3"/>
        <v>640</v>
      </c>
      <c r="BQ91" s="79"/>
      <c r="BR91" s="79"/>
      <c r="BS91" s="80"/>
      <c r="BT91" s="82"/>
    </row>
    <row r="92" spans="1:72" s="25" customFormat="1" ht="15" customHeight="1" x14ac:dyDescent="0.25">
      <c r="A92" s="1"/>
      <c r="B92" s="168">
        <v>44181</v>
      </c>
      <c r="C92" s="169" t="s">
        <v>472</v>
      </c>
      <c r="D92" s="75" t="s">
        <v>473</v>
      </c>
      <c r="E92" s="75">
        <v>1150245</v>
      </c>
      <c r="F92" s="172"/>
      <c r="G92" t="s">
        <v>30</v>
      </c>
      <c r="H92" s="78">
        <f>SUMIFS('[1]JEVtbl (2)'!$G:$G,'[1]JEVtbl (2)'!$C:$C,[1]CKDJ!C92,'[1]JEVtbl (2)'!$D:$D,[1]CKDJ!H$11)</f>
        <v>49200</v>
      </c>
      <c r="I92" s="78">
        <f>SUMIFS('[1]JEVtbl (2)'!$G:$G,'[1]JEVtbl (2)'!$C:$C,[1]CKDJ!C92,'[1]JEVtbl (2)'!$D:$D,[1]CKDJ!I$11)</f>
        <v>0</v>
      </c>
      <c r="J92" s="78">
        <f>SUMIFS('[1]JEVtbl (2)'!$G:$G,'[1]JEVtbl (2)'!$C:$C,[1]CKDJ!C92,'[1]JEVtbl (2)'!$D:$D,[1]CKDJ!J$11)</f>
        <v>0</v>
      </c>
      <c r="K92" s="78">
        <f>SUMIFS('[1]JEVtbl (2)'!$G:$G,'[1]JEVtbl (2)'!$C:$C,[1]CKDJ!C92,'[1]JEVtbl (2)'!$D:$D,[1]CKDJ!K$11)</f>
        <v>0</v>
      </c>
      <c r="L92" s="79">
        <f t="shared" si="0"/>
        <v>49200</v>
      </c>
      <c r="M92" s="79"/>
      <c r="N92" s="79"/>
      <c r="O92" s="80"/>
      <c r="P92" s="171">
        <f>SUMIFS('[1]JEVtbl (2)'!$F:$F,'[1]JEVtbl (2)'!$C:$C,[1]CKDJ!$C92,'[1]JEVtbl (2)'!$D:$D,[1]CKDJ!P$11)</f>
        <v>0</v>
      </c>
      <c r="Q92" s="171">
        <f>SUMIFS('[1]JEVtbl (2)'!$F:$F,'[1]JEVtbl (2)'!$C:$C,[1]CKDJ!$C92,'[1]JEVtbl (2)'!$D:$D,[1]CKDJ!Q$11)</f>
        <v>0</v>
      </c>
      <c r="R92" s="171">
        <f>SUMIFS('[1]JEVtbl (2)'!$F:$F,'[1]JEVtbl (2)'!$C:$C,[1]CKDJ!$C92,'[1]JEVtbl (2)'!$D:$D,[1]CKDJ!R$11)</f>
        <v>0</v>
      </c>
      <c r="S92" s="171">
        <f>SUMIFS('[1]JEVtbl (2)'!$F:$F,'[1]JEVtbl (2)'!$C:$C,[1]CKDJ!$C92,'[1]JEVtbl (2)'!$D:$D,[1]CKDJ!S$11)</f>
        <v>0</v>
      </c>
      <c r="T92" s="171">
        <f>SUMIFS('[1]JEVtbl (2)'!$F:$F,'[1]JEVtbl (2)'!$C:$C,[1]CKDJ!$C92,'[1]JEVtbl (2)'!$D:$D,[1]CKDJ!T$11)</f>
        <v>0</v>
      </c>
      <c r="U92" s="171">
        <f>SUMIFS('[1]JEVtbl (2)'!$F:$F,'[1]JEVtbl (2)'!$C:$C,[1]CKDJ!$C92,'[1]JEVtbl (2)'!$D:$D,[1]CKDJ!U$11)</f>
        <v>0</v>
      </c>
      <c r="V92" s="171">
        <f>SUMIFS('[1]JEVtbl (2)'!$F:$F,'[1]JEVtbl (2)'!$C:$C,[1]CKDJ!$C92,'[1]JEVtbl (2)'!$D:$D,[1]CKDJ!V$11)</f>
        <v>0</v>
      </c>
      <c r="W92" s="171">
        <f>SUMIFS('[1]JEVtbl (2)'!$F:$F,'[1]JEVtbl (2)'!$C:$C,[1]CKDJ!$C92,'[1]JEVtbl (2)'!$D:$D,[1]CKDJ!W$11)</f>
        <v>0</v>
      </c>
      <c r="X92" s="171">
        <f>SUMIFS('[1]JEVtbl (2)'!$F:$F,'[1]JEVtbl (2)'!$C:$C,[1]CKDJ!$C92,'[1]JEVtbl (2)'!$D:$D,[1]CKDJ!X$11)</f>
        <v>0</v>
      </c>
      <c r="Y92" s="171">
        <f>SUMIFS('[1]JEVtbl (2)'!$F:$F,'[1]JEVtbl (2)'!$C:$C,[1]CKDJ!$C92,'[1]JEVtbl (2)'!$D:$D,[1]CKDJ!Y$11)</f>
        <v>0</v>
      </c>
      <c r="Z92" s="171">
        <f>SUMIFS('[1]JEVtbl (2)'!$F:$F,'[1]JEVtbl (2)'!$C:$C,[1]CKDJ!$C92,'[1]JEVtbl (2)'!$D:$D,[1]CKDJ!Z$11)</f>
        <v>0</v>
      </c>
      <c r="AA92" s="171">
        <f>SUMIFS('[1]JEVtbl (2)'!$F:$F,'[1]JEVtbl (2)'!$C:$C,[1]CKDJ!$C92,'[1]JEVtbl (2)'!$D:$D,[1]CKDJ!AA$11)</f>
        <v>49200</v>
      </c>
      <c r="AB92" s="171">
        <f>SUMIFS('[1]JEVtbl (2)'!$F:$F,'[1]JEVtbl (2)'!$C:$C,[1]CKDJ!$C92,'[1]JEVtbl (2)'!$D:$D,[1]CKDJ!AB$11)</f>
        <v>0</v>
      </c>
      <c r="AC92" s="171">
        <f>SUMIFS('[1]JEVtbl (2)'!$F:$F,'[1]JEVtbl (2)'!$C:$C,[1]CKDJ!$C92,'[1]JEVtbl (2)'!$D:$D,[1]CKDJ!AC$11)</f>
        <v>0</v>
      </c>
      <c r="AD92" s="171">
        <f>SUMIFS('[1]JEVtbl (2)'!$F:$F,'[1]JEVtbl (2)'!$C:$C,[1]CKDJ!$C92,'[1]JEVtbl (2)'!$D:$D,[1]CKDJ!AD$11)</f>
        <v>0</v>
      </c>
      <c r="AE92" s="171">
        <f>SUMIFS('[1]JEVtbl (2)'!$F:$F,'[1]JEVtbl (2)'!$C:$C,[1]CKDJ!$C92,'[1]JEVtbl (2)'!$D:$D,[1]CKDJ!AE$11)</f>
        <v>0</v>
      </c>
      <c r="AF92" s="171">
        <f>SUMIFS('[1]JEVtbl (2)'!$F:$F,'[1]JEVtbl (2)'!$C:$C,[1]CKDJ!$C92,'[1]JEVtbl (2)'!$D:$D,[1]CKDJ!AF$11)</f>
        <v>0</v>
      </c>
      <c r="AG92" s="171">
        <f>SUMIFS('[1]JEVtbl (2)'!$F:$F,'[1]JEVtbl (2)'!$C:$C,[1]CKDJ!$C92,'[1]JEVtbl (2)'!$D:$D,[1]CKDJ!AG$11)</f>
        <v>0</v>
      </c>
      <c r="AH92" s="171">
        <f>SUMIFS('[1]JEVtbl (2)'!$F:$F,'[1]JEVtbl (2)'!$C:$C,[1]CKDJ!$C92,'[1]JEVtbl (2)'!$D:$D,[1]CKDJ!AH$11)</f>
        <v>0</v>
      </c>
      <c r="AI92" s="171">
        <f>SUMIFS('[1]JEVtbl (2)'!$F:$F,'[1]JEVtbl (2)'!$C:$C,[1]CKDJ!$C92,'[1]JEVtbl (2)'!$D:$D,[1]CKDJ!AI$11)</f>
        <v>0</v>
      </c>
      <c r="AJ92" s="171">
        <f>SUMIFS('[1]JEVtbl (2)'!$F:$F,'[1]JEVtbl (2)'!$C:$C,[1]CKDJ!$C92,'[1]JEVtbl (2)'!$D:$D,[1]CKDJ!AJ$11)</f>
        <v>0</v>
      </c>
      <c r="AK92" s="171">
        <f>SUMIFS('[1]JEVtbl (2)'!$F:$F,'[1]JEVtbl (2)'!$C:$C,[1]CKDJ!$C92,'[1]JEVtbl (2)'!$D:$D,[1]CKDJ!AK$11)</f>
        <v>0</v>
      </c>
      <c r="AL92" s="171">
        <f>SUMIFS('[1]JEVtbl (2)'!$F:$F,'[1]JEVtbl (2)'!$C:$C,[1]CKDJ!$C92,'[1]JEVtbl (2)'!$D:$D,[1]CKDJ!AL$11)</f>
        <v>0</v>
      </c>
      <c r="AM92" s="171">
        <f>SUMIFS('[1]JEVtbl (2)'!$F:$F,'[1]JEVtbl (2)'!$C:$C,[1]CKDJ!$C92,'[1]JEVtbl (2)'!$D:$D,[1]CKDJ!AM$11)</f>
        <v>0</v>
      </c>
      <c r="AN92" s="171">
        <f>SUMIFS('[1]JEVtbl (2)'!$F:$F,'[1]JEVtbl (2)'!$C:$C,[1]CKDJ!$C92,'[1]JEVtbl (2)'!$D:$D,[1]CKDJ!AN$11)</f>
        <v>0</v>
      </c>
      <c r="AO92" s="171">
        <f>SUMIFS('[1]JEVtbl (2)'!$F:$F,'[1]JEVtbl (2)'!$C:$C,[1]CKDJ!$C92,'[1]JEVtbl (2)'!$D:$D,[1]CKDJ!AO$11)</f>
        <v>0</v>
      </c>
      <c r="AP92" s="171">
        <f>SUMIFS('[1]JEVtbl (2)'!$F:$F,'[1]JEVtbl (2)'!$C:$C,[1]CKDJ!$C92,'[1]JEVtbl (2)'!$D:$D,[1]CKDJ!AP$11)</f>
        <v>0</v>
      </c>
      <c r="AQ92" s="171">
        <f>SUMIFS('[1]JEVtbl (2)'!$F:$F,'[1]JEVtbl (2)'!$C:$C,[1]CKDJ!$C92,'[1]JEVtbl (2)'!$D:$D,[1]CKDJ!AQ$11)</f>
        <v>0</v>
      </c>
      <c r="AR92" s="171">
        <f>SUMIFS('[1]JEVtbl (2)'!$F:$F,'[1]JEVtbl (2)'!$C:$C,[1]CKDJ!$C92,'[1]JEVtbl (2)'!$D:$D,[1]CKDJ!AR$11)</f>
        <v>0</v>
      </c>
      <c r="AS92" s="171">
        <f>SUMIFS('[1]JEVtbl (2)'!$F:$F,'[1]JEVtbl (2)'!$C:$C,[1]CKDJ!$C92,'[1]JEVtbl (2)'!$D:$D,[1]CKDJ!AS$11)</f>
        <v>0</v>
      </c>
      <c r="AT92" s="171">
        <f>SUMIFS('[1]JEVtbl (2)'!$F:$F,'[1]JEVtbl (2)'!$C:$C,[1]CKDJ!$C92,'[1]JEVtbl (2)'!$D:$D,[1]CKDJ!AT$11)</f>
        <v>0</v>
      </c>
      <c r="AU92" s="171">
        <f>SUMIFS('[1]JEVtbl (2)'!$F:$F,'[1]JEVtbl (2)'!$C:$C,[1]CKDJ!$C92,'[1]JEVtbl (2)'!$D:$D,[1]CKDJ!AU$11)</f>
        <v>0</v>
      </c>
      <c r="AV92" s="171">
        <f>SUMIFS('[1]JEVtbl (2)'!$F:$F,'[1]JEVtbl (2)'!$C:$C,[1]CKDJ!$C92,'[1]JEVtbl (2)'!$D:$D,[1]CKDJ!AV$11)</f>
        <v>0</v>
      </c>
      <c r="AW92" s="171">
        <f>SUMIFS('[1]JEVtbl (2)'!$F:$F,'[1]JEVtbl (2)'!$C:$C,[1]CKDJ!$C92,'[1]JEVtbl (2)'!$D:$D,[1]CKDJ!AW$11)</f>
        <v>0</v>
      </c>
      <c r="AX92" s="171">
        <f>SUMIFS('[1]JEVtbl (2)'!$F:$F,'[1]JEVtbl (2)'!$C:$C,[1]CKDJ!$C92,'[1]JEVtbl (2)'!$D:$D,[1]CKDJ!AX$11)</f>
        <v>0</v>
      </c>
      <c r="AY92" s="171">
        <f>SUMIFS('[1]JEVtbl (2)'!$F:$F,'[1]JEVtbl (2)'!$C:$C,[1]CKDJ!$C92,'[1]JEVtbl (2)'!$D:$D,[1]CKDJ!AY$11)</f>
        <v>0</v>
      </c>
      <c r="AZ92" s="171">
        <f>SUMIFS('[1]JEVtbl (2)'!$F:$F,'[1]JEVtbl (2)'!$C:$C,[1]CKDJ!$C92,'[1]JEVtbl (2)'!$D:$D,[1]CKDJ!AZ$11)</f>
        <v>0</v>
      </c>
      <c r="BA92" s="171">
        <f>SUMIFS('[1]JEVtbl (2)'!$F:$F,'[1]JEVtbl (2)'!$C:$C,[1]CKDJ!$C92,'[1]JEVtbl (2)'!$D:$D,[1]CKDJ!BA$11)</f>
        <v>0</v>
      </c>
      <c r="BB92" s="171">
        <f>SUMIFS('[1]JEVtbl (2)'!$F:$F,'[1]JEVtbl (2)'!$C:$C,[1]CKDJ!$C92,'[1]JEVtbl (2)'!$D:$D,[1]CKDJ!BB$11)</f>
        <v>0</v>
      </c>
      <c r="BC92" s="171">
        <f>SUMIFS('[1]JEVtbl (2)'!$F:$F,'[1]JEVtbl (2)'!$C:$C,[1]CKDJ!$C92,'[1]JEVtbl (2)'!$D:$D,[1]CKDJ!BC$11)</f>
        <v>0</v>
      </c>
      <c r="BD92" s="171">
        <f>SUMIFS('[1]JEVtbl (2)'!$F:$F,'[1]JEVtbl (2)'!$C:$C,[1]CKDJ!$C92,'[1]JEVtbl (2)'!$D:$D,[1]CKDJ!BD$11)</f>
        <v>0</v>
      </c>
      <c r="BE92" s="171">
        <f>SUMIFS('[1]JEVtbl (2)'!$F:$F,'[1]JEVtbl (2)'!$C:$C,[1]CKDJ!$C92,'[1]JEVtbl (2)'!$D:$D,[1]CKDJ!BE$11)</f>
        <v>0</v>
      </c>
      <c r="BF92" s="171">
        <f>SUMIFS('[1]JEVtbl (2)'!$F:$F,'[1]JEVtbl (2)'!$C:$C,[1]CKDJ!$C92,'[1]JEVtbl (2)'!$D:$D,[1]CKDJ!BF$11)</f>
        <v>0</v>
      </c>
      <c r="BG92" s="171">
        <f>SUMIFS('[1]JEVtbl (2)'!$F:$F,'[1]JEVtbl (2)'!$C:$C,[1]CKDJ!$C92,'[1]JEVtbl (2)'!$D:$D,[1]CKDJ!BG$11)</f>
        <v>0</v>
      </c>
      <c r="BH92" s="171">
        <f>SUMIFS('[1]JEVtbl (2)'!$F:$F,'[1]JEVtbl (2)'!$C:$C,[1]CKDJ!$C92,'[1]JEVtbl (2)'!$D:$D,[1]CKDJ!BH$11)</f>
        <v>0</v>
      </c>
      <c r="BI92" s="171">
        <f>SUMIFS('[1]JEVtbl (2)'!$F:$F,'[1]JEVtbl (2)'!$C:$C,[1]CKDJ!$C92,'[1]JEVtbl (2)'!$D:$D,[1]CKDJ!BI$11)</f>
        <v>0</v>
      </c>
      <c r="BJ92" s="171">
        <f>SUMIFS('[1]JEVtbl (2)'!$F:$F,'[1]JEVtbl (2)'!$C:$C,[1]CKDJ!$C92,'[1]JEVtbl (2)'!$D:$D,[1]CKDJ!BJ$11)</f>
        <v>0</v>
      </c>
      <c r="BK92" s="171">
        <f>SUMIFS('[1]JEVtbl (2)'!$F:$F,'[1]JEVtbl (2)'!$C:$C,[1]CKDJ!$C92,'[1]JEVtbl (2)'!$D:$D,[1]CKDJ!BK$11)</f>
        <v>0</v>
      </c>
      <c r="BL92" s="171">
        <f>SUMIFS('[1]JEVtbl (2)'!$F:$F,'[1]JEVtbl (2)'!$C:$C,[1]CKDJ!$C92,'[1]JEVtbl (2)'!$D:$D,[1]CKDJ!BL$11)</f>
        <v>0</v>
      </c>
      <c r="BM92" s="171">
        <f>SUMIFS('[1]JEVtbl (2)'!$F:$F,'[1]JEVtbl (2)'!$C:$C,[1]CKDJ!$C92,'[1]JEVtbl (2)'!$D:$D,[1]CKDJ!BM$11)</f>
        <v>0</v>
      </c>
      <c r="BN92" s="171">
        <f>SUMIFS('[1]JEVtbl (2)'!$F:$F,'[1]JEVtbl (2)'!$C:$C,[1]CKDJ!$C92,'[1]JEVtbl (2)'!$D:$D,[1]CKDJ!BN$11)</f>
        <v>0</v>
      </c>
      <c r="BO92" s="171">
        <f>SUMIFS('[1]JEVtbl (2)'!$F:$F,'[1]JEVtbl (2)'!$C:$C,[1]CKDJ!$C92,'[1]JEVtbl (2)'!$D:$D,[1]CKDJ!BO$11)</f>
        <v>0</v>
      </c>
      <c r="BP92" s="79">
        <f t="shared" si="3"/>
        <v>49200</v>
      </c>
      <c r="BQ92" s="79"/>
      <c r="BR92" s="79"/>
      <c r="BS92" s="80"/>
      <c r="BT92" s="82"/>
    </row>
    <row r="93" spans="1:72" s="25" customFormat="1" ht="15" customHeight="1" x14ac:dyDescent="0.25">
      <c r="A93" s="1"/>
      <c r="B93" s="168">
        <v>44181</v>
      </c>
      <c r="C93" s="169" t="s">
        <v>474</v>
      </c>
      <c r="D93" s="75" t="s">
        <v>475</v>
      </c>
      <c r="E93" s="75">
        <v>1150246</v>
      </c>
      <c r="F93" s="172"/>
      <c r="G93" t="s">
        <v>53</v>
      </c>
      <c r="H93" s="78">
        <f>SUMIFS('[1]JEVtbl (2)'!$G:$G,'[1]JEVtbl (2)'!$C:$C,[1]CKDJ!C93,'[1]JEVtbl (2)'!$D:$D,[1]CKDJ!H$11)</f>
        <v>45000</v>
      </c>
      <c r="I93" s="78">
        <f>SUMIFS('[1]JEVtbl (2)'!$G:$G,'[1]JEVtbl (2)'!$C:$C,[1]CKDJ!C93,'[1]JEVtbl (2)'!$D:$D,[1]CKDJ!I$11)</f>
        <v>0</v>
      </c>
      <c r="J93" s="78">
        <f>SUMIFS('[1]JEVtbl (2)'!$G:$G,'[1]JEVtbl (2)'!$C:$C,[1]CKDJ!C93,'[1]JEVtbl (2)'!$D:$D,[1]CKDJ!J$11)</f>
        <v>0</v>
      </c>
      <c r="K93" s="78">
        <f>SUMIFS('[1]JEVtbl (2)'!$G:$G,'[1]JEVtbl (2)'!$C:$C,[1]CKDJ!C93,'[1]JEVtbl (2)'!$D:$D,[1]CKDJ!K$11)</f>
        <v>0</v>
      </c>
      <c r="L93" s="79">
        <f t="shared" si="0"/>
        <v>45000</v>
      </c>
      <c r="M93" s="79"/>
      <c r="N93" s="79"/>
      <c r="O93" s="80"/>
      <c r="P93" s="171">
        <f>SUMIFS('[1]JEVtbl (2)'!$F:$F,'[1]JEVtbl (2)'!$C:$C,[1]CKDJ!$C93,'[1]JEVtbl (2)'!$D:$D,[1]CKDJ!P$11)</f>
        <v>0</v>
      </c>
      <c r="Q93" s="171">
        <f>SUMIFS('[1]JEVtbl (2)'!$F:$F,'[1]JEVtbl (2)'!$C:$C,[1]CKDJ!$C93,'[1]JEVtbl (2)'!$D:$D,[1]CKDJ!Q$11)</f>
        <v>0</v>
      </c>
      <c r="R93" s="171">
        <f>SUMIFS('[1]JEVtbl (2)'!$F:$F,'[1]JEVtbl (2)'!$C:$C,[1]CKDJ!$C93,'[1]JEVtbl (2)'!$D:$D,[1]CKDJ!R$11)</f>
        <v>0</v>
      </c>
      <c r="S93" s="171">
        <f>SUMIFS('[1]JEVtbl (2)'!$F:$F,'[1]JEVtbl (2)'!$C:$C,[1]CKDJ!$C93,'[1]JEVtbl (2)'!$D:$D,[1]CKDJ!S$11)</f>
        <v>0</v>
      </c>
      <c r="T93" s="171">
        <f>SUMIFS('[1]JEVtbl (2)'!$F:$F,'[1]JEVtbl (2)'!$C:$C,[1]CKDJ!$C93,'[1]JEVtbl (2)'!$D:$D,[1]CKDJ!T$11)</f>
        <v>0</v>
      </c>
      <c r="U93" s="171">
        <f>SUMIFS('[1]JEVtbl (2)'!$F:$F,'[1]JEVtbl (2)'!$C:$C,[1]CKDJ!$C93,'[1]JEVtbl (2)'!$D:$D,[1]CKDJ!U$11)</f>
        <v>0</v>
      </c>
      <c r="V93" s="171">
        <f>SUMIFS('[1]JEVtbl (2)'!$F:$F,'[1]JEVtbl (2)'!$C:$C,[1]CKDJ!$C93,'[1]JEVtbl (2)'!$D:$D,[1]CKDJ!V$11)</f>
        <v>0</v>
      </c>
      <c r="W93" s="171">
        <f>SUMIFS('[1]JEVtbl (2)'!$F:$F,'[1]JEVtbl (2)'!$C:$C,[1]CKDJ!$C93,'[1]JEVtbl (2)'!$D:$D,[1]CKDJ!W$11)</f>
        <v>0</v>
      </c>
      <c r="X93" s="171">
        <f>SUMIFS('[1]JEVtbl (2)'!$F:$F,'[1]JEVtbl (2)'!$C:$C,[1]CKDJ!$C93,'[1]JEVtbl (2)'!$D:$D,[1]CKDJ!X$11)</f>
        <v>0</v>
      </c>
      <c r="Y93" s="171">
        <f>SUMIFS('[1]JEVtbl (2)'!$F:$F,'[1]JEVtbl (2)'!$C:$C,[1]CKDJ!$C93,'[1]JEVtbl (2)'!$D:$D,[1]CKDJ!Y$11)</f>
        <v>0</v>
      </c>
      <c r="Z93" s="171">
        <f>SUMIFS('[1]JEVtbl (2)'!$F:$F,'[1]JEVtbl (2)'!$C:$C,[1]CKDJ!$C93,'[1]JEVtbl (2)'!$D:$D,[1]CKDJ!Z$11)</f>
        <v>0</v>
      </c>
      <c r="AA93" s="171">
        <f>SUMIFS('[1]JEVtbl (2)'!$F:$F,'[1]JEVtbl (2)'!$C:$C,[1]CKDJ!$C93,'[1]JEVtbl (2)'!$D:$D,[1]CKDJ!AA$11)</f>
        <v>0</v>
      </c>
      <c r="AB93" s="171">
        <f>SUMIFS('[1]JEVtbl (2)'!$F:$F,'[1]JEVtbl (2)'!$C:$C,[1]CKDJ!$C93,'[1]JEVtbl (2)'!$D:$D,[1]CKDJ!AB$11)</f>
        <v>45000</v>
      </c>
      <c r="AC93" s="171">
        <f>SUMIFS('[1]JEVtbl (2)'!$F:$F,'[1]JEVtbl (2)'!$C:$C,[1]CKDJ!$C93,'[1]JEVtbl (2)'!$D:$D,[1]CKDJ!AC$11)</f>
        <v>0</v>
      </c>
      <c r="AD93" s="171">
        <f>SUMIFS('[1]JEVtbl (2)'!$F:$F,'[1]JEVtbl (2)'!$C:$C,[1]CKDJ!$C93,'[1]JEVtbl (2)'!$D:$D,[1]CKDJ!AD$11)</f>
        <v>0</v>
      </c>
      <c r="AE93" s="171">
        <f>SUMIFS('[1]JEVtbl (2)'!$F:$F,'[1]JEVtbl (2)'!$C:$C,[1]CKDJ!$C93,'[1]JEVtbl (2)'!$D:$D,[1]CKDJ!AE$11)</f>
        <v>0</v>
      </c>
      <c r="AF93" s="171">
        <f>SUMIFS('[1]JEVtbl (2)'!$F:$F,'[1]JEVtbl (2)'!$C:$C,[1]CKDJ!$C93,'[1]JEVtbl (2)'!$D:$D,[1]CKDJ!AF$11)</f>
        <v>0</v>
      </c>
      <c r="AG93" s="171">
        <f>SUMIFS('[1]JEVtbl (2)'!$F:$F,'[1]JEVtbl (2)'!$C:$C,[1]CKDJ!$C93,'[1]JEVtbl (2)'!$D:$D,[1]CKDJ!AG$11)</f>
        <v>0</v>
      </c>
      <c r="AH93" s="171">
        <f>SUMIFS('[1]JEVtbl (2)'!$F:$F,'[1]JEVtbl (2)'!$C:$C,[1]CKDJ!$C93,'[1]JEVtbl (2)'!$D:$D,[1]CKDJ!AH$11)</f>
        <v>0</v>
      </c>
      <c r="AI93" s="171">
        <f>SUMIFS('[1]JEVtbl (2)'!$F:$F,'[1]JEVtbl (2)'!$C:$C,[1]CKDJ!$C93,'[1]JEVtbl (2)'!$D:$D,[1]CKDJ!AI$11)</f>
        <v>0</v>
      </c>
      <c r="AJ93" s="171">
        <f>SUMIFS('[1]JEVtbl (2)'!$F:$F,'[1]JEVtbl (2)'!$C:$C,[1]CKDJ!$C93,'[1]JEVtbl (2)'!$D:$D,[1]CKDJ!AJ$11)</f>
        <v>0</v>
      </c>
      <c r="AK93" s="171">
        <f>SUMIFS('[1]JEVtbl (2)'!$F:$F,'[1]JEVtbl (2)'!$C:$C,[1]CKDJ!$C93,'[1]JEVtbl (2)'!$D:$D,[1]CKDJ!AK$11)</f>
        <v>0</v>
      </c>
      <c r="AL93" s="171">
        <f>SUMIFS('[1]JEVtbl (2)'!$F:$F,'[1]JEVtbl (2)'!$C:$C,[1]CKDJ!$C93,'[1]JEVtbl (2)'!$D:$D,[1]CKDJ!AL$11)</f>
        <v>0</v>
      </c>
      <c r="AM93" s="171">
        <f>SUMIFS('[1]JEVtbl (2)'!$F:$F,'[1]JEVtbl (2)'!$C:$C,[1]CKDJ!$C93,'[1]JEVtbl (2)'!$D:$D,[1]CKDJ!AM$11)</f>
        <v>0</v>
      </c>
      <c r="AN93" s="171">
        <f>SUMIFS('[1]JEVtbl (2)'!$F:$F,'[1]JEVtbl (2)'!$C:$C,[1]CKDJ!$C93,'[1]JEVtbl (2)'!$D:$D,[1]CKDJ!AN$11)</f>
        <v>0</v>
      </c>
      <c r="AO93" s="171">
        <f>SUMIFS('[1]JEVtbl (2)'!$F:$F,'[1]JEVtbl (2)'!$C:$C,[1]CKDJ!$C93,'[1]JEVtbl (2)'!$D:$D,[1]CKDJ!AO$11)</f>
        <v>0</v>
      </c>
      <c r="AP93" s="171">
        <f>SUMIFS('[1]JEVtbl (2)'!$F:$F,'[1]JEVtbl (2)'!$C:$C,[1]CKDJ!$C93,'[1]JEVtbl (2)'!$D:$D,[1]CKDJ!AP$11)</f>
        <v>0</v>
      </c>
      <c r="AQ93" s="171">
        <f>SUMIFS('[1]JEVtbl (2)'!$F:$F,'[1]JEVtbl (2)'!$C:$C,[1]CKDJ!$C93,'[1]JEVtbl (2)'!$D:$D,[1]CKDJ!AQ$11)</f>
        <v>0</v>
      </c>
      <c r="AR93" s="171">
        <f>SUMIFS('[1]JEVtbl (2)'!$F:$F,'[1]JEVtbl (2)'!$C:$C,[1]CKDJ!$C93,'[1]JEVtbl (2)'!$D:$D,[1]CKDJ!AR$11)</f>
        <v>0</v>
      </c>
      <c r="AS93" s="171">
        <f>SUMIFS('[1]JEVtbl (2)'!$F:$F,'[1]JEVtbl (2)'!$C:$C,[1]CKDJ!$C93,'[1]JEVtbl (2)'!$D:$D,[1]CKDJ!AS$11)</f>
        <v>0</v>
      </c>
      <c r="AT93" s="171">
        <f>SUMIFS('[1]JEVtbl (2)'!$F:$F,'[1]JEVtbl (2)'!$C:$C,[1]CKDJ!$C93,'[1]JEVtbl (2)'!$D:$D,[1]CKDJ!AT$11)</f>
        <v>0</v>
      </c>
      <c r="AU93" s="171">
        <f>SUMIFS('[1]JEVtbl (2)'!$F:$F,'[1]JEVtbl (2)'!$C:$C,[1]CKDJ!$C93,'[1]JEVtbl (2)'!$D:$D,[1]CKDJ!AU$11)</f>
        <v>0</v>
      </c>
      <c r="AV93" s="171">
        <f>SUMIFS('[1]JEVtbl (2)'!$F:$F,'[1]JEVtbl (2)'!$C:$C,[1]CKDJ!$C93,'[1]JEVtbl (2)'!$D:$D,[1]CKDJ!AV$11)</f>
        <v>0</v>
      </c>
      <c r="AW93" s="171">
        <f>SUMIFS('[1]JEVtbl (2)'!$F:$F,'[1]JEVtbl (2)'!$C:$C,[1]CKDJ!$C93,'[1]JEVtbl (2)'!$D:$D,[1]CKDJ!AW$11)</f>
        <v>0</v>
      </c>
      <c r="AX93" s="171">
        <f>SUMIFS('[1]JEVtbl (2)'!$F:$F,'[1]JEVtbl (2)'!$C:$C,[1]CKDJ!$C93,'[1]JEVtbl (2)'!$D:$D,[1]CKDJ!AX$11)</f>
        <v>0</v>
      </c>
      <c r="AY93" s="171">
        <f>SUMIFS('[1]JEVtbl (2)'!$F:$F,'[1]JEVtbl (2)'!$C:$C,[1]CKDJ!$C93,'[1]JEVtbl (2)'!$D:$D,[1]CKDJ!AY$11)</f>
        <v>0</v>
      </c>
      <c r="AZ93" s="171">
        <f>SUMIFS('[1]JEVtbl (2)'!$F:$F,'[1]JEVtbl (2)'!$C:$C,[1]CKDJ!$C93,'[1]JEVtbl (2)'!$D:$D,[1]CKDJ!AZ$11)</f>
        <v>0</v>
      </c>
      <c r="BA93" s="171">
        <f>SUMIFS('[1]JEVtbl (2)'!$F:$F,'[1]JEVtbl (2)'!$C:$C,[1]CKDJ!$C93,'[1]JEVtbl (2)'!$D:$D,[1]CKDJ!BA$11)</f>
        <v>0</v>
      </c>
      <c r="BB93" s="171">
        <f>SUMIFS('[1]JEVtbl (2)'!$F:$F,'[1]JEVtbl (2)'!$C:$C,[1]CKDJ!$C93,'[1]JEVtbl (2)'!$D:$D,[1]CKDJ!BB$11)</f>
        <v>0</v>
      </c>
      <c r="BC93" s="171">
        <f>SUMIFS('[1]JEVtbl (2)'!$F:$F,'[1]JEVtbl (2)'!$C:$C,[1]CKDJ!$C93,'[1]JEVtbl (2)'!$D:$D,[1]CKDJ!BC$11)</f>
        <v>0</v>
      </c>
      <c r="BD93" s="171">
        <f>SUMIFS('[1]JEVtbl (2)'!$F:$F,'[1]JEVtbl (2)'!$C:$C,[1]CKDJ!$C93,'[1]JEVtbl (2)'!$D:$D,[1]CKDJ!BD$11)</f>
        <v>0</v>
      </c>
      <c r="BE93" s="171">
        <f>SUMIFS('[1]JEVtbl (2)'!$F:$F,'[1]JEVtbl (2)'!$C:$C,[1]CKDJ!$C93,'[1]JEVtbl (2)'!$D:$D,[1]CKDJ!BE$11)</f>
        <v>0</v>
      </c>
      <c r="BF93" s="171">
        <f>SUMIFS('[1]JEVtbl (2)'!$F:$F,'[1]JEVtbl (2)'!$C:$C,[1]CKDJ!$C93,'[1]JEVtbl (2)'!$D:$D,[1]CKDJ!BF$11)</f>
        <v>0</v>
      </c>
      <c r="BG93" s="171">
        <f>SUMIFS('[1]JEVtbl (2)'!$F:$F,'[1]JEVtbl (2)'!$C:$C,[1]CKDJ!$C93,'[1]JEVtbl (2)'!$D:$D,[1]CKDJ!BG$11)</f>
        <v>0</v>
      </c>
      <c r="BH93" s="171">
        <f>SUMIFS('[1]JEVtbl (2)'!$F:$F,'[1]JEVtbl (2)'!$C:$C,[1]CKDJ!$C93,'[1]JEVtbl (2)'!$D:$D,[1]CKDJ!BH$11)</f>
        <v>0</v>
      </c>
      <c r="BI93" s="171">
        <f>SUMIFS('[1]JEVtbl (2)'!$F:$F,'[1]JEVtbl (2)'!$C:$C,[1]CKDJ!$C93,'[1]JEVtbl (2)'!$D:$D,[1]CKDJ!BI$11)</f>
        <v>0</v>
      </c>
      <c r="BJ93" s="171">
        <f>SUMIFS('[1]JEVtbl (2)'!$F:$F,'[1]JEVtbl (2)'!$C:$C,[1]CKDJ!$C93,'[1]JEVtbl (2)'!$D:$D,[1]CKDJ!BJ$11)</f>
        <v>0</v>
      </c>
      <c r="BK93" s="171">
        <f>SUMIFS('[1]JEVtbl (2)'!$F:$F,'[1]JEVtbl (2)'!$C:$C,[1]CKDJ!$C93,'[1]JEVtbl (2)'!$D:$D,[1]CKDJ!BK$11)</f>
        <v>0</v>
      </c>
      <c r="BL93" s="171">
        <f>SUMIFS('[1]JEVtbl (2)'!$F:$F,'[1]JEVtbl (2)'!$C:$C,[1]CKDJ!$C93,'[1]JEVtbl (2)'!$D:$D,[1]CKDJ!BL$11)</f>
        <v>0</v>
      </c>
      <c r="BM93" s="171">
        <f>SUMIFS('[1]JEVtbl (2)'!$F:$F,'[1]JEVtbl (2)'!$C:$C,[1]CKDJ!$C93,'[1]JEVtbl (2)'!$D:$D,[1]CKDJ!BM$11)</f>
        <v>0</v>
      </c>
      <c r="BN93" s="171">
        <f>SUMIFS('[1]JEVtbl (2)'!$F:$F,'[1]JEVtbl (2)'!$C:$C,[1]CKDJ!$C93,'[1]JEVtbl (2)'!$D:$D,[1]CKDJ!BN$11)</f>
        <v>0</v>
      </c>
      <c r="BO93" s="171">
        <f>SUMIFS('[1]JEVtbl (2)'!$F:$F,'[1]JEVtbl (2)'!$C:$C,[1]CKDJ!$C93,'[1]JEVtbl (2)'!$D:$D,[1]CKDJ!BO$11)</f>
        <v>0</v>
      </c>
      <c r="BP93" s="79">
        <f t="shared" si="3"/>
        <v>45000</v>
      </c>
      <c r="BQ93" s="79"/>
      <c r="BR93" s="79"/>
      <c r="BS93" s="80"/>
      <c r="BT93" s="82"/>
    </row>
    <row r="94" spans="1:72" s="25" customFormat="1" ht="15" customHeight="1" x14ac:dyDescent="0.25">
      <c r="A94" s="1"/>
      <c r="B94" s="168">
        <v>44181</v>
      </c>
      <c r="C94" s="169" t="s">
        <v>476</v>
      </c>
      <c r="D94" s="75" t="s">
        <v>477</v>
      </c>
      <c r="E94" s="75">
        <v>9900130575</v>
      </c>
      <c r="F94" s="172"/>
      <c r="G94" t="s">
        <v>478</v>
      </c>
      <c r="H94" s="78">
        <f>SUMIFS('[1]JEVtbl (2)'!$G:$G,'[1]JEVtbl (2)'!$C:$C,[1]CKDJ!C94,'[1]JEVtbl (2)'!$D:$D,[1]CKDJ!H$11)</f>
        <v>19867.2</v>
      </c>
      <c r="I94" s="78">
        <f>SUMIFS('[1]JEVtbl (2)'!$G:$G,'[1]JEVtbl (2)'!$C:$C,[1]CKDJ!C94,'[1]JEVtbl (2)'!$D:$D,[1]CKDJ!I$11)</f>
        <v>0</v>
      </c>
      <c r="J94" s="78">
        <f>SUMIFS('[1]JEVtbl (2)'!$G:$G,'[1]JEVtbl (2)'!$C:$C,[1]CKDJ!C94,'[1]JEVtbl (2)'!$D:$D,[1]CKDJ!J$11)</f>
        <v>0</v>
      </c>
      <c r="K94" s="78">
        <f>SUMIFS('[1]JEVtbl (2)'!$G:$G,'[1]JEVtbl (2)'!$C:$C,[1]CKDJ!C94,'[1]JEVtbl (2)'!$D:$D,[1]CKDJ!K$11)</f>
        <v>0</v>
      </c>
      <c r="L94" s="79">
        <f t="shared" si="0"/>
        <v>19867.2</v>
      </c>
      <c r="M94" s="79"/>
      <c r="N94" s="79"/>
      <c r="O94" s="80"/>
      <c r="P94" s="171">
        <f>SUMIFS('[1]JEVtbl (2)'!$F:$F,'[1]JEVtbl (2)'!$C:$C,[1]CKDJ!$C94,'[1]JEVtbl (2)'!$D:$D,[1]CKDJ!P$11)</f>
        <v>0</v>
      </c>
      <c r="Q94" s="171">
        <f>SUMIFS('[1]JEVtbl (2)'!$F:$F,'[1]JEVtbl (2)'!$C:$C,[1]CKDJ!$C94,'[1]JEVtbl (2)'!$D:$D,[1]CKDJ!Q$11)</f>
        <v>0</v>
      </c>
      <c r="R94" s="171">
        <f>SUMIFS('[1]JEVtbl (2)'!$F:$F,'[1]JEVtbl (2)'!$C:$C,[1]CKDJ!$C94,'[1]JEVtbl (2)'!$D:$D,[1]CKDJ!R$11)</f>
        <v>0</v>
      </c>
      <c r="S94" s="171">
        <f>SUMIFS('[1]JEVtbl (2)'!$F:$F,'[1]JEVtbl (2)'!$C:$C,[1]CKDJ!$C94,'[1]JEVtbl (2)'!$D:$D,[1]CKDJ!S$11)</f>
        <v>0</v>
      </c>
      <c r="T94" s="171">
        <f>SUMIFS('[1]JEVtbl (2)'!$F:$F,'[1]JEVtbl (2)'!$C:$C,[1]CKDJ!$C94,'[1]JEVtbl (2)'!$D:$D,[1]CKDJ!T$11)</f>
        <v>0</v>
      </c>
      <c r="U94" s="171">
        <f>SUMIFS('[1]JEVtbl (2)'!$F:$F,'[1]JEVtbl (2)'!$C:$C,[1]CKDJ!$C94,'[1]JEVtbl (2)'!$D:$D,[1]CKDJ!U$11)</f>
        <v>0</v>
      </c>
      <c r="V94" s="171">
        <f>SUMIFS('[1]JEVtbl (2)'!$F:$F,'[1]JEVtbl (2)'!$C:$C,[1]CKDJ!$C94,'[1]JEVtbl (2)'!$D:$D,[1]CKDJ!V$11)</f>
        <v>0</v>
      </c>
      <c r="W94" s="171">
        <f>SUMIFS('[1]JEVtbl (2)'!$F:$F,'[1]JEVtbl (2)'!$C:$C,[1]CKDJ!$C94,'[1]JEVtbl (2)'!$D:$D,[1]CKDJ!W$11)</f>
        <v>0</v>
      </c>
      <c r="X94" s="171">
        <f>SUMIFS('[1]JEVtbl (2)'!$F:$F,'[1]JEVtbl (2)'!$C:$C,[1]CKDJ!$C94,'[1]JEVtbl (2)'!$D:$D,[1]CKDJ!X$11)</f>
        <v>0</v>
      </c>
      <c r="Y94" s="171">
        <f>SUMIFS('[1]JEVtbl (2)'!$F:$F,'[1]JEVtbl (2)'!$C:$C,[1]CKDJ!$C94,'[1]JEVtbl (2)'!$D:$D,[1]CKDJ!Y$11)</f>
        <v>0</v>
      </c>
      <c r="Z94" s="171">
        <f>SUMIFS('[1]JEVtbl (2)'!$F:$F,'[1]JEVtbl (2)'!$C:$C,[1]CKDJ!$C94,'[1]JEVtbl (2)'!$D:$D,[1]CKDJ!Z$11)</f>
        <v>0</v>
      </c>
      <c r="AA94" s="171">
        <f>SUMIFS('[1]JEVtbl (2)'!$F:$F,'[1]JEVtbl (2)'!$C:$C,[1]CKDJ!$C94,'[1]JEVtbl (2)'!$D:$D,[1]CKDJ!AA$11)</f>
        <v>19867.2</v>
      </c>
      <c r="AB94" s="171">
        <f>SUMIFS('[1]JEVtbl (2)'!$F:$F,'[1]JEVtbl (2)'!$C:$C,[1]CKDJ!$C94,'[1]JEVtbl (2)'!$D:$D,[1]CKDJ!AB$11)</f>
        <v>0</v>
      </c>
      <c r="AC94" s="171">
        <f>SUMIFS('[1]JEVtbl (2)'!$F:$F,'[1]JEVtbl (2)'!$C:$C,[1]CKDJ!$C94,'[1]JEVtbl (2)'!$D:$D,[1]CKDJ!AC$11)</f>
        <v>0</v>
      </c>
      <c r="AD94" s="171">
        <f>SUMIFS('[1]JEVtbl (2)'!$F:$F,'[1]JEVtbl (2)'!$C:$C,[1]CKDJ!$C94,'[1]JEVtbl (2)'!$D:$D,[1]CKDJ!AD$11)</f>
        <v>0</v>
      </c>
      <c r="AE94" s="171">
        <f>SUMIFS('[1]JEVtbl (2)'!$F:$F,'[1]JEVtbl (2)'!$C:$C,[1]CKDJ!$C94,'[1]JEVtbl (2)'!$D:$D,[1]CKDJ!AE$11)</f>
        <v>0</v>
      </c>
      <c r="AF94" s="171">
        <f>SUMIFS('[1]JEVtbl (2)'!$F:$F,'[1]JEVtbl (2)'!$C:$C,[1]CKDJ!$C94,'[1]JEVtbl (2)'!$D:$D,[1]CKDJ!AF$11)</f>
        <v>0</v>
      </c>
      <c r="AG94" s="171">
        <f>SUMIFS('[1]JEVtbl (2)'!$F:$F,'[1]JEVtbl (2)'!$C:$C,[1]CKDJ!$C94,'[1]JEVtbl (2)'!$D:$D,[1]CKDJ!AG$11)</f>
        <v>0</v>
      </c>
      <c r="AH94" s="171">
        <f>SUMIFS('[1]JEVtbl (2)'!$F:$F,'[1]JEVtbl (2)'!$C:$C,[1]CKDJ!$C94,'[1]JEVtbl (2)'!$D:$D,[1]CKDJ!AH$11)</f>
        <v>0</v>
      </c>
      <c r="AI94" s="171">
        <f>SUMIFS('[1]JEVtbl (2)'!$F:$F,'[1]JEVtbl (2)'!$C:$C,[1]CKDJ!$C94,'[1]JEVtbl (2)'!$D:$D,[1]CKDJ!AI$11)</f>
        <v>0</v>
      </c>
      <c r="AJ94" s="171">
        <f>SUMIFS('[1]JEVtbl (2)'!$F:$F,'[1]JEVtbl (2)'!$C:$C,[1]CKDJ!$C94,'[1]JEVtbl (2)'!$D:$D,[1]CKDJ!AJ$11)</f>
        <v>0</v>
      </c>
      <c r="AK94" s="171">
        <f>SUMIFS('[1]JEVtbl (2)'!$F:$F,'[1]JEVtbl (2)'!$C:$C,[1]CKDJ!$C94,'[1]JEVtbl (2)'!$D:$D,[1]CKDJ!AK$11)</f>
        <v>0</v>
      </c>
      <c r="AL94" s="171">
        <f>SUMIFS('[1]JEVtbl (2)'!$F:$F,'[1]JEVtbl (2)'!$C:$C,[1]CKDJ!$C94,'[1]JEVtbl (2)'!$D:$D,[1]CKDJ!AL$11)</f>
        <v>0</v>
      </c>
      <c r="AM94" s="171">
        <f>SUMIFS('[1]JEVtbl (2)'!$F:$F,'[1]JEVtbl (2)'!$C:$C,[1]CKDJ!$C94,'[1]JEVtbl (2)'!$D:$D,[1]CKDJ!AM$11)</f>
        <v>0</v>
      </c>
      <c r="AN94" s="171">
        <f>SUMIFS('[1]JEVtbl (2)'!$F:$F,'[1]JEVtbl (2)'!$C:$C,[1]CKDJ!$C94,'[1]JEVtbl (2)'!$D:$D,[1]CKDJ!AN$11)</f>
        <v>0</v>
      </c>
      <c r="AO94" s="171">
        <f>SUMIFS('[1]JEVtbl (2)'!$F:$F,'[1]JEVtbl (2)'!$C:$C,[1]CKDJ!$C94,'[1]JEVtbl (2)'!$D:$D,[1]CKDJ!AO$11)</f>
        <v>0</v>
      </c>
      <c r="AP94" s="171">
        <f>SUMIFS('[1]JEVtbl (2)'!$F:$F,'[1]JEVtbl (2)'!$C:$C,[1]CKDJ!$C94,'[1]JEVtbl (2)'!$D:$D,[1]CKDJ!AP$11)</f>
        <v>0</v>
      </c>
      <c r="AQ94" s="171">
        <f>SUMIFS('[1]JEVtbl (2)'!$F:$F,'[1]JEVtbl (2)'!$C:$C,[1]CKDJ!$C94,'[1]JEVtbl (2)'!$D:$D,[1]CKDJ!AQ$11)</f>
        <v>0</v>
      </c>
      <c r="AR94" s="171">
        <f>SUMIFS('[1]JEVtbl (2)'!$F:$F,'[1]JEVtbl (2)'!$C:$C,[1]CKDJ!$C94,'[1]JEVtbl (2)'!$D:$D,[1]CKDJ!AR$11)</f>
        <v>0</v>
      </c>
      <c r="AS94" s="171">
        <f>SUMIFS('[1]JEVtbl (2)'!$F:$F,'[1]JEVtbl (2)'!$C:$C,[1]CKDJ!$C94,'[1]JEVtbl (2)'!$D:$D,[1]CKDJ!AS$11)</f>
        <v>0</v>
      </c>
      <c r="AT94" s="171">
        <f>SUMIFS('[1]JEVtbl (2)'!$F:$F,'[1]JEVtbl (2)'!$C:$C,[1]CKDJ!$C94,'[1]JEVtbl (2)'!$D:$D,[1]CKDJ!AT$11)</f>
        <v>0</v>
      </c>
      <c r="AU94" s="171">
        <f>SUMIFS('[1]JEVtbl (2)'!$F:$F,'[1]JEVtbl (2)'!$C:$C,[1]CKDJ!$C94,'[1]JEVtbl (2)'!$D:$D,[1]CKDJ!AU$11)</f>
        <v>0</v>
      </c>
      <c r="AV94" s="171">
        <f>SUMIFS('[1]JEVtbl (2)'!$F:$F,'[1]JEVtbl (2)'!$C:$C,[1]CKDJ!$C94,'[1]JEVtbl (2)'!$D:$D,[1]CKDJ!AV$11)</f>
        <v>0</v>
      </c>
      <c r="AW94" s="171">
        <f>SUMIFS('[1]JEVtbl (2)'!$F:$F,'[1]JEVtbl (2)'!$C:$C,[1]CKDJ!$C94,'[1]JEVtbl (2)'!$D:$D,[1]CKDJ!AW$11)</f>
        <v>0</v>
      </c>
      <c r="AX94" s="171">
        <f>SUMIFS('[1]JEVtbl (2)'!$F:$F,'[1]JEVtbl (2)'!$C:$C,[1]CKDJ!$C94,'[1]JEVtbl (2)'!$D:$D,[1]CKDJ!AX$11)</f>
        <v>0</v>
      </c>
      <c r="AY94" s="171">
        <f>SUMIFS('[1]JEVtbl (2)'!$F:$F,'[1]JEVtbl (2)'!$C:$C,[1]CKDJ!$C94,'[1]JEVtbl (2)'!$D:$D,[1]CKDJ!AY$11)</f>
        <v>0</v>
      </c>
      <c r="AZ94" s="171">
        <f>SUMIFS('[1]JEVtbl (2)'!$F:$F,'[1]JEVtbl (2)'!$C:$C,[1]CKDJ!$C94,'[1]JEVtbl (2)'!$D:$D,[1]CKDJ!AZ$11)</f>
        <v>0</v>
      </c>
      <c r="BA94" s="171">
        <f>SUMIFS('[1]JEVtbl (2)'!$F:$F,'[1]JEVtbl (2)'!$C:$C,[1]CKDJ!$C94,'[1]JEVtbl (2)'!$D:$D,[1]CKDJ!BA$11)</f>
        <v>0</v>
      </c>
      <c r="BB94" s="171">
        <f>SUMIFS('[1]JEVtbl (2)'!$F:$F,'[1]JEVtbl (2)'!$C:$C,[1]CKDJ!$C94,'[1]JEVtbl (2)'!$D:$D,[1]CKDJ!BB$11)</f>
        <v>0</v>
      </c>
      <c r="BC94" s="171">
        <f>SUMIFS('[1]JEVtbl (2)'!$F:$F,'[1]JEVtbl (2)'!$C:$C,[1]CKDJ!$C94,'[1]JEVtbl (2)'!$D:$D,[1]CKDJ!BC$11)</f>
        <v>0</v>
      </c>
      <c r="BD94" s="171">
        <f>SUMIFS('[1]JEVtbl (2)'!$F:$F,'[1]JEVtbl (2)'!$C:$C,[1]CKDJ!$C94,'[1]JEVtbl (2)'!$D:$D,[1]CKDJ!BD$11)</f>
        <v>0</v>
      </c>
      <c r="BE94" s="171">
        <f>SUMIFS('[1]JEVtbl (2)'!$F:$F,'[1]JEVtbl (2)'!$C:$C,[1]CKDJ!$C94,'[1]JEVtbl (2)'!$D:$D,[1]CKDJ!BE$11)</f>
        <v>0</v>
      </c>
      <c r="BF94" s="171">
        <f>SUMIFS('[1]JEVtbl (2)'!$F:$F,'[1]JEVtbl (2)'!$C:$C,[1]CKDJ!$C94,'[1]JEVtbl (2)'!$D:$D,[1]CKDJ!BF$11)</f>
        <v>0</v>
      </c>
      <c r="BG94" s="171">
        <f>SUMIFS('[1]JEVtbl (2)'!$F:$F,'[1]JEVtbl (2)'!$C:$C,[1]CKDJ!$C94,'[1]JEVtbl (2)'!$D:$D,[1]CKDJ!BG$11)</f>
        <v>0</v>
      </c>
      <c r="BH94" s="171">
        <f>SUMIFS('[1]JEVtbl (2)'!$F:$F,'[1]JEVtbl (2)'!$C:$C,[1]CKDJ!$C94,'[1]JEVtbl (2)'!$D:$D,[1]CKDJ!BH$11)</f>
        <v>0</v>
      </c>
      <c r="BI94" s="171">
        <f>SUMIFS('[1]JEVtbl (2)'!$F:$F,'[1]JEVtbl (2)'!$C:$C,[1]CKDJ!$C94,'[1]JEVtbl (2)'!$D:$D,[1]CKDJ!BI$11)</f>
        <v>0</v>
      </c>
      <c r="BJ94" s="171">
        <f>SUMIFS('[1]JEVtbl (2)'!$F:$F,'[1]JEVtbl (2)'!$C:$C,[1]CKDJ!$C94,'[1]JEVtbl (2)'!$D:$D,[1]CKDJ!BJ$11)</f>
        <v>0</v>
      </c>
      <c r="BK94" s="171">
        <f>SUMIFS('[1]JEVtbl (2)'!$F:$F,'[1]JEVtbl (2)'!$C:$C,[1]CKDJ!$C94,'[1]JEVtbl (2)'!$D:$D,[1]CKDJ!BK$11)</f>
        <v>0</v>
      </c>
      <c r="BL94" s="171">
        <f>SUMIFS('[1]JEVtbl (2)'!$F:$F,'[1]JEVtbl (2)'!$C:$C,[1]CKDJ!$C94,'[1]JEVtbl (2)'!$D:$D,[1]CKDJ!BL$11)</f>
        <v>0</v>
      </c>
      <c r="BM94" s="171">
        <f>SUMIFS('[1]JEVtbl (2)'!$F:$F,'[1]JEVtbl (2)'!$C:$C,[1]CKDJ!$C94,'[1]JEVtbl (2)'!$D:$D,[1]CKDJ!BM$11)</f>
        <v>0</v>
      </c>
      <c r="BN94" s="171">
        <f>SUMIFS('[1]JEVtbl (2)'!$F:$F,'[1]JEVtbl (2)'!$C:$C,[1]CKDJ!$C94,'[1]JEVtbl (2)'!$D:$D,[1]CKDJ!BN$11)</f>
        <v>0</v>
      </c>
      <c r="BO94" s="171">
        <f>SUMIFS('[1]JEVtbl (2)'!$F:$F,'[1]JEVtbl (2)'!$C:$C,[1]CKDJ!$C94,'[1]JEVtbl (2)'!$D:$D,[1]CKDJ!BO$11)</f>
        <v>0</v>
      </c>
      <c r="BP94" s="79">
        <f t="shared" si="3"/>
        <v>19867.2</v>
      </c>
      <c r="BQ94" s="79"/>
      <c r="BR94" s="79"/>
      <c r="BS94" s="80"/>
      <c r="BT94" s="82"/>
    </row>
    <row r="95" spans="1:72" s="25" customFormat="1" ht="15" customHeight="1" x14ac:dyDescent="0.25">
      <c r="A95" s="1"/>
      <c r="B95" s="168">
        <v>44181</v>
      </c>
      <c r="C95" s="169" t="s">
        <v>479</v>
      </c>
      <c r="D95" s="75" t="s">
        <v>480</v>
      </c>
      <c r="E95" s="75">
        <v>9900130576</v>
      </c>
      <c r="F95" s="172"/>
      <c r="G95" t="s">
        <v>481</v>
      </c>
      <c r="H95" s="78">
        <f>SUMIFS('[1]JEVtbl (2)'!$G:$G,'[1]JEVtbl (2)'!$C:$C,[1]CKDJ!C95,'[1]JEVtbl (2)'!$D:$D,[1]CKDJ!H$11)</f>
        <v>10800</v>
      </c>
      <c r="I95" s="78">
        <f>SUMIFS('[1]JEVtbl (2)'!$G:$G,'[1]JEVtbl (2)'!$C:$C,[1]CKDJ!C95,'[1]JEVtbl (2)'!$D:$D,[1]CKDJ!I$11)</f>
        <v>0</v>
      </c>
      <c r="J95" s="78">
        <f>SUMIFS('[1]JEVtbl (2)'!$G:$G,'[1]JEVtbl (2)'!$C:$C,[1]CKDJ!C95,'[1]JEVtbl (2)'!$D:$D,[1]CKDJ!J$11)</f>
        <v>0</v>
      </c>
      <c r="K95" s="78">
        <f>SUMIFS('[1]JEVtbl (2)'!$G:$G,'[1]JEVtbl (2)'!$C:$C,[1]CKDJ!C95,'[1]JEVtbl (2)'!$D:$D,[1]CKDJ!K$11)</f>
        <v>0</v>
      </c>
      <c r="L95" s="79">
        <f t="shared" si="0"/>
        <v>10800</v>
      </c>
      <c r="M95" s="79"/>
      <c r="N95" s="79"/>
      <c r="O95" s="80"/>
      <c r="P95" s="171">
        <f>SUMIFS('[1]JEVtbl (2)'!$F:$F,'[1]JEVtbl (2)'!$C:$C,[1]CKDJ!$C95,'[1]JEVtbl (2)'!$D:$D,[1]CKDJ!P$11)</f>
        <v>0</v>
      </c>
      <c r="Q95" s="171">
        <f>SUMIFS('[1]JEVtbl (2)'!$F:$F,'[1]JEVtbl (2)'!$C:$C,[1]CKDJ!$C95,'[1]JEVtbl (2)'!$D:$D,[1]CKDJ!Q$11)</f>
        <v>0</v>
      </c>
      <c r="R95" s="171">
        <f>SUMIFS('[1]JEVtbl (2)'!$F:$F,'[1]JEVtbl (2)'!$C:$C,[1]CKDJ!$C95,'[1]JEVtbl (2)'!$D:$D,[1]CKDJ!R$11)</f>
        <v>0</v>
      </c>
      <c r="S95" s="171">
        <f>SUMIFS('[1]JEVtbl (2)'!$F:$F,'[1]JEVtbl (2)'!$C:$C,[1]CKDJ!$C95,'[1]JEVtbl (2)'!$D:$D,[1]CKDJ!S$11)</f>
        <v>0</v>
      </c>
      <c r="T95" s="171">
        <f>SUMIFS('[1]JEVtbl (2)'!$F:$F,'[1]JEVtbl (2)'!$C:$C,[1]CKDJ!$C95,'[1]JEVtbl (2)'!$D:$D,[1]CKDJ!T$11)</f>
        <v>0</v>
      </c>
      <c r="U95" s="171">
        <f>SUMIFS('[1]JEVtbl (2)'!$F:$F,'[1]JEVtbl (2)'!$C:$C,[1]CKDJ!$C95,'[1]JEVtbl (2)'!$D:$D,[1]CKDJ!U$11)</f>
        <v>0</v>
      </c>
      <c r="V95" s="171">
        <f>SUMIFS('[1]JEVtbl (2)'!$F:$F,'[1]JEVtbl (2)'!$C:$C,[1]CKDJ!$C95,'[1]JEVtbl (2)'!$D:$D,[1]CKDJ!V$11)</f>
        <v>0</v>
      </c>
      <c r="W95" s="171">
        <f>SUMIFS('[1]JEVtbl (2)'!$F:$F,'[1]JEVtbl (2)'!$C:$C,[1]CKDJ!$C95,'[1]JEVtbl (2)'!$D:$D,[1]CKDJ!W$11)</f>
        <v>0</v>
      </c>
      <c r="X95" s="171">
        <f>SUMIFS('[1]JEVtbl (2)'!$F:$F,'[1]JEVtbl (2)'!$C:$C,[1]CKDJ!$C95,'[1]JEVtbl (2)'!$D:$D,[1]CKDJ!X$11)</f>
        <v>0</v>
      </c>
      <c r="Y95" s="171">
        <f>SUMIFS('[1]JEVtbl (2)'!$F:$F,'[1]JEVtbl (2)'!$C:$C,[1]CKDJ!$C95,'[1]JEVtbl (2)'!$D:$D,[1]CKDJ!Y$11)</f>
        <v>0</v>
      </c>
      <c r="Z95" s="171">
        <f>SUMIFS('[1]JEVtbl (2)'!$F:$F,'[1]JEVtbl (2)'!$C:$C,[1]CKDJ!$C95,'[1]JEVtbl (2)'!$D:$D,[1]CKDJ!Z$11)</f>
        <v>0</v>
      </c>
      <c r="AA95" s="171">
        <f>SUMIFS('[1]JEVtbl (2)'!$F:$F,'[1]JEVtbl (2)'!$C:$C,[1]CKDJ!$C95,'[1]JEVtbl (2)'!$D:$D,[1]CKDJ!AA$11)</f>
        <v>10800</v>
      </c>
      <c r="AB95" s="171">
        <f>SUMIFS('[1]JEVtbl (2)'!$F:$F,'[1]JEVtbl (2)'!$C:$C,[1]CKDJ!$C95,'[1]JEVtbl (2)'!$D:$D,[1]CKDJ!AB$11)</f>
        <v>0</v>
      </c>
      <c r="AC95" s="171">
        <f>SUMIFS('[1]JEVtbl (2)'!$F:$F,'[1]JEVtbl (2)'!$C:$C,[1]CKDJ!$C95,'[1]JEVtbl (2)'!$D:$D,[1]CKDJ!AC$11)</f>
        <v>0</v>
      </c>
      <c r="AD95" s="171">
        <f>SUMIFS('[1]JEVtbl (2)'!$F:$F,'[1]JEVtbl (2)'!$C:$C,[1]CKDJ!$C95,'[1]JEVtbl (2)'!$D:$D,[1]CKDJ!AD$11)</f>
        <v>0</v>
      </c>
      <c r="AE95" s="171">
        <f>SUMIFS('[1]JEVtbl (2)'!$F:$F,'[1]JEVtbl (2)'!$C:$C,[1]CKDJ!$C95,'[1]JEVtbl (2)'!$D:$D,[1]CKDJ!AE$11)</f>
        <v>0</v>
      </c>
      <c r="AF95" s="171">
        <f>SUMIFS('[1]JEVtbl (2)'!$F:$F,'[1]JEVtbl (2)'!$C:$C,[1]CKDJ!$C95,'[1]JEVtbl (2)'!$D:$D,[1]CKDJ!AF$11)</f>
        <v>0</v>
      </c>
      <c r="AG95" s="171">
        <f>SUMIFS('[1]JEVtbl (2)'!$F:$F,'[1]JEVtbl (2)'!$C:$C,[1]CKDJ!$C95,'[1]JEVtbl (2)'!$D:$D,[1]CKDJ!AG$11)</f>
        <v>0</v>
      </c>
      <c r="AH95" s="171">
        <f>SUMIFS('[1]JEVtbl (2)'!$F:$F,'[1]JEVtbl (2)'!$C:$C,[1]CKDJ!$C95,'[1]JEVtbl (2)'!$D:$D,[1]CKDJ!AH$11)</f>
        <v>0</v>
      </c>
      <c r="AI95" s="171">
        <f>SUMIFS('[1]JEVtbl (2)'!$F:$F,'[1]JEVtbl (2)'!$C:$C,[1]CKDJ!$C95,'[1]JEVtbl (2)'!$D:$D,[1]CKDJ!AI$11)</f>
        <v>0</v>
      </c>
      <c r="AJ95" s="171">
        <f>SUMIFS('[1]JEVtbl (2)'!$F:$F,'[1]JEVtbl (2)'!$C:$C,[1]CKDJ!$C95,'[1]JEVtbl (2)'!$D:$D,[1]CKDJ!AJ$11)</f>
        <v>0</v>
      </c>
      <c r="AK95" s="171">
        <f>SUMIFS('[1]JEVtbl (2)'!$F:$F,'[1]JEVtbl (2)'!$C:$C,[1]CKDJ!$C95,'[1]JEVtbl (2)'!$D:$D,[1]CKDJ!AK$11)</f>
        <v>0</v>
      </c>
      <c r="AL95" s="171">
        <f>SUMIFS('[1]JEVtbl (2)'!$F:$F,'[1]JEVtbl (2)'!$C:$C,[1]CKDJ!$C95,'[1]JEVtbl (2)'!$D:$D,[1]CKDJ!AL$11)</f>
        <v>0</v>
      </c>
      <c r="AM95" s="171">
        <f>SUMIFS('[1]JEVtbl (2)'!$F:$F,'[1]JEVtbl (2)'!$C:$C,[1]CKDJ!$C95,'[1]JEVtbl (2)'!$D:$D,[1]CKDJ!AM$11)</f>
        <v>0</v>
      </c>
      <c r="AN95" s="171">
        <f>SUMIFS('[1]JEVtbl (2)'!$F:$F,'[1]JEVtbl (2)'!$C:$C,[1]CKDJ!$C95,'[1]JEVtbl (2)'!$D:$D,[1]CKDJ!AN$11)</f>
        <v>0</v>
      </c>
      <c r="AO95" s="171">
        <f>SUMIFS('[1]JEVtbl (2)'!$F:$F,'[1]JEVtbl (2)'!$C:$C,[1]CKDJ!$C95,'[1]JEVtbl (2)'!$D:$D,[1]CKDJ!AO$11)</f>
        <v>0</v>
      </c>
      <c r="AP95" s="171">
        <f>SUMIFS('[1]JEVtbl (2)'!$F:$F,'[1]JEVtbl (2)'!$C:$C,[1]CKDJ!$C95,'[1]JEVtbl (2)'!$D:$D,[1]CKDJ!AP$11)</f>
        <v>0</v>
      </c>
      <c r="AQ95" s="171">
        <f>SUMIFS('[1]JEVtbl (2)'!$F:$F,'[1]JEVtbl (2)'!$C:$C,[1]CKDJ!$C95,'[1]JEVtbl (2)'!$D:$D,[1]CKDJ!AQ$11)</f>
        <v>0</v>
      </c>
      <c r="AR95" s="171">
        <f>SUMIFS('[1]JEVtbl (2)'!$F:$F,'[1]JEVtbl (2)'!$C:$C,[1]CKDJ!$C95,'[1]JEVtbl (2)'!$D:$D,[1]CKDJ!AR$11)</f>
        <v>0</v>
      </c>
      <c r="AS95" s="171">
        <f>SUMIFS('[1]JEVtbl (2)'!$F:$F,'[1]JEVtbl (2)'!$C:$C,[1]CKDJ!$C95,'[1]JEVtbl (2)'!$D:$D,[1]CKDJ!AS$11)</f>
        <v>0</v>
      </c>
      <c r="AT95" s="171">
        <f>SUMIFS('[1]JEVtbl (2)'!$F:$F,'[1]JEVtbl (2)'!$C:$C,[1]CKDJ!$C95,'[1]JEVtbl (2)'!$D:$D,[1]CKDJ!AT$11)</f>
        <v>0</v>
      </c>
      <c r="AU95" s="171">
        <f>SUMIFS('[1]JEVtbl (2)'!$F:$F,'[1]JEVtbl (2)'!$C:$C,[1]CKDJ!$C95,'[1]JEVtbl (2)'!$D:$D,[1]CKDJ!AU$11)</f>
        <v>0</v>
      </c>
      <c r="AV95" s="171">
        <f>SUMIFS('[1]JEVtbl (2)'!$F:$F,'[1]JEVtbl (2)'!$C:$C,[1]CKDJ!$C95,'[1]JEVtbl (2)'!$D:$D,[1]CKDJ!AV$11)</f>
        <v>0</v>
      </c>
      <c r="AW95" s="171">
        <f>SUMIFS('[1]JEVtbl (2)'!$F:$F,'[1]JEVtbl (2)'!$C:$C,[1]CKDJ!$C95,'[1]JEVtbl (2)'!$D:$D,[1]CKDJ!AW$11)</f>
        <v>0</v>
      </c>
      <c r="AX95" s="171">
        <f>SUMIFS('[1]JEVtbl (2)'!$F:$F,'[1]JEVtbl (2)'!$C:$C,[1]CKDJ!$C95,'[1]JEVtbl (2)'!$D:$D,[1]CKDJ!AX$11)</f>
        <v>0</v>
      </c>
      <c r="AY95" s="171">
        <f>SUMIFS('[1]JEVtbl (2)'!$F:$F,'[1]JEVtbl (2)'!$C:$C,[1]CKDJ!$C95,'[1]JEVtbl (2)'!$D:$D,[1]CKDJ!AY$11)</f>
        <v>0</v>
      </c>
      <c r="AZ95" s="171">
        <f>SUMIFS('[1]JEVtbl (2)'!$F:$F,'[1]JEVtbl (2)'!$C:$C,[1]CKDJ!$C95,'[1]JEVtbl (2)'!$D:$D,[1]CKDJ!AZ$11)</f>
        <v>0</v>
      </c>
      <c r="BA95" s="171">
        <f>SUMIFS('[1]JEVtbl (2)'!$F:$F,'[1]JEVtbl (2)'!$C:$C,[1]CKDJ!$C95,'[1]JEVtbl (2)'!$D:$D,[1]CKDJ!BA$11)</f>
        <v>0</v>
      </c>
      <c r="BB95" s="171">
        <f>SUMIFS('[1]JEVtbl (2)'!$F:$F,'[1]JEVtbl (2)'!$C:$C,[1]CKDJ!$C95,'[1]JEVtbl (2)'!$D:$D,[1]CKDJ!BB$11)</f>
        <v>0</v>
      </c>
      <c r="BC95" s="171">
        <f>SUMIFS('[1]JEVtbl (2)'!$F:$F,'[1]JEVtbl (2)'!$C:$C,[1]CKDJ!$C95,'[1]JEVtbl (2)'!$D:$D,[1]CKDJ!BC$11)</f>
        <v>0</v>
      </c>
      <c r="BD95" s="171">
        <f>SUMIFS('[1]JEVtbl (2)'!$F:$F,'[1]JEVtbl (2)'!$C:$C,[1]CKDJ!$C95,'[1]JEVtbl (2)'!$D:$D,[1]CKDJ!BD$11)</f>
        <v>0</v>
      </c>
      <c r="BE95" s="171">
        <f>SUMIFS('[1]JEVtbl (2)'!$F:$F,'[1]JEVtbl (2)'!$C:$C,[1]CKDJ!$C95,'[1]JEVtbl (2)'!$D:$D,[1]CKDJ!BE$11)</f>
        <v>0</v>
      </c>
      <c r="BF95" s="171">
        <f>SUMIFS('[1]JEVtbl (2)'!$F:$F,'[1]JEVtbl (2)'!$C:$C,[1]CKDJ!$C95,'[1]JEVtbl (2)'!$D:$D,[1]CKDJ!BF$11)</f>
        <v>0</v>
      </c>
      <c r="BG95" s="171">
        <f>SUMIFS('[1]JEVtbl (2)'!$F:$F,'[1]JEVtbl (2)'!$C:$C,[1]CKDJ!$C95,'[1]JEVtbl (2)'!$D:$D,[1]CKDJ!BG$11)</f>
        <v>0</v>
      </c>
      <c r="BH95" s="171">
        <f>SUMIFS('[1]JEVtbl (2)'!$F:$F,'[1]JEVtbl (2)'!$C:$C,[1]CKDJ!$C95,'[1]JEVtbl (2)'!$D:$D,[1]CKDJ!BH$11)</f>
        <v>0</v>
      </c>
      <c r="BI95" s="171">
        <f>SUMIFS('[1]JEVtbl (2)'!$F:$F,'[1]JEVtbl (2)'!$C:$C,[1]CKDJ!$C95,'[1]JEVtbl (2)'!$D:$D,[1]CKDJ!BI$11)</f>
        <v>0</v>
      </c>
      <c r="BJ95" s="171">
        <f>SUMIFS('[1]JEVtbl (2)'!$F:$F,'[1]JEVtbl (2)'!$C:$C,[1]CKDJ!$C95,'[1]JEVtbl (2)'!$D:$D,[1]CKDJ!BJ$11)</f>
        <v>0</v>
      </c>
      <c r="BK95" s="171">
        <f>SUMIFS('[1]JEVtbl (2)'!$F:$F,'[1]JEVtbl (2)'!$C:$C,[1]CKDJ!$C95,'[1]JEVtbl (2)'!$D:$D,[1]CKDJ!BK$11)</f>
        <v>0</v>
      </c>
      <c r="BL95" s="171">
        <f>SUMIFS('[1]JEVtbl (2)'!$F:$F,'[1]JEVtbl (2)'!$C:$C,[1]CKDJ!$C95,'[1]JEVtbl (2)'!$D:$D,[1]CKDJ!BL$11)</f>
        <v>0</v>
      </c>
      <c r="BM95" s="171">
        <f>SUMIFS('[1]JEVtbl (2)'!$F:$F,'[1]JEVtbl (2)'!$C:$C,[1]CKDJ!$C95,'[1]JEVtbl (2)'!$D:$D,[1]CKDJ!BM$11)</f>
        <v>0</v>
      </c>
      <c r="BN95" s="171">
        <f>SUMIFS('[1]JEVtbl (2)'!$F:$F,'[1]JEVtbl (2)'!$C:$C,[1]CKDJ!$C95,'[1]JEVtbl (2)'!$D:$D,[1]CKDJ!BN$11)</f>
        <v>0</v>
      </c>
      <c r="BO95" s="171">
        <f>SUMIFS('[1]JEVtbl (2)'!$F:$F,'[1]JEVtbl (2)'!$C:$C,[1]CKDJ!$C95,'[1]JEVtbl (2)'!$D:$D,[1]CKDJ!BO$11)</f>
        <v>0</v>
      </c>
      <c r="BP95" s="79">
        <f t="shared" si="3"/>
        <v>10800</v>
      </c>
      <c r="BQ95" s="79"/>
      <c r="BR95" s="79"/>
      <c r="BS95" s="80"/>
      <c r="BT95" s="82"/>
    </row>
    <row r="96" spans="1:72" s="25" customFormat="1" ht="15" customHeight="1" x14ac:dyDescent="0.25">
      <c r="A96" s="1"/>
      <c r="B96" s="168">
        <v>44181</v>
      </c>
      <c r="C96" s="169" t="s">
        <v>482</v>
      </c>
      <c r="D96" s="75" t="s">
        <v>483</v>
      </c>
      <c r="E96" s="75">
        <v>9900130577</v>
      </c>
      <c r="F96" s="172"/>
      <c r="G96" t="s">
        <v>356</v>
      </c>
      <c r="H96" s="78">
        <f>SUMIFS('[1]JEVtbl (2)'!$G:$G,'[1]JEVtbl (2)'!$C:$C,[1]CKDJ!C96,'[1]JEVtbl (2)'!$D:$D,[1]CKDJ!H$11)</f>
        <v>13200</v>
      </c>
      <c r="I96" s="78">
        <f>SUMIFS('[1]JEVtbl (2)'!$G:$G,'[1]JEVtbl (2)'!$C:$C,[1]CKDJ!C96,'[1]JEVtbl (2)'!$D:$D,[1]CKDJ!I$11)</f>
        <v>0</v>
      </c>
      <c r="J96" s="78">
        <f>SUMIFS('[1]JEVtbl (2)'!$G:$G,'[1]JEVtbl (2)'!$C:$C,[1]CKDJ!C96,'[1]JEVtbl (2)'!$D:$D,[1]CKDJ!J$11)</f>
        <v>0</v>
      </c>
      <c r="K96" s="78">
        <f>SUMIFS('[1]JEVtbl (2)'!$G:$G,'[1]JEVtbl (2)'!$C:$C,[1]CKDJ!C96,'[1]JEVtbl (2)'!$D:$D,[1]CKDJ!K$11)</f>
        <v>0</v>
      </c>
      <c r="L96" s="79">
        <f t="shared" si="0"/>
        <v>13200</v>
      </c>
      <c r="M96" s="79"/>
      <c r="N96" s="79"/>
      <c r="O96" s="80"/>
      <c r="P96" s="171">
        <f>SUMIFS('[1]JEVtbl (2)'!$F:$F,'[1]JEVtbl (2)'!$C:$C,[1]CKDJ!$C96,'[1]JEVtbl (2)'!$D:$D,[1]CKDJ!P$11)</f>
        <v>0</v>
      </c>
      <c r="Q96" s="171">
        <f>SUMIFS('[1]JEVtbl (2)'!$F:$F,'[1]JEVtbl (2)'!$C:$C,[1]CKDJ!$C96,'[1]JEVtbl (2)'!$D:$D,[1]CKDJ!Q$11)</f>
        <v>0</v>
      </c>
      <c r="R96" s="171">
        <f>SUMIFS('[1]JEVtbl (2)'!$F:$F,'[1]JEVtbl (2)'!$C:$C,[1]CKDJ!$C96,'[1]JEVtbl (2)'!$D:$D,[1]CKDJ!R$11)</f>
        <v>0</v>
      </c>
      <c r="S96" s="171">
        <f>SUMIFS('[1]JEVtbl (2)'!$F:$F,'[1]JEVtbl (2)'!$C:$C,[1]CKDJ!$C96,'[1]JEVtbl (2)'!$D:$D,[1]CKDJ!S$11)</f>
        <v>0</v>
      </c>
      <c r="T96" s="171">
        <f>SUMIFS('[1]JEVtbl (2)'!$F:$F,'[1]JEVtbl (2)'!$C:$C,[1]CKDJ!$C96,'[1]JEVtbl (2)'!$D:$D,[1]CKDJ!T$11)</f>
        <v>0</v>
      </c>
      <c r="U96" s="171">
        <f>SUMIFS('[1]JEVtbl (2)'!$F:$F,'[1]JEVtbl (2)'!$C:$C,[1]CKDJ!$C96,'[1]JEVtbl (2)'!$D:$D,[1]CKDJ!U$11)</f>
        <v>0</v>
      </c>
      <c r="V96" s="171">
        <f>SUMIFS('[1]JEVtbl (2)'!$F:$F,'[1]JEVtbl (2)'!$C:$C,[1]CKDJ!$C96,'[1]JEVtbl (2)'!$D:$D,[1]CKDJ!V$11)</f>
        <v>0</v>
      </c>
      <c r="W96" s="171">
        <f>SUMIFS('[1]JEVtbl (2)'!$F:$F,'[1]JEVtbl (2)'!$C:$C,[1]CKDJ!$C96,'[1]JEVtbl (2)'!$D:$D,[1]CKDJ!W$11)</f>
        <v>0</v>
      </c>
      <c r="X96" s="171">
        <f>SUMIFS('[1]JEVtbl (2)'!$F:$F,'[1]JEVtbl (2)'!$C:$C,[1]CKDJ!$C96,'[1]JEVtbl (2)'!$D:$D,[1]CKDJ!X$11)</f>
        <v>0</v>
      </c>
      <c r="Y96" s="171">
        <f>SUMIFS('[1]JEVtbl (2)'!$F:$F,'[1]JEVtbl (2)'!$C:$C,[1]CKDJ!$C96,'[1]JEVtbl (2)'!$D:$D,[1]CKDJ!Y$11)</f>
        <v>0</v>
      </c>
      <c r="Z96" s="171">
        <f>SUMIFS('[1]JEVtbl (2)'!$F:$F,'[1]JEVtbl (2)'!$C:$C,[1]CKDJ!$C96,'[1]JEVtbl (2)'!$D:$D,[1]CKDJ!Z$11)</f>
        <v>0</v>
      </c>
      <c r="AA96" s="171">
        <f>SUMIFS('[1]JEVtbl (2)'!$F:$F,'[1]JEVtbl (2)'!$C:$C,[1]CKDJ!$C96,'[1]JEVtbl (2)'!$D:$D,[1]CKDJ!AA$11)</f>
        <v>13200</v>
      </c>
      <c r="AB96" s="171">
        <f>SUMIFS('[1]JEVtbl (2)'!$F:$F,'[1]JEVtbl (2)'!$C:$C,[1]CKDJ!$C96,'[1]JEVtbl (2)'!$D:$D,[1]CKDJ!AB$11)</f>
        <v>0</v>
      </c>
      <c r="AC96" s="171">
        <f>SUMIFS('[1]JEVtbl (2)'!$F:$F,'[1]JEVtbl (2)'!$C:$C,[1]CKDJ!$C96,'[1]JEVtbl (2)'!$D:$D,[1]CKDJ!AC$11)</f>
        <v>0</v>
      </c>
      <c r="AD96" s="171">
        <f>SUMIFS('[1]JEVtbl (2)'!$F:$F,'[1]JEVtbl (2)'!$C:$C,[1]CKDJ!$C96,'[1]JEVtbl (2)'!$D:$D,[1]CKDJ!AD$11)</f>
        <v>0</v>
      </c>
      <c r="AE96" s="171">
        <f>SUMIFS('[1]JEVtbl (2)'!$F:$F,'[1]JEVtbl (2)'!$C:$C,[1]CKDJ!$C96,'[1]JEVtbl (2)'!$D:$D,[1]CKDJ!AE$11)</f>
        <v>0</v>
      </c>
      <c r="AF96" s="171">
        <f>SUMIFS('[1]JEVtbl (2)'!$F:$F,'[1]JEVtbl (2)'!$C:$C,[1]CKDJ!$C96,'[1]JEVtbl (2)'!$D:$D,[1]CKDJ!AF$11)</f>
        <v>0</v>
      </c>
      <c r="AG96" s="171">
        <f>SUMIFS('[1]JEVtbl (2)'!$F:$F,'[1]JEVtbl (2)'!$C:$C,[1]CKDJ!$C96,'[1]JEVtbl (2)'!$D:$D,[1]CKDJ!AG$11)</f>
        <v>0</v>
      </c>
      <c r="AH96" s="171">
        <f>SUMIFS('[1]JEVtbl (2)'!$F:$F,'[1]JEVtbl (2)'!$C:$C,[1]CKDJ!$C96,'[1]JEVtbl (2)'!$D:$D,[1]CKDJ!AH$11)</f>
        <v>0</v>
      </c>
      <c r="AI96" s="171">
        <f>SUMIFS('[1]JEVtbl (2)'!$F:$F,'[1]JEVtbl (2)'!$C:$C,[1]CKDJ!$C96,'[1]JEVtbl (2)'!$D:$D,[1]CKDJ!AI$11)</f>
        <v>0</v>
      </c>
      <c r="AJ96" s="171">
        <f>SUMIFS('[1]JEVtbl (2)'!$F:$F,'[1]JEVtbl (2)'!$C:$C,[1]CKDJ!$C96,'[1]JEVtbl (2)'!$D:$D,[1]CKDJ!AJ$11)</f>
        <v>0</v>
      </c>
      <c r="AK96" s="171">
        <f>SUMIFS('[1]JEVtbl (2)'!$F:$F,'[1]JEVtbl (2)'!$C:$C,[1]CKDJ!$C96,'[1]JEVtbl (2)'!$D:$D,[1]CKDJ!AK$11)</f>
        <v>0</v>
      </c>
      <c r="AL96" s="171">
        <f>SUMIFS('[1]JEVtbl (2)'!$F:$F,'[1]JEVtbl (2)'!$C:$C,[1]CKDJ!$C96,'[1]JEVtbl (2)'!$D:$D,[1]CKDJ!AL$11)</f>
        <v>0</v>
      </c>
      <c r="AM96" s="171">
        <f>SUMIFS('[1]JEVtbl (2)'!$F:$F,'[1]JEVtbl (2)'!$C:$C,[1]CKDJ!$C96,'[1]JEVtbl (2)'!$D:$D,[1]CKDJ!AM$11)</f>
        <v>0</v>
      </c>
      <c r="AN96" s="171">
        <f>SUMIFS('[1]JEVtbl (2)'!$F:$F,'[1]JEVtbl (2)'!$C:$C,[1]CKDJ!$C96,'[1]JEVtbl (2)'!$D:$D,[1]CKDJ!AN$11)</f>
        <v>0</v>
      </c>
      <c r="AO96" s="171">
        <f>SUMIFS('[1]JEVtbl (2)'!$F:$F,'[1]JEVtbl (2)'!$C:$C,[1]CKDJ!$C96,'[1]JEVtbl (2)'!$D:$D,[1]CKDJ!AO$11)</f>
        <v>0</v>
      </c>
      <c r="AP96" s="171">
        <f>SUMIFS('[1]JEVtbl (2)'!$F:$F,'[1]JEVtbl (2)'!$C:$C,[1]CKDJ!$C96,'[1]JEVtbl (2)'!$D:$D,[1]CKDJ!AP$11)</f>
        <v>0</v>
      </c>
      <c r="AQ96" s="171">
        <f>SUMIFS('[1]JEVtbl (2)'!$F:$F,'[1]JEVtbl (2)'!$C:$C,[1]CKDJ!$C96,'[1]JEVtbl (2)'!$D:$D,[1]CKDJ!AQ$11)</f>
        <v>0</v>
      </c>
      <c r="AR96" s="171">
        <f>SUMIFS('[1]JEVtbl (2)'!$F:$F,'[1]JEVtbl (2)'!$C:$C,[1]CKDJ!$C96,'[1]JEVtbl (2)'!$D:$D,[1]CKDJ!AR$11)</f>
        <v>0</v>
      </c>
      <c r="AS96" s="171">
        <f>SUMIFS('[1]JEVtbl (2)'!$F:$F,'[1]JEVtbl (2)'!$C:$C,[1]CKDJ!$C96,'[1]JEVtbl (2)'!$D:$D,[1]CKDJ!AS$11)</f>
        <v>0</v>
      </c>
      <c r="AT96" s="171">
        <f>SUMIFS('[1]JEVtbl (2)'!$F:$F,'[1]JEVtbl (2)'!$C:$C,[1]CKDJ!$C96,'[1]JEVtbl (2)'!$D:$D,[1]CKDJ!AT$11)</f>
        <v>0</v>
      </c>
      <c r="AU96" s="171">
        <f>SUMIFS('[1]JEVtbl (2)'!$F:$F,'[1]JEVtbl (2)'!$C:$C,[1]CKDJ!$C96,'[1]JEVtbl (2)'!$D:$D,[1]CKDJ!AU$11)</f>
        <v>0</v>
      </c>
      <c r="AV96" s="171">
        <f>SUMIFS('[1]JEVtbl (2)'!$F:$F,'[1]JEVtbl (2)'!$C:$C,[1]CKDJ!$C96,'[1]JEVtbl (2)'!$D:$D,[1]CKDJ!AV$11)</f>
        <v>0</v>
      </c>
      <c r="AW96" s="171">
        <f>SUMIFS('[1]JEVtbl (2)'!$F:$F,'[1]JEVtbl (2)'!$C:$C,[1]CKDJ!$C96,'[1]JEVtbl (2)'!$D:$D,[1]CKDJ!AW$11)</f>
        <v>0</v>
      </c>
      <c r="AX96" s="171">
        <f>SUMIFS('[1]JEVtbl (2)'!$F:$F,'[1]JEVtbl (2)'!$C:$C,[1]CKDJ!$C96,'[1]JEVtbl (2)'!$D:$D,[1]CKDJ!AX$11)</f>
        <v>0</v>
      </c>
      <c r="AY96" s="171">
        <f>SUMIFS('[1]JEVtbl (2)'!$F:$F,'[1]JEVtbl (2)'!$C:$C,[1]CKDJ!$C96,'[1]JEVtbl (2)'!$D:$D,[1]CKDJ!AY$11)</f>
        <v>0</v>
      </c>
      <c r="AZ96" s="171">
        <f>SUMIFS('[1]JEVtbl (2)'!$F:$F,'[1]JEVtbl (2)'!$C:$C,[1]CKDJ!$C96,'[1]JEVtbl (2)'!$D:$D,[1]CKDJ!AZ$11)</f>
        <v>0</v>
      </c>
      <c r="BA96" s="171">
        <f>SUMIFS('[1]JEVtbl (2)'!$F:$F,'[1]JEVtbl (2)'!$C:$C,[1]CKDJ!$C96,'[1]JEVtbl (2)'!$D:$D,[1]CKDJ!BA$11)</f>
        <v>0</v>
      </c>
      <c r="BB96" s="171">
        <f>SUMIFS('[1]JEVtbl (2)'!$F:$F,'[1]JEVtbl (2)'!$C:$C,[1]CKDJ!$C96,'[1]JEVtbl (2)'!$D:$D,[1]CKDJ!BB$11)</f>
        <v>0</v>
      </c>
      <c r="BC96" s="171">
        <f>SUMIFS('[1]JEVtbl (2)'!$F:$F,'[1]JEVtbl (2)'!$C:$C,[1]CKDJ!$C96,'[1]JEVtbl (2)'!$D:$D,[1]CKDJ!BC$11)</f>
        <v>0</v>
      </c>
      <c r="BD96" s="171">
        <f>SUMIFS('[1]JEVtbl (2)'!$F:$F,'[1]JEVtbl (2)'!$C:$C,[1]CKDJ!$C96,'[1]JEVtbl (2)'!$D:$D,[1]CKDJ!BD$11)</f>
        <v>0</v>
      </c>
      <c r="BE96" s="171">
        <f>SUMIFS('[1]JEVtbl (2)'!$F:$F,'[1]JEVtbl (2)'!$C:$C,[1]CKDJ!$C96,'[1]JEVtbl (2)'!$D:$D,[1]CKDJ!BE$11)</f>
        <v>0</v>
      </c>
      <c r="BF96" s="171">
        <f>SUMIFS('[1]JEVtbl (2)'!$F:$F,'[1]JEVtbl (2)'!$C:$C,[1]CKDJ!$C96,'[1]JEVtbl (2)'!$D:$D,[1]CKDJ!BF$11)</f>
        <v>0</v>
      </c>
      <c r="BG96" s="171">
        <f>SUMIFS('[1]JEVtbl (2)'!$F:$F,'[1]JEVtbl (2)'!$C:$C,[1]CKDJ!$C96,'[1]JEVtbl (2)'!$D:$D,[1]CKDJ!BG$11)</f>
        <v>0</v>
      </c>
      <c r="BH96" s="171">
        <f>SUMIFS('[1]JEVtbl (2)'!$F:$F,'[1]JEVtbl (2)'!$C:$C,[1]CKDJ!$C96,'[1]JEVtbl (2)'!$D:$D,[1]CKDJ!BH$11)</f>
        <v>0</v>
      </c>
      <c r="BI96" s="171">
        <f>SUMIFS('[1]JEVtbl (2)'!$F:$F,'[1]JEVtbl (2)'!$C:$C,[1]CKDJ!$C96,'[1]JEVtbl (2)'!$D:$D,[1]CKDJ!BI$11)</f>
        <v>0</v>
      </c>
      <c r="BJ96" s="171">
        <f>SUMIFS('[1]JEVtbl (2)'!$F:$F,'[1]JEVtbl (2)'!$C:$C,[1]CKDJ!$C96,'[1]JEVtbl (2)'!$D:$D,[1]CKDJ!BJ$11)</f>
        <v>0</v>
      </c>
      <c r="BK96" s="171">
        <f>SUMIFS('[1]JEVtbl (2)'!$F:$F,'[1]JEVtbl (2)'!$C:$C,[1]CKDJ!$C96,'[1]JEVtbl (2)'!$D:$D,[1]CKDJ!BK$11)</f>
        <v>0</v>
      </c>
      <c r="BL96" s="171">
        <f>SUMIFS('[1]JEVtbl (2)'!$F:$F,'[1]JEVtbl (2)'!$C:$C,[1]CKDJ!$C96,'[1]JEVtbl (2)'!$D:$D,[1]CKDJ!BL$11)</f>
        <v>0</v>
      </c>
      <c r="BM96" s="171">
        <f>SUMIFS('[1]JEVtbl (2)'!$F:$F,'[1]JEVtbl (2)'!$C:$C,[1]CKDJ!$C96,'[1]JEVtbl (2)'!$D:$D,[1]CKDJ!BM$11)</f>
        <v>0</v>
      </c>
      <c r="BN96" s="171">
        <f>SUMIFS('[1]JEVtbl (2)'!$F:$F,'[1]JEVtbl (2)'!$C:$C,[1]CKDJ!$C96,'[1]JEVtbl (2)'!$D:$D,[1]CKDJ!BN$11)</f>
        <v>0</v>
      </c>
      <c r="BO96" s="171">
        <f>SUMIFS('[1]JEVtbl (2)'!$F:$F,'[1]JEVtbl (2)'!$C:$C,[1]CKDJ!$C96,'[1]JEVtbl (2)'!$D:$D,[1]CKDJ!BO$11)</f>
        <v>0</v>
      </c>
      <c r="BP96" s="79">
        <f t="shared" si="3"/>
        <v>13200</v>
      </c>
      <c r="BQ96" s="79"/>
      <c r="BR96" s="79"/>
      <c r="BS96" s="80"/>
      <c r="BT96" s="82"/>
    </row>
    <row r="97" spans="1:72" s="25" customFormat="1" ht="15" customHeight="1" x14ac:dyDescent="0.25">
      <c r="A97" s="1"/>
      <c r="B97" s="168">
        <v>44181</v>
      </c>
      <c r="C97" s="169" t="s">
        <v>484</v>
      </c>
      <c r="D97" s="75" t="s">
        <v>485</v>
      </c>
      <c r="E97" s="75">
        <v>9900130578</v>
      </c>
      <c r="F97" s="172"/>
      <c r="G97" t="s">
        <v>311</v>
      </c>
      <c r="H97" s="78">
        <f>SUMIFS('[1]JEVtbl (2)'!$G:$G,'[1]JEVtbl (2)'!$C:$C,[1]CKDJ!C97,'[1]JEVtbl (2)'!$D:$D,[1]CKDJ!H$11)</f>
        <v>13200</v>
      </c>
      <c r="I97" s="78">
        <f>SUMIFS('[1]JEVtbl (2)'!$G:$G,'[1]JEVtbl (2)'!$C:$C,[1]CKDJ!C97,'[1]JEVtbl (2)'!$D:$D,[1]CKDJ!I$11)</f>
        <v>0</v>
      </c>
      <c r="J97" s="78">
        <f>SUMIFS('[1]JEVtbl (2)'!$G:$G,'[1]JEVtbl (2)'!$C:$C,[1]CKDJ!C97,'[1]JEVtbl (2)'!$D:$D,[1]CKDJ!J$11)</f>
        <v>0</v>
      </c>
      <c r="K97" s="78">
        <f>SUMIFS('[1]JEVtbl (2)'!$G:$G,'[1]JEVtbl (2)'!$C:$C,[1]CKDJ!C97,'[1]JEVtbl (2)'!$D:$D,[1]CKDJ!K$11)</f>
        <v>0</v>
      </c>
      <c r="L97" s="79">
        <f t="shared" si="0"/>
        <v>13200</v>
      </c>
      <c r="M97" s="79"/>
      <c r="N97" s="79"/>
      <c r="O97" s="80"/>
      <c r="P97" s="171">
        <f>SUMIFS('[1]JEVtbl (2)'!$F:$F,'[1]JEVtbl (2)'!$C:$C,[1]CKDJ!$C97,'[1]JEVtbl (2)'!$D:$D,[1]CKDJ!P$11)</f>
        <v>0</v>
      </c>
      <c r="Q97" s="171">
        <f>SUMIFS('[1]JEVtbl (2)'!$F:$F,'[1]JEVtbl (2)'!$C:$C,[1]CKDJ!$C97,'[1]JEVtbl (2)'!$D:$D,[1]CKDJ!Q$11)</f>
        <v>0</v>
      </c>
      <c r="R97" s="171">
        <f>SUMIFS('[1]JEVtbl (2)'!$F:$F,'[1]JEVtbl (2)'!$C:$C,[1]CKDJ!$C97,'[1]JEVtbl (2)'!$D:$D,[1]CKDJ!R$11)</f>
        <v>0</v>
      </c>
      <c r="S97" s="171">
        <f>SUMIFS('[1]JEVtbl (2)'!$F:$F,'[1]JEVtbl (2)'!$C:$C,[1]CKDJ!$C97,'[1]JEVtbl (2)'!$D:$D,[1]CKDJ!S$11)</f>
        <v>0</v>
      </c>
      <c r="T97" s="171">
        <f>SUMIFS('[1]JEVtbl (2)'!$F:$F,'[1]JEVtbl (2)'!$C:$C,[1]CKDJ!$C97,'[1]JEVtbl (2)'!$D:$D,[1]CKDJ!T$11)</f>
        <v>0</v>
      </c>
      <c r="U97" s="171">
        <f>SUMIFS('[1]JEVtbl (2)'!$F:$F,'[1]JEVtbl (2)'!$C:$C,[1]CKDJ!$C97,'[1]JEVtbl (2)'!$D:$D,[1]CKDJ!U$11)</f>
        <v>0</v>
      </c>
      <c r="V97" s="171">
        <f>SUMIFS('[1]JEVtbl (2)'!$F:$F,'[1]JEVtbl (2)'!$C:$C,[1]CKDJ!$C97,'[1]JEVtbl (2)'!$D:$D,[1]CKDJ!V$11)</f>
        <v>0</v>
      </c>
      <c r="W97" s="171">
        <f>SUMIFS('[1]JEVtbl (2)'!$F:$F,'[1]JEVtbl (2)'!$C:$C,[1]CKDJ!$C97,'[1]JEVtbl (2)'!$D:$D,[1]CKDJ!W$11)</f>
        <v>0</v>
      </c>
      <c r="X97" s="171">
        <f>SUMIFS('[1]JEVtbl (2)'!$F:$F,'[1]JEVtbl (2)'!$C:$C,[1]CKDJ!$C97,'[1]JEVtbl (2)'!$D:$D,[1]CKDJ!X$11)</f>
        <v>0</v>
      </c>
      <c r="Y97" s="171">
        <f>SUMIFS('[1]JEVtbl (2)'!$F:$F,'[1]JEVtbl (2)'!$C:$C,[1]CKDJ!$C97,'[1]JEVtbl (2)'!$D:$D,[1]CKDJ!Y$11)</f>
        <v>0</v>
      </c>
      <c r="Z97" s="171">
        <f>SUMIFS('[1]JEVtbl (2)'!$F:$F,'[1]JEVtbl (2)'!$C:$C,[1]CKDJ!$C97,'[1]JEVtbl (2)'!$D:$D,[1]CKDJ!Z$11)</f>
        <v>0</v>
      </c>
      <c r="AA97" s="171">
        <f>SUMIFS('[1]JEVtbl (2)'!$F:$F,'[1]JEVtbl (2)'!$C:$C,[1]CKDJ!$C97,'[1]JEVtbl (2)'!$D:$D,[1]CKDJ!AA$11)</f>
        <v>13200</v>
      </c>
      <c r="AB97" s="171">
        <f>SUMIFS('[1]JEVtbl (2)'!$F:$F,'[1]JEVtbl (2)'!$C:$C,[1]CKDJ!$C97,'[1]JEVtbl (2)'!$D:$D,[1]CKDJ!AB$11)</f>
        <v>0</v>
      </c>
      <c r="AC97" s="171">
        <f>SUMIFS('[1]JEVtbl (2)'!$F:$F,'[1]JEVtbl (2)'!$C:$C,[1]CKDJ!$C97,'[1]JEVtbl (2)'!$D:$D,[1]CKDJ!AC$11)</f>
        <v>0</v>
      </c>
      <c r="AD97" s="171">
        <f>SUMIFS('[1]JEVtbl (2)'!$F:$F,'[1]JEVtbl (2)'!$C:$C,[1]CKDJ!$C97,'[1]JEVtbl (2)'!$D:$D,[1]CKDJ!AD$11)</f>
        <v>0</v>
      </c>
      <c r="AE97" s="171">
        <f>SUMIFS('[1]JEVtbl (2)'!$F:$F,'[1]JEVtbl (2)'!$C:$C,[1]CKDJ!$C97,'[1]JEVtbl (2)'!$D:$D,[1]CKDJ!AE$11)</f>
        <v>0</v>
      </c>
      <c r="AF97" s="171">
        <f>SUMIFS('[1]JEVtbl (2)'!$F:$F,'[1]JEVtbl (2)'!$C:$C,[1]CKDJ!$C97,'[1]JEVtbl (2)'!$D:$D,[1]CKDJ!AF$11)</f>
        <v>0</v>
      </c>
      <c r="AG97" s="171">
        <f>SUMIFS('[1]JEVtbl (2)'!$F:$F,'[1]JEVtbl (2)'!$C:$C,[1]CKDJ!$C97,'[1]JEVtbl (2)'!$D:$D,[1]CKDJ!AG$11)</f>
        <v>0</v>
      </c>
      <c r="AH97" s="171">
        <f>SUMIFS('[1]JEVtbl (2)'!$F:$F,'[1]JEVtbl (2)'!$C:$C,[1]CKDJ!$C97,'[1]JEVtbl (2)'!$D:$D,[1]CKDJ!AH$11)</f>
        <v>0</v>
      </c>
      <c r="AI97" s="171">
        <f>SUMIFS('[1]JEVtbl (2)'!$F:$F,'[1]JEVtbl (2)'!$C:$C,[1]CKDJ!$C97,'[1]JEVtbl (2)'!$D:$D,[1]CKDJ!AI$11)</f>
        <v>0</v>
      </c>
      <c r="AJ97" s="171">
        <f>SUMIFS('[1]JEVtbl (2)'!$F:$F,'[1]JEVtbl (2)'!$C:$C,[1]CKDJ!$C97,'[1]JEVtbl (2)'!$D:$D,[1]CKDJ!AJ$11)</f>
        <v>0</v>
      </c>
      <c r="AK97" s="171">
        <f>SUMIFS('[1]JEVtbl (2)'!$F:$F,'[1]JEVtbl (2)'!$C:$C,[1]CKDJ!$C97,'[1]JEVtbl (2)'!$D:$D,[1]CKDJ!AK$11)</f>
        <v>0</v>
      </c>
      <c r="AL97" s="171">
        <f>SUMIFS('[1]JEVtbl (2)'!$F:$F,'[1]JEVtbl (2)'!$C:$C,[1]CKDJ!$C97,'[1]JEVtbl (2)'!$D:$D,[1]CKDJ!AL$11)</f>
        <v>0</v>
      </c>
      <c r="AM97" s="171">
        <f>SUMIFS('[1]JEVtbl (2)'!$F:$F,'[1]JEVtbl (2)'!$C:$C,[1]CKDJ!$C97,'[1]JEVtbl (2)'!$D:$D,[1]CKDJ!AM$11)</f>
        <v>0</v>
      </c>
      <c r="AN97" s="171">
        <f>SUMIFS('[1]JEVtbl (2)'!$F:$F,'[1]JEVtbl (2)'!$C:$C,[1]CKDJ!$C97,'[1]JEVtbl (2)'!$D:$D,[1]CKDJ!AN$11)</f>
        <v>0</v>
      </c>
      <c r="AO97" s="171">
        <f>SUMIFS('[1]JEVtbl (2)'!$F:$F,'[1]JEVtbl (2)'!$C:$C,[1]CKDJ!$C97,'[1]JEVtbl (2)'!$D:$D,[1]CKDJ!AO$11)</f>
        <v>0</v>
      </c>
      <c r="AP97" s="171">
        <f>SUMIFS('[1]JEVtbl (2)'!$F:$F,'[1]JEVtbl (2)'!$C:$C,[1]CKDJ!$C97,'[1]JEVtbl (2)'!$D:$D,[1]CKDJ!AP$11)</f>
        <v>0</v>
      </c>
      <c r="AQ97" s="171">
        <f>SUMIFS('[1]JEVtbl (2)'!$F:$F,'[1]JEVtbl (2)'!$C:$C,[1]CKDJ!$C97,'[1]JEVtbl (2)'!$D:$D,[1]CKDJ!AQ$11)</f>
        <v>0</v>
      </c>
      <c r="AR97" s="171">
        <f>SUMIFS('[1]JEVtbl (2)'!$F:$F,'[1]JEVtbl (2)'!$C:$C,[1]CKDJ!$C97,'[1]JEVtbl (2)'!$D:$D,[1]CKDJ!AR$11)</f>
        <v>0</v>
      </c>
      <c r="AS97" s="171">
        <f>SUMIFS('[1]JEVtbl (2)'!$F:$F,'[1]JEVtbl (2)'!$C:$C,[1]CKDJ!$C97,'[1]JEVtbl (2)'!$D:$D,[1]CKDJ!AS$11)</f>
        <v>0</v>
      </c>
      <c r="AT97" s="171">
        <f>SUMIFS('[1]JEVtbl (2)'!$F:$F,'[1]JEVtbl (2)'!$C:$C,[1]CKDJ!$C97,'[1]JEVtbl (2)'!$D:$D,[1]CKDJ!AT$11)</f>
        <v>0</v>
      </c>
      <c r="AU97" s="171">
        <f>SUMIFS('[1]JEVtbl (2)'!$F:$F,'[1]JEVtbl (2)'!$C:$C,[1]CKDJ!$C97,'[1]JEVtbl (2)'!$D:$D,[1]CKDJ!AU$11)</f>
        <v>0</v>
      </c>
      <c r="AV97" s="171">
        <f>SUMIFS('[1]JEVtbl (2)'!$F:$F,'[1]JEVtbl (2)'!$C:$C,[1]CKDJ!$C97,'[1]JEVtbl (2)'!$D:$D,[1]CKDJ!AV$11)</f>
        <v>0</v>
      </c>
      <c r="AW97" s="171">
        <f>SUMIFS('[1]JEVtbl (2)'!$F:$F,'[1]JEVtbl (2)'!$C:$C,[1]CKDJ!$C97,'[1]JEVtbl (2)'!$D:$D,[1]CKDJ!AW$11)</f>
        <v>0</v>
      </c>
      <c r="AX97" s="171">
        <f>SUMIFS('[1]JEVtbl (2)'!$F:$F,'[1]JEVtbl (2)'!$C:$C,[1]CKDJ!$C97,'[1]JEVtbl (2)'!$D:$D,[1]CKDJ!AX$11)</f>
        <v>0</v>
      </c>
      <c r="AY97" s="171">
        <f>SUMIFS('[1]JEVtbl (2)'!$F:$F,'[1]JEVtbl (2)'!$C:$C,[1]CKDJ!$C97,'[1]JEVtbl (2)'!$D:$D,[1]CKDJ!AY$11)</f>
        <v>0</v>
      </c>
      <c r="AZ97" s="171">
        <f>SUMIFS('[1]JEVtbl (2)'!$F:$F,'[1]JEVtbl (2)'!$C:$C,[1]CKDJ!$C97,'[1]JEVtbl (2)'!$D:$D,[1]CKDJ!AZ$11)</f>
        <v>0</v>
      </c>
      <c r="BA97" s="171">
        <f>SUMIFS('[1]JEVtbl (2)'!$F:$F,'[1]JEVtbl (2)'!$C:$C,[1]CKDJ!$C97,'[1]JEVtbl (2)'!$D:$D,[1]CKDJ!BA$11)</f>
        <v>0</v>
      </c>
      <c r="BB97" s="171">
        <f>SUMIFS('[1]JEVtbl (2)'!$F:$F,'[1]JEVtbl (2)'!$C:$C,[1]CKDJ!$C97,'[1]JEVtbl (2)'!$D:$D,[1]CKDJ!BB$11)</f>
        <v>0</v>
      </c>
      <c r="BC97" s="171">
        <f>SUMIFS('[1]JEVtbl (2)'!$F:$F,'[1]JEVtbl (2)'!$C:$C,[1]CKDJ!$C97,'[1]JEVtbl (2)'!$D:$D,[1]CKDJ!BC$11)</f>
        <v>0</v>
      </c>
      <c r="BD97" s="171">
        <f>SUMIFS('[1]JEVtbl (2)'!$F:$F,'[1]JEVtbl (2)'!$C:$C,[1]CKDJ!$C97,'[1]JEVtbl (2)'!$D:$D,[1]CKDJ!BD$11)</f>
        <v>0</v>
      </c>
      <c r="BE97" s="171">
        <f>SUMIFS('[1]JEVtbl (2)'!$F:$F,'[1]JEVtbl (2)'!$C:$C,[1]CKDJ!$C97,'[1]JEVtbl (2)'!$D:$D,[1]CKDJ!BE$11)</f>
        <v>0</v>
      </c>
      <c r="BF97" s="171">
        <f>SUMIFS('[1]JEVtbl (2)'!$F:$F,'[1]JEVtbl (2)'!$C:$C,[1]CKDJ!$C97,'[1]JEVtbl (2)'!$D:$D,[1]CKDJ!BF$11)</f>
        <v>0</v>
      </c>
      <c r="BG97" s="171">
        <f>SUMIFS('[1]JEVtbl (2)'!$F:$F,'[1]JEVtbl (2)'!$C:$C,[1]CKDJ!$C97,'[1]JEVtbl (2)'!$D:$D,[1]CKDJ!BG$11)</f>
        <v>0</v>
      </c>
      <c r="BH97" s="171">
        <f>SUMIFS('[1]JEVtbl (2)'!$F:$F,'[1]JEVtbl (2)'!$C:$C,[1]CKDJ!$C97,'[1]JEVtbl (2)'!$D:$D,[1]CKDJ!BH$11)</f>
        <v>0</v>
      </c>
      <c r="BI97" s="171">
        <f>SUMIFS('[1]JEVtbl (2)'!$F:$F,'[1]JEVtbl (2)'!$C:$C,[1]CKDJ!$C97,'[1]JEVtbl (2)'!$D:$D,[1]CKDJ!BI$11)</f>
        <v>0</v>
      </c>
      <c r="BJ97" s="171">
        <f>SUMIFS('[1]JEVtbl (2)'!$F:$F,'[1]JEVtbl (2)'!$C:$C,[1]CKDJ!$C97,'[1]JEVtbl (2)'!$D:$D,[1]CKDJ!BJ$11)</f>
        <v>0</v>
      </c>
      <c r="BK97" s="171">
        <f>SUMIFS('[1]JEVtbl (2)'!$F:$F,'[1]JEVtbl (2)'!$C:$C,[1]CKDJ!$C97,'[1]JEVtbl (2)'!$D:$D,[1]CKDJ!BK$11)</f>
        <v>0</v>
      </c>
      <c r="BL97" s="171">
        <f>SUMIFS('[1]JEVtbl (2)'!$F:$F,'[1]JEVtbl (2)'!$C:$C,[1]CKDJ!$C97,'[1]JEVtbl (2)'!$D:$D,[1]CKDJ!BL$11)</f>
        <v>0</v>
      </c>
      <c r="BM97" s="171">
        <f>SUMIFS('[1]JEVtbl (2)'!$F:$F,'[1]JEVtbl (2)'!$C:$C,[1]CKDJ!$C97,'[1]JEVtbl (2)'!$D:$D,[1]CKDJ!BM$11)</f>
        <v>0</v>
      </c>
      <c r="BN97" s="171">
        <f>SUMIFS('[1]JEVtbl (2)'!$F:$F,'[1]JEVtbl (2)'!$C:$C,[1]CKDJ!$C97,'[1]JEVtbl (2)'!$D:$D,[1]CKDJ!BN$11)</f>
        <v>0</v>
      </c>
      <c r="BO97" s="171">
        <f>SUMIFS('[1]JEVtbl (2)'!$F:$F,'[1]JEVtbl (2)'!$C:$C,[1]CKDJ!$C97,'[1]JEVtbl (2)'!$D:$D,[1]CKDJ!BO$11)</f>
        <v>0</v>
      </c>
      <c r="BP97" s="79">
        <f t="shared" si="3"/>
        <v>13200</v>
      </c>
      <c r="BQ97" s="79"/>
      <c r="BR97" s="79"/>
      <c r="BS97" s="80"/>
      <c r="BT97" s="82"/>
    </row>
    <row r="98" spans="1:72" s="25" customFormat="1" ht="15" customHeight="1" x14ac:dyDescent="0.25">
      <c r="A98" s="1"/>
      <c r="B98" s="168">
        <v>44181</v>
      </c>
      <c r="C98" s="169" t="s">
        <v>486</v>
      </c>
      <c r="D98" s="75" t="s">
        <v>487</v>
      </c>
      <c r="E98" s="75">
        <v>9900130579</v>
      </c>
      <c r="F98" s="172"/>
      <c r="G98" t="s">
        <v>488</v>
      </c>
      <c r="H98" s="78">
        <f>SUMIFS('[1]JEVtbl (2)'!$G:$G,'[1]JEVtbl (2)'!$C:$C,[1]CKDJ!C98,'[1]JEVtbl (2)'!$D:$D,[1]CKDJ!H$11)</f>
        <v>14400</v>
      </c>
      <c r="I98" s="78">
        <f>SUMIFS('[1]JEVtbl (2)'!$G:$G,'[1]JEVtbl (2)'!$C:$C,[1]CKDJ!C98,'[1]JEVtbl (2)'!$D:$D,[1]CKDJ!I$11)</f>
        <v>0</v>
      </c>
      <c r="J98" s="78">
        <f>SUMIFS('[1]JEVtbl (2)'!$G:$G,'[1]JEVtbl (2)'!$C:$C,[1]CKDJ!C98,'[1]JEVtbl (2)'!$D:$D,[1]CKDJ!J$11)</f>
        <v>0</v>
      </c>
      <c r="K98" s="78">
        <f>SUMIFS('[1]JEVtbl (2)'!$G:$G,'[1]JEVtbl (2)'!$C:$C,[1]CKDJ!C98,'[1]JEVtbl (2)'!$D:$D,[1]CKDJ!K$11)</f>
        <v>0</v>
      </c>
      <c r="L98" s="79">
        <f t="shared" si="0"/>
        <v>14400</v>
      </c>
      <c r="M98" s="79"/>
      <c r="N98" s="79"/>
      <c r="O98" s="80"/>
      <c r="P98" s="171">
        <f>SUMIFS('[1]JEVtbl (2)'!$F:$F,'[1]JEVtbl (2)'!$C:$C,[1]CKDJ!$C98,'[1]JEVtbl (2)'!$D:$D,[1]CKDJ!P$11)</f>
        <v>0</v>
      </c>
      <c r="Q98" s="171">
        <f>SUMIFS('[1]JEVtbl (2)'!$F:$F,'[1]JEVtbl (2)'!$C:$C,[1]CKDJ!$C98,'[1]JEVtbl (2)'!$D:$D,[1]CKDJ!Q$11)</f>
        <v>0</v>
      </c>
      <c r="R98" s="171">
        <f>SUMIFS('[1]JEVtbl (2)'!$F:$F,'[1]JEVtbl (2)'!$C:$C,[1]CKDJ!$C98,'[1]JEVtbl (2)'!$D:$D,[1]CKDJ!R$11)</f>
        <v>0</v>
      </c>
      <c r="S98" s="171">
        <f>SUMIFS('[1]JEVtbl (2)'!$F:$F,'[1]JEVtbl (2)'!$C:$C,[1]CKDJ!$C98,'[1]JEVtbl (2)'!$D:$D,[1]CKDJ!S$11)</f>
        <v>0</v>
      </c>
      <c r="T98" s="171">
        <f>SUMIFS('[1]JEVtbl (2)'!$F:$F,'[1]JEVtbl (2)'!$C:$C,[1]CKDJ!$C98,'[1]JEVtbl (2)'!$D:$D,[1]CKDJ!T$11)</f>
        <v>0</v>
      </c>
      <c r="U98" s="171">
        <f>SUMIFS('[1]JEVtbl (2)'!$F:$F,'[1]JEVtbl (2)'!$C:$C,[1]CKDJ!$C98,'[1]JEVtbl (2)'!$D:$D,[1]CKDJ!U$11)</f>
        <v>0</v>
      </c>
      <c r="V98" s="171">
        <f>SUMIFS('[1]JEVtbl (2)'!$F:$F,'[1]JEVtbl (2)'!$C:$C,[1]CKDJ!$C98,'[1]JEVtbl (2)'!$D:$D,[1]CKDJ!V$11)</f>
        <v>0</v>
      </c>
      <c r="W98" s="171">
        <f>SUMIFS('[1]JEVtbl (2)'!$F:$F,'[1]JEVtbl (2)'!$C:$C,[1]CKDJ!$C98,'[1]JEVtbl (2)'!$D:$D,[1]CKDJ!W$11)</f>
        <v>0</v>
      </c>
      <c r="X98" s="171">
        <f>SUMIFS('[1]JEVtbl (2)'!$F:$F,'[1]JEVtbl (2)'!$C:$C,[1]CKDJ!$C98,'[1]JEVtbl (2)'!$D:$D,[1]CKDJ!X$11)</f>
        <v>0</v>
      </c>
      <c r="Y98" s="171">
        <f>SUMIFS('[1]JEVtbl (2)'!$F:$F,'[1]JEVtbl (2)'!$C:$C,[1]CKDJ!$C98,'[1]JEVtbl (2)'!$D:$D,[1]CKDJ!Y$11)</f>
        <v>0</v>
      </c>
      <c r="Z98" s="171">
        <f>SUMIFS('[1]JEVtbl (2)'!$F:$F,'[1]JEVtbl (2)'!$C:$C,[1]CKDJ!$C98,'[1]JEVtbl (2)'!$D:$D,[1]CKDJ!Z$11)</f>
        <v>0</v>
      </c>
      <c r="AA98" s="171">
        <f>SUMIFS('[1]JEVtbl (2)'!$F:$F,'[1]JEVtbl (2)'!$C:$C,[1]CKDJ!$C98,'[1]JEVtbl (2)'!$D:$D,[1]CKDJ!AA$11)</f>
        <v>14400</v>
      </c>
      <c r="AB98" s="171">
        <f>SUMIFS('[1]JEVtbl (2)'!$F:$F,'[1]JEVtbl (2)'!$C:$C,[1]CKDJ!$C98,'[1]JEVtbl (2)'!$D:$D,[1]CKDJ!AB$11)</f>
        <v>0</v>
      </c>
      <c r="AC98" s="171">
        <f>SUMIFS('[1]JEVtbl (2)'!$F:$F,'[1]JEVtbl (2)'!$C:$C,[1]CKDJ!$C98,'[1]JEVtbl (2)'!$D:$D,[1]CKDJ!AC$11)</f>
        <v>0</v>
      </c>
      <c r="AD98" s="171">
        <f>SUMIFS('[1]JEVtbl (2)'!$F:$F,'[1]JEVtbl (2)'!$C:$C,[1]CKDJ!$C98,'[1]JEVtbl (2)'!$D:$D,[1]CKDJ!AD$11)</f>
        <v>0</v>
      </c>
      <c r="AE98" s="171">
        <f>SUMIFS('[1]JEVtbl (2)'!$F:$F,'[1]JEVtbl (2)'!$C:$C,[1]CKDJ!$C98,'[1]JEVtbl (2)'!$D:$D,[1]CKDJ!AE$11)</f>
        <v>0</v>
      </c>
      <c r="AF98" s="171">
        <f>SUMIFS('[1]JEVtbl (2)'!$F:$F,'[1]JEVtbl (2)'!$C:$C,[1]CKDJ!$C98,'[1]JEVtbl (2)'!$D:$D,[1]CKDJ!AF$11)</f>
        <v>0</v>
      </c>
      <c r="AG98" s="171">
        <f>SUMIFS('[1]JEVtbl (2)'!$F:$F,'[1]JEVtbl (2)'!$C:$C,[1]CKDJ!$C98,'[1]JEVtbl (2)'!$D:$D,[1]CKDJ!AG$11)</f>
        <v>0</v>
      </c>
      <c r="AH98" s="171">
        <f>SUMIFS('[1]JEVtbl (2)'!$F:$F,'[1]JEVtbl (2)'!$C:$C,[1]CKDJ!$C98,'[1]JEVtbl (2)'!$D:$D,[1]CKDJ!AH$11)</f>
        <v>0</v>
      </c>
      <c r="AI98" s="171">
        <f>SUMIFS('[1]JEVtbl (2)'!$F:$F,'[1]JEVtbl (2)'!$C:$C,[1]CKDJ!$C98,'[1]JEVtbl (2)'!$D:$D,[1]CKDJ!AI$11)</f>
        <v>0</v>
      </c>
      <c r="AJ98" s="171">
        <f>SUMIFS('[1]JEVtbl (2)'!$F:$F,'[1]JEVtbl (2)'!$C:$C,[1]CKDJ!$C98,'[1]JEVtbl (2)'!$D:$D,[1]CKDJ!AJ$11)</f>
        <v>0</v>
      </c>
      <c r="AK98" s="171">
        <f>SUMIFS('[1]JEVtbl (2)'!$F:$F,'[1]JEVtbl (2)'!$C:$C,[1]CKDJ!$C98,'[1]JEVtbl (2)'!$D:$D,[1]CKDJ!AK$11)</f>
        <v>0</v>
      </c>
      <c r="AL98" s="171">
        <f>SUMIFS('[1]JEVtbl (2)'!$F:$F,'[1]JEVtbl (2)'!$C:$C,[1]CKDJ!$C98,'[1]JEVtbl (2)'!$D:$D,[1]CKDJ!AL$11)</f>
        <v>0</v>
      </c>
      <c r="AM98" s="171">
        <f>SUMIFS('[1]JEVtbl (2)'!$F:$F,'[1]JEVtbl (2)'!$C:$C,[1]CKDJ!$C98,'[1]JEVtbl (2)'!$D:$D,[1]CKDJ!AM$11)</f>
        <v>0</v>
      </c>
      <c r="AN98" s="171">
        <f>SUMIFS('[1]JEVtbl (2)'!$F:$F,'[1]JEVtbl (2)'!$C:$C,[1]CKDJ!$C98,'[1]JEVtbl (2)'!$D:$D,[1]CKDJ!AN$11)</f>
        <v>0</v>
      </c>
      <c r="AO98" s="171">
        <f>SUMIFS('[1]JEVtbl (2)'!$F:$F,'[1]JEVtbl (2)'!$C:$C,[1]CKDJ!$C98,'[1]JEVtbl (2)'!$D:$D,[1]CKDJ!AO$11)</f>
        <v>0</v>
      </c>
      <c r="AP98" s="171">
        <f>SUMIFS('[1]JEVtbl (2)'!$F:$F,'[1]JEVtbl (2)'!$C:$C,[1]CKDJ!$C98,'[1]JEVtbl (2)'!$D:$D,[1]CKDJ!AP$11)</f>
        <v>0</v>
      </c>
      <c r="AQ98" s="171">
        <f>SUMIFS('[1]JEVtbl (2)'!$F:$F,'[1]JEVtbl (2)'!$C:$C,[1]CKDJ!$C98,'[1]JEVtbl (2)'!$D:$D,[1]CKDJ!AQ$11)</f>
        <v>0</v>
      </c>
      <c r="AR98" s="171">
        <f>SUMIFS('[1]JEVtbl (2)'!$F:$F,'[1]JEVtbl (2)'!$C:$C,[1]CKDJ!$C98,'[1]JEVtbl (2)'!$D:$D,[1]CKDJ!AR$11)</f>
        <v>0</v>
      </c>
      <c r="AS98" s="171">
        <f>SUMIFS('[1]JEVtbl (2)'!$F:$F,'[1]JEVtbl (2)'!$C:$C,[1]CKDJ!$C98,'[1]JEVtbl (2)'!$D:$D,[1]CKDJ!AS$11)</f>
        <v>0</v>
      </c>
      <c r="AT98" s="171">
        <f>SUMIFS('[1]JEVtbl (2)'!$F:$F,'[1]JEVtbl (2)'!$C:$C,[1]CKDJ!$C98,'[1]JEVtbl (2)'!$D:$D,[1]CKDJ!AT$11)</f>
        <v>0</v>
      </c>
      <c r="AU98" s="171">
        <f>SUMIFS('[1]JEVtbl (2)'!$F:$F,'[1]JEVtbl (2)'!$C:$C,[1]CKDJ!$C98,'[1]JEVtbl (2)'!$D:$D,[1]CKDJ!AU$11)</f>
        <v>0</v>
      </c>
      <c r="AV98" s="171">
        <f>SUMIFS('[1]JEVtbl (2)'!$F:$F,'[1]JEVtbl (2)'!$C:$C,[1]CKDJ!$C98,'[1]JEVtbl (2)'!$D:$D,[1]CKDJ!AV$11)</f>
        <v>0</v>
      </c>
      <c r="AW98" s="171">
        <f>SUMIFS('[1]JEVtbl (2)'!$F:$F,'[1]JEVtbl (2)'!$C:$C,[1]CKDJ!$C98,'[1]JEVtbl (2)'!$D:$D,[1]CKDJ!AW$11)</f>
        <v>0</v>
      </c>
      <c r="AX98" s="171">
        <f>SUMIFS('[1]JEVtbl (2)'!$F:$F,'[1]JEVtbl (2)'!$C:$C,[1]CKDJ!$C98,'[1]JEVtbl (2)'!$D:$D,[1]CKDJ!AX$11)</f>
        <v>0</v>
      </c>
      <c r="AY98" s="171">
        <f>SUMIFS('[1]JEVtbl (2)'!$F:$F,'[1]JEVtbl (2)'!$C:$C,[1]CKDJ!$C98,'[1]JEVtbl (2)'!$D:$D,[1]CKDJ!AY$11)</f>
        <v>0</v>
      </c>
      <c r="AZ98" s="171">
        <f>SUMIFS('[1]JEVtbl (2)'!$F:$F,'[1]JEVtbl (2)'!$C:$C,[1]CKDJ!$C98,'[1]JEVtbl (2)'!$D:$D,[1]CKDJ!AZ$11)</f>
        <v>0</v>
      </c>
      <c r="BA98" s="171">
        <f>SUMIFS('[1]JEVtbl (2)'!$F:$F,'[1]JEVtbl (2)'!$C:$C,[1]CKDJ!$C98,'[1]JEVtbl (2)'!$D:$D,[1]CKDJ!BA$11)</f>
        <v>0</v>
      </c>
      <c r="BB98" s="171">
        <f>SUMIFS('[1]JEVtbl (2)'!$F:$F,'[1]JEVtbl (2)'!$C:$C,[1]CKDJ!$C98,'[1]JEVtbl (2)'!$D:$D,[1]CKDJ!BB$11)</f>
        <v>0</v>
      </c>
      <c r="BC98" s="171">
        <f>SUMIFS('[1]JEVtbl (2)'!$F:$F,'[1]JEVtbl (2)'!$C:$C,[1]CKDJ!$C98,'[1]JEVtbl (2)'!$D:$D,[1]CKDJ!BC$11)</f>
        <v>0</v>
      </c>
      <c r="BD98" s="171">
        <f>SUMIFS('[1]JEVtbl (2)'!$F:$F,'[1]JEVtbl (2)'!$C:$C,[1]CKDJ!$C98,'[1]JEVtbl (2)'!$D:$D,[1]CKDJ!BD$11)</f>
        <v>0</v>
      </c>
      <c r="BE98" s="171">
        <f>SUMIFS('[1]JEVtbl (2)'!$F:$F,'[1]JEVtbl (2)'!$C:$C,[1]CKDJ!$C98,'[1]JEVtbl (2)'!$D:$D,[1]CKDJ!BE$11)</f>
        <v>0</v>
      </c>
      <c r="BF98" s="171">
        <f>SUMIFS('[1]JEVtbl (2)'!$F:$F,'[1]JEVtbl (2)'!$C:$C,[1]CKDJ!$C98,'[1]JEVtbl (2)'!$D:$D,[1]CKDJ!BF$11)</f>
        <v>0</v>
      </c>
      <c r="BG98" s="171">
        <f>SUMIFS('[1]JEVtbl (2)'!$F:$F,'[1]JEVtbl (2)'!$C:$C,[1]CKDJ!$C98,'[1]JEVtbl (2)'!$D:$D,[1]CKDJ!BG$11)</f>
        <v>0</v>
      </c>
      <c r="BH98" s="171">
        <f>SUMIFS('[1]JEVtbl (2)'!$F:$F,'[1]JEVtbl (2)'!$C:$C,[1]CKDJ!$C98,'[1]JEVtbl (2)'!$D:$D,[1]CKDJ!BH$11)</f>
        <v>0</v>
      </c>
      <c r="BI98" s="171">
        <f>SUMIFS('[1]JEVtbl (2)'!$F:$F,'[1]JEVtbl (2)'!$C:$C,[1]CKDJ!$C98,'[1]JEVtbl (2)'!$D:$D,[1]CKDJ!BI$11)</f>
        <v>0</v>
      </c>
      <c r="BJ98" s="171">
        <f>SUMIFS('[1]JEVtbl (2)'!$F:$F,'[1]JEVtbl (2)'!$C:$C,[1]CKDJ!$C98,'[1]JEVtbl (2)'!$D:$D,[1]CKDJ!BJ$11)</f>
        <v>0</v>
      </c>
      <c r="BK98" s="171">
        <f>SUMIFS('[1]JEVtbl (2)'!$F:$F,'[1]JEVtbl (2)'!$C:$C,[1]CKDJ!$C98,'[1]JEVtbl (2)'!$D:$D,[1]CKDJ!BK$11)</f>
        <v>0</v>
      </c>
      <c r="BL98" s="171">
        <f>SUMIFS('[1]JEVtbl (2)'!$F:$F,'[1]JEVtbl (2)'!$C:$C,[1]CKDJ!$C98,'[1]JEVtbl (2)'!$D:$D,[1]CKDJ!BL$11)</f>
        <v>0</v>
      </c>
      <c r="BM98" s="171">
        <f>SUMIFS('[1]JEVtbl (2)'!$F:$F,'[1]JEVtbl (2)'!$C:$C,[1]CKDJ!$C98,'[1]JEVtbl (2)'!$D:$D,[1]CKDJ!BM$11)</f>
        <v>0</v>
      </c>
      <c r="BN98" s="171">
        <f>SUMIFS('[1]JEVtbl (2)'!$F:$F,'[1]JEVtbl (2)'!$C:$C,[1]CKDJ!$C98,'[1]JEVtbl (2)'!$D:$D,[1]CKDJ!BN$11)</f>
        <v>0</v>
      </c>
      <c r="BO98" s="171">
        <f>SUMIFS('[1]JEVtbl (2)'!$F:$F,'[1]JEVtbl (2)'!$C:$C,[1]CKDJ!$C98,'[1]JEVtbl (2)'!$D:$D,[1]CKDJ!BO$11)</f>
        <v>0</v>
      </c>
      <c r="BP98" s="79">
        <f t="shared" si="3"/>
        <v>14400</v>
      </c>
      <c r="BQ98" s="79"/>
      <c r="BR98" s="79"/>
      <c r="BS98" s="80"/>
      <c r="BT98" s="82"/>
    </row>
    <row r="99" spans="1:72" s="25" customFormat="1" ht="15" customHeight="1" x14ac:dyDescent="0.25">
      <c r="A99" s="1"/>
      <c r="B99" s="168">
        <v>44181</v>
      </c>
      <c r="C99" s="169" t="s">
        <v>489</v>
      </c>
      <c r="D99" s="75" t="s">
        <v>490</v>
      </c>
      <c r="E99" s="75">
        <v>9900130580</v>
      </c>
      <c r="F99" s="172"/>
      <c r="G99" t="s">
        <v>478</v>
      </c>
      <c r="H99" s="78">
        <f>SUMIFS('[1]JEVtbl (2)'!$G:$G,'[1]JEVtbl (2)'!$C:$C,[1]CKDJ!C99,'[1]JEVtbl (2)'!$D:$D,[1]CKDJ!H$11)</f>
        <v>8400</v>
      </c>
      <c r="I99" s="78">
        <f>SUMIFS('[1]JEVtbl (2)'!$G:$G,'[1]JEVtbl (2)'!$C:$C,[1]CKDJ!C99,'[1]JEVtbl (2)'!$D:$D,[1]CKDJ!I$11)</f>
        <v>0</v>
      </c>
      <c r="J99" s="78">
        <f>SUMIFS('[1]JEVtbl (2)'!$G:$G,'[1]JEVtbl (2)'!$C:$C,[1]CKDJ!C99,'[1]JEVtbl (2)'!$D:$D,[1]CKDJ!J$11)</f>
        <v>0</v>
      </c>
      <c r="K99" s="78">
        <f>SUMIFS('[1]JEVtbl (2)'!$G:$G,'[1]JEVtbl (2)'!$C:$C,[1]CKDJ!C99,'[1]JEVtbl (2)'!$D:$D,[1]CKDJ!K$11)</f>
        <v>0</v>
      </c>
      <c r="L99" s="79">
        <f t="shared" si="0"/>
        <v>8400</v>
      </c>
      <c r="M99" s="79"/>
      <c r="N99" s="79"/>
      <c r="O99" s="80"/>
      <c r="P99" s="171">
        <f>SUMIFS('[1]JEVtbl (2)'!$F:$F,'[1]JEVtbl (2)'!$C:$C,[1]CKDJ!$C99,'[1]JEVtbl (2)'!$D:$D,[1]CKDJ!P$11)</f>
        <v>0</v>
      </c>
      <c r="Q99" s="171">
        <f>SUMIFS('[1]JEVtbl (2)'!$F:$F,'[1]JEVtbl (2)'!$C:$C,[1]CKDJ!$C99,'[1]JEVtbl (2)'!$D:$D,[1]CKDJ!Q$11)</f>
        <v>0</v>
      </c>
      <c r="R99" s="171">
        <f>SUMIFS('[1]JEVtbl (2)'!$F:$F,'[1]JEVtbl (2)'!$C:$C,[1]CKDJ!$C99,'[1]JEVtbl (2)'!$D:$D,[1]CKDJ!R$11)</f>
        <v>0</v>
      </c>
      <c r="S99" s="171">
        <f>SUMIFS('[1]JEVtbl (2)'!$F:$F,'[1]JEVtbl (2)'!$C:$C,[1]CKDJ!$C99,'[1]JEVtbl (2)'!$D:$D,[1]CKDJ!S$11)</f>
        <v>0</v>
      </c>
      <c r="T99" s="171">
        <f>SUMIFS('[1]JEVtbl (2)'!$F:$F,'[1]JEVtbl (2)'!$C:$C,[1]CKDJ!$C99,'[1]JEVtbl (2)'!$D:$D,[1]CKDJ!T$11)</f>
        <v>0</v>
      </c>
      <c r="U99" s="171">
        <f>SUMIFS('[1]JEVtbl (2)'!$F:$F,'[1]JEVtbl (2)'!$C:$C,[1]CKDJ!$C99,'[1]JEVtbl (2)'!$D:$D,[1]CKDJ!U$11)</f>
        <v>0</v>
      </c>
      <c r="V99" s="171">
        <f>SUMIFS('[1]JEVtbl (2)'!$F:$F,'[1]JEVtbl (2)'!$C:$C,[1]CKDJ!$C99,'[1]JEVtbl (2)'!$D:$D,[1]CKDJ!V$11)</f>
        <v>0</v>
      </c>
      <c r="W99" s="171">
        <f>SUMIFS('[1]JEVtbl (2)'!$F:$F,'[1]JEVtbl (2)'!$C:$C,[1]CKDJ!$C99,'[1]JEVtbl (2)'!$D:$D,[1]CKDJ!W$11)</f>
        <v>0</v>
      </c>
      <c r="X99" s="171">
        <f>SUMIFS('[1]JEVtbl (2)'!$F:$F,'[1]JEVtbl (2)'!$C:$C,[1]CKDJ!$C99,'[1]JEVtbl (2)'!$D:$D,[1]CKDJ!X$11)</f>
        <v>0</v>
      </c>
      <c r="Y99" s="171">
        <f>SUMIFS('[1]JEVtbl (2)'!$F:$F,'[1]JEVtbl (2)'!$C:$C,[1]CKDJ!$C99,'[1]JEVtbl (2)'!$D:$D,[1]CKDJ!Y$11)</f>
        <v>0</v>
      </c>
      <c r="Z99" s="171">
        <f>SUMIFS('[1]JEVtbl (2)'!$F:$F,'[1]JEVtbl (2)'!$C:$C,[1]CKDJ!$C99,'[1]JEVtbl (2)'!$D:$D,[1]CKDJ!Z$11)</f>
        <v>0</v>
      </c>
      <c r="AA99" s="171">
        <f>SUMIFS('[1]JEVtbl (2)'!$F:$F,'[1]JEVtbl (2)'!$C:$C,[1]CKDJ!$C99,'[1]JEVtbl (2)'!$D:$D,[1]CKDJ!AA$11)</f>
        <v>8400</v>
      </c>
      <c r="AB99" s="171">
        <f>SUMIFS('[1]JEVtbl (2)'!$F:$F,'[1]JEVtbl (2)'!$C:$C,[1]CKDJ!$C99,'[1]JEVtbl (2)'!$D:$D,[1]CKDJ!AB$11)</f>
        <v>0</v>
      </c>
      <c r="AC99" s="171">
        <f>SUMIFS('[1]JEVtbl (2)'!$F:$F,'[1]JEVtbl (2)'!$C:$C,[1]CKDJ!$C99,'[1]JEVtbl (2)'!$D:$D,[1]CKDJ!AC$11)</f>
        <v>0</v>
      </c>
      <c r="AD99" s="171">
        <f>SUMIFS('[1]JEVtbl (2)'!$F:$F,'[1]JEVtbl (2)'!$C:$C,[1]CKDJ!$C99,'[1]JEVtbl (2)'!$D:$D,[1]CKDJ!AD$11)</f>
        <v>0</v>
      </c>
      <c r="AE99" s="171">
        <f>SUMIFS('[1]JEVtbl (2)'!$F:$F,'[1]JEVtbl (2)'!$C:$C,[1]CKDJ!$C99,'[1]JEVtbl (2)'!$D:$D,[1]CKDJ!AE$11)</f>
        <v>0</v>
      </c>
      <c r="AF99" s="171">
        <f>SUMIFS('[1]JEVtbl (2)'!$F:$F,'[1]JEVtbl (2)'!$C:$C,[1]CKDJ!$C99,'[1]JEVtbl (2)'!$D:$D,[1]CKDJ!AF$11)</f>
        <v>0</v>
      </c>
      <c r="AG99" s="171">
        <f>SUMIFS('[1]JEVtbl (2)'!$F:$F,'[1]JEVtbl (2)'!$C:$C,[1]CKDJ!$C99,'[1]JEVtbl (2)'!$D:$D,[1]CKDJ!AG$11)</f>
        <v>0</v>
      </c>
      <c r="AH99" s="171">
        <f>SUMIFS('[1]JEVtbl (2)'!$F:$F,'[1]JEVtbl (2)'!$C:$C,[1]CKDJ!$C99,'[1]JEVtbl (2)'!$D:$D,[1]CKDJ!AH$11)</f>
        <v>0</v>
      </c>
      <c r="AI99" s="171">
        <f>SUMIFS('[1]JEVtbl (2)'!$F:$F,'[1]JEVtbl (2)'!$C:$C,[1]CKDJ!$C99,'[1]JEVtbl (2)'!$D:$D,[1]CKDJ!AI$11)</f>
        <v>0</v>
      </c>
      <c r="AJ99" s="171">
        <f>SUMIFS('[1]JEVtbl (2)'!$F:$F,'[1]JEVtbl (2)'!$C:$C,[1]CKDJ!$C99,'[1]JEVtbl (2)'!$D:$D,[1]CKDJ!AJ$11)</f>
        <v>0</v>
      </c>
      <c r="AK99" s="171">
        <f>SUMIFS('[1]JEVtbl (2)'!$F:$F,'[1]JEVtbl (2)'!$C:$C,[1]CKDJ!$C99,'[1]JEVtbl (2)'!$D:$D,[1]CKDJ!AK$11)</f>
        <v>0</v>
      </c>
      <c r="AL99" s="171">
        <f>SUMIFS('[1]JEVtbl (2)'!$F:$F,'[1]JEVtbl (2)'!$C:$C,[1]CKDJ!$C99,'[1]JEVtbl (2)'!$D:$D,[1]CKDJ!AL$11)</f>
        <v>0</v>
      </c>
      <c r="AM99" s="171">
        <f>SUMIFS('[1]JEVtbl (2)'!$F:$F,'[1]JEVtbl (2)'!$C:$C,[1]CKDJ!$C99,'[1]JEVtbl (2)'!$D:$D,[1]CKDJ!AM$11)</f>
        <v>0</v>
      </c>
      <c r="AN99" s="171">
        <f>SUMIFS('[1]JEVtbl (2)'!$F:$F,'[1]JEVtbl (2)'!$C:$C,[1]CKDJ!$C99,'[1]JEVtbl (2)'!$D:$D,[1]CKDJ!AN$11)</f>
        <v>0</v>
      </c>
      <c r="AO99" s="171">
        <f>SUMIFS('[1]JEVtbl (2)'!$F:$F,'[1]JEVtbl (2)'!$C:$C,[1]CKDJ!$C99,'[1]JEVtbl (2)'!$D:$D,[1]CKDJ!AO$11)</f>
        <v>0</v>
      </c>
      <c r="AP99" s="171">
        <f>SUMIFS('[1]JEVtbl (2)'!$F:$F,'[1]JEVtbl (2)'!$C:$C,[1]CKDJ!$C99,'[1]JEVtbl (2)'!$D:$D,[1]CKDJ!AP$11)</f>
        <v>0</v>
      </c>
      <c r="AQ99" s="171">
        <f>SUMIFS('[1]JEVtbl (2)'!$F:$F,'[1]JEVtbl (2)'!$C:$C,[1]CKDJ!$C99,'[1]JEVtbl (2)'!$D:$D,[1]CKDJ!AQ$11)</f>
        <v>0</v>
      </c>
      <c r="AR99" s="171">
        <f>SUMIFS('[1]JEVtbl (2)'!$F:$F,'[1]JEVtbl (2)'!$C:$C,[1]CKDJ!$C99,'[1]JEVtbl (2)'!$D:$D,[1]CKDJ!AR$11)</f>
        <v>0</v>
      </c>
      <c r="AS99" s="171">
        <f>SUMIFS('[1]JEVtbl (2)'!$F:$F,'[1]JEVtbl (2)'!$C:$C,[1]CKDJ!$C99,'[1]JEVtbl (2)'!$D:$D,[1]CKDJ!AS$11)</f>
        <v>0</v>
      </c>
      <c r="AT99" s="171">
        <f>SUMIFS('[1]JEVtbl (2)'!$F:$F,'[1]JEVtbl (2)'!$C:$C,[1]CKDJ!$C99,'[1]JEVtbl (2)'!$D:$D,[1]CKDJ!AT$11)</f>
        <v>0</v>
      </c>
      <c r="AU99" s="171">
        <f>SUMIFS('[1]JEVtbl (2)'!$F:$F,'[1]JEVtbl (2)'!$C:$C,[1]CKDJ!$C99,'[1]JEVtbl (2)'!$D:$D,[1]CKDJ!AU$11)</f>
        <v>0</v>
      </c>
      <c r="AV99" s="171">
        <f>SUMIFS('[1]JEVtbl (2)'!$F:$F,'[1]JEVtbl (2)'!$C:$C,[1]CKDJ!$C99,'[1]JEVtbl (2)'!$D:$D,[1]CKDJ!AV$11)</f>
        <v>0</v>
      </c>
      <c r="AW99" s="171">
        <f>SUMIFS('[1]JEVtbl (2)'!$F:$F,'[1]JEVtbl (2)'!$C:$C,[1]CKDJ!$C99,'[1]JEVtbl (2)'!$D:$D,[1]CKDJ!AW$11)</f>
        <v>0</v>
      </c>
      <c r="AX99" s="171">
        <f>SUMIFS('[1]JEVtbl (2)'!$F:$F,'[1]JEVtbl (2)'!$C:$C,[1]CKDJ!$C99,'[1]JEVtbl (2)'!$D:$D,[1]CKDJ!AX$11)</f>
        <v>0</v>
      </c>
      <c r="AY99" s="171">
        <f>SUMIFS('[1]JEVtbl (2)'!$F:$F,'[1]JEVtbl (2)'!$C:$C,[1]CKDJ!$C99,'[1]JEVtbl (2)'!$D:$D,[1]CKDJ!AY$11)</f>
        <v>0</v>
      </c>
      <c r="AZ99" s="171">
        <f>SUMIFS('[1]JEVtbl (2)'!$F:$F,'[1]JEVtbl (2)'!$C:$C,[1]CKDJ!$C99,'[1]JEVtbl (2)'!$D:$D,[1]CKDJ!AZ$11)</f>
        <v>0</v>
      </c>
      <c r="BA99" s="171">
        <f>SUMIFS('[1]JEVtbl (2)'!$F:$F,'[1]JEVtbl (2)'!$C:$C,[1]CKDJ!$C99,'[1]JEVtbl (2)'!$D:$D,[1]CKDJ!BA$11)</f>
        <v>0</v>
      </c>
      <c r="BB99" s="171">
        <f>SUMIFS('[1]JEVtbl (2)'!$F:$F,'[1]JEVtbl (2)'!$C:$C,[1]CKDJ!$C99,'[1]JEVtbl (2)'!$D:$D,[1]CKDJ!BB$11)</f>
        <v>0</v>
      </c>
      <c r="BC99" s="171">
        <f>SUMIFS('[1]JEVtbl (2)'!$F:$F,'[1]JEVtbl (2)'!$C:$C,[1]CKDJ!$C99,'[1]JEVtbl (2)'!$D:$D,[1]CKDJ!BC$11)</f>
        <v>0</v>
      </c>
      <c r="BD99" s="171">
        <f>SUMIFS('[1]JEVtbl (2)'!$F:$F,'[1]JEVtbl (2)'!$C:$C,[1]CKDJ!$C99,'[1]JEVtbl (2)'!$D:$D,[1]CKDJ!BD$11)</f>
        <v>0</v>
      </c>
      <c r="BE99" s="171">
        <f>SUMIFS('[1]JEVtbl (2)'!$F:$F,'[1]JEVtbl (2)'!$C:$C,[1]CKDJ!$C99,'[1]JEVtbl (2)'!$D:$D,[1]CKDJ!BE$11)</f>
        <v>0</v>
      </c>
      <c r="BF99" s="171">
        <f>SUMIFS('[1]JEVtbl (2)'!$F:$F,'[1]JEVtbl (2)'!$C:$C,[1]CKDJ!$C99,'[1]JEVtbl (2)'!$D:$D,[1]CKDJ!BF$11)</f>
        <v>0</v>
      </c>
      <c r="BG99" s="171">
        <f>SUMIFS('[1]JEVtbl (2)'!$F:$F,'[1]JEVtbl (2)'!$C:$C,[1]CKDJ!$C99,'[1]JEVtbl (2)'!$D:$D,[1]CKDJ!BG$11)</f>
        <v>0</v>
      </c>
      <c r="BH99" s="171">
        <f>SUMIFS('[1]JEVtbl (2)'!$F:$F,'[1]JEVtbl (2)'!$C:$C,[1]CKDJ!$C99,'[1]JEVtbl (2)'!$D:$D,[1]CKDJ!BH$11)</f>
        <v>0</v>
      </c>
      <c r="BI99" s="171">
        <f>SUMIFS('[1]JEVtbl (2)'!$F:$F,'[1]JEVtbl (2)'!$C:$C,[1]CKDJ!$C99,'[1]JEVtbl (2)'!$D:$D,[1]CKDJ!BI$11)</f>
        <v>0</v>
      </c>
      <c r="BJ99" s="171">
        <f>SUMIFS('[1]JEVtbl (2)'!$F:$F,'[1]JEVtbl (2)'!$C:$C,[1]CKDJ!$C99,'[1]JEVtbl (2)'!$D:$D,[1]CKDJ!BJ$11)</f>
        <v>0</v>
      </c>
      <c r="BK99" s="171">
        <f>SUMIFS('[1]JEVtbl (2)'!$F:$F,'[1]JEVtbl (2)'!$C:$C,[1]CKDJ!$C99,'[1]JEVtbl (2)'!$D:$D,[1]CKDJ!BK$11)</f>
        <v>0</v>
      </c>
      <c r="BL99" s="171">
        <f>SUMIFS('[1]JEVtbl (2)'!$F:$F,'[1]JEVtbl (2)'!$C:$C,[1]CKDJ!$C99,'[1]JEVtbl (2)'!$D:$D,[1]CKDJ!BL$11)</f>
        <v>0</v>
      </c>
      <c r="BM99" s="171">
        <f>SUMIFS('[1]JEVtbl (2)'!$F:$F,'[1]JEVtbl (2)'!$C:$C,[1]CKDJ!$C99,'[1]JEVtbl (2)'!$D:$D,[1]CKDJ!BM$11)</f>
        <v>0</v>
      </c>
      <c r="BN99" s="171">
        <f>SUMIFS('[1]JEVtbl (2)'!$F:$F,'[1]JEVtbl (2)'!$C:$C,[1]CKDJ!$C99,'[1]JEVtbl (2)'!$D:$D,[1]CKDJ!BN$11)</f>
        <v>0</v>
      </c>
      <c r="BO99" s="171">
        <f>SUMIFS('[1]JEVtbl (2)'!$F:$F,'[1]JEVtbl (2)'!$C:$C,[1]CKDJ!$C99,'[1]JEVtbl (2)'!$D:$D,[1]CKDJ!BO$11)</f>
        <v>0</v>
      </c>
      <c r="BP99" s="79">
        <f t="shared" si="3"/>
        <v>8400</v>
      </c>
      <c r="BQ99" s="79"/>
      <c r="BR99" s="79"/>
      <c r="BS99" s="80"/>
      <c r="BT99" s="82"/>
    </row>
    <row r="100" spans="1:72" s="25" customFormat="1" ht="15" customHeight="1" x14ac:dyDescent="0.25">
      <c r="A100" s="1"/>
      <c r="B100" s="168">
        <v>44182</v>
      </c>
      <c r="C100" s="169" t="s">
        <v>491</v>
      </c>
      <c r="D100" s="75" t="s">
        <v>492</v>
      </c>
      <c r="E100" s="75">
        <v>1150247</v>
      </c>
      <c r="F100" s="172"/>
      <c r="G100" t="s">
        <v>493</v>
      </c>
      <c r="H100" s="78">
        <f>SUMIFS('[1]JEVtbl (2)'!$G:$G,'[1]JEVtbl (2)'!$C:$C,[1]CKDJ!C100,'[1]JEVtbl (2)'!$D:$D,[1]CKDJ!H$11)</f>
        <v>16026.5</v>
      </c>
      <c r="I100" s="78">
        <f>SUMIFS('[1]JEVtbl (2)'!$G:$G,'[1]JEVtbl (2)'!$C:$C,[1]CKDJ!C100,'[1]JEVtbl (2)'!$D:$D,[1]CKDJ!I$11)</f>
        <v>0</v>
      </c>
      <c r="J100" s="78">
        <f>SUMIFS('[1]JEVtbl (2)'!$G:$G,'[1]JEVtbl (2)'!$C:$C,[1]CKDJ!C100,'[1]JEVtbl (2)'!$D:$D,[1]CKDJ!J$11)</f>
        <v>0</v>
      </c>
      <c r="K100" s="78">
        <f>SUMIFS('[1]JEVtbl (2)'!$G:$G,'[1]JEVtbl (2)'!$C:$C,[1]CKDJ!C100,'[1]JEVtbl (2)'!$D:$D,[1]CKDJ!K$11)</f>
        <v>0</v>
      </c>
      <c r="L100" s="79">
        <f t="shared" si="0"/>
        <v>16026.5</v>
      </c>
      <c r="M100" s="79"/>
      <c r="N100" s="79"/>
      <c r="O100" s="80"/>
      <c r="P100" s="171">
        <f>SUMIFS('[1]JEVtbl (2)'!$F:$F,'[1]JEVtbl (2)'!$C:$C,[1]CKDJ!$C100,'[1]JEVtbl (2)'!$D:$D,[1]CKDJ!P$11)</f>
        <v>0</v>
      </c>
      <c r="Q100" s="171">
        <f>SUMIFS('[1]JEVtbl (2)'!$F:$F,'[1]JEVtbl (2)'!$C:$C,[1]CKDJ!$C100,'[1]JEVtbl (2)'!$D:$D,[1]CKDJ!Q$11)</f>
        <v>0</v>
      </c>
      <c r="R100" s="171">
        <f>SUMIFS('[1]JEVtbl (2)'!$F:$F,'[1]JEVtbl (2)'!$C:$C,[1]CKDJ!$C100,'[1]JEVtbl (2)'!$D:$D,[1]CKDJ!R$11)</f>
        <v>0</v>
      </c>
      <c r="S100" s="171">
        <f>SUMIFS('[1]JEVtbl (2)'!$F:$F,'[1]JEVtbl (2)'!$C:$C,[1]CKDJ!$C100,'[1]JEVtbl (2)'!$D:$D,[1]CKDJ!S$11)</f>
        <v>0</v>
      </c>
      <c r="T100" s="171">
        <f>SUMIFS('[1]JEVtbl (2)'!$F:$F,'[1]JEVtbl (2)'!$C:$C,[1]CKDJ!$C100,'[1]JEVtbl (2)'!$D:$D,[1]CKDJ!T$11)</f>
        <v>0</v>
      </c>
      <c r="U100" s="171">
        <f>SUMIFS('[1]JEVtbl (2)'!$F:$F,'[1]JEVtbl (2)'!$C:$C,[1]CKDJ!$C100,'[1]JEVtbl (2)'!$D:$D,[1]CKDJ!U$11)</f>
        <v>0</v>
      </c>
      <c r="V100" s="171">
        <f>SUMIFS('[1]JEVtbl (2)'!$F:$F,'[1]JEVtbl (2)'!$C:$C,[1]CKDJ!$C100,'[1]JEVtbl (2)'!$D:$D,[1]CKDJ!V$11)</f>
        <v>0</v>
      </c>
      <c r="W100" s="171">
        <f>SUMIFS('[1]JEVtbl (2)'!$F:$F,'[1]JEVtbl (2)'!$C:$C,[1]CKDJ!$C100,'[1]JEVtbl (2)'!$D:$D,[1]CKDJ!W$11)</f>
        <v>0</v>
      </c>
      <c r="X100" s="171">
        <f>SUMIFS('[1]JEVtbl (2)'!$F:$F,'[1]JEVtbl (2)'!$C:$C,[1]CKDJ!$C100,'[1]JEVtbl (2)'!$D:$D,[1]CKDJ!X$11)</f>
        <v>0</v>
      </c>
      <c r="Y100" s="171">
        <f>SUMIFS('[1]JEVtbl (2)'!$F:$F,'[1]JEVtbl (2)'!$C:$C,[1]CKDJ!$C100,'[1]JEVtbl (2)'!$D:$D,[1]CKDJ!Y$11)</f>
        <v>0</v>
      </c>
      <c r="Z100" s="171">
        <f>SUMIFS('[1]JEVtbl (2)'!$F:$F,'[1]JEVtbl (2)'!$C:$C,[1]CKDJ!$C100,'[1]JEVtbl (2)'!$D:$D,[1]CKDJ!Z$11)</f>
        <v>0</v>
      </c>
      <c r="AA100" s="171">
        <f>SUMIFS('[1]JEVtbl (2)'!$F:$F,'[1]JEVtbl (2)'!$C:$C,[1]CKDJ!$C100,'[1]JEVtbl (2)'!$D:$D,[1]CKDJ!AA$11)</f>
        <v>0</v>
      </c>
      <c r="AB100" s="171">
        <f>SUMIFS('[1]JEVtbl (2)'!$F:$F,'[1]JEVtbl (2)'!$C:$C,[1]CKDJ!$C100,'[1]JEVtbl (2)'!$D:$D,[1]CKDJ!AB$11)</f>
        <v>0</v>
      </c>
      <c r="AC100" s="171">
        <f>SUMIFS('[1]JEVtbl (2)'!$F:$F,'[1]JEVtbl (2)'!$C:$C,[1]CKDJ!$C100,'[1]JEVtbl (2)'!$D:$D,[1]CKDJ!AC$11)</f>
        <v>0</v>
      </c>
      <c r="AD100" s="171">
        <f>SUMIFS('[1]JEVtbl (2)'!$F:$F,'[1]JEVtbl (2)'!$C:$C,[1]CKDJ!$C100,'[1]JEVtbl (2)'!$D:$D,[1]CKDJ!AD$11)</f>
        <v>0</v>
      </c>
      <c r="AE100" s="171">
        <f>SUMIFS('[1]JEVtbl (2)'!$F:$F,'[1]JEVtbl (2)'!$C:$C,[1]CKDJ!$C100,'[1]JEVtbl (2)'!$D:$D,[1]CKDJ!AE$11)</f>
        <v>0</v>
      </c>
      <c r="AF100" s="171">
        <f>SUMIFS('[1]JEVtbl (2)'!$F:$F,'[1]JEVtbl (2)'!$C:$C,[1]CKDJ!$C100,'[1]JEVtbl (2)'!$D:$D,[1]CKDJ!AF$11)</f>
        <v>0</v>
      </c>
      <c r="AG100" s="171">
        <f>SUMIFS('[1]JEVtbl (2)'!$F:$F,'[1]JEVtbl (2)'!$C:$C,[1]CKDJ!$C100,'[1]JEVtbl (2)'!$D:$D,[1]CKDJ!AG$11)</f>
        <v>0</v>
      </c>
      <c r="AH100" s="171">
        <f>SUMIFS('[1]JEVtbl (2)'!$F:$F,'[1]JEVtbl (2)'!$C:$C,[1]CKDJ!$C100,'[1]JEVtbl (2)'!$D:$D,[1]CKDJ!AH$11)</f>
        <v>0</v>
      </c>
      <c r="AI100" s="171">
        <f>SUMIFS('[1]JEVtbl (2)'!$F:$F,'[1]JEVtbl (2)'!$C:$C,[1]CKDJ!$C100,'[1]JEVtbl (2)'!$D:$D,[1]CKDJ!AI$11)</f>
        <v>0</v>
      </c>
      <c r="AJ100" s="171">
        <f>SUMIFS('[1]JEVtbl (2)'!$F:$F,'[1]JEVtbl (2)'!$C:$C,[1]CKDJ!$C100,'[1]JEVtbl (2)'!$D:$D,[1]CKDJ!AJ$11)</f>
        <v>0</v>
      </c>
      <c r="AK100" s="171">
        <f>SUMIFS('[1]JEVtbl (2)'!$F:$F,'[1]JEVtbl (2)'!$C:$C,[1]CKDJ!$C100,'[1]JEVtbl (2)'!$D:$D,[1]CKDJ!AK$11)</f>
        <v>0</v>
      </c>
      <c r="AL100" s="171">
        <f>SUMIFS('[1]JEVtbl (2)'!$F:$F,'[1]JEVtbl (2)'!$C:$C,[1]CKDJ!$C100,'[1]JEVtbl (2)'!$D:$D,[1]CKDJ!AL$11)</f>
        <v>0</v>
      </c>
      <c r="AM100" s="171">
        <f>SUMIFS('[1]JEVtbl (2)'!$F:$F,'[1]JEVtbl (2)'!$C:$C,[1]CKDJ!$C100,'[1]JEVtbl (2)'!$D:$D,[1]CKDJ!AM$11)</f>
        <v>0</v>
      </c>
      <c r="AN100" s="171">
        <f>SUMIFS('[1]JEVtbl (2)'!$F:$F,'[1]JEVtbl (2)'!$C:$C,[1]CKDJ!$C100,'[1]JEVtbl (2)'!$D:$D,[1]CKDJ!AN$11)</f>
        <v>0</v>
      </c>
      <c r="AO100" s="171">
        <f>SUMIFS('[1]JEVtbl (2)'!$F:$F,'[1]JEVtbl (2)'!$C:$C,[1]CKDJ!$C100,'[1]JEVtbl (2)'!$D:$D,[1]CKDJ!AO$11)</f>
        <v>0</v>
      </c>
      <c r="AP100" s="171">
        <f>SUMIFS('[1]JEVtbl (2)'!$F:$F,'[1]JEVtbl (2)'!$C:$C,[1]CKDJ!$C100,'[1]JEVtbl (2)'!$D:$D,[1]CKDJ!AP$11)</f>
        <v>0</v>
      </c>
      <c r="AQ100" s="171">
        <f>SUMIFS('[1]JEVtbl (2)'!$F:$F,'[1]JEVtbl (2)'!$C:$C,[1]CKDJ!$C100,'[1]JEVtbl (2)'!$D:$D,[1]CKDJ!AQ$11)</f>
        <v>0</v>
      </c>
      <c r="AR100" s="171">
        <f>SUMIFS('[1]JEVtbl (2)'!$F:$F,'[1]JEVtbl (2)'!$C:$C,[1]CKDJ!$C100,'[1]JEVtbl (2)'!$D:$D,[1]CKDJ!AR$11)</f>
        <v>0</v>
      </c>
      <c r="AS100" s="171">
        <f>SUMIFS('[1]JEVtbl (2)'!$F:$F,'[1]JEVtbl (2)'!$C:$C,[1]CKDJ!$C100,'[1]JEVtbl (2)'!$D:$D,[1]CKDJ!AS$11)</f>
        <v>0</v>
      </c>
      <c r="AT100" s="171">
        <f>SUMIFS('[1]JEVtbl (2)'!$F:$F,'[1]JEVtbl (2)'!$C:$C,[1]CKDJ!$C100,'[1]JEVtbl (2)'!$D:$D,[1]CKDJ!AT$11)</f>
        <v>0</v>
      </c>
      <c r="AU100" s="171">
        <f>SUMIFS('[1]JEVtbl (2)'!$F:$F,'[1]JEVtbl (2)'!$C:$C,[1]CKDJ!$C100,'[1]JEVtbl (2)'!$D:$D,[1]CKDJ!AU$11)</f>
        <v>0</v>
      </c>
      <c r="AV100" s="171">
        <f>SUMIFS('[1]JEVtbl (2)'!$F:$F,'[1]JEVtbl (2)'!$C:$C,[1]CKDJ!$C100,'[1]JEVtbl (2)'!$D:$D,[1]CKDJ!AV$11)</f>
        <v>0</v>
      </c>
      <c r="AW100" s="171">
        <f>SUMIFS('[1]JEVtbl (2)'!$F:$F,'[1]JEVtbl (2)'!$C:$C,[1]CKDJ!$C100,'[1]JEVtbl (2)'!$D:$D,[1]CKDJ!AW$11)</f>
        <v>0</v>
      </c>
      <c r="AX100" s="171">
        <f>SUMIFS('[1]JEVtbl (2)'!$F:$F,'[1]JEVtbl (2)'!$C:$C,[1]CKDJ!$C100,'[1]JEVtbl (2)'!$D:$D,[1]CKDJ!AX$11)</f>
        <v>0</v>
      </c>
      <c r="AY100" s="171">
        <f>SUMIFS('[1]JEVtbl (2)'!$F:$F,'[1]JEVtbl (2)'!$C:$C,[1]CKDJ!$C100,'[1]JEVtbl (2)'!$D:$D,[1]CKDJ!AY$11)</f>
        <v>0</v>
      </c>
      <c r="AZ100" s="171">
        <f>SUMIFS('[1]JEVtbl (2)'!$F:$F,'[1]JEVtbl (2)'!$C:$C,[1]CKDJ!$C100,'[1]JEVtbl (2)'!$D:$D,[1]CKDJ!AZ$11)</f>
        <v>0</v>
      </c>
      <c r="BA100" s="171">
        <f>SUMIFS('[1]JEVtbl (2)'!$F:$F,'[1]JEVtbl (2)'!$C:$C,[1]CKDJ!$C100,'[1]JEVtbl (2)'!$D:$D,[1]CKDJ!BA$11)</f>
        <v>0</v>
      </c>
      <c r="BB100" s="171">
        <f>SUMIFS('[1]JEVtbl (2)'!$F:$F,'[1]JEVtbl (2)'!$C:$C,[1]CKDJ!$C100,'[1]JEVtbl (2)'!$D:$D,[1]CKDJ!BB$11)</f>
        <v>0</v>
      </c>
      <c r="BC100" s="171">
        <f>SUMIFS('[1]JEVtbl (2)'!$F:$F,'[1]JEVtbl (2)'!$C:$C,[1]CKDJ!$C100,'[1]JEVtbl (2)'!$D:$D,[1]CKDJ!BC$11)</f>
        <v>0</v>
      </c>
      <c r="BD100" s="171">
        <f>SUMIFS('[1]JEVtbl (2)'!$F:$F,'[1]JEVtbl (2)'!$C:$C,[1]CKDJ!$C100,'[1]JEVtbl (2)'!$D:$D,[1]CKDJ!BD$11)</f>
        <v>0</v>
      </c>
      <c r="BE100" s="171">
        <f>SUMIFS('[1]JEVtbl (2)'!$F:$F,'[1]JEVtbl (2)'!$C:$C,[1]CKDJ!$C100,'[1]JEVtbl (2)'!$D:$D,[1]CKDJ!BE$11)</f>
        <v>0</v>
      </c>
      <c r="BF100" s="171">
        <f>SUMIFS('[1]JEVtbl (2)'!$F:$F,'[1]JEVtbl (2)'!$C:$C,[1]CKDJ!$C100,'[1]JEVtbl (2)'!$D:$D,[1]CKDJ!BF$11)</f>
        <v>0</v>
      </c>
      <c r="BG100" s="171">
        <f>SUMIFS('[1]JEVtbl (2)'!$F:$F,'[1]JEVtbl (2)'!$C:$C,[1]CKDJ!$C100,'[1]JEVtbl (2)'!$D:$D,[1]CKDJ!BG$11)</f>
        <v>16026.5</v>
      </c>
      <c r="BH100" s="171">
        <f>SUMIFS('[1]JEVtbl (2)'!$F:$F,'[1]JEVtbl (2)'!$C:$C,[1]CKDJ!$C100,'[1]JEVtbl (2)'!$D:$D,[1]CKDJ!BH$11)</f>
        <v>0</v>
      </c>
      <c r="BI100" s="171">
        <f>SUMIFS('[1]JEVtbl (2)'!$F:$F,'[1]JEVtbl (2)'!$C:$C,[1]CKDJ!$C100,'[1]JEVtbl (2)'!$D:$D,[1]CKDJ!BI$11)</f>
        <v>0</v>
      </c>
      <c r="BJ100" s="171">
        <f>SUMIFS('[1]JEVtbl (2)'!$F:$F,'[1]JEVtbl (2)'!$C:$C,[1]CKDJ!$C100,'[1]JEVtbl (2)'!$D:$D,[1]CKDJ!BJ$11)</f>
        <v>0</v>
      </c>
      <c r="BK100" s="171">
        <f>SUMIFS('[1]JEVtbl (2)'!$F:$F,'[1]JEVtbl (2)'!$C:$C,[1]CKDJ!$C100,'[1]JEVtbl (2)'!$D:$D,[1]CKDJ!BK$11)</f>
        <v>0</v>
      </c>
      <c r="BL100" s="171">
        <f>SUMIFS('[1]JEVtbl (2)'!$F:$F,'[1]JEVtbl (2)'!$C:$C,[1]CKDJ!$C100,'[1]JEVtbl (2)'!$D:$D,[1]CKDJ!BL$11)</f>
        <v>0</v>
      </c>
      <c r="BM100" s="171">
        <f>SUMIFS('[1]JEVtbl (2)'!$F:$F,'[1]JEVtbl (2)'!$C:$C,[1]CKDJ!$C100,'[1]JEVtbl (2)'!$D:$D,[1]CKDJ!BM$11)</f>
        <v>0</v>
      </c>
      <c r="BN100" s="171">
        <f>SUMIFS('[1]JEVtbl (2)'!$F:$F,'[1]JEVtbl (2)'!$C:$C,[1]CKDJ!$C100,'[1]JEVtbl (2)'!$D:$D,[1]CKDJ!BN$11)</f>
        <v>0</v>
      </c>
      <c r="BO100" s="171">
        <f>SUMIFS('[1]JEVtbl (2)'!$F:$F,'[1]JEVtbl (2)'!$C:$C,[1]CKDJ!$C100,'[1]JEVtbl (2)'!$D:$D,[1]CKDJ!BO$11)</f>
        <v>0</v>
      </c>
      <c r="BP100" s="79">
        <f t="shared" si="3"/>
        <v>16026.5</v>
      </c>
      <c r="BQ100" s="79"/>
      <c r="BR100" s="79"/>
      <c r="BS100" s="80"/>
      <c r="BT100" s="82"/>
    </row>
    <row r="101" spans="1:72" s="25" customFormat="1" ht="15" customHeight="1" x14ac:dyDescent="0.25">
      <c r="A101" s="1"/>
      <c r="B101" s="168">
        <v>44182</v>
      </c>
      <c r="C101" s="169" t="s">
        <v>494</v>
      </c>
      <c r="D101" s="75" t="s">
        <v>495</v>
      </c>
      <c r="E101" s="75">
        <v>1150248</v>
      </c>
      <c r="F101" s="172"/>
      <c r="G101" t="s">
        <v>496</v>
      </c>
      <c r="H101" s="78">
        <f>SUMIFS('[1]JEVtbl (2)'!$G:$G,'[1]JEVtbl (2)'!$C:$C,[1]CKDJ!C101,'[1]JEVtbl (2)'!$D:$D,[1]CKDJ!H$11)</f>
        <v>475000</v>
      </c>
      <c r="I101" s="78">
        <f>SUMIFS('[1]JEVtbl (2)'!$G:$G,'[1]JEVtbl (2)'!$C:$C,[1]CKDJ!C101,'[1]JEVtbl (2)'!$D:$D,[1]CKDJ!I$11)</f>
        <v>0</v>
      </c>
      <c r="J101" s="78">
        <f>SUMIFS('[1]JEVtbl (2)'!$G:$G,'[1]JEVtbl (2)'!$C:$C,[1]CKDJ!C101,'[1]JEVtbl (2)'!$D:$D,[1]CKDJ!J$11)</f>
        <v>25000</v>
      </c>
      <c r="K101" s="78">
        <f>SUMIFS('[1]JEVtbl (2)'!$G:$G,'[1]JEVtbl (2)'!$C:$C,[1]CKDJ!C101,'[1]JEVtbl (2)'!$D:$D,[1]CKDJ!K$11)</f>
        <v>0</v>
      </c>
      <c r="L101" s="79">
        <f t="shared" si="0"/>
        <v>500000</v>
      </c>
      <c r="M101" s="79"/>
      <c r="N101" s="79"/>
      <c r="O101" s="80"/>
      <c r="P101" s="171">
        <f>SUMIFS('[1]JEVtbl (2)'!$F:$F,'[1]JEVtbl (2)'!$C:$C,[1]CKDJ!$C101,'[1]JEVtbl (2)'!$D:$D,[1]CKDJ!P$11)</f>
        <v>0</v>
      </c>
      <c r="Q101" s="171">
        <f>SUMIFS('[1]JEVtbl (2)'!$F:$F,'[1]JEVtbl (2)'!$C:$C,[1]CKDJ!$C101,'[1]JEVtbl (2)'!$D:$D,[1]CKDJ!Q$11)</f>
        <v>0</v>
      </c>
      <c r="R101" s="171">
        <f>SUMIFS('[1]JEVtbl (2)'!$F:$F,'[1]JEVtbl (2)'!$C:$C,[1]CKDJ!$C101,'[1]JEVtbl (2)'!$D:$D,[1]CKDJ!R$11)</f>
        <v>0</v>
      </c>
      <c r="S101" s="171">
        <f>SUMIFS('[1]JEVtbl (2)'!$F:$F,'[1]JEVtbl (2)'!$C:$C,[1]CKDJ!$C101,'[1]JEVtbl (2)'!$D:$D,[1]CKDJ!S$11)</f>
        <v>0</v>
      </c>
      <c r="T101" s="171">
        <f>SUMIFS('[1]JEVtbl (2)'!$F:$F,'[1]JEVtbl (2)'!$C:$C,[1]CKDJ!$C101,'[1]JEVtbl (2)'!$D:$D,[1]CKDJ!T$11)</f>
        <v>0</v>
      </c>
      <c r="U101" s="171">
        <f>SUMIFS('[1]JEVtbl (2)'!$F:$F,'[1]JEVtbl (2)'!$C:$C,[1]CKDJ!$C101,'[1]JEVtbl (2)'!$D:$D,[1]CKDJ!U$11)</f>
        <v>0</v>
      </c>
      <c r="V101" s="171">
        <f>SUMIFS('[1]JEVtbl (2)'!$F:$F,'[1]JEVtbl (2)'!$C:$C,[1]CKDJ!$C101,'[1]JEVtbl (2)'!$D:$D,[1]CKDJ!V$11)</f>
        <v>0</v>
      </c>
      <c r="W101" s="171">
        <f>SUMIFS('[1]JEVtbl (2)'!$F:$F,'[1]JEVtbl (2)'!$C:$C,[1]CKDJ!$C101,'[1]JEVtbl (2)'!$D:$D,[1]CKDJ!W$11)</f>
        <v>0</v>
      </c>
      <c r="X101" s="171">
        <f>SUMIFS('[1]JEVtbl (2)'!$F:$F,'[1]JEVtbl (2)'!$C:$C,[1]CKDJ!$C101,'[1]JEVtbl (2)'!$D:$D,[1]CKDJ!X$11)</f>
        <v>0</v>
      </c>
      <c r="Y101" s="171">
        <f>SUMIFS('[1]JEVtbl (2)'!$F:$F,'[1]JEVtbl (2)'!$C:$C,[1]CKDJ!$C101,'[1]JEVtbl (2)'!$D:$D,[1]CKDJ!Y$11)</f>
        <v>500000</v>
      </c>
      <c r="Z101" s="171">
        <f>SUMIFS('[1]JEVtbl (2)'!$F:$F,'[1]JEVtbl (2)'!$C:$C,[1]CKDJ!$C101,'[1]JEVtbl (2)'!$D:$D,[1]CKDJ!Z$11)</f>
        <v>0</v>
      </c>
      <c r="AA101" s="171">
        <f>SUMIFS('[1]JEVtbl (2)'!$F:$F,'[1]JEVtbl (2)'!$C:$C,[1]CKDJ!$C101,'[1]JEVtbl (2)'!$D:$D,[1]CKDJ!AA$11)</f>
        <v>0</v>
      </c>
      <c r="AB101" s="171">
        <f>SUMIFS('[1]JEVtbl (2)'!$F:$F,'[1]JEVtbl (2)'!$C:$C,[1]CKDJ!$C101,'[1]JEVtbl (2)'!$D:$D,[1]CKDJ!AB$11)</f>
        <v>0</v>
      </c>
      <c r="AC101" s="171">
        <f>SUMIFS('[1]JEVtbl (2)'!$F:$F,'[1]JEVtbl (2)'!$C:$C,[1]CKDJ!$C101,'[1]JEVtbl (2)'!$D:$D,[1]CKDJ!AC$11)</f>
        <v>0</v>
      </c>
      <c r="AD101" s="171">
        <f>SUMIFS('[1]JEVtbl (2)'!$F:$F,'[1]JEVtbl (2)'!$C:$C,[1]CKDJ!$C101,'[1]JEVtbl (2)'!$D:$D,[1]CKDJ!AD$11)</f>
        <v>0</v>
      </c>
      <c r="AE101" s="171">
        <f>SUMIFS('[1]JEVtbl (2)'!$F:$F,'[1]JEVtbl (2)'!$C:$C,[1]CKDJ!$C101,'[1]JEVtbl (2)'!$D:$D,[1]CKDJ!AE$11)</f>
        <v>0</v>
      </c>
      <c r="AF101" s="171">
        <f>SUMIFS('[1]JEVtbl (2)'!$F:$F,'[1]JEVtbl (2)'!$C:$C,[1]CKDJ!$C101,'[1]JEVtbl (2)'!$D:$D,[1]CKDJ!AF$11)</f>
        <v>0</v>
      </c>
      <c r="AG101" s="171">
        <f>SUMIFS('[1]JEVtbl (2)'!$F:$F,'[1]JEVtbl (2)'!$C:$C,[1]CKDJ!$C101,'[1]JEVtbl (2)'!$D:$D,[1]CKDJ!AG$11)</f>
        <v>0</v>
      </c>
      <c r="AH101" s="171">
        <f>SUMIFS('[1]JEVtbl (2)'!$F:$F,'[1]JEVtbl (2)'!$C:$C,[1]CKDJ!$C101,'[1]JEVtbl (2)'!$D:$D,[1]CKDJ!AH$11)</f>
        <v>0</v>
      </c>
      <c r="AI101" s="171">
        <f>SUMIFS('[1]JEVtbl (2)'!$F:$F,'[1]JEVtbl (2)'!$C:$C,[1]CKDJ!$C101,'[1]JEVtbl (2)'!$D:$D,[1]CKDJ!AI$11)</f>
        <v>0</v>
      </c>
      <c r="AJ101" s="171">
        <f>SUMIFS('[1]JEVtbl (2)'!$F:$F,'[1]JEVtbl (2)'!$C:$C,[1]CKDJ!$C101,'[1]JEVtbl (2)'!$D:$D,[1]CKDJ!AJ$11)</f>
        <v>0</v>
      </c>
      <c r="AK101" s="171">
        <f>SUMIFS('[1]JEVtbl (2)'!$F:$F,'[1]JEVtbl (2)'!$C:$C,[1]CKDJ!$C101,'[1]JEVtbl (2)'!$D:$D,[1]CKDJ!AK$11)</f>
        <v>0</v>
      </c>
      <c r="AL101" s="171">
        <f>SUMIFS('[1]JEVtbl (2)'!$F:$F,'[1]JEVtbl (2)'!$C:$C,[1]CKDJ!$C101,'[1]JEVtbl (2)'!$D:$D,[1]CKDJ!AL$11)</f>
        <v>0</v>
      </c>
      <c r="AM101" s="171">
        <f>SUMIFS('[1]JEVtbl (2)'!$F:$F,'[1]JEVtbl (2)'!$C:$C,[1]CKDJ!$C101,'[1]JEVtbl (2)'!$D:$D,[1]CKDJ!AM$11)</f>
        <v>0</v>
      </c>
      <c r="AN101" s="171">
        <f>SUMIFS('[1]JEVtbl (2)'!$F:$F,'[1]JEVtbl (2)'!$C:$C,[1]CKDJ!$C101,'[1]JEVtbl (2)'!$D:$D,[1]CKDJ!AN$11)</f>
        <v>0</v>
      </c>
      <c r="AO101" s="171">
        <f>SUMIFS('[1]JEVtbl (2)'!$F:$F,'[1]JEVtbl (2)'!$C:$C,[1]CKDJ!$C101,'[1]JEVtbl (2)'!$D:$D,[1]CKDJ!AO$11)</f>
        <v>0</v>
      </c>
      <c r="AP101" s="171">
        <f>SUMIFS('[1]JEVtbl (2)'!$F:$F,'[1]JEVtbl (2)'!$C:$C,[1]CKDJ!$C101,'[1]JEVtbl (2)'!$D:$D,[1]CKDJ!AP$11)</f>
        <v>0</v>
      </c>
      <c r="AQ101" s="171">
        <f>SUMIFS('[1]JEVtbl (2)'!$F:$F,'[1]JEVtbl (2)'!$C:$C,[1]CKDJ!$C101,'[1]JEVtbl (2)'!$D:$D,[1]CKDJ!AQ$11)</f>
        <v>0</v>
      </c>
      <c r="AR101" s="171">
        <f>SUMIFS('[1]JEVtbl (2)'!$F:$F,'[1]JEVtbl (2)'!$C:$C,[1]CKDJ!$C101,'[1]JEVtbl (2)'!$D:$D,[1]CKDJ!AR$11)</f>
        <v>0</v>
      </c>
      <c r="AS101" s="171">
        <f>SUMIFS('[1]JEVtbl (2)'!$F:$F,'[1]JEVtbl (2)'!$C:$C,[1]CKDJ!$C101,'[1]JEVtbl (2)'!$D:$D,[1]CKDJ!AS$11)</f>
        <v>0</v>
      </c>
      <c r="AT101" s="171">
        <f>SUMIFS('[1]JEVtbl (2)'!$F:$F,'[1]JEVtbl (2)'!$C:$C,[1]CKDJ!$C101,'[1]JEVtbl (2)'!$D:$D,[1]CKDJ!AT$11)</f>
        <v>0</v>
      </c>
      <c r="AU101" s="171">
        <f>SUMIFS('[1]JEVtbl (2)'!$F:$F,'[1]JEVtbl (2)'!$C:$C,[1]CKDJ!$C101,'[1]JEVtbl (2)'!$D:$D,[1]CKDJ!AU$11)</f>
        <v>0</v>
      </c>
      <c r="AV101" s="171">
        <f>SUMIFS('[1]JEVtbl (2)'!$F:$F,'[1]JEVtbl (2)'!$C:$C,[1]CKDJ!$C101,'[1]JEVtbl (2)'!$D:$D,[1]CKDJ!AV$11)</f>
        <v>0</v>
      </c>
      <c r="AW101" s="171">
        <f>SUMIFS('[1]JEVtbl (2)'!$F:$F,'[1]JEVtbl (2)'!$C:$C,[1]CKDJ!$C101,'[1]JEVtbl (2)'!$D:$D,[1]CKDJ!AW$11)</f>
        <v>0</v>
      </c>
      <c r="AX101" s="171">
        <f>SUMIFS('[1]JEVtbl (2)'!$F:$F,'[1]JEVtbl (2)'!$C:$C,[1]CKDJ!$C101,'[1]JEVtbl (2)'!$D:$D,[1]CKDJ!AX$11)</f>
        <v>0</v>
      </c>
      <c r="AY101" s="171">
        <f>SUMIFS('[1]JEVtbl (2)'!$F:$F,'[1]JEVtbl (2)'!$C:$C,[1]CKDJ!$C101,'[1]JEVtbl (2)'!$D:$D,[1]CKDJ!AY$11)</f>
        <v>0</v>
      </c>
      <c r="AZ101" s="171">
        <f>SUMIFS('[1]JEVtbl (2)'!$F:$F,'[1]JEVtbl (2)'!$C:$C,[1]CKDJ!$C101,'[1]JEVtbl (2)'!$D:$D,[1]CKDJ!AZ$11)</f>
        <v>0</v>
      </c>
      <c r="BA101" s="171">
        <f>SUMIFS('[1]JEVtbl (2)'!$F:$F,'[1]JEVtbl (2)'!$C:$C,[1]CKDJ!$C101,'[1]JEVtbl (2)'!$D:$D,[1]CKDJ!BA$11)</f>
        <v>0</v>
      </c>
      <c r="BB101" s="171">
        <f>SUMIFS('[1]JEVtbl (2)'!$F:$F,'[1]JEVtbl (2)'!$C:$C,[1]CKDJ!$C101,'[1]JEVtbl (2)'!$D:$D,[1]CKDJ!BB$11)</f>
        <v>0</v>
      </c>
      <c r="BC101" s="171">
        <f>SUMIFS('[1]JEVtbl (2)'!$F:$F,'[1]JEVtbl (2)'!$C:$C,[1]CKDJ!$C101,'[1]JEVtbl (2)'!$D:$D,[1]CKDJ!BC$11)</f>
        <v>0</v>
      </c>
      <c r="BD101" s="171">
        <f>SUMIFS('[1]JEVtbl (2)'!$F:$F,'[1]JEVtbl (2)'!$C:$C,[1]CKDJ!$C101,'[1]JEVtbl (2)'!$D:$D,[1]CKDJ!BD$11)</f>
        <v>0</v>
      </c>
      <c r="BE101" s="171">
        <f>SUMIFS('[1]JEVtbl (2)'!$F:$F,'[1]JEVtbl (2)'!$C:$C,[1]CKDJ!$C101,'[1]JEVtbl (2)'!$D:$D,[1]CKDJ!BE$11)</f>
        <v>0</v>
      </c>
      <c r="BF101" s="171">
        <f>SUMIFS('[1]JEVtbl (2)'!$F:$F,'[1]JEVtbl (2)'!$C:$C,[1]CKDJ!$C101,'[1]JEVtbl (2)'!$D:$D,[1]CKDJ!BF$11)</f>
        <v>0</v>
      </c>
      <c r="BG101" s="171">
        <f>SUMIFS('[1]JEVtbl (2)'!$F:$F,'[1]JEVtbl (2)'!$C:$C,[1]CKDJ!$C101,'[1]JEVtbl (2)'!$D:$D,[1]CKDJ!BG$11)</f>
        <v>0</v>
      </c>
      <c r="BH101" s="171">
        <f>SUMIFS('[1]JEVtbl (2)'!$F:$F,'[1]JEVtbl (2)'!$C:$C,[1]CKDJ!$C101,'[1]JEVtbl (2)'!$D:$D,[1]CKDJ!BH$11)</f>
        <v>0</v>
      </c>
      <c r="BI101" s="171">
        <f>SUMIFS('[1]JEVtbl (2)'!$F:$F,'[1]JEVtbl (2)'!$C:$C,[1]CKDJ!$C101,'[1]JEVtbl (2)'!$D:$D,[1]CKDJ!BI$11)</f>
        <v>0</v>
      </c>
      <c r="BJ101" s="171">
        <f>SUMIFS('[1]JEVtbl (2)'!$F:$F,'[1]JEVtbl (2)'!$C:$C,[1]CKDJ!$C101,'[1]JEVtbl (2)'!$D:$D,[1]CKDJ!BJ$11)</f>
        <v>0</v>
      </c>
      <c r="BK101" s="171">
        <f>SUMIFS('[1]JEVtbl (2)'!$F:$F,'[1]JEVtbl (2)'!$C:$C,[1]CKDJ!$C101,'[1]JEVtbl (2)'!$D:$D,[1]CKDJ!BK$11)</f>
        <v>0</v>
      </c>
      <c r="BL101" s="171">
        <f>SUMIFS('[1]JEVtbl (2)'!$F:$F,'[1]JEVtbl (2)'!$C:$C,[1]CKDJ!$C101,'[1]JEVtbl (2)'!$D:$D,[1]CKDJ!BL$11)</f>
        <v>0</v>
      </c>
      <c r="BM101" s="171">
        <f>SUMIFS('[1]JEVtbl (2)'!$F:$F,'[1]JEVtbl (2)'!$C:$C,[1]CKDJ!$C101,'[1]JEVtbl (2)'!$D:$D,[1]CKDJ!BM$11)</f>
        <v>0</v>
      </c>
      <c r="BN101" s="171">
        <f>SUMIFS('[1]JEVtbl (2)'!$F:$F,'[1]JEVtbl (2)'!$C:$C,[1]CKDJ!$C101,'[1]JEVtbl (2)'!$D:$D,[1]CKDJ!BN$11)</f>
        <v>0</v>
      </c>
      <c r="BO101" s="171">
        <f>SUMIFS('[1]JEVtbl (2)'!$F:$F,'[1]JEVtbl (2)'!$C:$C,[1]CKDJ!$C101,'[1]JEVtbl (2)'!$D:$D,[1]CKDJ!BO$11)</f>
        <v>0</v>
      </c>
      <c r="BP101" s="79">
        <f t="shared" si="3"/>
        <v>500000</v>
      </c>
      <c r="BQ101" s="79"/>
      <c r="BR101" s="79"/>
      <c r="BS101" s="80"/>
      <c r="BT101" s="82"/>
    </row>
    <row r="102" spans="1:72" s="25" customFormat="1" ht="15" customHeight="1" x14ac:dyDescent="0.25">
      <c r="A102" s="1"/>
      <c r="B102" s="168">
        <v>44186</v>
      </c>
      <c r="C102" s="169" t="s">
        <v>497</v>
      </c>
      <c r="D102" s="75" t="s">
        <v>333</v>
      </c>
      <c r="E102" s="75">
        <v>1150249</v>
      </c>
      <c r="F102" s="172"/>
      <c r="G102" t="s">
        <v>498</v>
      </c>
      <c r="H102" s="78">
        <f>SUMIFS('[1]JEVtbl (2)'!$G:$G,'[1]JEVtbl (2)'!$C:$C,[1]CKDJ!C102,'[1]JEVtbl (2)'!$D:$D,[1]CKDJ!H$11)</f>
        <v>71115.009999999995</v>
      </c>
      <c r="I102" s="78">
        <f>SUMIFS('[1]JEVtbl (2)'!$G:$G,'[1]JEVtbl (2)'!$C:$C,[1]CKDJ!C102,'[1]JEVtbl (2)'!$D:$D,[1]CKDJ!I$11)</f>
        <v>0</v>
      </c>
      <c r="J102" s="78">
        <f>SUMIFS('[1]JEVtbl (2)'!$G:$G,'[1]JEVtbl (2)'!$C:$C,[1]CKDJ!C102,'[1]JEVtbl (2)'!$D:$D,[1]CKDJ!J$11)</f>
        <v>0</v>
      </c>
      <c r="K102" s="78">
        <f>SUMIFS('[1]JEVtbl (2)'!$G:$G,'[1]JEVtbl (2)'!$C:$C,[1]CKDJ!C102,'[1]JEVtbl (2)'!$D:$D,[1]CKDJ!K$11)</f>
        <v>0</v>
      </c>
      <c r="L102" s="79">
        <f t="shared" si="0"/>
        <v>71115.009999999995</v>
      </c>
      <c r="M102" s="79"/>
      <c r="N102" s="79"/>
      <c r="O102" s="80"/>
      <c r="P102" s="171">
        <f>SUMIFS('[1]JEVtbl (2)'!$F:$F,'[1]JEVtbl (2)'!$C:$C,[1]CKDJ!$C102,'[1]JEVtbl (2)'!$D:$D,[1]CKDJ!P$11)</f>
        <v>0</v>
      </c>
      <c r="Q102" s="171">
        <f>SUMIFS('[1]JEVtbl (2)'!$F:$F,'[1]JEVtbl (2)'!$C:$C,[1]CKDJ!$C102,'[1]JEVtbl (2)'!$D:$D,[1]CKDJ!Q$11)</f>
        <v>0</v>
      </c>
      <c r="R102" s="171">
        <f>SUMIFS('[1]JEVtbl (2)'!$F:$F,'[1]JEVtbl (2)'!$C:$C,[1]CKDJ!$C102,'[1]JEVtbl (2)'!$D:$D,[1]CKDJ!R$11)</f>
        <v>0</v>
      </c>
      <c r="S102" s="171">
        <f>SUMIFS('[1]JEVtbl (2)'!$F:$F,'[1]JEVtbl (2)'!$C:$C,[1]CKDJ!$C102,'[1]JEVtbl (2)'!$D:$D,[1]CKDJ!S$11)</f>
        <v>0</v>
      </c>
      <c r="T102" s="171">
        <f>SUMIFS('[1]JEVtbl (2)'!$F:$F,'[1]JEVtbl (2)'!$C:$C,[1]CKDJ!$C102,'[1]JEVtbl (2)'!$D:$D,[1]CKDJ!T$11)</f>
        <v>0</v>
      </c>
      <c r="U102" s="171">
        <f>SUMIFS('[1]JEVtbl (2)'!$F:$F,'[1]JEVtbl (2)'!$C:$C,[1]CKDJ!$C102,'[1]JEVtbl (2)'!$D:$D,[1]CKDJ!U$11)</f>
        <v>0</v>
      </c>
      <c r="V102" s="171">
        <f>SUMIFS('[1]JEVtbl (2)'!$F:$F,'[1]JEVtbl (2)'!$C:$C,[1]CKDJ!$C102,'[1]JEVtbl (2)'!$D:$D,[1]CKDJ!V$11)</f>
        <v>0</v>
      </c>
      <c r="W102" s="171">
        <f>SUMIFS('[1]JEVtbl (2)'!$F:$F,'[1]JEVtbl (2)'!$C:$C,[1]CKDJ!$C102,'[1]JEVtbl (2)'!$D:$D,[1]CKDJ!W$11)</f>
        <v>0</v>
      </c>
      <c r="X102" s="171">
        <f>SUMIFS('[1]JEVtbl (2)'!$F:$F,'[1]JEVtbl (2)'!$C:$C,[1]CKDJ!$C102,'[1]JEVtbl (2)'!$D:$D,[1]CKDJ!X$11)</f>
        <v>0</v>
      </c>
      <c r="Y102" s="171">
        <f>SUMIFS('[1]JEVtbl (2)'!$F:$F,'[1]JEVtbl (2)'!$C:$C,[1]CKDJ!$C102,'[1]JEVtbl (2)'!$D:$D,[1]CKDJ!Y$11)</f>
        <v>0</v>
      </c>
      <c r="Z102" s="171">
        <f>SUMIFS('[1]JEVtbl (2)'!$F:$F,'[1]JEVtbl (2)'!$C:$C,[1]CKDJ!$C102,'[1]JEVtbl (2)'!$D:$D,[1]CKDJ!Z$11)</f>
        <v>0</v>
      </c>
      <c r="AA102" s="171">
        <f>SUMIFS('[1]JEVtbl (2)'!$F:$F,'[1]JEVtbl (2)'!$C:$C,[1]CKDJ!$C102,'[1]JEVtbl (2)'!$D:$D,[1]CKDJ!AA$11)</f>
        <v>0</v>
      </c>
      <c r="AB102" s="171">
        <f>SUMIFS('[1]JEVtbl (2)'!$F:$F,'[1]JEVtbl (2)'!$C:$C,[1]CKDJ!$C102,'[1]JEVtbl (2)'!$D:$D,[1]CKDJ!AB$11)</f>
        <v>0</v>
      </c>
      <c r="AC102" s="171">
        <f>SUMIFS('[1]JEVtbl (2)'!$F:$F,'[1]JEVtbl (2)'!$C:$C,[1]CKDJ!$C102,'[1]JEVtbl (2)'!$D:$D,[1]CKDJ!AC$11)</f>
        <v>0</v>
      </c>
      <c r="AD102" s="171">
        <f>SUMIFS('[1]JEVtbl (2)'!$F:$F,'[1]JEVtbl (2)'!$C:$C,[1]CKDJ!$C102,'[1]JEVtbl (2)'!$D:$D,[1]CKDJ!AD$11)</f>
        <v>0</v>
      </c>
      <c r="AE102" s="171">
        <f>SUMIFS('[1]JEVtbl (2)'!$F:$F,'[1]JEVtbl (2)'!$C:$C,[1]CKDJ!$C102,'[1]JEVtbl (2)'!$D:$D,[1]CKDJ!AE$11)</f>
        <v>0</v>
      </c>
      <c r="AF102" s="171">
        <f>SUMIFS('[1]JEVtbl (2)'!$F:$F,'[1]JEVtbl (2)'!$C:$C,[1]CKDJ!$C102,'[1]JEVtbl (2)'!$D:$D,[1]CKDJ!AF$11)</f>
        <v>0</v>
      </c>
      <c r="AG102" s="171">
        <f>SUMIFS('[1]JEVtbl (2)'!$F:$F,'[1]JEVtbl (2)'!$C:$C,[1]CKDJ!$C102,'[1]JEVtbl (2)'!$D:$D,[1]CKDJ!AG$11)</f>
        <v>0</v>
      </c>
      <c r="AH102" s="171">
        <f>SUMIFS('[1]JEVtbl (2)'!$F:$F,'[1]JEVtbl (2)'!$C:$C,[1]CKDJ!$C102,'[1]JEVtbl (2)'!$D:$D,[1]CKDJ!AH$11)</f>
        <v>71115.009999999995</v>
      </c>
      <c r="AI102" s="171">
        <f>SUMIFS('[1]JEVtbl (2)'!$F:$F,'[1]JEVtbl (2)'!$C:$C,[1]CKDJ!$C102,'[1]JEVtbl (2)'!$D:$D,[1]CKDJ!AI$11)</f>
        <v>0</v>
      </c>
      <c r="AJ102" s="171">
        <f>SUMIFS('[1]JEVtbl (2)'!$F:$F,'[1]JEVtbl (2)'!$C:$C,[1]CKDJ!$C102,'[1]JEVtbl (2)'!$D:$D,[1]CKDJ!AJ$11)</f>
        <v>0</v>
      </c>
      <c r="AK102" s="171">
        <f>SUMIFS('[1]JEVtbl (2)'!$F:$F,'[1]JEVtbl (2)'!$C:$C,[1]CKDJ!$C102,'[1]JEVtbl (2)'!$D:$D,[1]CKDJ!AK$11)</f>
        <v>0</v>
      </c>
      <c r="AL102" s="171">
        <f>SUMIFS('[1]JEVtbl (2)'!$F:$F,'[1]JEVtbl (2)'!$C:$C,[1]CKDJ!$C102,'[1]JEVtbl (2)'!$D:$D,[1]CKDJ!AL$11)</f>
        <v>0</v>
      </c>
      <c r="AM102" s="171">
        <f>SUMIFS('[1]JEVtbl (2)'!$F:$F,'[1]JEVtbl (2)'!$C:$C,[1]CKDJ!$C102,'[1]JEVtbl (2)'!$D:$D,[1]CKDJ!AM$11)</f>
        <v>0</v>
      </c>
      <c r="AN102" s="171">
        <f>SUMIFS('[1]JEVtbl (2)'!$F:$F,'[1]JEVtbl (2)'!$C:$C,[1]CKDJ!$C102,'[1]JEVtbl (2)'!$D:$D,[1]CKDJ!AN$11)</f>
        <v>0</v>
      </c>
      <c r="AO102" s="171">
        <f>SUMIFS('[1]JEVtbl (2)'!$F:$F,'[1]JEVtbl (2)'!$C:$C,[1]CKDJ!$C102,'[1]JEVtbl (2)'!$D:$D,[1]CKDJ!AO$11)</f>
        <v>0</v>
      </c>
      <c r="AP102" s="171">
        <f>SUMIFS('[1]JEVtbl (2)'!$F:$F,'[1]JEVtbl (2)'!$C:$C,[1]CKDJ!$C102,'[1]JEVtbl (2)'!$D:$D,[1]CKDJ!AP$11)</f>
        <v>0</v>
      </c>
      <c r="AQ102" s="171">
        <f>SUMIFS('[1]JEVtbl (2)'!$F:$F,'[1]JEVtbl (2)'!$C:$C,[1]CKDJ!$C102,'[1]JEVtbl (2)'!$D:$D,[1]CKDJ!AQ$11)</f>
        <v>0</v>
      </c>
      <c r="AR102" s="171">
        <f>SUMIFS('[1]JEVtbl (2)'!$F:$F,'[1]JEVtbl (2)'!$C:$C,[1]CKDJ!$C102,'[1]JEVtbl (2)'!$D:$D,[1]CKDJ!AR$11)</f>
        <v>0</v>
      </c>
      <c r="AS102" s="171">
        <f>SUMIFS('[1]JEVtbl (2)'!$F:$F,'[1]JEVtbl (2)'!$C:$C,[1]CKDJ!$C102,'[1]JEVtbl (2)'!$D:$D,[1]CKDJ!AS$11)</f>
        <v>0</v>
      </c>
      <c r="AT102" s="171">
        <f>SUMIFS('[1]JEVtbl (2)'!$F:$F,'[1]JEVtbl (2)'!$C:$C,[1]CKDJ!$C102,'[1]JEVtbl (2)'!$D:$D,[1]CKDJ!AT$11)</f>
        <v>0</v>
      </c>
      <c r="AU102" s="171">
        <f>SUMIFS('[1]JEVtbl (2)'!$F:$F,'[1]JEVtbl (2)'!$C:$C,[1]CKDJ!$C102,'[1]JEVtbl (2)'!$D:$D,[1]CKDJ!AU$11)</f>
        <v>0</v>
      </c>
      <c r="AV102" s="171">
        <f>SUMIFS('[1]JEVtbl (2)'!$F:$F,'[1]JEVtbl (2)'!$C:$C,[1]CKDJ!$C102,'[1]JEVtbl (2)'!$D:$D,[1]CKDJ!AV$11)</f>
        <v>0</v>
      </c>
      <c r="AW102" s="171">
        <f>SUMIFS('[1]JEVtbl (2)'!$F:$F,'[1]JEVtbl (2)'!$C:$C,[1]CKDJ!$C102,'[1]JEVtbl (2)'!$D:$D,[1]CKDJ!AW$11)</f>
        <v>0</v>
      </c>
      <c r="AX102" s="171">
        <f>SUMIFS('[1]JEVtbl (2)'!$F:$F,'[1]JEVtbl (2)'!$C:$C,[1]CKDJ!$C102,'[1]JEVtbl (2)'!$D:$D,[1]CKDJ!AX$11)</f>
        <v>0</v>
      </c>
      <c r="AY102" s="171">
        <f>SUMIFS('[1]JEVtbl (2)'!$F:$F,'[1]JEVtbl (2)'!$C:$C,[1]CKDJ!$C102,'[1]JEVtbl (2)'!$D:$D,[1]CKDJ!AY$11)</f>
        <v>0</v>
      </c>
      <c r="AZ102" s="171">
        <f>SUMIFS('[1]JEVtbl (2)'!$F:$F,'[1]JEVtbl (2)'!$C:$C,[1]CKDJ!$C102,'[1]JEVtbl (2)'!$D:$D,[1]CKDJ!AZ$11)</f>
        <v>0</v>
      </c>
      <c r="BA102" s="171">
        <f>SUMIFS('[1]JEVtbl (2)'!$F:$F,'[1]JEVtbl (2)'!$C:$C,[1]CKDJ!$C102,'[1]JEVtbl (2)'!$D:$D,[1]CKDJ!BA$11)</f>
        <v>0</v>
      </c>
      <c r="BB102" s="171">
        <f>SUMIFS('[1]JEVtbl (2)'!$F:$F,'[1]JEVtbl (2)'!$C:$C,[1]CKDJ!$C102,'[1]JEVtbl (2)'!$D:$D,[1]CKDJ!BB$11)</f>
        <v>0</v>
      </c>
      <c r="BC102" s="171">
        <f>SUMIFS('[1]JEVtbl (2)'!$F:$F,'[1]JEVtbl (2)'!$C:$C,[1]CKDJ!$C102,'[1]JEVtbl (2)'!$D:$D,[1]CKDJ!BC$11)</f>
        <v>0</v>
      </c>
      <c r="BD102" s="171">
        <f>SUMIFS('[1]JEVtbl (2)'!$F:$F,'[1]JEVtbl (2)'!$C:$C,[1]CKDJ!$C102,'[1]JEVtbl (2)'!$D:$D,[1]CKDJ!BD$11)</f>
        <v>0</v>
      </c>
      <c r="BE102" s="171">
        <f>SUMIFS('[1]JEVtbl (2)'!$F:$F,'[1]JEVtbl (2)'!$C:$C,[1]CKDJ!$C102,'[1]JEVtbl (2)'!$D:$D,[1]CKDJ!BE$11)</f>
        <v>0</v>
      </c>
      <c r="BF102" s="171">
        <f>SUMIFS('[1]JEVtbl (2)'!$F:$F,'[1]JEVtbl (2)'!$C:$C,[1]CKDJ!$C102,'[1]JEVtbl (2)'!$D:$D,[1]CKDJ!BF$11)</f>
        <v>0</v>
      </c>
      <c r="BG102" s="171">
        <f>SUMIFS('[1]JEVtbl (2)'!$F:$F,'[1]JEVtbl (2)'!$C:$C,[1]CKDJ!$C102,'[1]JEVtbl (2)'!$D:$D,[1]CKDJ!BG$11)</f>
        <v>0</v>
      </c>
      <c r="BH102" s="171">
        <f>SUMIFS('[1]JEVtbl (2)'!$F:$F,'[1]JEVtbl (2)'!$C:$C,[1]CKDJ!$C102,'[1]JEVtbl (2)'!$D:$D,[1]CKDJ!BH$11)</f>
        <v>0</v>
      </c>
      <c r="BI102" s="171">
        <f>SUMIFS('[1]JEVtbl (2)'!$F:$F,'[1]JEVtbl (2)'!$C:$C,[1]CKDJ!$C102,'[1]JEVtbl (2)'!$D:$D,[1]CKDJ!BI$11)</f>
        <v>0</v>
      </c>
      <c r="BJ102" s="171">
        <f>SUMIFS('[1]JEVtbl (2)'!$F:$F,'[1]JEVtbl (2)'!$C:$C,[1]CKDJ!$C102,'[1]JEVtbl (2)'!$D:$D,[1]CKDJ!BJ$11)</f>
        <v>0</v>
      </c>
      <c r="BK102" s="171">
        <f>SUMIFS('[1]JEVtbl (2)'!$F:$F,'[1]JEVtbl (2)'!$C:$C,[1]CKDJ!$C102,'[1]JEVtbl (2)'!$D:$D,[1]CKDJ!BK$11)</f>
        <v>0</v>
      </c>
      <c r="BL102" s="171">
        <f>SUMIFS('[1]JEVtbl (2)'!$F:$F,'[1]JEVtbl (2)'!$C:$C,[1]CKDJ!$C102,'[1]JEVtbl (2)'!$D:$D,[1]CKDJ!BL$11)</f>
        <v>0</v>
      </c>
      <c r="BM102" s="171">
        <f>SUMIFS('[1]JEVtbl (2)'!$F:$F,'[1]JEVtbl (2)'!$C:$C,[1]CKDJ!$C102,'[1]JEVtbl (2)'!$D:$D,[1]CKDJ!BM$11)</f>
        <v>0</v>
      </c>
      <c r="BN102" s="171">
        <f>SUMIFS('[1]JEVtbl (2)'!$F:$F,'[1]JEVtbl (2)'!$C:$C,[1]CKDJ!$C102,'[1]JEVtbl (2)'!$D:$D,[1]CKDJ!BN$11)</f>
        <v>0</v>
      </c>
      <c r="BO102" s="171">
        <f>SUMIFS('[1]JEVtbl (2)'!$F:$F,'[1]JEVtbl (2)'!$C:$C,[1]CKDJ!$C102,'[1]JEVtbl (2)'!$D:$D,[1]CKDJ!BO$11)</f>
        <v>0</v>
      </c>
      <c r="BP102" s="79">
        <f t="shared" si="3"/>
        <v>71115.009999999995</v>
      </c>
      <c r="BQ102" s="79"/>
      <c r="BR102" s="79"/>
      <c r="BS102" s="80"/>
      <c r="BT102" s="82"/>
    </row>
    <row r="103" spans="1:72" s="25" customFormat="1" ht="15" customHeight="1" x14ac:dyDescent="0.25">
      <c r="A103" s="1"/>
      <c r="B103" s="168">
        <v>44186</v>
      </c>
      <c r="C103" s="169" t="s">
        <v>499</v>
      </c>
      <c r="D103" s="75" t="s">
        <v>500</v>
      </c>
      <c r="E103" s="75">
        <v>1150250</v>
      </c>
      <c r="F103" s="172"/>
      <c r="G103" t="s">
        <v>498</v>
      </c>
      <c r="H103" s="78">
        <f>SUMIFS('[1]JEVtbl (2)'!$G:$G,'[1]JEVtbl (2)'!$C:$C,[1]CKDJ!C103,'[1]JEVtbl (2)'!$D:$D,[1]CKDJ!H$11)</f>
        <v>6996.66</v>
      </c>
      <c r="I103" s="78">
        <f>SUMIFS('[1]JEVtbl (2)'!$G:$G,'[1]JEVtbl (2)'!$C:$C,[1]CKDJ!C103,'[1]JEVtbl (2)'!$D:$D,[1]CKDJ!I$11)</f>
        <v>0</v>
      </c>
      <c r="J103" s="78">
        <f>SUMIFS('[1]JEVtbl (2)'!$G:$G,'[1]JEVtbl (2)'!$C:$C,[1]CKDJ!C103,'[1]JEVtbl (2)'!$D:$D,[1]CKDJ!J$11)</f>
        <v>0</v>
      </c>
      <c r="K103" s="78">
        <f>SUMIFS('[1]JEVtbl (2)'!$G:$G,'[1]JEVtbl (2)'!$C:$C,[1]CKDJ!C103,'[1]JEVtbl (2)'!$D:$D,[1]CKDJ!K$11)</f>
        <v>0</v>
      </c>
      <c r="L103" s="79">
        <f t="shared" si="0"/>
        <v>6996.66</v>
      </c>
      <c r="M103" s="79"/>
      <c r="N103" s="79"/>
      <c r="O103" s="80"/>
      <c r="P103" s="171">
        <f>SUMIFS('[1]JEVtbl (2)'!$F:$F,'[1]JEVtbl (2)'!$C:$C,[1]CKDJ!$C103,'[1]JEVtbl (2)'!$D:$D,[1]CKDJ!P$11)</f>
        <v>0</v>
      </c>
      <c r="Q103" s="171">
        <f>SUMIFS('[1]JEVtbl (2)'!$F:$F,'[1]JEVtbl (2)'!$C:$C,[1]CKDJ!$C103,'[1]JEVtbl (2)'!$D:$D,[1]CKDJ!Q$11)</f>
        <v>0</v>
      </c>
      <c r="R103" s="171">
        <f>SUMIFS('[1]JEVtbl (2)'!$F:$F,'[1]JEVtbl (2)'!$C:$C,[1]CKDJ!$C103,'[1]JEVtbl (2)'!$D:$D,[1]CKDJ!R$11)</f>
        <v>0</v>
      </c>
      <c r="S103" s="171">
        <f>SUMIFS('[1]JEVtbl (2)'!$F:$F,'[1]JEVtbl (2)'!$C:$C,[1]CKDJ!$C103,'[1]JEVtbl (2)'!$D:$D,[1]CKDJ!S$11)</f>
        <v>0</v>
      </c>
      <c r="T103" s="171">
        <f>SUMIFS('[1]JEVtbl (2)'!$F:$F,'[1]JEVtbl (2)'!$C:$C,[1]CKDJ!$C103,'[1]JEVtbl (2)'!$D:$D,[1]CKDJ!T$11)</f>
        <v>0</v>
      </c>
      <c r="U103" s="171">
        <f>SUMIFS('[1]JEVtbl (2)'!$F:$F,'[1]JEVtbl (2)'!$C:$C,[1]CKDJ!$C103,'[1]JEVtbl (2)'!$D:$D,[1]CKDJ!U$11)</f>
        <v>0</v>
      </c>
      <c r="V103" s="171">
        <f>SUMIFS('[1]JEVtbl (2)'!$F:$F,'[1]JEVtbl (2)'!$C:$C,[1]CKDJ!$C103,'[1]JEVtbl (2)'!$D:$D,[1]CKDJ!V$11)</f>
        <v>0</v>
      </c>
      <c r="W103" s="171">
        <f>SUMIFS('[1]JEVtbl (2)'!$F:$F,'[1]JEVtbl (2)'!$C:$C,[1]CKDJ!$C103,'[1]JEVtbl (2)'!$D:$D,[1]CKDJ!W$11)</f>
        <v>0</v>
      </c>
      <c r="X103" s="171">
        <f>SUMIFS('[1]JEVtbl (2)'!$F:$F,'[1]JEVtbl (2)'!$C:$C,[1]CKDJ!$C103,'[1]JEVtbl (2)'!$D:$D,[1]CKDJ!X$11)</f>
        <v>0</v>
      </c>
      <c r="Y103" s="171">
        <f>SUMIFS('[1]JEVtbl (2)'!$F:$F,'[1]JEVtbl (2)'!$C:$C,[1]CKDJ!$C103,'[1]JEVtbl (2)'!$D:$D,[1]CKDJ!Y$11)</f>
        <v>0</v>
      </c>
      <c r="Z103" s="171">
        <f>SUMIFS('[1]JEVtbl (2)'!$F:$F,'[1]JEVtbl (2)'!$C:$C,[1]CKDJ!$C103,'[1]JEVtbl (2)'!$D:$D,[1]CKDJ!Z$11)</f>
        <v>0</v>
      </c>
      <c r="AA103" s="171">
        <f>SUMIFS('[1]JEVtbl (2)'!$F:$F,'[1]JEVtbl (2)'!$C:$C,[1]CKDJ!$C103,'[1]JEVtbl (2)'!$D:$D,[1]CKDJ!AA$11)</f>
        <v>0</v>
      </c>
      <c r="AB103" s="171">
        <f>SUMIFS('[1]JEVtbl (2)'!$F:$F,'[1]JEVtbl (2)'!$C:$C,[1]CKDJ!$C103,'[1]JEVtbl (2)'!$D:$D,[1]CKDJ!AB$11)</f>
        <v>0</v>
      </c>
      <c r="AC103" s="171">
        <f>SUMIFS('[1]JEVtbl (2)'!$F:$F,'[1]JEVtbl (2)'!$C:$C,[1]CKDJ!$C103,'[1]JEVtbl (2)'!$D:$D,[1]CKDJ!AC$11)</f>
        <v>0</v>
      </c>
      <c r="AD103" s="171">
        <f>SUMIFS('[1]JEVtbl (2)'!$F:$F,'[1]JEVtbl (2)'!$C:$C,[1]CKDJ!$C103,'[1]JEVtbl (2)'!$D:$D,[1]CKDJ!AD$11)</f>
        <v>0</v>
      </c>
      <c r="AE103" s="171">
        <f>SUMIFS('[1]JEVtbl (2)'!$F:$F,'[1]JEVtbl (2)'!$C:$C,[1]CKDJ!$C103,'[1]JEVtbl (2)'!$D:$D,[1]CKDJ!AE$11)</f>
        <v>0</v>
      </c>
      <c r="AF103" s="171">
        <f>SUMIFS('[1]JEVtbl (2)'!$F:$F,'[1]JEVtbl (2)'!$C:$C,[1]CKDJ!$C103,'[1]JEVtbl (2)'!$D:$D,[1]CKDJ!AF$11)</f>
        <v>0</v>
      </c>
      <c r="AG103" s="171">
        <f>SUMIFS('[1]JEVtbl (2)'!$F:$F,'[1]JEVtbl (2)'!$C:$C,[1]CKDJ!$C103,'[1]JEVtbl (2)'!$D:$D,[1]CKDJ!AG$11)</f>
        <v>0</v>
      </c>
      <c r="AH103" s="171">
        <f>SUMIFS('[1]JEVtbl (2)'!$F:$F,'[1]JEVtbl (2)'!$C:$C,[1]CKDJ!$C103,'[1]JEVtbl (2)'!$D:$D,[1]CKDJ!AH$11)</f>
        <v>6996.66</v>
      </c>
      <c r="AI103" s="171">
        <f>SUMIFS('[1]JEVtbl (2)'!$F:$F,'[1]JEVtbl (2)'!$C:$C,[1]CKDJ!$C103,'[1]JEVtbl (2)'!$D:$D,[1]CKDJ!AI$11)</f>
        <v>0</v>
      </c>
      <c r="AJ103" s="171">
        <f>SUMIFS('[1]JEVtbl (2)'!$F:$F,'[1]JEVtbl (2)'!$C:$C,[1]CKDJ!$C103,'[1]JEVtbl (2)'!$D:$D,[1]CKDJ!AJ$11)</f>
        <v>0</v>
      </c>
      <c r="AK103" s="171">
        <f>SUMIFS('[1]JEVtbl (2)'!$F:$F,'[1]JEVtbl (2)'!$C:$C,[1]CKDJ!$C103,'[1]JEVtbl (2)'!$D:$D,[1]CKDJ!AK$11)</f>
        <v>0</v>
      </c>
      <c r="AL103" s="171">
        <f>SUMIFS('[1]JEVtbl (2)'!$F:$F,'[1]JEVtbl (2)'!$C:$C,[1]CKDJ!$C103,'[1]JEVtbl (2)'!$D:$D,[1]CKDJ!AL$11)</f>
        <v>0</v>
      </c>
      <c r="AM103" s="171">
        <f>SUMIFS('[1]JEVtbl (2)'!$F:$F,'[1]JEVtbl (2)'!$C:$C,[1]CKDJ!$C103,'[1]JEVtbl (2)'!$D:$D,[1]CKDJ!AM$11)</f>
        <v>0</v>
      </c>
      <c r="AN103" s="171">
        <f>SUMIFS('[1]JEVtbl (2)'!$F:$F,'[1]JEVtbl (2)'!$C:$C,[1]CKDJ!$C103,'[1]JEVtbl (2)'!$D:$D,[1]CKDJ!AN$11)</f>
        <v>0</v>
      </c>
      <c r="AO103" s="171">
        <f>SUMIFS('[1]JEVtbl (2)'!$F:$F,'[1]JEVtbl (2)'!$C:$C,[1]CKDJ!$C103,'[1]JEVtbl (2)'!$D:$D,[1]CKDJ!AO$11)</f>
        <v>0</v>
      </c>
      <c r="AP103" s="171">
        <f>SUMIFS('[1]JEVtbl (2)'!$F:$F,'[1]JEVtbl (2)'!$C:$C,[1]CKDJ!$C103,'[1]JEVtbl (2)'!$D:$D,[1]CKDJ!AP$11)</f>
        <v>0</v>
      </c>
      <c r="AQ103" s="171">
        <f>SUMIFS('[1]JEVtbl (2)'!$F:$F,'[1]JEVtbl (2)'!$C:$C,[1]CKDJ!$C103,'[1]JEVtbl (2)'!$D:$D,[1]CKDJ!AQ$11)</f>
        <v>0</v>
      </c>
      <c r="AR103" s="171">
        <f>SUMIFS('[1]JEVtbl (2)'!$F:$F,'[1]JEVtbl (2)'!$C:$C,[1]CKDJ!$C103,'[1]JEVtbl (2)'!$D:$D,[1]CKDJ!AR$11)</f>
        <v>0</v>
      </c>
      <c r="AS103" s="171">
        <f>SUMIFS('[1]JEVtbl (2)'!$F:$F,'[1]JEVtbl (2)'!$C:$C,[1]CKDJ!$C103,'[1]JEVtbl (2)'!$D:$D,[1]CKDJ!AS$11)</f>
        <v>0</v>
      </c>
      <c r="AT103" s="171">
        <f>SUMIFS('[1]JEVtbl (2)'!$F:$F,'[1]JEVtbl (2)'!$C:$C,[1]CKDJ!$C103,'[1]JEVtbl (2)'!$D:$D,[1]CKDJ!AT$11)</f>
        <v>0</v>
      </c>
      <c r="AU103" s="171">
        <f>SUMIFS('[1]JEVtbl (2)'!$F:$F,'[1]JEVtbl (2)'!$C:$C,[1]CKDJ!$C103,'[1]JEVtbl (2)'!$D:$D,[1]CKDJ!AU$11)</f>
        <v>0</v>
      </c>
      <c r="AV103" s="171">
        <f>SUMIFS('[1]JEVtbl (2)'!$F:$F,'[1]JEVtbl (2)'!$C:$C,[1]CKDJ!$C103,'[1]JEVtbl (2)'!$D:$D,[1]CKDJ!AV$11)</f>
        <v>0</v>
      </c>
      <c r="AW103" s="171">
        <f>SUMIFS('[1]JEVtbl (2)'!$F:$F,'[1]JEVtbl (2)'!$C:$C,[1]CKDJ!$C103,'[1]JEVtbl (2)'!$D:$D,[1]CKDJ!AW$11)</f>
        <v>0</v>
      </c>
      <c r="AX103" s="171">
        <f>SUMIFS('[1]JEVtbl (2)'!$F:$F,'[1]JEVtbl (2)'!$C:$C,[1]CKDJ!$C103,'[1]JEVtbl (2)'!$D:$D,[1]CKDJ!AX$11)</f>
        <v>0</v>
      </c>
      <c r="AY103" s="171">
        <f>SUMIFS('[1]JEVtbl (2)'!$F:$F,'[1]JEVtbl (2)'!$C:$C,[1]CKDJ!$C103,'[1]JEVtbl (2)'!$D:$D,[1]CKDJ!AY$11)</f>
        <v>0</v>
      </c>
      <c r="AZ103" s="171">
        <f>SUMIFS('[1]JEVtbl (2)'!$F:$F,'[1]JEVtbl (2)'!$C:$C,[1]CKDJ!$C103,'[1]JEVtbl (2)'!$D:$D,[1]CKDJ!AZ$11)</f>
        <v>0</v>
      </c>
      <c r="BA103" s="171">
        <f>SUMIFS('[1]JEVtbl (2)'!$F:$F,'[1]JEVtbl (2)'!$C:$C,[1]CKDJ!$C103,'[1]JEVtbl (2)'!$D:$D,[1]CKDJ!BA$11)</f>
        <v>0</v>
      </c>
      <c r="BB103" s="171">
        <f>SUMIFS('[1]JEVtbl (2)'!$F:$F,'[1]JEVtbl (2)'!$C:$C,[1]CKDJ!$C103,'[1]JEVtbl (2)'!$D:$D,[1]CKDJ!BB$11)</f>
        <v>0</v>
      </c>
      <c r="BC103" s="171">
        <f>SUMIFS('[1]JEVtbl (2)'!$F:$F,'[1]JEVtbl (2)'!$C:$C,[1]CKDJ!$C103,'[1]JEVtbl (2)'!$D:$D,[1]CKDJ!BC$11)</f>
        <v>0</v>
      </c>
      <c r="BD103" s="171">
        <f>SUMIFS('[1]JEVtbl (2)'!$F:$F,'[1]JEVtbl (2)'!$C:$C,[1]CKDJ!$C103,'[1]JEVtbl (2)'!$D:$D,[1]CKDJ!BD$11)</f>
        <v>0</v>
      </c>
      <c r="BE103" s="171">
        <f>SUMIFS('[1]JEVtbl (2)'!$F:$F,'[1]JEVtbl (2)'!$C:$C,[1]CKDJ!$C103,'[1]JEVtbl (2)'!$D:$D,[1]CKDJ!BE$11)</f>
        <v>0</v>
      </c>
      <c r="BF103" s="171">
        <f>SUMIFS('[1]JEVtbl (2)'!$F:$F,'[1]JEVtbl (2)'!$C:$C,[1]CKDJ!$C103,'[1]JEVtbl (2)'!$D:$D,[1]CKDJ!BF$11)</f>
        <v>0</v>
      </c>
      <c r="BG103" s="171">
        <f>SUMIFS('[1]JEVtbl (2)'!$F:$F,'[1]JEVtbl (2)'!$C:$C,[1]CKDJ!$C103,'[1]JEVtbl (2)'!$D:$D,[1]CKDJ!BG$11)</f>
        <v>0</v>
      </c>
      <c r="BH103" s="171">
        <f>SUMIFS('[1]JEVtbl (2)'!$F:$F,'[1]JEVtbl (2)'!$C:$C,[1]CKDJ!$C103,'[1]JEVtbl (2)'!$D:$D,[1]CKDJ!BH$11)</f>
        <v>0</v>
      </c>
      <c r="BI103" s="171">
        <f>SUMIFS('[1]JEVtbl (2)'!$F:$F,'[1]JEVtbl (2)'!$C:$C,[1]CKDJ!$C103,'[1]JEVtbl (2)'!$D:$D,[1]CKDJ!BI$11)</f>
        <v>0</v>
      </c>
      <c r="BJ103" s="171">
        <f>SUMIFS('[1]JEVtbl (2)'!$F:$F,'[1]JEVtbl (2)'!$C:$C,[1]CKDJ!$C103,'[1]JEVtbl (2)'!$D:$D,[1]CKDJ!BJ$11)</f>
        <v>0</v>
      </c>
      <c r="BK103" s="171">
        <f>SUMIFS('[1]JEVtbl (2)'!$F:$F,'[1]JEVtbl (2)'!$C:$C,[1]CKDJ!$C103,'[1]JEVtbl (2)'!$D:$D,[1]CKDJ!BK$11)</f>
        <v>0</v>
      </c>
      <c r="BL103" s="171">
        <f>SUMIFS('[1]JEVtbl (2)'!$F:$F,'[1]JEVtbl (2)'!$C:$C,[1]CKDJ!$C103,'[1]JEVtbl (2)'!$D:$D,[1]CKDJ!BL$11)</f>
        <v>0</v>
      </c>
      <c r="BM103" s="171">
        <f>SUMIFS('[1]JEVtbl (2)'!$F:$F,'[1]JEVtbl (2)'!$C:$C,[1]CKDJ!$C103,'[1]JEVtbl (2)'!$D:$D,[1]CKDJ!BM$11)</f>
        <v>0</v>
      </c>
      <c r="BN103" s="171">
        <f>SUMIFS('[1]JEVtbl (2)'!$F:$F,'[1]JEVtbl (2)'!$C:$C,[1]CKDJ!$C103,'[1]JEVtbl (2)'!$D:$D,[1]CKDJ!BN$11)</f>
        <v>0</v>
      </c>
      <c r="BO103" s="171">
        <f>SUMIFS('[1]JEVtbl (2)'!$F:$F,'[1]JEVtbl (2)'!$C:$C,[1]CKDJ!$C103,'[1]JEVtbl (2)'!$D:$D,[1]CKDJ!BO$11)</f>
        <v>0</v>
      </c>
      <c r="BP103" s="79">
        <f t="shared" si="3"/>
        <v>6996.66</v>
      </c>
      <c r="BQ103" s="79"/>
      <c r="BR103" s="79"/>
      <c r="BS103" s="80"/>
      <c r="BT103" s="82"/>
    </row>
    <row r="104" spans="1:72" s="25" customFormat="1" ht="15" customHeight="1" x14ac:dyDescent="0.25">
      <c r="A104" s="1"/>
      <c r="B104" s="168">
        <v>44186</v>
      </c>
      <c r="C104" s="169" t="s">
        <v>501</v>
      </c>
      <c r="D104" s="75" t="s">
        <v>502</v>
      </c>
      <c r="E104" s="75">
        <v>1150251</v>
      </c>
      <c r="F104" s="172"/>
      <c r="G104" t="s">
        <v>331</v>
      </c>
      <c r="H104" s="78">
        <f>SUMIFS('[1]JEVtbl (2)'!$G:$G,'[1]JEVtbl (2)'!$C:$C,[1]CKDJ!C104,'[1]JEVtbl (2)'!$D:$D,[1]CKDJ!H$11)</f>
        <v>903</v>
      </c>
      <c r="I104" s="78">
        <f>SUMIFS('[1]JEVtbl (2)'!$G:$G,'[1]JEVtbl (2)'!$C:$C,[1]CKDJ!C104,'[1]JEVtbl (2)'!$D:$D,[1]CKDJ!I$11)</f>
        <v>0</v>
      </c>
      <c r="J104" s="78">
        <f>SUMIFS('[1]JEVtbl (2)'!$G:$G,'[1]JEVtbl (2)'!$C:$C,[1]CKDJ!C104,'[1]JEVtbl (2)'!$D:$D,[1]CKDJ!J$11)</f>
        <v>0</v>
      </c>
      <c r="K104" s="78">
        <f>SUMIFS('[1]JEVtbl (2)'!$G:$G,'[1]JEVtbl (2)'!$C:$C,[1]CKDJ!C104,'[1]JEVtbl (2)'!$D:$D,[1]CKDJ!K$11)</f>
        <v>0</v>
      </c>
      <c r="L104" s="79">
        <f t="shared" si="0"/>
        <v>903</v>
      </c>
      <c r="M104" s="79"/>
      <c r="N104" s="79"/>
      <c r="O104" s="80"/>
      <c r="P104" s="171">
        <f>SUMIFS('[1]JEVtbl (2)'!$F:$F,'[1]JEVtbl (2)'!$C:$C,[1]CKDJ!$C104,'[1]JEVtbl (2)'!$D:$D,[1]CKDJ!P$11)</f>
        <v>0</v>
      </c>
      <c r="Q104" s="171">
        <f>SUMIFS('[1]JEVtbl (2)'!$F:$F,'[1]JEVtbl (2)'!$C:$C,[1]CKDJ!$C104,'[1]JEVtbl (2)'!$D:$D,[1]CKDJ!Q$11)</f>
        <v>0</v>
      </c>
      <c r="R104" s="171">
        <f>SUMIFS('[1]JEVtbl (2)'!$F:$F,'[1]JEVtbl (2)'!$C:$C,[1]CKDJ!$C104,'[1]JEVtbl (2)'!$D:$D,[1]CKDJ!R$11)</f>
        <v>0</v>
      </c>
      <c r="S104" s="171">
        <f>SUMIFS('[1]JEVtbl (2)'!$F:$F,'[1]JEVtbl (2)'!$C:$C,[1]CKDJ!$C104,'[1]JEVtbl (2)'!$D:$D,[1]CKDJ!S$11)</f>
        <v>0</v>
      </c>
      <c r="T104" s="171">
        <f>SUMIFS('[1]JEVtbl (2)'!$F:$F,'[1]JEVtbl (2)'!$C:$C,[1]CKDJ!$C104,'[1]JEVtbl (2)'!$D:$D,[1]CKDJ!T$11)</f>
        <v>0</v>
      </c>
      <c r="U104" s="171">
        <f>SUMIFS('[1]JEVtbl (2)'!$F:$F,'[1]JEVtbl (2)'!$C:$C,[1]CKDJ!$C104,'[1]JEVtbl (2)'!$D:$D,[1]CKDJ!U$11)</f>
        <v>0</v>
      </c>
      <c r="V104" s="171">
        <f>SUMIFS('[1]JEVtbl (2)'!$F:$F,'[1]JEVtbl (2)'!$C:$C,[1]CKDJ!$C104,'[1]JEVtbl (2)'!$D:$D,[1]CKDJ!V$11)</f>
        <v>0</v>
      </c>
      <c r="W104" s="171">
        <f>SUMIFS('[1]JEVtbl (2)'!$F:$F,'[1]JEVtbl (2)'!$C:$C,[1]CKDJ!$C104,'[1]JEVtbl (2)'!$D:$D,[1]CKDJ!W$11)</f>
        <v>0</v>
      </c>
      <c r="X104" s="171">
        <f>SUMIFS('[1]JEVtbl (2)'!$F:$F,'[1]JEVtbl (2)'!$C:$C,[1]CKDJ!$C104,'[1]JEVtbl (2)'!$D:$D,[1]CKDJ!X$11)</f>
        <v>0</v>
      </c>
      <c r="Y104" s="171">
        <f>SUMIFS('[1]JEVtbl (2)'!$F:$F,'[1]JEVtbl (2)'!$C:$C,[1]CKDJ!$C104,'[1]JEVtbl (2)'!$D:$D,[1]CKDJ!Y$11)</f>
        <v>0</v>
      </c>
      <c r="Z104" s="171">
        <f>SUMIFS('[1]JEVtbl (2)'!$F:$F,'[1]JEVtbl (2)'!$C:$C,[1]CKDJ!$C104,'[1]JEVtbl (2)'!$D:$D,[1]CKDJ!Z$11)</f>
        <v>0</v>
      </c>
      <c r="AA104" s="171">
        <f>SUMIFS('[1]JEVtbl (2)'!$F:$F,'[1]JEVtbl (2)'!$C:$C,[1]CKDJ!$C104,'[1]JEVtbl (2)'!$D:$D,[1]CKDJ!AA$11)</f>
        <v>0</v>
      </c>
      <c r="AB104" s="171">
        <f>SUMIFS('[1]JEVtbl (2)'!$F:$F,'[1]JEVtbl (2)'!$C:$C,[1]CKDJ!$C104,'[1]JEVtbl (2)'!$D:$D,[1]CKDJ!AB$11)</f>
        <v>0</v>
      </c>
      <c r="AC104" s="171">
        <f>SUMIFS('[1]JEVtbl (2)'!$F:$F,'[1]JEVtbl (2)'!$C:$C,[1]CKDJ!$C104,'[1]JEVtbl (2)'!$D:$D,[1]CKDJ!AC$11)</f>
        <v>0</v>
      </c>
      <c r="AD104" s="171">
        <f>SUMIFS('[1]JEVtbl (2)'!$F:$F,'[1]JEVtbl (2)'!$C:$C,[1]CKDJ!$C104,'[1]JEVtbl (2)'!$D:$D,[1]CKDJ!AD$11)</f>
        <v>0</v>
      </c>
      <c r="AE104" s="171">
        <f>SUMIFS('[1]JEVtbl (2)'!$F:$F,'[1]JEVtbl (2)'!$C:$C,[1]CKDJ!$C104,'[1]JEVtbl (2)'!$D:$D,[1]CKDJ!AE$11)</f>
        <v>0</v>
      </c>
      <c r="AF104" s="171">
        <f>SUMIFS('[1]JEVtbl (2)'!$F:$F,'[1]JEVtbl (2)'!$C:$C,[1]CKDJ!$C104,'[1]JEVtbl (2)'!$D:$D,[1]CKDJ!AF$11)</f>
        <v>0</v>
      </c>
      <c r="AG104" s="171">
        <f>SUMIFS('[1]JEVtbl (2)'!$F:$F,'[1]JEVtbl (2)'!$C:$C,[1]CKDJ!$C104,'[1]JEVtbl (2)'!$D:$D,[1]CKDJ!AG$11)</f>
        <v>0</v>
      </c>
      <c r="AH104" s="171">
        <f>SUMIFS('[1]JEVtbl (2)'!$F:$F,'[1]JEVtbl (2)'!$C:$C,[1]CKDJ!$C104,'[1]JEVtbl (2)'!$D:$D,[1]CKDJ!AH$11)</f>
        <v>903</v>
      </c>
      <c r="AI104" s="171">
        <f>SUMIFS('[1]JEVtbl (2)'!$F:$F,'[1]JEVtbl (2)'!$C:$C,[1]CKDJ!$C104,'[1]JEVtbl (2)'!$D:$D,[1]CKDJ!AI$11)</f>
        <v>0</v>
      </c>
      <c r="AJ104" s="171">
        <f>SUMIFS('[1]JEVtbl (2)'!$F:$F,'[1]JEVtbl (2)'!$C:$C,[1]CKDJ!$C104,'[1]JEVtbl (2)'!$D:$D,[1]CKDJ!AJ$11)</f>
        <v>0</v>
      </c>
      <c r="AK104" s="171">
        <f>SUMIFS('[1]JEVtbl (2)'!$F:$F,'[1]JEVtbl (2)'!$C:$C,[1]CKDJ!$C104,'[1]JEVtbl (2)'!$D:$D,[1]CKDJ!AK$11)</f>
        <v>0</v>
      </c>
      <c r="AL104" s="171">
        <f>SUMIFS('[1]JEVtbl (2)'!$F:$F,'[1]JEVtbl (2)'!$C:$C,[1]CKDJ!$C104,'[1]JEVtbl (2)'!$D:$D,[1]CKDJ!AL$11)</f>
        <v>0</v>
      </c>
      <c r="AM104" s="171">
        <f>SUMIFS('[1]JEVtbl (2)'!$F:$F,'[1]JEVtbl (2)'!$C:$C,[1]CKDJ!$C104,'[1]JEVtbl (2)'!$D:$D,[1]CKDJ!AM$11)</f>
        <v>0</v>
      </c>
      <c r="AN104" s="171">
        <f>SUMIFS('[1]JEVtbl (2)'!$F:$F,'[1]JEVtbl (2)'!$C:$C,[1]CKDJ!$C104,'[1]JEVtbl (2)'!$D:$D,[1]CKDJ!AN$11)</f>
        <v>0</v>
      </c>
      <c r="AO104" s="171">
        <f>SUMIFS('[1]JEVtbl (2)'!$F:$F,'[1]JEVtbl (2)'!$C:$C,[1]CKDJ!$C104,'[1]JEVtbl (2)'!$D:$D,[1]CKDJ!AO$11)</f>
        <v>0</v>
      </c>
      <c r="AP104" s="171">
        <f>SUMIFS('[1]JEVtbl (2)'!$F:$F,'[1]JEVtbl (2)'!$C:$C,[1]CKDJ!$C104,'[1]JEVtbl (2)'!$D:$D,[1]CKDJ!AP$11)</f>
        <v>0</v>
      </c>
      <c r="AQ104" s="171">
        <f>SUMIFS('[1]JEVtbl (2)'!$F:$F,'[1]JEVtbl (2)'!$C:$C,[1]CKDJ!$C104,'[1]JEVtbl (2)'!$D:$D,[1]CKDJ!AQ$11)</f>
        <v>0</v>
      </c>
      <c r="AR104" s="171">
        <f>SUMIFS('[1]JEVtbl (2)'!$F:$F,'[1]JEVtbl (2)'!$C:$C,[1]CKDJ!$C104,'[1]JEVtbl (2)'!$D:$D,[1]CKDJ!AR$11)</f>
        <v>0</v>
      </c>
      <c r="AS104" s="171">
        <f>SUMIFS('[1]JEVtbl (2)'!$F:$F,'[1]JEVtbl (2)'!$C:$C,[1]CKDJ!$C104,'[1]JEVtbl (2)'!$D:$D,[1]CKDJ!AS$11)</f>
        <v>0</v>
      </c>
      <c r="AT104" s="171">
        <f>SUMIFS('[1]JEVtbl (2)'!$F:$F,'[1]JEVtbl (2)'!$C:$C,[1]CKDJ!$C104,'[1]JEVtbl (2)'!$D:$D,[1]CKDJ!AT$11)</f>
        <v>0</v>
      </c>
      <c r="AU104" s="171">
        <f>SUMIFS('[1]JEVtbl (2)'!$F:$F,'[1]JEVtbl (2)'!$C:$C,[1]CKDJ!$C104,'[1]JEVtbl (2)'!$D:$D,[1]CKDJ!AU$11)</f>
        <v>0</v>
      </c>
      <c r="AV104" s="171">
        <f>SUMIFS('[1]JEVtbl (2)'!$F:$F,'[1]JEVtbl (2)'!$C:$C,[1]CKDJ!$C104,'[1]JEVtbl (2)'!$D:$D,[1]CKDJ!AV$11)</f>
        <v>0</v>
      </c>
      <c r="AW104" s="171">
        <f>SUMIFS('[1]JEVtbl (2)'!$F:$F,'[1]JEVtbl (2)'!$C:$C,[1]CKDJ!$C104,'[1]JEVtbl (2)'!$D:$D,[1]CKDJ!AW$11)</f>
        <v>0</v>
      </c>
      <c r="AX104" s="171">
        <f>SUMIFS('[1]JEVtbl (2)'!$F:$F,'[1]JEVtbl (2)'!$C:$C,[1]CKDJ!$C104,'[1]JEVtbl (2)'!$D:$D,[1]CKDJ!AX$11)</f>
        <v>0</v>
      </c>
      <c r="AY104" s="171">
        <f>SUMIFS('[1]JEVtbl (2)'!$F:$F,'[1]JEVtbl (2)'!$C:$C,[1]CKDJ!$C104,'[1]JEVtbl (2)'!$D:$D,[1]CKDJ!AY$11)</f>
        <v>0</v>
      </c>
      <c r="AZ104" s="171">
        <f>SUMIFS('[1]JEVtbl (2)'!$F:$F,'[1]JEVtbl (2)'!$C:$C,[1]CKDJ!$C104,'[1]JEVtbl (2)'!$D:$D,[1]CKDJ!AZ$11)</f>
        <v>0</v>
      </c>
      <c r="BA104" s="171">
        <f>SUMIFS('[1]JEVtbl (2)'!$F:$F,'[1]JEVtbl (2)'!$C:$C,[1]CKDJ!$C104,'[1]JEVtbl (2)'!$D:$D,[1]CKDJ!BA$11)</f>
        <v>0</v>
      </c>
      <c r="BB104" s="171">
        <f>SUMIFS('[1]JEVtbl (2)'!$F:$F,'[1]JEVtbl (2)'!$C:$C,[1]CKDJ!$C104,'[1]JEVtbl (2)'!$D:$D,[1]CKDJ!BB$11)</f>
        <v>0</v>
      </c>
      <c r="BC104" s="171">
        <f>SUMIFS('[1]JEVtbl (2)'!$F:$F,'[1]JEVtbl (2)'!$C:$C,[1]CKDJ!$C104,'[1]JEVtbl (2)'!$D:$D,[1]CKDJ!BC$11)</f>
        <v>0</v>
      </c>
      <c r="BD104" s="171">
        <f>SUMIFS('[1]JEVtbl (2)'!$F:$F,'[1]JEVtbl (2)'!$C:$C,[1]CKDJ!$C104,'[1]JEVtbl (2)'!$D:$D,[1]CKDJ!BD$11)</f>
        <v>0</v>
      </c>
      <c r="BE104" s="171">
        <f>SUMIFS('[1]JEVtbl (2)'!$F:$F,'[1]JEVtbl (2)'!$C:$C,[1]CKDJ!$C104,'[1]JEVtbl (2)'!$D:$D,[1]CKDJ!BE$11)</f>
        <v>0</v>
      </c>
      <c r="BF104" s="171">
        <f>SUMIFS('[1]JEVtbl (2)'!$F:$F,'[1]JEVtbl (2)'!$C:$C,[1]CKDJ!$C104,'[1]JEVtbl (2)'!$D:$D,[1]CKDJ!BF$11)</f>
        <v>0</v>
      </c>
      <c r="BG104" s="171">
        <f>SUMIFS('[1]JEVtbl (2)'!$F:$F,'[1]JEVtbl (2)'!$C:$C,[1]CKDJ!$C104,'[1]JEVtbl (2)'!$D:$D,[1]CKDJ!BG$11)</f>
        <v>0</v>
      </c>
      <c r="BH104" s="171">
        <f>SUMIFS('[1]JEVtbl (2)'!$F:$F,'[1]JEVtbl (2)'!$C:$C,[1]CKDJ!$C104,'[1]JEVtbl (2)'!$D:$D,[1]CKDJ!BH$11)</f>
        <v>0</v>
      </c>
      <c r="BI104" s="171">
        <f>SUMIFS('[1]JEVtbl (2)'!$F:$F,'[1]JEVtbl (2)'!$C:$C,[1]CKDJ!$C104,'[1]JEVtbl (2)'!$D:$D,[1]CKDJ!BI$11)</f>
        <v>0</v>
      </c>
      <c r="BJ104" s="171">
        <f>SUMIFS('[1]JEVtbl (2)'!$F:$F,'[1]JEVtbl (2)'!$C:$C,[1]CKDJ!$C104,'[1]JEVtbl (2)'!$D:$D,[1]CKDJ!BJ$11)</f>
        <v>0</v>
      </c>
      <c r="BK104" s="171">
        <f>SUMIFS('[1]JEVtbl (2)'!$F:$F,'[1]JEVtbl (2)'!$C:$C,[1]CKDJ!$C104,'[1]JEVtbl (2)'!$D:$D,[1]CKDJ!BK$11)</f>
        <v>0</v>
      </c>
      <c r="BL104" s="171">
        <f>SUMIFS('[1]JEVtbl (2)'!$F:$F,'[1]JEVtbl (2)'!$C:$C,[1]CKDJ!$C104,'[1]JEVtbl (2)'!$D:$D,[1]CKDJ!BL$11)</f>
        <v>0</v>
      </c>
      <c r="BM104" s="171">
        <f>SUMIFS('[1]JEVtbl (2)'!$F:$F,'[1]JEVtbl (2)'!$C:$C,[1]CKDJ!$C104,'[1]JEVtbl (2)'!$D:$D,[1]CKDJ!BM$11)</f>
        <v>0</v>
      </c>
      <c r="BN104" s="171">
        <f>SUMIFS('[1]JEVtbl (2)'!$F:$F,'[1]JEVtbl (2)'!$C:$C,[1]CKDJ!$C104,'[1]JEVtbl (2)'!$D:$D,[1]CKDJ!BN$11)</f>
        <v>0</v>
      </c>
      <c r="BO104" s="171">
        <f>SUMIFS('[1]JEVtbl (2)'!$F:$F,'[1]JEVtbl (2)'!$C:$C,[1]CKDJ!$C104,'[1]JEVtbl (2)'!$D:$D,[1]CKDJ!BO$11)</f>
        <v>0</v>
      </c>
      <c r="BP104" s="79">
        <f t="shared" si="3"/>
        <v>903</v>
      </c>
      <c r="BQ104" s="79"/>
      <c r="BR104" s="79"/>
      <c r="BS104" s="80"/>
      <c r="BT104" s="82"/>
    </row>
    <row r="105" spans="1:72" s="25" customFormat="1" ht="15" customHeight="1" x14ac:dyDescent="0.25">
      <c r="A105" s="1"/>
      <c r="B105" s="168">
        <v>44186</v>
      </c>
      <c r="C105" s="169" t="s">
        <v>503</v>
      </c>
      <c r="D105" s="75" t="s">
        <v>504</v>
      </c>
      <c r="E105" s="75">
        <v>1150252</v>
      </c>
      <c r="F105" s="172"/>
      <c r="G105" t="s">
        <v>505</v>
      </c>
      <c r="H105" s="78">
        <f>SUMIFS('[1]JEVtbl (2)'!$G:$G,'[1]JEVtbl (2)'!$C:$C,[1]CKDJ!C105,'[1]JEVtbl (2)'!$D:$D,[1]CKDJ!H$11)</f>
        <v>2000</v>
      </c>
      <c r="I105" s="78">
        <f>SUMIFS('[1]JEVtbl (2)'!$G:$G,'[1]JEVtbl (2)'!$C:$C,[1]CKDJ!C105,'[1]JEVtbl (2)'!$D:$D,[1]CKDJ!I$11)</f>
        <v>0</v>
      </c>
      <c r="J105" s="78">
        <f>SUMIFS('[1]JEVtbl (2)'!$G:$G,'[1]JEVtbl (2)'!$C:$C,[1]CKDJ!C105,'[1]JEVtbl (2)'!$D:$D,[1]CKDJ!J$11)</f>
        <v>0</v>
      </c>
      <c r="K105" s="78">
        <f>SUMIFS('[1]JEVtbl (2)'!$G:$G,'[1]JEVtbl (2)'!$C:$C,[1]CKDJ!C105,'[1]JEVtbl (2)'!$D:$D,[1]CKDJ!K$11)</f>
        <v>0</v>
      </c>
      <c r="L105" s="79">
        <f t="shared" si="0"/>
        <v>2000</v>
      </c>
      <c r="M105" s="79"/>
      <c r="N105" s="79"/>
      <c r="O105" s="80"/>
      <c r="P105" s="171">
        <f>SUMIFS('[1]JEVtbl (2)'!$F:$F,'[1]JEVtbl (2)'!$C:$C,[1]CKDJ!$C105,'[1]JEVtbl (2)'!$D:$D,[1]CKDJ!P$11)</f>
        <v>0</v>
      </c>
      <c r="Q105" s="171">
        <f>SUMIFS('[1]JEVtbl (2)'!$F:$F,'[1]JEVtbl (2)'!$C:$C,[1]CKDJ!$C105,'[1]JEVtbl (2)'!$D:$D,[1]CKDJ!Q$11)</f>
        <v>0</v>
      </c>
      <c r="R105" s="171">
        <f>SUMIFS('[1]JEVtbl (2)'!$F:$F,'[1]JEVtbl (2)'!$C:$C,[1]CKDJ!$C105,'[1]JEVtbl (2)'!$D:$D,[1]CKDJ!R$11)</f>
        <v>0</v>
      </c>
      <c r="S105" s="171">
        <f>SUMIFS('[1]JEVtbl (2)'!$F:$F,'[1]JEVtbl (2)'!$C:$C,[1]CKDJ!$C105,'[1]JEVtbl (2)'!$D:$D,[1]CKDJ!S$11)</f>
        <v>0</v>
      </c>
      <c r="T105" s="171">
        <f>SUMIFS('[1]JEVtbl (2)'!$F:$F,'[1]JEVtbl (2)'!$C:$C,[1]CKDJ!$C105,'[1]JEVtbl (2)'!$D:$D,[1]CKDJ!T$11)</f>
        <v>0</v>
      </c>
      <c r="U105" s="171">
        <f>SUMIFS('[1]JEVtbl (2)'!$F:$F,'[1]JEVtbl (2)'!$C:$C,[1]CKDJ!$C105,'[1]JEVtbl (2)'!$D:$D,[1]CKDJ!U$11)</f>
        <v>0</v>
      </c>
      <c r="V105" s="171">
        <f>SUMIFS('[1]JEVtbl (2)'!$F:$F,'[1]JEVtbl (2)'!$C:$C,[1]CKDJ!$C105,'[1]JEVtbl (2)'!$D:$D,[1]CKDJ!V$11)</f>
        <v>0</v>
      </c>
      <c r="W105" s="171">
        <f>SUMIFS('[1]JEVtbl (2)'!$F:$F,'[1]JEVtbl (2)'!$C:$C,[1]CKDJ!$C105,'[1]JEVtbl (2)'!$D:$D,[1]CKDJ!W$11)</f>
        <v>0</v>
      </c>
      <c r="X105" s="171">
        <f>SUMIFS('[1]JEVtbl (2)'!$F:$F,'[1]JEVtbl (2)'!$C:$C,[1]CKDJ!$C105,'[1]JEVtbl (2)'!$D:$D,[1]CKDJ!X$11)</f>
        <v>0</v>
      </c>
      <c r="Y105" s="171">
        <f>SUMIFS('[1]JEVtbl (2)'!$F:$F,'[1]JEVtbl (2)'!$C:$C,[1]CKDJ!$C105,'[1]JEVtbl (2)'!$D:$D,[1]CKDJ!Y$11)</f>
        <v>0</v>
      </c>
      <c r="Z105" s="171">
        <f>SUMIFS('[1]JEVtbl (2)'!$F:$F,'[1]JEVtbl (2)'!$C:$C,[1]CKDJ!$C105,'[1]JEVtbl (2)'!$D:$D,[1]CKDJ!Z$11)</f>
        <v>0</v>
      </c>
      <c r="AA105" s="171">
        <f>SUMIFS('[1]JEVtbl (2)'!$F:$F,'[1]JEVtbl (2)'!$C:$C,[1]CKDJ!$C105,'[1]JEVtbl (2)'!$D:$D,[1]CKDJ!AA$11)</f>
        <v>0</v>
      </c>
      <c r="AB105" s="171">
        <f>SUMIFS('[1]JEVtbl (2)'!$F:$F,'[1]JEVtbl (2)'!$C:$C,[1]CKDJ!$C105,'[1]JEVtbl (2)'!$D:$D,[1]CKDJ!AB$11)</f>
        <v>0</v>
      </c>
      <c r="AC105" s="171">
        <f>SUMIFS('[1]JEVtbl (2)'!$F:$F,'[1]JEVtbl (2)'!$C:$C,[1]CKDJ!$C105,'[1]JEVtbl (2)'!$D:$D,[1]CKDJ!AC$11)</f>
        <v>0</v>
      </c>
      <c r="AD105" s="171">
        <f>SUMIFS('[1]JEVtbl (2)'!$F:$F,'[1]JEVtbl (2)'!$C:$C,[1]CKDJ!$C105,'[1]JEVtbl (2)'!$D:$D,[1]CKDJ!AD$11)</f>
        <v>0</v>
      </c>
      <c r="AE105" s="171">
        <f>SUMIFS('[1]JEVtbl (2)'!$F:$F,'[1]JEVtbl (2)'!$C:$C,[1]CKDJ!$C105,'[1]JEVtbl (2)'!$D:$D,[1]CKDJ!AE$11)</f>
        <v>0</v>
      </c>
      <c r="AF105" s="171">
        <f>SUMIFS('[1]JEVtbl (2)'!$F:$F,'[1]JEVtbl (2)'!$C:$C,[1]CKDJ!$C105,'[1]JEVtbl (2)'!$D:$D,[1]CKDJ!AF$11)</f>
        <v>0</v>
      </c>
      <c r="AG105" s="171">
        <f>SUMIFS('[1]JEVtbl (2)'!$F:$F,'[1]JEVtbl (2)'!$C:$C,[1]CKDJ!$C105,'[1]JEVtbl (2)'!$D:$D,[1]CKDJ!AG$11)</f>
        <v>0</v>
      </c>
      <c r="AH105" s="171">
        <f>SUMIFS('[1]JEVtbl (2)'!$F:$F,'[1]JEVtbl (2)'!$C:$C,[1]CKDJ!$C105,'[1]JEVtbl (2)'!$D:$D,[1]CKDJ!AH$11)</f>
        <v>0</v>
      </c>
      <c r="AI105" s="171">
        <f>SUMIFS('[1]JEVtbl (2)'!$F:$F,'[1]JEVtbl (2)'!$C:$C,[1]CKDJ!$C105,'[1]JEVtbl (2)'!$D:$D,[1]CKDJ!AI$11)</f>
        <v>2000</v>
      </c>
      <c r="AJ105" s="171">
        <f>SUMIFS('[1]JEVtbl (2)'!$F:$F,'[1]JEVtbl (2)'!$C:$C,[1]CKDJ!$C105,'[1]JEVtbl (2)'!$D:$D,[1]CKDJ!AJ$11)</f>
        <v>0</v>
      </c>
      <c r="AK105" s="171">
        <f>SUMIFS('[1]JEVtbl (2)'!$F:$F,'[1]JEVtbl (2)'!$C:$C,[1]CKDJ!$C105,'[1]JEVtbl (2)'!$D:$D,[1]CKDJ!AK$11)</f>
        <v>0</v>
      </c>
      <c r="AL105" s="171">
        <f>SUMIFS('[1]JEVtbl (2)'!$F:$F,'[1]JEVtbl (2)'!$C:$C,[1]CKDJ!$C105,'[1]JEVtbl (2)'!$D:$D,[1]CKDJ!AL$11)</f>
        <v>0</v>
      </c>
      <c r="AM105" s="171">
        <f>SUMIFS('[1]JEVtbl (2)'!$F:$F,'[1]JEVtbl (2)'!$C:$C,[1]CKDJ!$C105,'[1]JEVtbl (2)'!$D:$D,[1]CKDJ!AM$11)</f>
        <v>0</v>
      </c>
      <c r="AN105" s="171">
        <f>SUMIFS('[1]JEVtbl (2)'!$F:$F,'[1]JEVtbl (2)'!$C:$C,[1]CKDJ!$C105,'[1]JEVtbl (2)'!$D:$D,[1]CKDJ!AN$11)</f>
        <v>0</v>
      </c>
      <c r="AO105" s="171">
        <f>SUMIFS('[1]JEVtbl (2)'!$F:$F,'[1]JEVtbl (2)'!$C:$C,[1]CKDJ!$C105,'[1]JEVtbl (2)'!$D:$D,[1]CKDJ!AO$11)</f>
        <v>0</v>
      </c>
      <c r="AP105" s="171">
        <f>SUMIFS('[1]JEVtbl (2)'!$F:$F,'[1]JEVtbl (2)'!$C:$C,[1]CKDJ!$C105,'[1]JEVtbl (2)'!$D:$D,[1]CKDJ!AP$11)</f>
        <v>0</v>
      </c>
      <c r="AQ105" s="171">
        <f>SUMIFS('[1]JEVtbl (2)'!$F:$F,'[1]JEVtbl (2)'!$C:$C,[1]CKDJ!$C105,'[1]JEVtbl (2)'!$D:$D,[1]CKDJ!AQ$11)</f>
        <v>0</v>
      </c>
      <c r="AR105" s="171">
        <f>SUMIFS('[1]JEVtbl (2)'!$F:$F,'[1]JEVtbl (2)'!$C:$C,[1]CKDJ!$C105,'[1]JEVtbl (2)'!$D:$D,[1]CKDJ!AR$11)</f>
        <v>0</v>
      </c>
      <c r="AS105" s="171">
        <f>SUMIFS('[1]JEVtbl (2)'!$F:$F,'[1]JEVtbl (2)'!$C:$C,[1]CKDJ!$C105,'[1]JEVtbl (2)'!$D:$D,[1]CKDJ!AS$11)</f>
        <v>0</v>
      </c>
      <c r="AT105" s="171">
        <f>SUMIFS('[1]JEVtbl (2)'!$F:$F,'[1]JEVtbl (2)'!$C:$C,[1]CKDJ!$C105,'[1]JEVtbl (2)'!$D:$D,[1]CKDJ!AT$11)</f>
        <v>0</v>
      </c>
      <c r="AU105" s="171">
        <f>SUMIFS('[1]JEVtbl (2)'!$F:$F,'[1]JEVtbl (2)'!$C:$C,[1]CKDJ!$C105,'[1]JEVtbl (2)'!$D:$D,[1]CKDJ!AU$11)</f>
        <v>0</v>
      </c>
      <c r="AV105" s="171">
        <f>SUMIFS('[1]JEVtbl (2)'!$F:$F,'[1]JEVtbl (2)'!$C:$C,[1]CKDJ!$C105,'[1]JEVtbl (2)'!$D:$D,[1]CKDJ!AV$11)</f>
        <v>0</v>
      </c>
      <c r="AW105" s="171">
        <f>SUMIFS('[1]JEVtbl (2)'!$F:$F,'[1]JEVtbl (2)'!$C:$C,[1]CKDJ!$C105,'[1]JEVtbl (2)'!$D:$D,[1]CKDJ!AW$11)</f>
        <v>0</v>
      </c>
      <c r="AX105" s="171">
        <f>SUMIFS('[1]JEVtbl (2)'!$F:$F,'[1]JEVtbl (2)'!$C:$C,[1]CKDJ!$C105,'[1]JEVtbl (2)'!$D:$D,[1]CKDJ!AX$11)</f>
        <v>0</v>
      </c>
      <c r="AY105" s="171">
        <f>SUMIFS('[1]JEVtbl (2)'!$F:$F,'[1]JEVtbl (2)'!$C:$C,[1]CKDJ!$C105,'[1]JEVtbl (2)'!$D:$D,[1]CKDJ!AY$11)</f>
        <v>0</v>
      </c>
      <c r="AZ105" s="171">
        <f>SUMIFS('[1]JEVtbl (2)'!$F:$F,'[1]JEVtbl (2)'!$C:$C,[1]CKDJ!$C105,'[1]JEVtbl (2)'!$D:$D,[1]CKDJ!AZ$11)</f>
        <v>0</v>
      </c>
      <c r="BA105" s="171">
        <f>SUMIFS('[1]JEVtbl (2)'!$F:$F,'[1]JEVtbl (2)'!$C:$C,[1]CKDJ!$C105,'[1]JEVtbl (2)'!$D:$D,[1]CKDJ!BA$11)</f>
        <v>0</v>
      </c>
      <c r="BB105" s="171">
        <f>SUMIFS('[1]JEVtbl (2)'!$F:$F,'[1]JEVtbl (2)'!$C:$C,[1]CKDJ!$C105,'[1]JEVtbl (2)'!$D:$D,[1]CKDJ!BB$11)</f>
        <v>0</v>
      </c>
      <c r="BC105" s="171">
        <f>SUMIFS('[1]JEVtbl (2)'!$F:$F,'[1]JEVtbl (2)'!$C:$C,[1]CKDJ!$C105,'[1]JEVtbl (2)'!$D:$D,[1]CKDJ!BC$11)</f>
        <v>0</v>
      </c>
      <c r="BD105" s="171">
        <f>SUMIFS('[1]JEVtbl (2)'!$F:$F,'[1]JEVtbl (2)'!$C:$C,[1]CKDJ!$C105,'[1]JEVtbl (2)'!$D:$D,[1]CKDJ!BD$11)</f>
        <v>0</v>
      </c>
      <c r="BE105" s="171">
        <f>SUMIFS('[1]JEVtbl (2)'!$F:$F,'[1]JEVtbl (2)'!$C:$C,[1]CKDJ!$C105,'[1]JEVtbl (2)'!$D:$D,[1]CKDJ!BE$11)</f>
        <v>0</v>
      </c>
      <c r="BF105" s="171">
        <f>SUMIFS('[1]JEVtbl (2)'!$F:$F,'[1]JEVtbl (2)'!$C:$C,[1]CKDJ!$C105,'[1]JEVtbl (2)'!$D:$D,[1]CKDJ!BF$11)</f>
        <v>0</v>
      </c>
      <c r="BG105" s="171">
        <f>SUMIFS('[1]JEVtbl (2)'!$F:$F,'[1]JEVtbl (2)'!$C:$C,[1]CKDJ!$C105,'[1]JEVtbl (2)'!$D:$D,[1]CKDJ!BG$11)</f>
        <v>0</v>
      </c>
      <c r="BH105" s="171">
        <f>SUMIFS('[1]JEVtbl (2)'!$F:$F,'[1]JEVtbl (2)'!$C:$C,[1]CKDJ!$C105,'[1]JEVtbl (2)'!$D:$D,[1]CKDJ!BH$11)</f>
        <v>0</v>
      </c>
      <c r="BI105" s="171">
        <f>SUMIFS('[1]JEVtbl (2)'!$F:$F,'[1]JEVtbl (2)'!$C:$C,[1]CKDJ!$C105,'[1]JEVtbl (2)'!$D:$D,[1]CKDJ!BI$11)</f>
        <v>0</v>
      </c>
      <c r="BJ105" s="171">
        <f>SUMIFS('[1]JEVtbl (2)'!$F:$F,'[1]JEVtbl (2)'!$C:$C,[1]CKDJ!$C105,'[1]JEVtbl (2)'!$D:$D,[1]CKDJ!BJ$11)</f>
        <v>0</v>
      </c>
      <c r="BK105" s="171">
        <f>SUMIFS('[1]JEVtbl (2)'!$F:$F,'[1]JEVtbl (2)'!$C:$C,[1]CKDJ!$C105,'[1]JEVtbl (2)'!$D:$D,[1]CKDJ!BK$11)</f>
        <v>0</v>
      </c>
      <c r="BL105" s="171">
        <f>SUMIFS('[1]JEVtbl (2)'!$F:$F,'[1]JEVtbl (2)'!$C:$C,[1]CKDJ!$C105,'[1]JEVtbl (2)'!$D:$D,[1]CKDJ!BL$11)</f>
        <v>0</v>
      </c>
      <c r="BM105" s="171">
        <f>SUMIFS('[1]JEVtbl (2)'!$F:$F,'[1]JEVtbl (2)'!$C:$C,[1]CKDJ!$C105,'[1]JEVtbl (2)'!$D:$D,[1]CKDJ!BM$11)</f>
        <v>0</v>
      </c>
      <c r="BN105" s="171">
        <f>SUMIFS('[1]JEVtbl (2)'!$F:$F,'[1]JEVtbl (2)'!$C:$C,[1]CKDJ!$C105,'[1]JEVtbl (2)'!$D:$D,[1]CKDJ!BN$11)</f>
        <v>0</v>
      </c>
      <c r="BO105" s="171">
        <f>SUMIFS('[1]JEVtbl (2)'!$F:$F,'[1]JEVtbl (2)'!$C:$C,[1]CKDJ!$C105,'[1]JEVtbl (2)'!$D:$D,[1]CKDJ!BO$11)</f>
        <v>0</v>
      </c>
      <c r="BP105" s="79">
        <f t="shared" si="3"/>
        <v>2000</v>
      </c>
      <c r="BQ105" s="79"/>
      <c r="BR105" s="79"/>
      <c r="BS105" s="80"/>
      <c r="BT105" s="82"/>
    </row>
    <row r="106" spans="1:72" s="25" customFormat="1" ht="15" customHeight="1" x14ac:dyDescent="0.25">
      <c r="A106" s="1"/>
      <c r="B106" s="168">
        <v>44186</v>
      </c>
      <c r="C106" s="169" t="s">
        <v>506</v>
      </c>
      <c r="D106" s="75" t="s">
        <v>507</v>
      </c>
      <c r="E106" s="75">
        <v>1150253</v>
      </c>
      <c r="F106" s="172"/>
      <c r="G106" t="s">
        <v>508</v>
      </c>
      <c r="H106" s="78">
        <f>SUMIFS('[1]JEVtbl (2)'!$G:$G,'[1]JEVtbl (2)'!$C:$C,[1]CKDJ!C106,'[1]JEVtbl (2)'!$D:$D,[1]CKDJ!H$11)</f>
        <v>8602.26</v>
      </c>
      <c r="I106" s="78">
        <f>SUMIFS('[1]JEVtbl (2)'!$G:$G,'[1]JEVtbl (2)'!$C:$C,[1]CKDJ!C106,'[1]JEVtbl (2)'!$D:$D,[1]CKDJ!I$11)</f>
        <v>0</v>
      </c>
      <c r="J106" s="78">
        <f>SUMIFS('[1]JEVtbl (2)'!$G:$G,'[1]JEVtbl (2)'!$C:$C,[1]CKDJ!C106,'[1]JEVtbl (2)'!$D:$D,[1]CKDJ!J$11)</f>
        <v>0</v>
      </c>
      <c r="K106" s="78">
        <f>SUMIFS('[1]JEVtbl (2)'!$G:$G,'[1]JEVtbl (2)'!$C:$C,[1]CKDJ!C106,'[1]JEVtbl (2)'!$D:$D,[1]CKDJ!K$11)</f>
        <v>0</v>
      </c>
      <c r="L106" s="79">
        <f t="shared" si="0"/>
        <v>8602.26</v>
      </c>
      <c r="M106" s="79"/>
      <c r="N106" s="79"/>
      <c r="O106" s="80"/>
      <c r="P106" s="171">
        <f>SUMIFS('[1]JEVtbl (2)'!$F:$F,'[1]JEVtbl (2)'!$C:$C,[1]CKDJ!$C106,'[1]JEVtbl (2)'!$D:$D,[1]CKDJ!P$11)</f>
        <v>0</v>
      </c>
      <c r="Q106" s="171">
        <f>SUMIFS('[1]JEVtbl (2)'!$F:$F,'[1]JEVtbl (2)'!$C:$C,[1]CKDJ!$C106,'[1]JEVtbl (2)'!$D:$D,[1]CKDJ!Q$11)</f>
        <v>0</v>
      </c>
      <c r="R106" s="171">
        <f>SUMIFS('[1]JEVtbl (2)'!$F:$F,'[1]JEVtbl (2)'!$C:$C,[1]CKDJ!$C106,'[1]JEVtbl (2)'!$D:$D,[1]CKDJ!R$11)</f>
        <v>0</v>
      </c>
      <c r="S106" s="171">
        <f>SUMIFS('[1]JEVtbl (2)'!$F:$F,'[1]JEVtbl (2)'!$C:$C,[1]CKDJ!$C106,'[1]JEVtbl (2)'!$D:$D,[1]CKDJ!S$11)</f>
        <v>0</v>
      </c>
      <c r="T106" s="171">
        <f>SUMIFS('[1]JEVtbl (2)'!$F:$F,'[1]JEVtbl (2)'!$C:$C,[1]CKDJ!$C106,'[1]JEVtbl (2)'!$D:$D,[1]CKDJ!T$11)</f>
        <v>0</v>
      </c>
      <c r="U106" s="171">
        <f>SUMIFS('[1]JEVtbl (2)'!$F:$F,'[1]JEVtbl (2)'!$C:$C,[1]CKDJ!$C106,'[1]JEVtbl (2)'!$D:$D,[1]CKDJ!U$11)</f>
        <v>0</v>
      </c>
      <c r="V106" s="171">
        <f>SUMIFS('[1]JEVtbl (2)'!$F:$F,'[1]JEVtbl (2)'!$C:$C,[1]CKDJ!$C106,'[1]JEVtbl (2)'!$D:$D,[1]CKDJ!V$11)</f>
        <v>0</v>
      </c>
      <c r="W106" s="171">
        <f>SUMIFS('[1]JEVtbl (2)'!$F:$F,'[1]JEVtbl (2)'!$C:$C,[1]CKDJ!$C106,'[1]JEVtbl (2)'!$D:$D,[1]CKDJ!W$11)</f>
        <v>0</v>
      </c>
      <c r="X106" s="171">
        <f>SUMIFS('[1]JEVtbl (2)'!$F:$F,'[1]JEVtbl (2)'!$C:$C,[1]CKDJ!$C106,'[1]JEVtbl (2)'!$D:$D,[1]CKDJ!X$11)</f>
        <v>0</v>
      </c>
      <c r="Y106" s="171">
        <f>SUMIFS('[1]JEVtbl (2)'!$F:$F,'[1]JEVtbl (2)'!$C:$C,[1]CKDJ!$C106,'[1]JEVtbl (2)'!$D:$D,[1]CKDJ!Y$11)</f>
        <v>0</v>
      </c>
      <c r="Z106" s="171">
        <f>SUMIFS('[1]JEVtbl (2)'!$F:$F,'[1]JEVtbl (2)'!$C:$C,[1]CKDJ!$C106,'[1]JEVtbl (2)'!$D:$D,[1]CKDJ!Z$11)</f>
        <v>0</v>
      </c>
      <c r="AA106" s="171">
        <f>SUMIFS('[1]JEVtbl (2)'!$F:$F,'[1]JEVtbl (2)'!$C:$C,[1]CKDJ!$C106,'[1]JEVtbl (2)'!$D:$D,[1]CKDJ!AA$11)</f>
        <v>0</v>
      </c>
      <c r="AB106" s="171">
        <f>SUMIFS('[1]JEVtbl (2)'!$F:$F,'[1]JEVtbl (2)'!$C:$C,[1]CKDJ!$C106,'[1]JEVtbl (2)'!$D:$D,[1]CKDJ!AB$11)</f>
        <v>0</v>
      </c>
      <c r="AC106" s="171">
        <f>SUMIFS('[1]JEVtbl (2)'!$F:$F,'[1]JEVtbl (2)'!$C:$C,[1]CKDJ!$C106,'[1]JEVtbl (2)'!$D:$D,[1]CKDJ!AC$11)</f>
        <v>0</v>
      </c>
      <c r="AD106" s="171">
        <f>SUMIFS('[1]JEVtbl (2)'!$F:$F,'[1]JEVtbl (2)'!$C:$C,[1]CKDJ!$C106,'[1]JEVtbl (2)'!$D:$D,[1]CKDJ!AD$11)</f>
        <v>0</v>
      </c>
      <c r="AE106" s="171">
        <f>SUMIFS('[1]JEVtbl (2)'!$F:$F,'[1]JEVtbl (2)'!$C:$C,[1]CKDJ!$C106,'[1]JEVtbl (2)'!$D:$D,[1]CKDJ!AE$11)</f>
        <v>0</v>
      </c>
      <c r="AF106" s="171">
        <f>SUMIFS('[1]JEVtbl (2)'!$F:$F,'[1]JEVtbl (2)'!$C:$C,[1]CKDJ!$C106,'[1]JEVtbl (2)'!$D:$D,[1]CKDJ!AF$11)</f>
        <v>4301.09</v>
      </c>
      <c r="AG106" s="171">
        <f>SUMIFS('[1]JEVtbl (2)'!$F:$F,'[1]JEVtbl (2)'!$C:$C,[1]CKDJ!$C106,'[1]JEVtbl (2)'!$D:$D,[1]CKDJ!AG$11)</f>
        <v>0</v>
      </c>
      <c r="AH106" s="171">
        <f>SUMIFS('[1]JEVtbl (2)'!$F:$F,'[1]JEVtbl (2)'!$C:$C,[1]CKDJ!$C106,'[1]JEVtbl (2)'!$D:$D,[1]CKDJ!AH$11)</f>
        <v>0</v>
      </c>
      <c r="AI106" s="171">
        <f>SUMIFS('[1]JEVtbl (2)'!$F:$F,'[1]JEVtbl (2)'!$C:$C,[1]CKDJ!$C106,'[1]JEVtbl (2)'!$D:$D,[1]CKDJ!AI$11)</f>
        <v>0</v>
      </c>
      <c r="AJ106" s="171">
        <f>SUMIFS('[1]JEVtbl (2)'!$F:$F,'[1]JEVtbl (2)'!$C:$C,[1]CKDJ!$C106,'[1]JEVtbl (2)'!$D:$D,[1]CKDJ!AJ$11)</f>
        <v>0</v>
      </c>
      <c r="AK106" s="171">
        <f>SUMIFS('[1]JEVtbl (2)'!$F:$F,'[1]JEVtbl (2)'!$C:$C,[1]CKDJ!$C106,'[1]JEVtbl (2)'!$D:$D,[1]CKDJ!AK$11)</f>
        <v>0</v>
      </c>
      <c r="AL106" s="171">
        <f>SUMIFS('[1]JEVtbl (2)'!$F:$F,'[1]JEVtbl (2)'!$C:$C,[1]CKDJ!$C106,'[1]JEVtbl (2)'!$D:$D,[1]CKDJ!AL$11)</f>
        <v>0</v>
      </c>
      <c r="AM106" s="171">
        <f>SUMIFS('[1]JEVtbl (2)'!$F:$F,'[1]JEVtbl (2)'!$C:$C,[1]CKDJ!$C106,'[1]JEVtbl (2)'!$D:$D,[1]CKDJ!AM$11)</f>
        <v>4301.17</v>
      </c>
      <c r="AN106" s="171">
        <f>SUMIFS('[1]JEVtbl (2)'!$F:$F,'[1]JEVtbl (2)'!$C:$C,[1]CKDJ!$C106,'[1]JEVtbl (2)'!$D:$D,[1]CKDJ!AN$11)</f>
        <v>0</v>
      </c>
      <c r="AO106" s="171">
        <f>SUMIFS('[1]JEVtbl (2)'!$F:$F,'[1]JEVtbl (2)'!$C:$C,[1]CKDJ!$C106,'[1]JEVtbl (2)'!$D:$D,[1]CKDJ!AO$11)</f>
        <v>0</v>
      </c>
      <c r="AP106" s="171">
        <f>SUMIFS('[1]JEVtbl (2)'!$F:$F,'[1]JEVtbl (2)'!$C:$C,[1]CKDJ!$C106,'[1]JEVtbl (2)'!$D:$D,[1]CKDJ!AP$11)</f>
        <v>0</v>
      </c>
      <c r="AQ106" s="171">
        <f>SUMIFS('[1]JEVtbl (2)'!$F:$F,'[1]JEVtbl (2)'!$C:$C,[1]CKDJ!$C106,'[1]JEVtbl (2)'!$D:$D,[1]CKDJ!AQ$11)</f>
        <v>0</v>
      </c>
      <c r="AR106" s="171">
        <f>SUMIFS('[1]JEVtbl (2)'!$F:$F,'[1]JEVtbl (2)'!$C:$C,[1]CKDJ!$C106,'[1]JEVtbl (2)'!$D:$D,[1]CKDJ!AR$11)</f>
        <v>0</v>
      </c>
      <c r="AS106" s="171">
        <f>SUMIFS('[1]JEVtbl (2)'!$F:$F,'[1]JEVtbl (2)'!$C:$C,[1]CKDJ!$C106,'[1]JEVtbl (2)'!$D:$D,[1]CKDJ!AS$11)</f>
        <v>0</v>
      </c>
      <c r="AT106" s="171">
        <f>SUMIFS('[1]JEVtbl (2)'!$F:$F,'[1]JEVtbl (2)'!$C:$C,[1]CKDJ!$C106,'[1]JEVtbl (2)'!$D:$D,[1]CKDJ!AT$11)</f>
        <v>0</v>
      </c>
      <c r="AU106" s="171">
        <f>SUMIFS('[1]JEVtbl (2)'!$F:$F,'[1]JEVtbl (2)'!$C:$C,[1]CKDJ!$C106,'[1]JEVtbl (2)'!$D:$D,[1]CKDJ!AU$11)</f>
        <v>0</v>
      </c>
      <c r="AV106" s="171">
        <f>SUMIFS('[1]JEVtbl (2)'!$F:$F,'[1]JEVtbl (2)'!$C:$C,[1]CKDJ!$C106,'[1]JEVtbl (2)'!$D:$D,[1]CKDJ!AV$11)</f>
        <v>0</v>
      </c>
      <c r="AW106" s="171">
        <f>SUMIFS('[1]JEVtbl (2)'!$F:$F,'[1]JEVtbl (2)'!$C:$C,[1]CKDJ!$C106,'[1]JEVtbl (2)'!$D:$D,[1]CKDJ!AW$11)</f>
        <v>0</v>
      </c>
      <c r="AX106" s="171">
        <f>SUMIFS('[1]JEVtbl (2)'!$F:$F,'[1]JEVtbl (2)'!$C:$C,[1]CKDJ!$C106,'[1]JEVtbl (2)'!$D:$D,[1]CKDJ!AX$11)</f>
        <v>0</v>
      </c>
      <c r="AY106" s="171">
        <f>SUMIFS('[1]JEVtbl (2)'!$F:$F,'[1]JEVtbl (2)'!$C:$C,[1]CKDJ!$C106,'[1]JEVtbl (2)'!$D:$D,[1]CKDJ!AY$11)</f>
        <v>0</v>
      </c>
      <c r="AZ106" s="171">
        <f>SUMIFS('[1]JEVtbl (2)'!$F:$F,'[1]JEVtbl (2)'!$C:$C,[1]CKDJ!$C106,'[1]JEVtbl (2)'!$D:$D,[1]CKDJ!AZ$11)</f>
        <v>0</v>
      </c>
      <c r="BA106" s="171">
        <f>SUMIFS('[1]JEVtbl (2)'!$F:$F,'[1]JEVtbl (2)'!$C:$C,[1]CKDJ!$C106,'[1]JEVtbl (2)'!$D:$D,[1]CKDJ!BA$11)</f>
        <v>0</v>
      </c>
      <c r="BB106" s="171">
        <f>SUMIFS('[1]JEVtbl (2)'!$F:$F,'[1]JEVtbl (2)'!$C:$C,[1]CKDJ!$C106,'[1]JEVtbl (2)'!$D:$D,[1]CKDJ!BB$11)</f>
        <v>0</v>
      </c>
      <c r="BC106" s="171">
        <f>SUMIFS('[1]JEVtbl (2)'!$F:$F,'[1]JEVtbl (2)'!$C:$C,[1]CKDJ!$C106,'[1]JEVtbl (2)'!$D:$D,[1]CKDJ!BC$11)</f>
        <v>0</v>
      </c>
      <c r="BD106" s="171">
        <f>SUMIFS('[1]JEVtbl (2)'!$F:$F,'[1]JEVtbl (2)'!$C:$C,[1]CKDJ!$C106,'[1]JEVtbl (2)'!$D:$D,[1]CKDJ!BD$11)</f>
        <v>0</v>
      </c>
      <c r="BE106" s="171">
        <f>SUMIFS('[1]JEVtbl (2)'!$F:$F,'[1]JEVtbl (2)'!$C:$C,[1]CKDJ!$C106,'[1]JEVtbl (2)'!$D:$D,[1]CKDJ!BE$11)</f>
        <v>0</v>
      </c>
      <c r="BF106" s="171">
        <f>SUMIFS('[1]JEVtbl (2)'!$F:$F,'[1]JEVtbl (2)'!$C:$C,[1]CKDJ!$C106,'[1]JEVtbl (2)'!$D:$D,[1]CKDJ!BF$11)</f>
        <v>0</v>
      </c>
      <c r="BG106" s="171">
        <f>SUMIFS('[1]JEVtbl (2)'!$F:$F,'[1]JEVtbl (2)'!$C:$C,[1]CKDJ!$C106,'[1]JEVtbl (2)'!$D:$D,[1]CKDJ!BG$11)</f>
        <v>0</v>
      </c>
      <c r="BH106" s="171">
        <f>SUMIFS('[1]JEVtbl (2)'!$F:$F,'[1]JEVtbl (2)'!$C:$C,[1]CKDJ!$C106,'[1]JEVtbl (2)'!$D:$D,[1]CKDJ!BH$11)</f>
        <v>0</v>
      </c>
      <c r="BI106" s="171">
        <f>SUMIFS('[1]JEVtbl (2)'!$F:$F,'[1]JEVtbl (2)'!$C:$C,[1]CKDJ!$C106,'[1]JEVtbl (2)'!$D:$D,[1]CKDJ!BI$11)</f>
        <v>0</v>
      </c>
      <c r="BJ106" s="171">
        <f>SUMIFS('[1]JEVtbl (2)'!$F:$F,'[1]JEVtbl (2)'!$C:$C,[1]CKDJ!$C106,'[1]JEVtbl (2)'!$D:$D,[1]CKDJ!BJ$11)</f>
        <v>0</v>
      </c>
      <c r="BK106" s="171">
        <f>SUMIFS('[1]JEVtbl (2)'!$F:$F,'[1]JEVtbl (2)'!$C:$C,[1]CKDJ!$C106,'[1]JEVtbl (2)'!$D:$D,[1]CKDJ!BK$11)</f>
        <v>0</v>
      </c>
      <c r="BL106" s="171">
        <f>SUMIFS('[1]JEVtbl (2)'!$F:$F,'[1]JEVtbl (2)'!$C:$C,[1]CKDJ!$C106,'[1]JEVtbl (2)'!$D:$D,[1]CKDJ!BL$11)</f>
        <v>0</v>
      </c>
      <c r="BM106" s="171">
        <f>SUMIFS('[1]JEVtbl (2)'!$F:$F,'[1]JEVtbl (2)'!$C:$C,[1]CKDJ!$C106,'[1]JEVtbl (2)'!$D:$D,[1]CKDJ!BM$11)</f>
        <v>0</v>
      </c>
      <c r="BN106" s="171">
        <f>SUMIFS('[1]JEVtbl (2)'!$F:$F,'[1]JEVtbl (2)'!$C:$C,[1]CKDJ!$C106,'[1]JEVtbl (2)'!$D:$D,[1]CKDJ!BN$11)</f>
        <v>0</v>
      </c>
      <c r="BO106" s="171">
        <f>SUMIFS('[1]JEVtbl (2)'!$F:$F,'[1]JEVtbl (2)'!$C:$C,[1]CKDJ!$C106,'[1]JEVtbl (2)'!$D:$D,[1]CKDJ!BO$11)</f>
        <v>0</v>
      </c>
      <c r="BP106" s="79">
        <f t="shared" si="3"/>
        <v>8602.26</v>
      </c>
      <c r="BQ106" s="79"/>
      <c r="BR106" s="79"/>
      <c r="BS106" s="80"/>
      <c r="BT106" s="82"/>
    </row>
    <row r="107" spans="1:72" s="25" customFormat="1" ht="15" customHeight="1" x14ac:dyDescent="0.25">
      <c r="A107" s="1"/>
      <c r="B107" s="168">
        <v>44186</v>
      </c>
      <c r="C107" s="169" t="s">
        <v>509</v>
      </c>
      <c r="D107" s="75" t="s">
        <v>510</v>
      </c>
      <c r="E107" s="75">
        <v>1150254</v>
      </c>
      <c r="F107" s="172"/>
      <c r="G107" t="s">
        <v>508</v>
      </c>
      <c r="H107" s="78">
        <f>SUMIFS('[1]JEVtbl (2)'!$G:$G,'[1]JEVtbl (2)'!$C:$C,[1]CKDJ!C107,'[1]JEVtbl (2)'!$D:$D,[1]CKDJ!H$11)</f>
        <v>98027.49</v>
      </c>
      <c r="I107" s="78">
        <f>SUMIFS('[1]JEVtbl (2)'!$G:$G,'[1]JEVtbl (2)'!$C:$C,[1]CKDJ!C107,'[1]JEVtbl (2)'!$D:$D,[1]CKDJ!I$11)</f>
        <v>0</v>
      </c>
      <c r="J107" s="78">
        <f>SUMIFS('[1]JEVtbl (2)'!$G:$G,'[1]JEVtbl (2)'!$C:$C,[1]CKDJ!C107,'[1]JEVtbl (2)'!$D:$D,[1]CKDJ!J$11)</f>
        <v>0</v>
      </c>
      <c r="K107" s="78">
        <f>SUMIFS('[1]JEVtbl (2)'!$G:$G,'[1]JEVtbl (2)'!$C:$C,[1]CKDJ!C107,'[1]JEVtbl (2)'!$D:$D,[1]CKDJ!K$11)</f>
        <v>0</v>
      </c>
      <c r="L107" s="79">
        <f t="shared" si="0"/>
        <v>98027.49</v>
      </c>
      <c r="M107" s="79"/>
      <c r="N107" s="79"/>
      <c r="O107" s="80"/>
      <c r="P107" s="171">
        <f>SUMIFS('[1]JEVtbl (2)'!$F:$F,'[1]JEVtbl (2)'!$C:$C,[1]CKDJ!$C107,'[1]JEVtbl (2)'!$D:$D,[1]CKDJ!P$11)</f>
        <v>0</v>
      </c>
      <c r="Q107" s="171">
        <f>SUMIFS('[1]JEVtbl (2)'!$F:$F,'[1]JEVtbl (2)'!$C:$C,[1]CKDJ!$C107,'[1]JEVtbl (2)'!$D:$D,[1]CKDJ!Q$11)</f>
        <v>0</v>
      </c>
      <c r="R107" s="171">
        <f>SUMIFS('[1]JEVtbl (2)'!$F:$F,'[1]JEVtbl (2)'!$C:$C,[1]CKDJ!$C107,'[1]JEVtbl (2)'!$D:$D,[1]CKDJ!R$11)</f>
        <v>0</v>
      </c>
      <c r="S107" s="171">
        <f>SUMIFS('[1]JEVtbl (2)'!$F:$F,'[1]JEVtbl (2)'!$C:$C,[1]CKDJ!$C107,'[1]JEVtbl (2)'!$D:$D,[1]CKDJ!S$11)</f>
        <v>0</v>
      </c>
      <c r="T107" s="171">
        <f>SUMIFS('[1]JEVtbl (2)'!$F:$F,'[1]JEVtbl (2)'!$C:$C,[1]CKDJ!$C107,'[1]JEVtbl (2)'!$D:$D,[1]CKDJ!T$11)</f>
        <v>0</v>
      </c>
      <c r="U107" s="171">
        <f>SUMIFS('[1]JEVtbl (2)'!$F:$F,'[1]JEVtbl (2)'!$C:$C,[1]CKDJ!$C107,'[1]JEVtbl (2)'!$D:$D,[1]CKDJ!U$11)</f>
        <v>0</v>
      </c>
      <c r="V107" s="171">
        <f>SUMIFS('[1]JEVtbl (2)'!$F:$F,'[1]JEVtbl (2)'!$C:$C,[1]CKDJ!$C107,'[1]JEVtbl (2)'!$D:$D,[1]CKDJ!V$11)</f>
        <v>0</v>
      </c>
      <c r="W107" s="171">
        <f>SUMIFS('[1]JEVtbl (2)'!$F:$F,'[1]JEVtbl (2)'!$C:$C,[1]CKDJ!$C107,'[1]JEVtbl (2)'!$D:$D,[1]CKDJ!W$11)</f>
        <v>0</v>
      </c>
      <c r="X107" s="171">
        <f>SUMIFS('[1]JEVtbl (2)'!$F:$F,'[1]JEVtbl (2)'!$C:$C,[1]CKDJ!$C107,'[1]JEVtbl (2)'!$D:$D,[1]CKDJ!X$11)</f>
        <v>0</v>
      </c>
      <c r="Y107" s="171">
        <f>SUMIFS('[1]JEVtbl (2)'!$F:$F,'[1]JEVtbl (2)'!$C:$C,[1]CKDJ!$C107,'[1]JEVtbl (2)'!$D:$D,[1]CKDJ!Y$11)</f>
        <v>0</v>
      </c>
      <c r="Z107" s="171">
        <f>SUMIFS('[1]JEVtbl (2)'!$F:$F,'[1]JEVtbl (2)'!$C:$C,[1]CKDJ!$C107,'[1]JEVtbl (2)'!$D:$D,[1]CKDJ!Z$11)</f>
        <v>0</v>
      </c>
      <c r="AA107" s="171">
        <f>SUMIFS('[1]JEVtbl (2)'!$F:$F,'[1]JEVtbl (2)'!$C:$C,[1]CKDJ!$C107,'[1]JEVtbl (2)'!$D:$D,[1]CKDJ!AA$11)</f>
        <v>0</v>
      </c>
      <c r="AB107" s="171">
        <f>SUMIFS('[1]JEVtbl (2)'!$F:$F,'[1]JEVtbl (2)'!$C:$C,[1]CKDJ!$C107,'[1]JEVtbl (2)'!$D:$D,[1]CKDJ!AB$11)</f>
        <v>0</v>
      </c>
      <c r="AC107" s="171">
        <f>SUMIFS('[1]JEVtbl (2)'!$F:$F,'[1]JEVtbl (2)'!$C:$C,[1]CKDJ!$C107,'[1]JEVtbl (2)'!$D:$D,[1]CKDJ!AC$11)</f>
        <v>0</v>
      </c>
      <c r="AD107" s="171">
        <f>SUMIFS('[1]JEVtbl (2)'!$F:$F,'[1]JEVtbl (2)'!$C:$C,[1]CKDJ!$C107,'[1]JEVtbl (2)'!$D:$D,[1]CKDJ!AD$11)</f>
        <v>0</v>
      </c>
      <c r="AE107" s="171">
        <f>SUMIFS('[1]JEVtbl (2)'!$F:$F,'[1]JEVtbl (2)'!$C:$C,[1]CKDJ!$C107,'[1]JEVtbl (2)'!$D:$D,[1]CKDJ!AE$11)</f>
        <v>0</v>
      </c>
      <c r="AF107" s="171">
        <f>SUMIFS('[1]JEVtbl (2)'!$F:$F,'[1]JEVtbl (2)'!$C:$C,[1]CKDJ!$C107,'[1]JEVtbl (2)'!$D:$D,[1]CKDJ!AF$11)</f>
        <v>49013.530000000006</v>
      </c>
      <c r="AG107" s="171">
        <f>SUMIFS('[1]JEVtbl (2)'!$F:$F,'[1]JEVtbl (2)'!$C:$C,[1]CKDJ!$C107,'[1]JEVtbl (2)'!$D:$D,[1]CKDJ!AG$11)</f>
        <v>0</v>
      </c>
      <c r="AH107" s="171">
        <f>SUMIFS('[1]JEVtbl (2)'!$F:$F,'[1]JEVtbl (2)'!$C:$C,[1]CKDJ!$C107,'[1]JEVtbl (2)'!$D:$D,[1]CKDJ!AH$11)</f>
        <v>0</v>
      </c>
      <c r="AI107" s="171">
        <f>SUMIFS('[1]JEVtbl (2)'!$F:$F,'[1]JEVtbl (2)'!$C:$C,[1]CKDJ!$C107,'[1]JEVtbl (2)'!$D:$D,[1]CKDJ!AI$11)</f>
        <v>0</v>
      </c>
      <c r="AJ107" s="171">
        <f>SUMIFS('[1]JEVtbl (2)'!$F:$F,'[1]JEVtbl (2)'!$C:$C,[1]CKDJ!$C107,'[1]JEVtbl (2)'!$D:$D,[1]CKDJ!AJ$11)</f>
        <v>0</v>
      </c>
      <c r="AK107" s="171">
        <f>SUMIFS('[1]JEVtbl (2)'!$F:$F,'[1]JEVtbl (2)'!$C:$C,[1]CKDJ!$C107,'[1]JEVtbl (2)'!$D:$D,[1]CKDJ!AK$11)</f>
        <v>0</v>
      </c>
      <c r="AL107" s="171">
        <f>SUMIFS('[1]JEVtbl (2)'!$F:$F,'[1]JEVtbl (2)'!$C:$C,[1]CKDJ!$C107,'[1]JEVtbl (2)'!$D:$D,[1]CKDJ!AL$11)</f>
        <v>0</v>
      </c>
      <c r="AM107" s="171">
        <f>SUMIFS('[1]JEVtbl (2)'!$F:$F,'[1]JEVtbl (2)'!$C:$C,[1]CKDJ!$C107,'[1]JEVtbl (2)'!$D:$D,[1]CKDJ!AM$11)</f>
        <v>49013.96</v>
      </c>
      <c r="AN107" s="171">
        <f>SUMIFS('[1]JEVtbl (2)'!$F:$F,'[1]JEVtbl (2)'!$C:$C,[1]CKDJ!$C107,'[1]JEVtbl (2)'!$D:$D,[1]CKDJ!AN$11)</f>
        <v>0</v>
      </c>
      <c r="AO107" s="171">
        <f>SUMIFS('[1]JEVtbl (2)'!$F:$F,'[1]JEVtbl (2)'!$C:$C,[1]CKDJ!$C107,'[1]JEVtbl (2)'!$D:$D,[1]CKDJ!AO$11)</f>
        <v>0</v>
      </c>
      <c r="AP107" s="171">
        <f>SUMIFS('[1]JEVtbl (2)'!$F:$F,'[1]JEVtbl (2)'!$C:$C,[1]CKDJ!$C107,'[1]JEVtbl (2)'!$D:$D,[1]CKDJ!AP$11)</f>
        <v>0</v>
      </c>
      <c r="AQ107" s="171">
        <f>SUMIFS('[1]JEVtbl (2)'!$F:$F,'[1]JEVtbl (2)'!$C:$C,[1]CKDJ!$C107,'[1]JEVtbl (2)'!$D:$D,[1]CKDJ!AQ$11)</f>
        <v>0</v>
      </c>
      <c r="AR107" s="171">
        <f>SUMIFS('[1]JEVtbl (2)'!$F:$F,'[1]JEVtbl (2)'!$C:$C,[1]CKDJ!$C107,'[1]JEVtbl (2)'!$D:$D,[1]CKDJ!AR$11)</f>
        <v>0</v>
      </c>
      <c r="AS107" s="171">
        <f>SUMIFS('[1]JEVtbl (2)'!$F:$F,'[1]JEVtbl (2)'!$C:$C,[1]CKDJ!$C107,'[1]JEVtbl (2)'!$D:$D,[1]CKDJ!AS$11)</f>
        <v>0</v>
      </c>
      <c r="AT107" s="171">
        <f>SUMIFS('[1]JEVtbl (2)'!$F:$F,'[1]JEVtbl (2)'!$C:$C,[1]CKDJ!$C107,'[1]JEVtbl (2)'!$D:$D,[1]CKDJ!AT$11)</f>
        <v>0</v>
      </c>
      <c r="AU107" s="171">
        <f>SUMIFS('[1]JEVtbl (2)'!$F:$F,'[1]JEVtbl (2)'!$C:$C,[1]CKDJ!$C107,'[1]JEVtbl (2)'!$D:$D,[1]CKDJ!AU$11)</f>
        <v>0</v>
      </c>
      <c r="AV107" s="171">
        <f>SUMIFS('[1]JEVtbl (2)'!$F:$F,'[1]JEVtbl (2)'!$C:$C,[1]CKDJ!$C107,'[1]JEVtbl (2)'!$D:$D,[1]CKDJ!AV$11)</f>
        <v>0</v>
      </c>
      <c r="AW107" s="171">
        <f>SUMIFS('[1]JEVtbl (2)'!$F:$F,'[1]JEVtbl (2)'!$C:$C,[1]CKDJ!$C107,'[1]JEVtbl (2)'!$D:$D,[1]CKDJ!AW$11)</f>
        <v>0</v>
      </c>
      <c r="AX107" s="171">
        <f>SUMIFS('[1]JEVtbl (2)'!$F:$F,'[1]JEVtbl (2)'!$C:$C,[1]CKDJ!$C107,'[1]JEVtbl (2)'!$D:$D,[1]CKDJ!AX$11)</f>
        <v>0</v>
      </c>
      <c r="AY107" s="171">
        <f>SUMIFS('[1]JEVtbl (2)'!$F:$F,'[1]JEVtbl (2)'!$C:$C,[1]CKDJ!$C107,'[1]JEVtbl (2)'!$D:$D,[1]CKDJ!AY$11)</f>
        <v>0</v>
      </c>
      <c r="AZ107" s="171">
        <f>SUMIFS('[1]JEVtbl (2)'!$F:$F,'[1]JEVtbl (2)'!$C:$C,[1]CKDJ!$C107,'[1]JEVtbl (2)'!$D:$D,[1]CKDJ!AZ$11)</f>
        <v>0</v>
      </c>
      <c r="BA107" s="171">
        <f>SUMIFS('[1]JEVtbl (2)'!$F:$F,'[1]JEVtbl (2)'!$C:$C,[1]CKDJ!$C107,'[1]JEVtbl (2)'!$D:$D,[1]CKDJ!BA$11)</f>
        <v>0</v>
      </c>
      <c r="BB107" s="171">
        <f>SUMIFS('[1]JEVtbl (2)'!$F:$F,'[1]JEVtbl (2)'!$C:$C,[1]CKDJ!$C107,'[1]JEVtbl (2)'!$D:$D,[1]CKDJ!BB$11)</f>
        <v>0</v>
      </c>
      <c r="BC107" s="171">
        <f>SUMIFS('[1]JEVtbl (2)'!$F:$F,'[1]JEVtbl (2)'!$C:$C,[1]CKDJ!$C107,'[1]JEVtbl (2)'!$D:$D,[1]CKDJ!BC$11)</f>
        <v>0</v>
      </c>
      <c r="BD107" s="171">
        <f>SUMIFS('[1]JEVtbl (2)'!$F:$F,'[1]JEVtbl (2)'!$C:$C,[1]CKDJ!$C107,'[1]JEVtbl (2)'!$D:$D,[1]CKDJ!BD$11)</f>
        <v>0</v>
      </c>
      <c r="BE107" s="171">
        <f>SUMIFS('[1]JEVtbl (2)'!$F:$F,'[1]JEVtbl (2)'!$C:$C,[1]CKDJ!$C107,'[1]JEVtbl (2)'!$D:$D,[1]CKDJ!BE$11)</f>
        <v>0</v>
      </c>
      <c r="BF107" s="171">
        <f>SUMIFS('[1]JEVtbl (2)'!$F:$F,'[1]JEVtbl (2)'!$C:$C,[1]CKDJ!$C107,'[1]JEVtbl (2)'!$D:$D,[1]CKDJ!BF$11)</f>
        <v>0</v>
      </c>
      <c r="BG107" s="171">
        <f>SUMIFS('[1]JEVtbl (2)'!$F:$F,'[1]JEVtbl (2)'!$C:$C,[1]CKDJ!$C107,'[1]JEVtbl (2)'!$D:$D,[1]CKDJ!BG$11)</f>
        <v>0</v>
      </c>
      <c r="BH107" s="171">
        <f>SUMIFS('[1]JEVtbl (2)'!$F:$F,'[1]JEVtbl (2)'!$C:$C,[1]CKDJ!$C107,'[1]JEVtbl (2)'!$D:$D,[1]CKDJ!BH$11)</f>
        <v>0</v>
      </c>
      <c r="BI107" s="171">
        <f>SUMIFS('[1]JEVtbl (2)'!$F:$F,'[1]JEVtbl (2)'!$C:$C,[1]CKDJ!$C107,'[1]JEVtbl (2)'!$D:$D,[1]CKDJ!BI$11)</f>
        <v>0</v>
      </c>
      <c r="BJ107" s="171">
        <f>SUMIFS('[1]JEVtbl (2)'!$F:$F,'[1]JEVtbl (2)'!$C:$C,[1]CKDJ!$C107,'[1]JEVtbl (2)'!$D:$D,[1]CKDJ!BJ$11)</f>
        <v>0</v>
      </c>
      <c r="BK107" s="171">
        <f>SUMIFS('[1]JEVtbl (2)'!$F:$F,'[1]JEVtbl (2)'!$C:$C,[1]CKDJ!$C107,'[1]JEVtbl (2)'!$D:$D,[1]CKDJ!BK$11)</f>
        <v>0</v>
      </c>
      <c r="BL107" s="171">
        <f>SUMIFS('[1]JEVtbl (2)'!$F:$F,'[1]JEVtbl (2)'!$C:$C,[1]CKDJ!$C107,'[1]JEVtbl (2)'!$D:$D,[1]CKDJ!BL$11)</f>
        <v>0</v>
      </c>
      <c r="BM107" s="171">
        <f>SUMIFS('[1]JEVtbl (2)'!$F:$F,'[1]JEVtbl (2)'!$C:$C,[1]CKDJ!$C107,'[1]JEVtbl (2)'!$D:$D,[1]CKDJ!BM$11)</f>
        <v>0</v>
      </c>
      <c r="BN107" s="171">
        <f>SUMIFS('[1]JEVtbl (2)'!$F:$F,'[1]JEVtbl (2)'!$C:$C,[1]CKDJ!$C107,'[1]JEVtbl (2)'!$D:$D,[1]CKDJ!BN$11)</f>
        <v>0</v>
      </c>
      <c r="BO107" s="171">
        <f>SUMIFS('[1]JEVtbl (2)'!$F:$F,'[1]JEVtbl (2)'!$C:$C,[1]CKDJ!$C107,'[1]JEVtbl (2)'!$D:$D,[1]CKDJ!BO$11)</f>
        <v>0</v>
      </c>
      <c r="BP107" s="79">
        <f t="shared" si="3"/>
        <v>98027.49</v>
      </c>
      <c r="BQ107" s="79"/>
      <c r="BR107" s="79"/>
      <c r="BS107" s="80"/>
      <c r="BT107" s="82"/>
    </row>
    <row r="108" spans="1:72" s="25" customFormat="1" ht="15" customHeight="1" x14ac:dyDescent="0.25">
      <c r="A108" s="1"/>
      <c r="B108" s="168">
        <v>44186</v>
      </c>
      <c r="C108" s="169" t="s">
        <v>511</v>
      </c>
      <c r="D108" s="75" t="s">
        <v>512</v>
      </c>
      <c r="E108" s="75">
        <v>1150255</v>
      </c>
      <c r="F108" s="172"/>
      <c r="G108" t="s">
        <v>406</v>
      </c>
      <c r="H108" s="78">
        <f>SUMIFS('[1]JEVtbl (2)'!$G:$G,'[1]JEVtbl (2)'!$C:$C,[1]CKDJ!C108,'[1]JEVtbl (2)'!$D:$D,[1]CKDJ!H$11)</f>
        <v>497623.28</v>
      </c>
      <c r="I108" s="78">
        <f>SUMIFS('[1]JEVtbl (2)'!$G:$G,'[1]JEVtbl (2)'!$C:$C,[1]CKDJ!C108,'[1]JEVtbl (2)'!$D:$D,[1]CKDJ!I$11)</f>
        <v>0</v>
      </c>
      <c r="J108" s="78">
        <f>SUMIFS('[1]JEVtbl (2)'!$G:$G,'[1]JEVtbl (2)'!$C:$C,[1]CKDJ!C108,'[1]JEVtbl (2)'!$D:$D,[1]CKDJ!J$11)</f>
        <v>0</v>
      </c>
      <c r="K108" s="78">
        <f>SUMIFS('[1]JEVtbl (2)'!$G:$G,'[1]JEVtbl (2)'!$C:$C,[1]CKDJ!C108,'[1]JEVtbl (2)'!$D:$D,[1]CKDJ!K$11)</f>
        <v>0</v>
      </c>
      <c r="L108" s="79">
        <f t="shared" si="0"/>
        <v>497623.28</v>
      </c>
      <c r="M108" s="79"/>
      <c r="N108" s="79"/>
      <c r="O108" s="80"/>
      <c r="P108" s="171">
        <f>SUMIFS('[1]JEVtbl (2)'!$F:$F,'[1]JEVtbl (2)'!$C:$C,[1]CKDJ!$C108,'[1]JEVtbl (2)'!$D:$D,[1]CKDJ!P$11)</f>
        <v>0</v>
      </c>
      <c r="Q108" s="171">
        <f>SUMIFS('[1]JEVtbl (2)'!$F:$F,'[1]JEVtbl (2)'!$C:$C,[1]CKDJ!$C108,'[1]JEVtbl (2)'!$D:$D,[1]CKDJ!Q$11)</f>
        <v>0</v>
      </c>
      <c r="R108" s="171">
        <f>SUMIFS('[1]JEVtbl (2)'!$F:$F,'[1]JEVtbl (2)'!$C:$C,[1]CKDJ!$C108,'[1]JEVtbl (2)'!$D:$D,[1]CKDJ!R$11)</f>
        <v>0</v>
      </c>
      <c r="S108" s="171">
        <f>SUMIFS('[1]JEVtbl (2)'!$F:$F,'[1]JEVtbl (2)'!$C:$C,[1]CKDJ!$C108,'[1]JEVtbl (2)'!$D:$D,[1]CKDJ!S$11)</f>
        <v>0</v>
      </c>
      <c r="T108" s="171">
        <f>SUMIFS('[1]JEVtbl (2)'!$F:$F,'[1]JEVtbl (2)'!$C:$C,[1]CKDJ!$C108,'[1]JEVtbl (2)'!$D:$D,[1]CKDJ!T$11)</f>
        <v>0</v>
      </c>
      <c r="U108" s="171">
        <f>SUMIFS('[1]JEVtbl (2)'!$F:$F,'[1]JEVtbl (2)'!$C:$C,[1]CKDJ!$C108,'[1]JEVtbl (2)'!$D:$D,[1]CKDJ!U$11)</f>
        <v>0</v>
      </c>
      <c r="V108" s="171">
        <f>SUMIFS('[1]JEVtbl (2)'!$F:$F,'[1]JEVtbl (2)'!$C:$C,[1]CKDJ!$C108,'[1]JEVtbl (2)'!$D:$D,[1]CKDJ!V$11)</f>
        <v>0</v>
      </c>
      <c r="W108" s="171">
        <f>SUMIFS('[1]JEVtbl (2)'!$F:$F,'[1]JEVtbl (2)'!$C:$C,[1]CKDJ!$C108,'[1]JEVtbl (2)'!$D:$D,[1]CKDJ!W$11)</f>
        <v>0</v>
      </c>
      <c r="X108" s="171">
        <f>SUMIFS('[1]JEVtbl (2)'!$F:$F,'[1]JEVtbl (2)'!$C:$C,[1]CKDJ!$C108,'[1]JEVtbl (2)'!$D:$D,[1]CKDJ!X$11)</f>
        <v>0</v>
      </c>
      <c r="Y108" s="171">
        <f>SUMIFS('[1]JEVtbl (2)'!$F:$F,'[1]JEVtbl (2)'!$C:$C,[1]CKDJ!$C108,'[1]JEVtbl (2)'!$D:$D,[1]CKDJ!Y$11)</f>
        <v>0</v>
      </c>
      <c r="Z108" s="171">
        <f>SUMIFS('[1]JEVtbl (2)'!$F:$F,'[1]JEVtbl (2)'!$C:$C,[1]CKDJ!$C108,'[1]JEVtbl (2)'!$D:$D,[1]CKDJ!Z$11)</f>
        <v>0</v>
      </c>
      <c r="AA108" s="171">
        <f>SUMIFS('[1]JEVtbl (2)'!$F:$F,'[1]JEVtbl (2)'!$C:$C,[1]CKDJ!$C108,'[1]JEVtbl (2)'!$D:$D,[1]CKDJ!AA$11)</f>
        <v>0</v>
      </c>
      <c r="AB108" s="171">
        <f>SUMIFS('[1]JEVtbl (2)'!$F:$F,'[1]JEVtbl (2)'!$C:$C,[1]CKDJ!$C108,'[1]JEVtbl (2)'!$D:$D,[1]CKDJ!AB$11)</f>
        <v>0</v>
      </c>
      <c r="AC108" s="171">
        <f>SUMIFS('[1]JEVtbl (2)'!$F:$F,'[1]JEVtbl (2)'!$C:$C,[1]CKDJ!$C108,'[1]JEVtbl (2)'!$D:$D,[1]CKDJ!AC$11)</f>
        <v>0</v>
      </c>
      <c r="AD108" s="171">
        <f>SUMIFS('[1]JEVtbl (2)'!$F:$F,'[1]JEVtbl (2)'!$C:$C,[1]CKDJ!$C108,'[1]JEVtbl (2)'!$D:$D,[1]CKDJ!AD$11)</f>
        <v>0</v>
      </c>
      <c r="AE108" s="171">
        <f>SUMIFS('[1]JEVtbl (2)'!$F:$F,'[1]JEVtbl (2)'!$C:$C,[1]CKDJ!$C108,'[1]JEVtbl (2)'!$D:$D,[1]CKDJ!AE$11)</f>
        <v>488723.28</v>
      </c>
      <c r="AF108" s="171">
        <f>SUMIFS('[1]JEVtbl (2)'!$F:$F,'[1]JEVtbl (2)'!$C:$C,[1]CKDJ!$C108,'[1]JEVtbl (2)'!$D:$D,[1]CKDJ!AF$11)</f>
        <v>0</v>
      </c>
      <c r="AG108" s="171">
        <f>SUMIFS('[1]JEVtbl (2)'!$F:$F,'[1]JEVtbl (2)'!$C:$C,[1]CKDJ!$C108,'[1]JEVtbl (2)'!$D:$D,[1]CKDJ!AG$11)</f>
        <v>0</v>
      </c>
      <c r="AH108" s="171">
        <f>SUMIFS('[1]JEVtbl (2)'!$F:$F,'[1]JEVtbl (2)'!$C:$C,[1]CKDJ!$C108,'[1]JEVtbl (2)'!$D:$D,[1]CKDJ!AH$11)</f>
        <v>0</v>
      </c>
      <c r="AI108" s="171">
        <f>SUMIFS('[1]JEVtbl (2)'!$F:$F,'[1]JEVtbl (2)'!$C:$C,[1]CKDJ!$C108,'[1]JEVtbl (2)'!$D:$D,[1]CKDJ!AI$11)</f>
        <v>0</v>
      </c>
      <c r="AJ108" s="171">
        <f>SUMIFS('[1]JEVtbl (2)'!$F:$F,'[1]JEVtbl (2)'!$C:$C,[1]CKDJ!$C108,'[1]JEVtbl (2)'!$D:$D,[1]CKDJ!AJ$11)</f>
        <v>0</v>
      </c>
      <c r="AK108" s="171">
        <f>SUMIFS('[1]JEVtbl (2)'!$F:$F,'[1]JEVtbl (2)'!$C:$C,[1]CKDJ!$C108,'[1]JEVtbl (2)'!$D:$D,[1]CKDJ!AK$11)</f>
        <v>0</v>
      </c>
      <c r="AL108" s="171">
        <f>SUMIFS('[1]JEVtbl (2)'!$F:$F,'[1]JEVtbl (2)'!$C:$C,[1]CKDJ!$C108,'[1]JEVtbl (2)'!$D:$D,[1]CKDJ!AL$11)</f>
        <v>0</v>
      </c>
      <c r="AM108" s="171">
        <f>SUMIFS('[1]JEVtbl (2)'!$F:$F,'[1]JEVtbl (2)'!$C:$C,[1]CKDJ!$C108,'[1]JEVtbl (2)'!$D:$D,[1]CKDJ!AM$11)</f>
        <v>0</v>
      </c>
      <c r="AN108" s="171">
        <f>SUMIFS('[1]JEVtbl (2)'!$F:$F,'[1]JEVtbl (2)'!$C:$C,[1]CKDJ!$C108,'[1]JEVtbl (2)'!$D:$D,[1]CKDJ!AN$11)</f>
        <v>8900</v>
      </c>
      <c r="AO108" s="171">
        <f>SUMIFS('[1]JEVtbl (2)'!$F:$F,'[1]JEVtbl (2)'!$C:$C,[1]CKDJ!$C108,'[1]JEVtbl (2)'!$D:$D,[1]CKDJ!AO$11)</f>
        <v>0</v>
      </c>
      <c r="AP108" s="171">
        <f>SUMIFS('[1]JEVtbl (2)'!$F:$F,'[1]JEVtbl (2)'!$C:$C,[1]CKDJ!$C108,'[1]JEVtbl (2)'!$D:$D,[1]CKDJ!AP$11)</f>
        <v>0</v>
      </c>
      <c r="AQ108" s="171">
        <f>SUMIFS('[1]JEVtbl (2)'!$F:$F,'[1]JEVtbl (2)'!$C:$C,[1]CKDJ!$C108,'[1]JEVtbl (2)'!$D:$D,[1]CKDJ!AQ$11)</f>
        <v>0</v>
      </c>
      <c r="AR108" s="171">
        <f>SUMIFS('[1]JEVtbl (2)'!$F:$F,'[1]JEVtbl (2)'!$C:$C,[1]CKDJ!$C108,'[1]JEVtbl (2)'!$D:$D,[1]CKDJ!AR$11)</f>
        <v>0</v>
      </c>
      <c r="AS108" s="171">
        <f>SUMIFS('[1]JEVtbl (2)'!$F:$F,'[1]JEVtbl (2)'!$C:$C,[1]CKDJ!$C108,'[1]JEVtbl (2)'!$D:$D,[1]CKDJ!AS$11)</f>
        <v>0</v>
      </c>
      <c r="AT108" s="171">
        <f>SUMIFS('[1]JEVtbl (2)'!$F:$F,'[1]JEVtbl (2)'!$C:$C,[1]CKDJ!$C108,'[1]JEVtbl (2)'!$D:$D,[1]CKDJ!AT$11)</f>
        <v>0</v>
      </c>
      <c r="AU108" s="171">
        <f>SUMIFS('[1]JEVtbl (2)'!$F:$F,'[1]JEVtbl (2)'!$C:$C,[1]CKDJ!$C108,'[1]JEVtbl (2)'!$D:$D,[1]CKDJ!AU$11)</f>
        <v>0</v>
      </c>
      <c r="AV108" s="171">
        <f>SUMIFS('[1]JEVtbl (2)'!$F:$F,'[1]JEVtbl (2)'!$C:$C,[1]CKDJ!$C108,'[1]JEVtbl (2)'!$D:$D,[1]CKDJ!AV$11)</f>
        <v>0</v>
      </c>
      <c r="AW108" s="171">
        <f>SUMIFS('[1]JEVtbl (2)'!$F:$F,'[1]JEVtbl (2)'!$C:$C,[1]CKDJ!$C108,'[1]JEVtbl (2)'!$D:$D,[1]CKDJ!AW$11)</f>
        <v>0</v>
      </c>
      <c r="AX108" s="171">
        <f>SUMIFS('[1]JEVtbl (2)'!$F:$F,'[1]JEVtbl (2)'!$C:$C,[1]CKDJ!$C108,'[1]JEVtbl (2)'!$D:$D,[1]CKDJ!AX$11)</f>
        <v>0</v>
      </c>
      <c r="AY108" s="171">
        <f>SUMIFS('[1]JEVtbl (2)'!$F:$F,'[1]JEVtbl (2)'!$C:$C,[1]CKDJ!$C108,'[1]JEVtbl (2)'!$D:$D,[1]CKDJ!AY$11)</f>
        <v>0</v>
      </c>
      <c r="AZ108" s="171">
        <f>SUMIFS('[1]JEVtbl (2)'!$F:$F,'[1]JEVtbl (2)'!$C:$C,[1]CKDJ!$C108,'[1]JEVtbl (2)'!$D:$D,[1]CKDJ!AZ$11)</f>
        <v>0</v>
      </c>
      <c r="BA108" s="171">
        <f>SUMIFS('[1]JEVtbl (2)'!$F:$F,'[1]JEVtbl (2)'!$C:$C,[1]CKDJ!$C108,'[1]JEVtbl (2)'!$D:$D,[1]CKDJ!BA$11)</f>
        <v>0</v>
      </c>
      <c r="BB108" s="171">
        <f>SUMIFS('[1]JEVtbl (2)'!$F:$F,'[1]JEVtbl (2)'!$C:$C,[1]CKDJ!$C108,'[1]JEVtbl (2)'!$D:$D,[1]CKDJ!BB$11)</f>
        <v>0</v>
      </c>
      <c r="BC108" s="171">
        <f>SUMIFS('[1]JEVtbl (2)'!$F:$F,'[1]JEVtbl (2)'!$C:$C,[1]CKDJ!$C108,'[1]JEVtbl (2)'!$D:$D,[1]CKDJ!BC$11)</f>
        <v>0</v>
      </c>
      <c r="BD108" s="171">
        <f>SUMIFS('[1]JEVtbl (2)'!$F:$F,'[1]JEVtbl (2)'!$C:$C,[1]CKDJ!$C108,'[1]JEVtbl (2)'!$D:$D,[1]CKDJ!BD$11)</f>
        <v>0</v>
      </c>
      <c r="BE108" s="171">
        <f>SUMIFS('[1]JEVtbl (2)'!$F:$F,'[1]JEVtbl (2)'!$C:$C,[1]CKDJ!$C108,'[1]JEVtbl (2)'!$D:$D,[1]CKDJ!BE$11)</f>
        <v>0</v>
      </c>
      <c r="BF108" s="171">
        <f>SUMIFS('[1]JEVtbl (2)'!$F:$F,'[1]JEVtbl (2)'!$C:$C,[1]CKDJ!$C108,'[1]JEVtbl (2)'!$D:$D,[1]CKDJ!BF$11)</f>
        <v>0</v>
      </c>
      <c r="BG108" s="171">
        <f>SUMIFS('[1]JEVtbl (2)'!$F:$F,'[1]JEVtbl (2)'!$C:$C,[1]CKDJ!$C108,'[1]JEVtbl (2)'!$D:$D,[1]CKDJ!BG$11)</f>
        <v>0</v>
      </c>
      <c r="BH108" s="171">
        <f>SUMIFS('[1]JEVtbl (2)'!$F:$F,'[1]JEVtbl (2)'!$C:$C,[1]CKDJ!$C108,'[1]JEVtbl (2)'!$D:$D,[1]CKDJ!BH$11)</f>
        <v>0</v>
      </c>
      <c r="BI108" s="171">
        <f>SUMIFS('[1]JEVtbl (2)'!$F:$F,'[1]JEVtbl (2)'!$C:$C,[1]CKDJ!$C108,'[1]JEVtbl (2)'!$D:$D,[1]CKDJ!BI$11)</f>
        <v>0</v>
      </c>
      <c r="BJ108" s="171">
        <f>SUMIFS('[1]JEVtbl (2)'!$F:$F,'[1]JEVtbl (2)'!$C:$C,[1]CKDJ!$C108,'[1]JEVtbl (2)'!$D:$D,[1]CKDJ!BJ$11)</f>
        <v>0</v>
      </c>
      <c r="BK108" s="171">
        <f>SUMIFS('[1]JEVtbl (2)'!$F:$F,'[1]JEVtbl (2)'!$C:$C,[1]CKDJ!$C108,'[1]JEVtbl (2)'!$D:$D,[1]CKDJ!BK$11)</f>
        <v>0</v>
      </c>
      <c r="BL108" s="171">
        <f>SUMIFS('[1]JEVtbl (2)'!$F:$F,'[1]JEVtbl (2)'!$C:$C,[1]CKDJ!$C108,'[1]JEVtbl (2)'!$D:$D,[1]CKDJ!BL$11)</f>
        <v>0</v>
      </c>
      <c r="BM108" s="171">
        <f>SUMIFS('[1]JEVtbl (2)'!$F:$F,'[1]JEVtbl (2)'!$C:$C,[1]CKDJ!$C108,'[1]JEVtbl (2)'!$D:$D,[1]CKDJ!BM$11)</f>
        <v>0</v>
      </c>
      <c r="BN108" s="171">
        <f>SUMIFS('[1]JEVtbl (2)'!$F:$F,'[1]JEVtbl (2)'!$C:$C,[1]CKDJ!$C108,'[1]JEVtbl (2)'!$D:$D,[1]CKDJ!BN$11)</f>
        <v>0</v>
      </c>
      <c r="BO108" s="171">
        <f>SUMIFS('[1]JEVtbl (2)'!$F:$F,'[1]JEVtbl (2)'!$C:$C,[1]CKDJ!$C108,'[1]JEVtbl (2)'!$D:$D,[1]CKDJ!BO$11)</f>
        <v>0</v>
      </c>
      <c r="BP108" s="79">
        <f t="shared" si="3"/>
        <v>497623.28</v>
      </c>
      <c r="BQ108" s="79"/>
      <c r="BR108" s="79"/>
      <c r="BS108" s="80"/>
      <c r="BT108" s="82"/>
    </row>
    <row r="109" spans="1:72" s="25" customFormat="1" ht="15" customHeight="1" x14ac:dyDescent="0.25">
      <c r="A109" s="1"/>
      <c r="B109" s="168">
        <v>44186</v>
      </c>
      <c r="C109" s="169" t="s">
        <v>513</v>
      </c>
      <c r="D109" s="75" t="s">
        <v>514</v>
      </c>
      <c r="E109" s="75">
        <v>1150256</v>
      </c>
      <c r="F109" s="172"/>
      <c r="G109" t="s">
        <v>515</v>
      </c>
      <c r="H109" s="78">
        <f>SUMIFS('[1]JEVtbl (2)'!$G:$G,'[1]JEVtbl (2)'!$C:$C,[1]CKDJ!C109,'[1]JEVtbl (2)'!$D:$D,[1]CKDJ!H$11)</f>
        <v>2176.7800000000002</v>
      </c>
      <c r="I109" s="78">
        <f>SUMIFS('[1]JEVtbl (2)'!$G:$G,'[1]JEVtbl (2)'!$C:$C,[1]CKDJ!C109,'[1]JEVtbl (2)'!$D:$D,[1]CKDJ!I$11)</f>
        <v>0</v>
      </c>
      <c r="J109" s="78">
        <f>SUMIFS('[1]JEVtbl (2)'!$G:$G,'[1]JEVtbl (2)'!$C:$C,[1]CKDJ!C109,'[1]JEVtbl (2)'!$D:$D,[1]CKDJ!J$11)</f>
        <v>123.2199999999998</v>
      </c>
      <c r="K109" s="78">
        <f>SUMIFS('[1]JEVtbl (2)'!$G:$G,'[1]JEVtbl (2)'!$C:$C,[1]CKDJ!C109,'[1]JEVtbl (2)'!$D:$D,[1]CKDJ!K$11)</f>
        <v>0</v>
      </c>
      <c r="L109" s="79">
        <f t="shared" si="0"/>
        <v>2300</v>
      </c>
      <c r="M109" s="79"/>
      <c r="N109" s="79"/>
      <c r="O109" s="80"/>
      <c r="P109" s="171">
        <f>SUMIFS('[1]JEVtbl (2)'!$F:$F,'[1]JEVtbl (2)'!$C:$C,[1]CKDJ!$C109,'[1]JEVtbl (2)'!$D:$D,[1]CKDJ!P$11)</f>
        <v>2300</v>
      </c>
      <c r="Q109" s="171">
        <f>SUMIFS('[1]JEVtbl (2)'!$F:$F,'[1]JEVtbl (2)'!$C:$C,[1]CKDJ!$C109,'[1]JEVtbl (2)'!$D:$D,[1]CKDJ!Q$11)</f>
        <v>0</v>
      </c>
      <c r="R109" s="171">
        <f>SUMIFS('[1]JEVtbl (2)'!$F:$F,'[1]JEVtbl (2)'!$C:$C,[1]CKDJ!$C109,'[1]JEVtbl (2)'!$D:$D,[1]CKDJ!R$11)</f>
        <v>0</v>
      </c>
      <c r="S109" s="171">
        <f>SUMIFS('[1]JEVtbl (2)'!$F:$F,'[1]JEVtbl (2)'!$C:$C,[1]CKDJ!$C109,'[1]JEVtbl (2)'!$D:$D,[1]CKDJ!S$11)</f>
        <v>0</v>
      </c>
      <c r="T109" s="171">
        <f>SUMIFS('[1]JEVtbl (2)'!$F:$F,'[1]JEVtbl (2)'!$C:$C,[1]CKDJ!$C109,'[1]JEVtbl (2)'!$D:$D,[1]CKDJ!T$11)</f>
        <v>0</v>
      </c>
      <c r="U109" s="171">
        <f>SUMIFS('[1]JEVtbl (2)'!$F:$F,'[1]JEVtbl (2)'!$C:$C,[1]CKDJ!$C109,'[1]JEVtbl (2)'!$D:$D,[1]CKDJ!U$11)</f>
        <v>0</v>
      </c>
      <c r="V109" s="171">
        <f>SUMIFS('[1]JEVtbl (2)'!$F:$F,'[1]JEVtbl (2)'!$C:$C,[1]CKDJ!$C109,'[1]JEVtbl (2)'!$D:$D,[1]CKDJ!V$11)</f>
        <v>0</v>
      </c>
      <c r="W109" s="171">
        <f>SUMIFS('[1]JEVtbl (2)'!$F:$F,'[1]JEVtbl (2)'!$C:$C,[1]CKDJ!$C109,'[1]JEVtbl (2)'!$D:$D,[1]CKDJ!W$11)</f>
        <v>0</v>
      </c>
      <c r="X109" s="171">
        <f>SUMIFS('[1]JEVtbl (2)'!$F:$F,'[1]JEVtbl (2)'!$C:$C,[1]CKDJ!$C109,'[1]JEVtbl (2)'!$D:$D,[1]CKDJ!X$11)</f>
        <v>0</v>
      </c>
      <c r="Y109" s="171">
        <f>SUMIFS('[1]JEVtbl (2)'!$F:$F,'[1]JEVtbl (2)'!$C:$C,[1]CKDJ!$C109,'[1]JEVtbl (2)'!$D:$D,[1]CKDJ!Y$11)</f>
        <v>0</v>
      </c>
      <c r="Z109" s="171">
        <f>SUMIFS('[1]JEVtbl (2)'!$F:$F,'[1]JEVtbl (2)'!$C:$C,[1]CKDJ!$C109,'[1]JEVtbl (2)'!$D:$D,[1]CKDJ!Z$11)</f>
        <v>0</v>
      </c>
      <c r="AA109" s="171">
        <f>SUMIFS('[1]JEVtbl (2)'!$F:$F,'[1]JEVtbl (2)'!$C:$C,[1]CKDJ!$C109,'[1]JEVtbl (2)'!$D:$D,[1]CKDJ!AA$11)</f>
        <v>0</v>
      </c>
      <c r="AB109" s="171">
        <f>SUMIFS('[1]JEVtbl (2)'!$F:$F,'[1]JEVtbl (2)'!$C:$C,[1]CKDJ!$C109,'[1]JEVtbl (2)'!$D:$D,[1]CKDJ!AB$11)</f>
        <v>0</v>
      </c>
      <c r="AC109" s="171">
        <f>SUMIFS('[1]JEVtbl (2)'!$F:$F,'[1]JEVtbl (2)'!$C:$C,[1]CKDJ!$C109,'[1]JEVtbl (2)'!$D:$D,[1]CKDJ!AC$11)</f>
        <v>0</v>
      </c>
      <c r="AD109" s="171">
        <f>SUMIFS('[1]JEVtbl (2)'!$F:$F,'[1]JEVtbl (2)'!$C:$C,[1]CKDJ!$C109,'[1]JEVtbl (2)'!$D:$D,[1]CKDJ!AD$11)</f>
        <v>0</v>
      </c>
      <c r="AE109" s="171">
        <f>SUMIFS('[1]JEVtbl (2)'!$F:$F,'[1]JEVtbl (2)'!$C:$C,[1]CKDJ!$C109,'[1]JEVtbl (2)'!$D:$D,[1]CKDJ!AE$11)</f>
        <v>0</v>
      </c>
      <c r="AF109" s="171">
        <f>SUMIFS('[1]JEVtbl (2)'!$F:$F,'[1]JEVtbl (2)'!$C:$C,[1]CKDJ!$C109,'[1]JEVtbl (2)'!$D:$D,[1]CKDJ!AF$11)</f>
        <v>0</v>
      </c>
      <c r="AG109" s="171">
        <f>SUMIFS('[1]JEVtbl (2)'!$F:$F,'[1]JEVtbl (2)'!$C:$C,[1]CKDJ!$C109,'[1]JEVtbl (2)'!$D:$D,[1]CKDJ!AG$11)</f>
        <v>0</v>
      </c>
      <c r="AH109" s="171">
        <f>SUMIFS('[1]JEVtbl (2)'!$F:$F,'[1]JEVtbl (2)'!$C:$C,[1]CKDJ!$C109,'[1]JEVtbl (2)'!$D:$D,[1]CKDJ!AH$11)</f>
        <v>0</v>
      </c>
      <c r="AI109" s="171">
        <f>SUMIFS('[1]JEVtbl (2)'!$F:$F,'[1]JEVtbl (2)'!$C:$C,[1]CKDJ!$C109,'[1]JEVtbl (2)'!$D:$D,[1]CKDJ!AI$11)</f>
        <v>0</v>
      </c>
      <c r="AJ109" s="171">
        <f>SUMIFS('[1]JEVtbl (2)'!$F:$F,'[1]JEVtbl (2)'!$C:$C,[1]CKDJ!$C109,'[1]JEVtbl (2)'!$D:$D,[1]CKDJ!AJ$11)</f>
        <v>0</v>
      </c>
      <c r="AK109" s="171">
        <f>SUMIFS('[1]JEVtbl (2)'!$F:$F,'[1]JEVtbl (2)'!$C:$C,[1]CKDJ!$C109,'[1]JEVtbl (2)'!$D:$D,[1]CKDJ!AK$11)</f>
        <v>0</v>
      </c>
      <c r="AL109" s="171">
        <f>SUMIFS('[1]JEVtbl (2)'!$F:$F,'[1]JEVtbl (2)'!$C:$C,[1]CKDJ!$C109,'[1]JEVtbl (2)'!$D:$D,[1]CKDJ!AL$11)</f>
        <v>0</v>
      </c>
      <c r="AM109" s="171">
        <f>SUMIFS('[1]JEVtbl (2)'!$F:$F,'[1]JEVtbl (2)'!$C:$C,[1]CKDJ!$C109,'[1]JEVtbl (2)'!$D:$D,[1]CKDJ!AM$11)</f>
        <v>0</v>
      </c>
      <c r="AN109" s="171">
        <f>SUMIFS('[1]JEVtbl (2)'!$F:$F,'[1]JEVtbl (2)'!$C:$C,[1]CKDJ!$C109,'[1]JEVtbl (2)'!$D:$D,[1]CKDJ!AN$11)</f>
        <v>0</v>
      </c>
      <c r="AO109" s="171">
        <f>SUMIFS('[1]JEVtbl (2)'!$F:$F,'[1]JEVtbl (2)'!$C:$C,[1]CKDJ!$C109,'[1]JEVtbl (2)'!$D:$D,[1]CKDJ!AO$11)</f>
        <v>0</v>
      </c>
      <c r="AP109" s="171">
        <f>SUMIFS('[1]JEVtbl (2)'!$F:$F,'[1]JEVtbl (2)'!$C:$C,[1]CKDJ!$C109,'[1]JEVtbl (2)'!$D:$D,[1]CKDJ!AP$11)</f>
        <v>0</v>
      </c>
      <c r="AQ109" s="171">
        <f>SUMIFS('[1]JEVtbl (2)'!$F:$F,'[1]JEVtbl (2)'!$C:$C,[1]CKDJ!$C109,'[1]JEVtbl (2)'!$D:$D,[1]CKDJ!AQ$11)</f>
        <v>0</v>
      </c>
      <c r="AR109" s="171">
        <f>SUMIFS('[1]JEVtbl (2)'!$F:$F,'[1]JEVtbl (2)'!$C:$C,[1]CKDJ!$C109,'[1]JEVtbl (2)'!$D:$D,[1]CKDJ!AR$11)</f>
        <v>0</v>
      </c>
      <c r="AS109" s="171">
        <f>SUMIFS('[1]JEVtbl (2)'!$F:$F,'[1]JEVtbl (2)'!$C:$C,[1]CKDJ!$C109,'[1]JEVtbl (2)'!$D:$D,[1]CKDJ!AS$11)</f>
        <v>0</v>
      </c>
      <c r="AT109" s="171">
        <f>SUMIFS('[1]JEVtbl (2)'!$F:$F,'[1]JEVtbl (2)'!$C:$C,[1]CKDJ!$C109,'[1]JEVtbl (2)'!$D:$D,[1]CKDJ!AT$11)</f>
        <v>0</v>
      </c>
      <c r="AU109" s="171">
        <f>SUMIFS('[1]JEVtbl (2)'!$F:$F,'[1]JEVtbl (2)'!$C:$C,[1]CKDJ!$C109,'[1]JEVtbl (2)'!$D:$D,[1]CKDJ!AU$11)</f>
        <v>0</v>
      </c>
      <c r="AV109" s="171">
        <f>SUMIFS('[1]JEVtbl (2)'!$F:$F,'[1]JEVtbl (2)'!$C:$C,[1]CKDJ!$C109,'[1]JEVtbl (2)'!$D:$D,[1]CKDJ!AV$11)</f>
        <v>0</v>
      </c>
      <c r="AW109" s="171">
        <f>SUMIFS('[1]JEVtbl (2)'!$F:$F,'[1]JEVtbl (2)'!$C:$C,[1]CKDJ!$C109,'[1]JEVtbl (2)'!$D:$D,[1]CKDJ!AW$11)</f>
        <v>0</v>
      </c>
      <c r="AX109" s="171">
        <f>SUMIFS('[1]JEVtbl (2)'!$F:$F,'[1]JEVtbl (2)'!$C:$C,[1]CKDJ!$C109,'[1]JEVtbl (2)'!$D:$D,[1]CKDJ!AX$11)</f>
        <v>0</v>
      </c>
      <c r="AY109" s="171">
        <f>SUMIFS('[1]JEVtbl (2)'!$F:$F,'[1]JEVtbl (2)'!$C:$C,[1]CKDJ!$C109,'[1]JEVtbl (2)'!$D:$D,[1]CKDJ!AY$11)</f>
        <v>0</v>
      </c>
      <c r="AZ109" s="171">
        <f>SUMIFS('[1]JEVtbl (2)'!$F:$F,'[1]JEVtbl (2)'!$C:$C,[1]CKDJ!$C109,'[1]JEVtbl (2)'!$D:$D,[1]CKDJ!AZ$11)</f>
        <v>0</v>
      </c>
      <c r="BA109" s="171">
        <f>SUMIFS('[1]JEVtbl (2)'!$F:$F,'[1]JEVtbl (2)'!$C:$C,[1]CKDJ!$C109,'[1]JEVtbl (2)'!$D:$D,[1]CKDJ!BA$11)</f>
        <v>0</v>
      </c>
      <c r="BB109" s="171">
        <f>SUMIFS('[1]JEVtbl (2)'!$F:$F,'[1]JEVtbl (2)'!$C:$C,[1]CKDJ!$C109,'[1]JEVtbl (2)'!$D:$D,[1]CKDJ!BB$11)</f>
        <v>0</v>
      </c>
      <c r="BC109" s="171">
        <f>SUMIFS('[1]JEVtbl (2)'!$F:$F,'[1]JEVtbl (2)'!$C:$C,[1]CKDJ!$C109,'[1]JEVtbl (2)'!$D:$D,[1]CKDJ!BC$11)</f>
        <v>0</v>
      </c>
      <c r="BD109" s="171">
        <f>SUMIFS('[1]JEVtbl (2)'!$F:$F,'[1]JEVtbl (2)'!$C:$C,[1]CKDJ!$C109,'[1]JEVtbl (2)'!$D:$D,[1]CKDJ!BD$11)</f>
        <v>0</v>
      </c>
      <c r="BE109" s="171">
        <f>SUMIFS('[1]JEVtbl (2)'!$F:$F,'[1]JEVtbl (2)'!$C:$C,[1]CKDJ!$C109,'[1]JEVtbl (2)'!$D:$D,[1]CKDJ!BE$11)</f>
        <v>0</v>
      </c>
      <c r="BF109" s="171">
        <f>SUMIFS('[1]JEVtbl (2)'!$F:$F,'[1]JEVtbl (2)'!$C:$C,[1]CKDJ!$C109,'[1]JEVtbl (2)'!$D:$D,[1]CKDJ!BF$11)</f>
        <v>0</v>
      </c>
      <c r="BG109" s="171">
        <f>SUMIFS('[1]JEVtbl (2)'!$F:$F,'[1]JEVtbl (2)'!$C:$C,[1]CKDJ!$C109,'[1]JEVtbl (2)'!$D:$D,[1]CKDJ!BG$11)</f>
        <v>0</v>
      </c>
      <c r="BH109" s="171">
        <f>SUMIFS('[1]JEVtbl (2)'!$F:$F,'[1]JEVtbl (2)'!$C:$C,[1]CKDJ!$C109,'[1]JEVtbl (2)'!$D:$D,[1]CKDJ!BH$11)</f>
        <v>0</v>
      </c>
      <c r="BI109" s="171">
        <f>SUMIFS('[1]JEVtbl (2)'!$F:$F,'[1]JEVtbl (2)'!$C:$C,[1]CKDJ!$C109,'[1]JEVtbl (2)'!$D:$D,[1]CKDJ!BI$11)</f>
        <v>0</v>
      </c>
      <c r="BJ109" s="171">
        <f>SUMIFS('[1]JEVtbl (2)'!$F:$F,'[1]JEVtbl (2)'!$C:$C,[1]CKDJ!$C109,'[1]JEVtbl (2)'!$D:$D,[1]CKDJ!BJ$11)</f>
        <v>0</v>
      </c>
      <c r="BK109" s="171">
        <f>SUMIFS('[1]JEVtbl (2)'!$F:$F,'[1]JEVtbl (2)'!$C:$C,[1]CKDJ!$C109,'[1]JEVtbl (2)'!$D:$D,[1]CKDJ!BK$11)</f>
        <v>0</v>
      </c>
      <c r="BL109" s="171">
        <f>SUMIFS('[1]JEVtbl (2)'!$F:$F,'[1]JEVtbl (2)'!$C:$C,[1]CKDJ!$C109,'[1]JEVtbl (2)'!$D:$D,[1]CKDJ!BL$11)</f>
        <v>0</v>
      </c>
      <c r="BM109" s="171">
        <f>SUMIFS('[1]JEVtbl (2)'!$F:$F,'[1]JEVtbl (2)'!$C:$C,[1]CKDJ!$C109,'[1]JEVtbl (2)'!$D:$D,[1]CKDJ!BM$11)</f>
        <v>0</v>
      </c>
      <c r="BN109" s="171">
        <f>SUMIFS('[1]JEVtbl (2)'!$F:$F,'[1]JEVtbl (2)'!$C:$C,[1]CKDJ!$C109,'[1]JEVtbl (2)'!$D:$D,[1]CKDJ!BN$11)</f>
        <v>0</v>
      </c>
      <c r="BO109" s="171">
        <f>SUMIFS('[1]JEVtbl (2)'!$F:$F,'[1]JEVtbl (2)'!$C:$C,[1]CKDJ!$C109,'[1]JEVtbl (2)'!$D:$D,[1]CKDJ!BO$11)</f>
        <v>0</v>
      </c>
      <c r="BP109" s="79">
        <f t="shared" si="3"/>
        <v>2300</v>
      </c>
      <c r="BQ109" s="79"/>
      <c r="BR109" s="79"/>
      <c r="BS109" s="80"/>
      <c r="BT109" s="82"/>
    </row>
    <row r="110" spans="1:72" s="25" customFormat="1" ht="15" customHeight="1" x14ac:dyDescent="0.25">
      <c r="A110" s="1"/>
      <c r="B110" s="168">
        <v>44186</v>
      </c>
      <c r="C110" s="169" t="s">
        <v>516</v>
      </c>
      <c r="D110" s="75" t="s">
        <v>517</v>
      </c>
      <c r="E110" s="75">
        <v>9900130586</v>
      </c>
      <c r="F110" s="172"/>
      <c r="G110" t="s">
        <v>347</v>
      </c>
      <c r="H110" s="78">
        <f>SUMIFS('[1]JEVtbl (2)'!$G:$G,'[1]JEVtbl (2)'!$C:$C,[1]CKDJ!C110,'[1]JEVtbl (2)'!$D:$D,[1]CKDJ!H$11)</f>
        <v>27440</v>
      </c>
      <c r="I110" s="78">
        <f>SUMIFS('[1]JEVtbl (2)'!$G:$G,'[1]JEVtbl (2)'!$C:$C,[1]CKDJ!C110,'[1]JEVtbl (2)'!$D:$D,[1]CKDJ!I$11)</f>
        <v>0</v>
      </c>
      <c r="J110" s="78">
        <f>SUMIFS('[1]JEVtbl (2)'!$G:$G,'[1]JEVtbl (2)'!$C:$C,[1]CKDJ!C110,'[1]JEVtbl (2)'!$D:$D,[1]CKDJ!J$11)</f>
        <v>0</v>
      </c>
      <c r="K110" s="78">
        <f>SUMIFS('[1]JEVtbl (2)'!$G:$G,'[1]JEVtbl (2)'!$C:$C,[1]CKDJ!C110,'[1]JEVtbl (2)'!$D:$D,[1]CKDJ!K$11)</f>
        <v>0</v>
      </c>
      <c r="L110" s="79">
        <f t="shared" si="0"/>
        <v>27440</v>
      </c>
      <c r="M110" s="79"/>
      <c r="N110" s="79"/>
      <c r="O110" s="80"/>
      <c r="P110" s="171">
        <f>SUMIFS('[1]JEVtbl (2)'!$F:$F,'[1]JEVtbl (2)'!$C:$C,[1]CKDJ!$C110,'[1]JEVtbl (2)'!$D:$D,[1]CKDJ!P$11)</f>
        <v>0</v>
      </c>
      <c r="Q110" s="171">
        <f>SUMIFS('[1]JEVtbl (2)'!$F:$F,'[1]JEVtbl (2)'!$C:$C,[1]CKDJ!$C110,'[1]JEVtbl (2)'!$D:$D,[1]CKDJ!Q$11)</f>
        <v>0</v>
      </c>
      <c r="R110" s="171">
        <f>SUMIFS('[1]JEVtbl (2)'!$F:$F,'[1]JEVtbl (2)'!$C:$C,[1]CKDJ!$C110,'[1]JEVtbl (2)'!$D:$D,[1]CKDJ!R$11)</f>
        <v>0</v>
      </c>
      <c r="S110" s="171">
        <f>SUMIFS('[1]JEVtbl (2)'!$F:$F,'[1]JEVtbl (2)'!$C:$C,[1]CKDJ!$C110,'[1]JEVtbl (2)'!$D:$D,[1]CKDJ!S$11)</f>
        <v>0</v>
      </c>
      <c r="T110" s="171">
        <f>SUMIFS('[1]JEVtbl (2)'!$F:$F,'[1]JEVtbl (2)'!$C:$C,[1]CKDJ!$C110,'[1]JEVtbl (2)'!$D:$D,[1]CKDJ!T$11)</f>
        <v>0</v>
      </c>
      <c r="U110" s="171">
        <f>SUMIFS('[1]JEVtbl (2)'!$F:$F,'[1]JEVtbl (2)'!$C:$C,[1]CKDJ!$C110,'[1]JEVtbl (2)'!$D:$D,[1]CKDJ!U$11)</f>
        <v>0</v>
      </c>
      <c r="V110" s="171">
        <f>SUMIFS('[1]JEVtbl (2)'!$F:$F,'[1]JEVtbl (2)'!$C:$C,[1]CKDJ!$C110,'[1]JEVtbl (2)'!$D:$D,[1]CKDJ!V$11)</f>
        <v>0</v>
      </c>
      <c r="W110" s="171">
        <f>SUMIFS('[1]JEVtbl (2)'!$F:$F,'[1]JEVtbl (2)'!$C:$C,[1]CKDJ!$C110,'[1]JEVtbl (2)'!$D:$D,[1]CKDJ!W$11)</f>
        <v>0</v>
      </c>
      <c r="X110" s="171">
        <f>SUMIFS('[1]JEVtbl (2)'!$F:$F,'[1]JEVtbl (2)'!$C:$C,[1]CKDJ!$C110,'[1]JEVtbl (2)'!$D:$D,[1]CKDJ!X$11)</f>
        <v>0</v>
      </c>
      <c r="Y110" s="171">
        <f>SUMIFS('[1]JEVtbl (2)'!$F:$F,'[1]JEVtbl (2)'!$C:$C,[1]CKDJ!$C110,'[1]JEVtbl (2)'!$D:$D,[1]CKDJ!Y$11)</f>
        <v>0</v>
      </c>
      <c r="Z110" s="171">
        <f>SUMIFS('[1]JEVtbl (2)'!$F:$F,'[1]JEVtbl (2)'!$C:$C,[1]CKDJ!$C110,'[1]JEVtbl (2)'!$D:$D,[1]CKDJ!Z$11)</f>
        <v>0</v>
      </c>
      <c r="AA110" s="171">
        <f>SUMIFS('[1]JEVtbl (2)'!$F:$F,'[1]JEVtbl (2)'!$C:$C,[1]CKDJ!$C110,'[1]JEVtbl (2)'!$D:$D,[1]CKDJ!AA$11)</f>
        <v>0</v>
      </c>
      <c r="AB110" s="171">
        <f>SUMIFS('[1]JEVtbl (2)'!$F:$F,'[1]JEVtbl (2)'!$C:$C,[1]CKDJ!$C110,'[1]JEVtbl (2)'!$D:$D,[1]CKDJ!AB$11)</f>
        <v>0</v>
      </c>
      <c r="AC110" s="171">
        <f>SUMIFS('[1]JEVtbl (2)'!$F:$F,'[1]JEVtbl (2)'!$C:$C,[1]CKDJ!$C110,'[1]JEVtbl (2)'!$D:$D,[1]CKDJ!AC$11)</f>
        <v>0</v>
      </c>
      <c r="AD110" s="171">
        <f>SUMIFS('[1]JEVtbl (2)'!$F:$F,'[1]JEVtbl (2)'!$C:$C,[1]CKDJ!$C110,'[1]JEVtbl (2)'!$D:$D,[1]CKDJ!AD$11)</f>
        <v>0</v>
      </c>
      <c r="AE110" s="171">
        <f>SUMIFS('[1]JEVtbl (2)'!$F:$F,'[1]JEVtbl (2)'!$C:$C,[1]CKDJ!$C110,'[1]JEVtbl (2)'!$D:$D,[1]CKDJ!AE$11)</f>
        <v>0</v>
      </c>
      <c r="AF110" s="171">
        <f>SUMIFS('[1]JEVtbl (2)'!$F:$F,'[1]JEVtbl (2)'!$C:$C,[1]CKDJ!$C110,'[1]JEVtbl (2)'!$D:$D,[1]CKDJ!AF$11)</f>
        <v>0</v>
      </c>
      <c r="AG110" s="171">
        <f>SUMIFS('[1]JEVtbl (2)'!$F:$F,'[1]JEVtbl (2)'!$C:$C,[1]CKDJ!$C110,'[1]JEVtbl (2)'!$D:$D,[1]CKDJ!AG$11)</f>
        <v>0</v>
      </c>
      <c r="AH110" s="171">
        <f>SUMIFS('[1]JEVtbl (2)'!$F:$F,'[1]JEVtbl (2)'!$C:$C,[1]CKDJ!$C110,'[1]JEVtbl (2)'!$D:$D,[1]CKDJ!AH$11)</f>
        <v>27440</v>
      </c>
      <c r="AI110" s="171">
        <f>SUMIFS('[1]JEVtbl (2)'!$F:$F,'[1]JEVtbl (2)'!$C:$C,[1]CKDJ!$C110,'[1]JEVtbl (2)'!$D:$D,[1]CKDJ!AI$11)</f>
        <v>0</v>
      </c>
      <c r="AJ110" s="171">
        <f>SUMIFS('[1]JEVtbl (2)'!$F:$F,'[1]JEVtbl (2)'!$C:$C,[1]CKDJ!$C110,'[1]JEVtbl (2)'!$D:$D,[1]CKDJ!AJ$11)</f>
        <v>0</v>
      </c>
      <c r="AK110" s="171">
        <f>SUMIFS('[1]JEVtbl (2)'!$F:$F,'[1]JEVtbl (2)'!$C:$C,[1]CKDJ!$C110,'[1]JEVtbl (2)'!$D:$D,[1]CKDJ!AK$11)</f>
        <v>0</v>
      </c>
      <c r="AL110" s="171">
        <f>SUMIFS('[1]JEVtbl (2)'!$F:$F,'[1]JEVtbl (2)'!$C:$C,[1]CKDJ!$C110,'[1]JEVtbl (2)'!$D:$D,[1]CKDJ!AL$11)</f>
        <v>0</v>
      </c>
      <c r="AM110" s="171">
        <f>SUMIFS('[1]JEVtbl (2)'!$F:$F,'[1]JEVtbl (2)'!$C:$C,[1]CKDJ!$C110,'[1]JEVtbl (2)'!$D:$D,[1]CKDJ!AM$11)</f>
        <v>0</v>
      </c>
      <c r="AN110" s="171">
        <f>SUMIFS('[1]JEVtbl (2)'!$F:$F,'[1]JEVtbl (2)'!$C:$C,[1]CKDJ!$C110,'[1]JEVtbl (2)'!$D:$D,[1]CKDJ!AN$11)</f>
        <v>0</v>
      </c>
      <c r="AO110" s="171">
        <f>SUMIFS('[1]JEVtbl (2)'!$F:$F,'[1]JEVtbl (2)'!$C:$C,[1]CKDJ!$C110,'[1]JEVtbl (2)'!$D:$D,[1]CKDJ!AO$11)</f>
        <v>0</v>
      </c>
      <c r="AP110" s="171">
        <f>SUMIFS('[1]JEVtbl (2)'!$F:$F,'[1]JEVtbl (2)'!$C:$C,[1]CKDJ!$C110,'[1]JEVtbl (2)'!$D:$D,[1]CKDJ!AP$11)</f>
        <v>0</v>
      </c>
      <c r="AQ110" s="171">
        <f>SUMIFS('[1]JEVtbl (2)'!$F:$F,'[1]JEVtbl (2)'!$C:$C,[1]CKDJ!$C110,'[1]JEVtbl (2)'!$D:$D,[1]CKDJ!AQ$11)</f>
        <v>0</v>
      </c>
      <c r="AR110" s="171">
        <f>SUMIFS('[1]JEVtbl (2)'!$F:$F,'[1]JEVtbl (2)'!$C:$C,[1]CKDJ!$C110,'[1]JEVtbl (2)'!$D:$D,[1]CKDJ!AR$11)</f>
        <v>0</v>
      </c>
      <c r="AS110" s="171">
        <f>SUMIFS('[1]JEVtbl (2)'!$F:$F,'[1]JEVtbl (2)'!$C:$C,[1]CKDJ!$C110,'[1]JEVtbl (2)'!$D:$D,[1]CKDJ!AS$11)</f>
        <v>0</v>
      </c>
      <c r="AT110" s="171">
        <f>SUMIFS('[1]JEVtbl (2)'!$F:$F,'[1]JEVtbl (2)'!$C:$C,[1]CKDJ!$C110,'[1]JEVtbl (2)'!$D:$D,[1]CKDJ!AT$11)</f>
        <v>0</v>
      </c>
      <c r="AU110" s="171">
        <f>SUMIFS('[1]JEVtbl (2)'!$F:$F,'[1]JEVtbl (2)'!$C:$C,[1]CKDJ!$C110,'[1]JEVtbl (2)'!$D:$D,[1]CKDJ!AU$11)</f>
        <v>0</v>
      </c>
      <c r="AV110" s="171">
        <f>SUMIFS('[1]JEVtbl (2)'!$F:$F,'[1]JEVtbl (2)'!$C:$C,[1]CKDJ!$C110,'[1]JEVtbl (2)'!$D:$D,[1]CKDJ!AV$11)</f>
        <v>0</v>
      </c>
      <c r="AW110" s="171">
        <f>SUMIFS('[1]JEVtbl (2)'!$F:$F,'[1]JEVtbl (2)'!$C:$C,[1]CKDJ!$C110,'[1]JEVtbl (2)'!$D:$D,[1]CKDJ!AW$11)</f>
        <v>0</v>
      </c>
      <c r="AX110" s="171">
        <f>SUMIFS('[1]JEVtbl (2)'!$F:$F,'[1]JEVtbl (2)'!$C:$C,[1]CKDJ!$C110,'[1]JEVtbl (2)'!$D:$D,[1]CKDJ!AX$11)</f>
        <v>0</v>
      </c>
      <c r="AY110" s="171">
        <f>SUMIFS('[1]JEVtbl (2)'!$F:$F,'[1]JEVtbl (2)'!$C:$C,[1]CKDJ!$C110,'[1]JEVtbl (2)'!$D:$D,[1]CKDJ!AY$11)</f>
        <v>0</v>
      </c>
      <c r="AZ110" s="171">
        <f>SUMIFS('[1]JEVtbl (2)'!$F:$F,'[1]JEVtbl (2)'!$C:$C,[1]CKDJ!$C110,'[1]JEVtbl (2)'!$D:$D,[1]CKDJ!AZ$11)</f>
        <v>0</v>
      </c>
      <c r="BA110" s="171">
        <f>SUMIFS('[1]JEVtbl (2)'!$F:$F,'[1]JEVtbl (2)'!$C:$C,[1]CKDJ!$C110,'[1]JEVtbl (2)'!$D:$D,[1]CKDJ!BA$11)</f>
        <v>0</v>
      </c>
      <c r="BB110" s="171">
        <f>SUMIFS('[1]JEVtbl (2)'!$F:$F,'[1]JEVtbl (2)'!$C:$C,[1]CKDJ!$C110,'[1]JEVtbl (2)'!$D:$D,[1]CKDJ!BB$11)</f>
        <v>0</v>
      </c>
      <c r="BC110" s="171">
        <f>SUMIFS('[1]JEVtbl (2)'!$F:$F,'[1]JEVtbl (2)'!$C:$C,[1]CKDJ!$C110,'[1]JEVtbl (2)'!$D:$D,[1]CKDJ!BC$11)</f>
        <v>0</v>
      </c>
      <c r="BD110" s="171">
        <f>SUMIFS('[1]JEVtbl (2)'!$F:$F,'[1]JEVtbl (2)'!$C:$C,[1]CKDJ!$C110,'[1]JEVtbl (2)'!$D:$D,[1]CKDJ!BD$11)</f>
        <v>0</v>
      </c>
      <c r="BE110" s="171">
        <f>SUMIFS('[1]JEVtbl (2)'!$F:$F,'[1]JEVtbl (2)'!$C:$C,[1]CKDJ!$C110,'[1]JEVtbl (2)'!$D:$D,[1]CKDJ!BE$11)</f>
        <v>0</v>
      </c>
      <c r="BF110" s="171">
        <f>SUMIFS('[1]JEVtbl (2)'!$F:$F,'[1]JEVtbl (2)'!$C:$C,[1]CKDJ!$C110,'[1]JEVtbl (2)'!$D:$D,[1]CKDJ!BF$11)</f>
        <v>0</v>
      </c>
      <c r="BG110" s="171">
        <f>SUMIFS('[1]JEVtbl (2)'!$F:$F,'[1]JEVtbl (2)'!$C:$C,[1]CKDJ!$C110,'[1]JEVtbl (2)'!$D:$D,[1]CKDJ!BG$11)</f>
        <v>0</v>
      </c>
      <c r="BH110" s="171">
        <f>SUMIFS('[1]JEVtbl (2)'!$F:$F,'[1]JEVtbl (2)'!$C:$C,[1]CKDJ!$C110,'[1]JEVtbl (2)'!$D:$D,[1]CKDJ!BH$11)</f>
        <v>0</v>
      </c>
      <c r="BI110" s="171">
        <f>SUMIFS('[1]JEVtbl (2)'!$F:$F,'[1]JEVtbl (2)'!$C:$C,[1]CKDJ!$C110,'[1]JEVtbl (2)'!$D:$D,[1]CKDJ!BI$11)</f>
        <v>0</v>
      </c>
      <c r="BJ110" s="171">
        <f>SUMIFS('[1]JEVtbl (2)'!$F:$F,'[1]JEVtbl (2)'!$C:$C,[1]CKDJ!$C110,'[1]JEVtbl (2)'!$D:$D,[1]CKDJ!BJ$11)</f>
        <v>0</v>
      </c>
      <c r="BK110" s="171">
        <f>SUMIFS('[1]JEVtbl (2)'!$F:$F,'[1]JEVtbl (2)'!$C:$C,[1]CKDJ!$C110,'[1]JEVtbl (2)'!$D:$D,[1]CKDJ!BK$11)</f>
        <v>0</v>
      </c>
      <c r="BL110" s="171">
        <f>SUMIFS('[1]JEVtbl (2)'!$F:$F,'[1]JEVtbl (2)'!$C:$C,[1]CKDJ!$C110,'[1]JEVtbl (2)'!$D:$D,[1]CKDJ!BL$11)</f>
        <v>0</v>
      </c>
      <c r="BM110" s="171">
        <f>SUMIFS('[1]JEVtbl (2)'!$F:$F,'[1]JEVtbl (2)'!$C:$C,[1]CKDJ!$C110,'[1]JEVtbl (2)'!$D:$D,[1]CKDJ!BM$11)</f>
        <v>0</v>
      </c>
      <c r="BN110" s="171">
        <f>SUMIFS('[1]JEVtbl (2)'!$F:$F,'[1]JEVtbl (2)'!$C:$C,[1]CKDJ!$C110,'[1]JEVtbl (2)'!$D:$D,[1]CKDJ!BN$11)</f>
        <v>0</v>
      </c>
      <c r="BO110" s="171">
        <f>SUMIFS('[1]JEVtbl (2)'!$F:$F,'[1]JEVtbl (2)'!$C:$C,[1]CKDJ!$C110,'[1]JEVtbl (2)'!$D:$D,[1]CKDJ!BO$11)</f>
        <v>0</v>
      </c>
      <c r="BP110" s="79">
        <f t="shared" si="3"/>
        <v>27440</v>
      </c>
      <c r="BQ110" s="79"/>
      <c r="BR110" s="79"/>
      <c r="BS110" s="80"/>
      <c r="BT110" s="82"/>
    </row>
    <row r="111" spans="1:72" s="25" customFormat="1" ht="15" customHeight="1" x14ac:dyDescent="0.25">
      <c r="A111" s="1"/>
      <c r="B111" s="168">
        <v>44186</v>
      </c>
      <c r="C111" s="169" t="s">
        <v>518</v>
      </c>
      <c r="D111" s="75" t="s">
        <v>519</v>
      </c>
      <c r="E111" s="75">
        <v>9900130587</v>
      </c>
      <c r="F111" s="172"/>
      <c r="G111" t="s">
        <v>350</v>
      </c>
      <c r="H111" s="78">
        <f>SUMIFS('[1]JEVtbl (2)'!$G:$G,'[1]JEVtbl (2)'!$C:$C,[1]CKDJ!C111,'[1]JEVtbl (2)'!$D:$D,[1]CKDJ!H$11)</f>
        <v>150</v>
      </c>
      <c r="I111" s="78">
        <f>SUMIFS('[1]JEVtbl (2)'!$G:$G,'[1]JEVtbl (2)'!$C:$C,[1]CKDJ!C111,'[1]JEVtbl (2)'!$D:$D,[1]CKDJ!I$11)</f>
        <v>0</v>
      </c>
      <c r="J111" s="78">
        <f>SUMIFS('[1]JEVtbl (2)'!$G:$G,'[1]JEVtbl (2)'!$C:$C,[1]CKDJ!C111,'[1]JEVtbl (2)'!$D:$D,[1]CKDJ!J$11)</f>
        <v>0</v>
      </c>
      <c r="K111" s="78">
        <f>SUMIFS('[1]JEVtbl (2)'!$G:$G,'[1]JEVtbl (2)'!$C:$C,[1]CKDJ!C111,'[1]JEVtbl (2)'!$D:$D,[1]CKDJ!K$11)</f>
        <v>0</v>
      </c>
      <c r="L111" s="79">
        <f t="shared" si="0"/>
        <v>150</v>
      </c>
      <c r="M111" s="79"/>
      <c r="N111" s="79"/>
      <c r="O111" s="80"/>
      <c r="P111" s="171">
        <f>SUMIFS('[1]JEVtbl (2)'!$F:$F,'[1]JEVtbl (2)'!$C:$C,[1]CKDJ!$C111,'[1]JEVtbl (2)'!$D:$D,[1]CKDJ!P$11)</f>
        <v>0</v>
      </c>
      <c r="Q111" s="171">
        <f>SUMIFS('[1]JEVtbl (2)'!$F:$F,'[1]JEVtbl (2)'!$C:$C,[1]CKDJ!$C111,'[1]JEVtbl (2)'!$D:$D,[1]CKDJ!Q$11)</f>
        <v>0</v>
      </c>
      <c r="R111" s="171">
        <f>SUMIFS('[1]JEVtbl (2)'!$F:$F,'[1]JEVtbl (2)'!$C:$C,[1]CKDJ!$C111,'[1]JEVtbl (2)'!$D:$D,[1]CKDJ!R$11)</f>
        <v>0</v>
      </c>
      <c r="S111" s="171">
        <f>SUMIFS('[1]JEVtbl (2)'!$F:$F,'[1]JEVtbl (2)'!$C:$C,[1]CKDJ!$C111,'[1]JEVtbl (2)'!$D:$D,[1]CKDJ!S$11)</f>
        <v>0</v>
      </c>
      <c r="T111" s="171">
        <f>SUMIFS('[1]JEVtbl (2)'!$F:$F,'[1]JEVtbl (2)'!$C:$C,[1]CKDJ!$C111,'[1]JEVtbl (2)'!$D:$D,[1]CKDJ!T$11)</f>
        <v>0</v>
      </c>
      <c r="U111" s="171">
        <f>SUMIFS('[1]JEVtbl (2)'!$F:$F,'[1]JEVtbl (2)'!$C:$C,[1]CKDJ!$C111,'[1]JEVtbl (2)'!$D:$D,[1]CKDJ!U$11)</f>
        <v>0</v>
      </c>
      <c r="V111" s="171">
        <f>SUMIFS('[1]JEVtbl (2)'!$F:$F,'[1]JEVtbl (2)'!$C:$C,[1]CKDJ!$C111,'[1]JEVtbl (2)'!$D:$D,[1]CKDJ!V$11)</f>
        <v>0</v>
      </c>
      <c r="W111" s="171">
        <f>SUMIFS('[1]JEVtbl (2)'!$F:$F,'[1]JEVtbl (2)'!$C:$C,[1]CKDJ!$C111,'[1]JEVtbl (2)'!$D:$D,[1]CKDJ!W$11)</f>
        <v>0</v>
      </c>
      <c r="X111" s="171">
        <f>SUMIFS('[1]JEVtbl (2)'!$F:$F,'[1]JEVtbl (2)'!$C:$C,[1]CKDJ!$C111,'[1]JEVtbl (2)'!$D:$D,[1]CKDJ!X$11)</f>
        <v>0</v>
      </c>
      <c r="Y111" s="171">
        <f>SUMIFS('[1]JEVtbl (2)'!$F:$F,'[1]JEVtbl (2)'!$C:$C,[1]CKDJ!$C111,'[1]JEVtbl (2)'!$D:$D,[1]CKDJ!Y$11)</f>
        <v>0</v>
      </c>
      <c r="Z111" s="171">
        <f>SUMIFS('[1]JEVtbl (2)'!$F:$F,'[1]JEVtbl (2)'!$C:$C,[1]CKDJ!$C111,'[1]JEVtbl (2)'!$D:$D,[1]CKDJ!Z$11)</f>
        <v>0</v>
      </c>
      <c r="AA111" s="171">
        <f>SUMIFS('[1]JEVtbl (2)'!$F:$F,'[1]JEVtbl (2)'!$C:$C,[1]CKDJ!$C111,'[1]JEVtbl (2)'!$D:$D,[1]CKDJ!AA$11)</f>
        <v>0</v>
      </c>
      <c r="AB111" s="171">
        <f>SUMIFS('[1]JEVtbl (2)'!$F:$F,'[1]JEVtbl (2)'!$C:$C,[1]CKDJ!$C111,'[1]JEVtbl (2)'!$D:$D,[1]CKDJ!AB$11)</f>
        <v>0</v>
      </c>
      <c r="AC111" s="171">
        <f>SUMIFS('[1]JEVtbl (2)'!$F:$F,'[1]JEVtbl (2)'!$C:$C,[1]CKDJ!$C111,'[1]JEVtbl (2)'!$D:$D,[1]CKDJ!AC$11)</f>
        <v>0</v>
      </c>
      <c r="AD111" s="171">
        <f>SUMIFS('[1]JEVtbl (2)'!$F:$F,'[1]JEVtbl (2)'!$C:$C,[1]CKDJ!$C111,'[1]JEVtbl (2)'!$D:$D,[1]CKDJ!AD$11)</f>
        <v>0</v>
      </c>
      <c r="AE111" s="171">
        <f>SUMIFS('[1]JEVtbl (2)'!$F:$F,'[1]JEVtbl (2)'!$C:$C,[1]CKDJ!$C111,'[1]JEVtbl (2)'!$D:$D,[1]CKDJ!AE$11)</f>
        <v>0</v>
      </c>
      <c r="AF111" s="171">
        <f>SUMIFS('[1]JEVtbl (2)'!$F:$F,'[1]JEVtbl (2)'!$C:$C,[1]CKDJ!$C111,'[1]JEVtbl (2)'!$D:$D,[1]CKDJ!AF$11)</f>
        <v>0</v>
      </c>
      <c r="AG111" s="171">
        <f>SUMIFS('[1]JEVtbl (2)'!$F:$F,'[1]JEVtbl (2)'!$C:$C,[1]CKDJ!$C111,'[1]JEVtbl (2)'!$D:$D,[1]CKDJ!AG$11)</f>
        <v>0</v>
      </c>
      <c r="AH111" s="171">
        <f>SUMIFS('[1]JEVtbl (2)'!$F:$F,'[1]JEVtbl (2)'!$C:$C,[1]CKDJ!$C111,'[1]JEVtbl (2)'!$D:$D,[1]CKDJ!AH$11)</f>
        <v>150</v>
      </c>
      <c r="AI111" s="171">
        <f>SUMIFS('[1]JEVtbl (2)'!$F:$F,'[1]JEVtbl (2)'!$C:$C,[1]CKDJ!$C111,'[1]JEVtbl (2)'!$D:$D,[1]CKDJ!AI$11)</f>
        <v>0</v>
      </c>
      <c r="AJ111" s="171">
        <f>SUMIFS('[1]JEVtbl (2)'!$F:$F,'[1]JEVtbl (2)'!$C:$C,[1]CKDJ!$C111,'[1]JEVtbl (2)'!$D:$D,[1]CKDJ!AJ$11)</f>
        <v>0</v>
      </c>
      <c r="AK111" s="171">
        <f>SUMIFS('[1]JEVtbl (2)'!$F:$F,'[1]JEVtbl (2)'!$C:$C,[1]CKDJ!$C111,'[1]JEVtbl (2)'!$D:$D,[1]CKDJ!AK$11)</f>
        <v>0</v>
      </c>
      <c r="AL111" s="171">
        <f>SUMIFS('[1]JEVtbl (2)'!$F:$F,'[1]JEVtbl (2)'!$C:$C,[1]CKDJ!$C111,'[1]JEVtbl (2)'!$D:$D,[1]CKDJ!AL$11)</f>
        <v>0</v>
      </c>
      <c r="AM111" s="171">
        <f>SUMIFS('[1]JEVtbl (2)'!$F:$F,'[1]JEVtbl (2)'!$C:$C,[1]CKDJ!$C111,'[1]JEVtbl (2)'!$D:$D,[1]CKDJ!AM$11)</f>
        <v>0</v>
      </c>
      <c r="AN111" s="171">
        <f>SUMIFS('[1]JEVtbl (2)'!$F:$F,'[1]JEVtbl (2)'!$C:$C,[1]CKDJ!$C111,'[1]JEVtbl (2)'!$D:$D,[1]CKDJ!AN$11)</f>
        <v>0</v>
      </c>
      <c r="AO111" s="171">
        <f>SUMIFS('[1]JEVtbl (2)'!$F:$F,'[1]JEVtbl (2)'!$C:$C,[1]CKDJ!$C111,'[1]JEVtbl (2)'!$D:$D,[1]CKDJ!AO$11)</f>
        <v>0</v>
      </c>
      <c r="AP111" s="171">
        <f>SUMIFS('[1]JEVtbl (2)'!$F:$F,'[1]JEVtbl (2)'!$C:$C,[1]CKDJ!$C111,'[1]JEVtbl (2)'!$D:$D,[1]CKDJ!AP$11)</f>
        <v>0</v>
      </c>
      <c r="AQ111" s="171">
        <f>SUMIFS('[1]JEVtbl (2)'!$F:$F,'[1]JEVtbl (2)'!$C:$C,[1]CKDJ!$C111,'[1]JEVtbl (2)'!$D:$D,[1]CKDJ!AQ$11)</f>
        <v>0</v>
      </c>
      <c r="AR111" s="171">
        <f>SUMIFS('[1]JEVtbl (2)'!$F:$F,'[1]JEVtbl (2)'!$C:$C,[1]CKDJ!$C111,'[1]JEVtbl (2)'!$D:$D,[1]CKDJ!AR$11)</f>
        <v>0</v>
      </c>
      <c r="AS111" s="171">
        <f>SUMIFS('[1]JEVtbl (2)'!$F:$F,'[1]JEVtbl (2)'!$C:$C,[1]CKDJ!$C111,'[1]JEVtbl (2)'!$D:$D,[1]CKDJ!AS$11)</f>
        <v>0</v>
      </c>
      <c r="AT111" s="171">
        <f>SUMIFS('[1]JEVtbl (2)'!$F:$F,'[1]JEVtbl (2)'!$C:$C,[1]CKDJ!$C111,'[1]JEVtbl (2)'!$D:$D,[1]CKDJ!AT$11)</f>
        <v>0</v>
      </c>
      <c r="AU111" s="171">
        <f>SUMIFS('[1]JEVtbl (2)'!$F:$F,'[1]JEVtbl (2)'!$C:$C,[1]CKDJ!$C111,'[1]JEVtbl (2)'!$D:$D,[1]CKDJ!AU$11)</f>
        <v>0</v>
      </c>
      <c r="AV111" s="171">
        <f>SUMIFS('[1]JEVtbl (2)'!$F:$F,'[1]JEVtbl (2)'!$C:$C,[1]CKDJ!$C111,'[1]JEVtbl (2)'!$D:$D,[1]CKDJ!AV$11)</f>
        <v>0</v>
      </c>
      <c r="AW111" s="171">
        <f>SUMIFS('[1]JEVtbl (2)'!$F:$F,'[1]JEVtbl (2)'!$C:$C,[1]CKDJ!$C111,'[1]JEVtbl (2)'!$D:$D,[1]CKDJ!AW$11)</f>
        <v>0</v>
      </c>
      <c r="AX111" s="171">
        <f>SUMIFS('[1]JEVtbl (2)'!$F:$F,'[1]JEVtbl (2)'!$C:$C,[1]CKDJ!$C111,'[1]JEVtbl (2)'!$D:$D,[1]CKDJ!AX$11)</f>
        <v>0</v>
      </c>
      <c r="AY111" s="171">
        <f>SUMIFS('[1]JEVtbl (2)'!$F:$F,'[1]JEVtbl (2)'!$C:$C,[1]CKDJ!$C111,'[1]JEVtbl (2)'!$D:$D,[1]CKDJ!AY$11)</f>
        <v>0</v>
      </c>
      <c r="AZ111" s="171">
        <f>SUMIFS('[1]JEVtbl (2)'!$F:$F,'[1]JEVtbl (2)'!$C:$C,[1]CKDJ!$C111,'[1]JEVtbl (2)'!$D:$D,[1]CKDJ!AZ$11)</f>
        <v>0</v>
      </c>
      <c r="BA111" s="171">
        <f>SUMIFS('[1]JEVtbl (2)'!$F:$F,'[1]JEVtbl (2)'!$C:$C,[1]CKDJ!$C111,'[1]JEVtbl (2)'!$D:$D,[1]CKDJ!BA$11)</f>
        <v>0</v>
      </c>
      <c r="BB111" s="171">
        <f>SUMIFS('[1]JEVtbl (2)'!$F:$F,'[1]JEVtbl (2)'!$C:$C,[1]CKDJ!$C111,'[1]JEVtbl (2)'!$D:$D,[1]CKDJ!BB$11)</f>
        <v>0</v>
      </c>
      <c r="BC111" s="171">
        <f>SUMIFS('[1]JEVtbl (2)'!$F:$F,'[1]JEVtbl (2)'!$C:$C,[1]CKDJ!$C111,'[1]JEVtbl (2)'!$D:$D,[1]CKDJ!BC$11)</f>
        <v>0</v>
      </c>
      <c r="BD111" s="171">
        <f>SUMIFS('[1]JEVtbl (2)'!$F:$F,'[1]JEVtbl (2)'!$C:$C,[1]CKDJ!$C111,'[1]JEVtbl (2)'!$D:$D,[1]CKDJ!BD$11)</f>
        <v>0</v>
      </c>
      <c r="BE111" s="171">
        <f>SUMIFS('[1]JEVtbl (2)'!$F:$F,'[1]JEVtbl (2)'!$C:$C,[1]CKDJ!$C111,'[1]JEVtbl (2)'!$D:$D,[1]CKDJ!BE$11)</f>
        <v>0</v>
      </c>
      <c r="BF111" s="171">
        <f>SUMIFS('[1]JEVtbl (2)'!$F:$F,'[1]JEVtbl (2)'!$C:$C,[1]CKDJ!$C111,'[1]JEVtbl (2)'!$D:$D,[1]CKDJ!BF$11)</f>
        <v>0</v>
      </c>
      <c r="BG111" s="171">
        <f>SUMIFS('[1]JEVtbl (2)'!$F:$F,'[1]JEVtbl (2)'!$C:$C,[1]CKDJ!$C111,'[1]JEVtbl (2)'!$D:$D,[1]CKDJ!BG$11)</f>
        <v>0</v>
      </c>
      <c r="BH111" s="171">
        <f>SUMIFS('[1]JEVtbl (2)'!$F:$F,'[1]JEVtbl (2)'!$C:$C,[1]CKDJ!$C111,'[1]JEVtbl (2)'!$D:$D,[1]CKDJ!BH$11)</f>
        <v>0</v>
      </c>
      <c r="BI111" s="171">
        <f>SUMIFS('[1]JEVtbl (2)'!$F:$F,'[1]JEVtbl (2)'!$C:$C,[1]CKDJ!$C111,'[1]JEVtbl (2)'!$D:$D,[1]CKDJ!BI$11)</f>
        <v>0</v>
      </c>
      <c r="BJ111" s="171">
        <f>SUMIFS('[1]JEVtbl (2)'!$F:$F,'[1]JEVtbl (2)'!$C:$C,[1]CKDJ!$C111,'[1]JEVtbl (2)'!$D:$D,[1]CKDJ!BJ$11)</f>
        <v>0</v>
      </c>
      <c r="BK111" s="171">
        <f>SUMIFS('[1]JEVtbl (2)'!$F:$F,'[1]JEVtbl (2)'!$C:$C,[1]CKDJ!$C111,'[1]JEVtbl (2)'!$D:$D,[1]CKDJ!BK$11)</f>
        <v>0</v>
      </c>
      <c r="BL111" s="171">
        <f>SUMIFS('[1]JEVtbl (2)'!$F:$F,'[1]JEVtbl (2)'!$C:$C,[1]CKDJ!$C111,'[1]JEVtbl (2)'!$D:$D,[1]CKDJ!BL$11)</f>
        <v>0</v>
      </c>
      <c r="BM111" s="171">
        <f>SUMIFS('[1]JEVtbl (2)'!$F:$F,'[1]JEVtbl (2)'!$C:$C,[1]CKDJ!$C111,'[1]JEVtbl (2)'!$D:$D,[1]CKDJ!BM$11)</f>
        <v>0</v>
      </c>
      <c r="BN111" s="171">
        <f>SUMIFS('[1]JEVtbl (2)'!$F:$F,'[1]JEVtbl (2)'!$C:$C,[1]CKDJ!$C111,'[1]JEVtbl (2)'!$D:$D,[1]CKDJ!BN$11)</f>
        <v>0</v>
      </c>
      <c r="BO111" s="171">
        <f>SUMIFS('[1]JEVtbl (2)'!$F:$F,'[1]JEVtbl (2)'!$C:$C,[1]CKDJ!$C111,'[1]JEVtbl (2)'!$D:$D,[1]CKDJ!BO$11)</f>
        <v>0</v>
      </c>
      <c r="BP111" s="79">
        <f t="shared" si="3"/>
        <v>150</v>
      </c>
      <c r="BQ111" s="79"/>
      <c r="BR111" s="79"/>
      <c r="BS111" s="80"/>
      <c r="BT111" s="82"/>
    </row>
    <row r="112" spans="1:72" s="25" customFormat="1" ht="15" customHeight="1" x14ac:dyDescent="0.25">
      <c r="A112" s="1"/>
      <c r="B112" s="168">
        <v>44186</v>
      </c>
      <c r="C112" s="169" t="s">
        <v>520</v>
      </c>
      <c r="D112" s="75" t="s">
        <v>521</v>
      </c>
      <c r="E112" s="75">
        <v>9900130588</v>
      </c>
      <c r="F112" s="172"/>
      <c r="G112" t="s">
        <v>350</v>
      </c>
      <c r="H112" s="78">
        <f>SUMIFS('[1]JEVtbl (2)'!$G:$G,'[1]JEVtbl (2)'!$C:$C,[1]CKDJ!C112,'[1]JEVtbl (2)'!$D:$D,[1]CKDJ!H$11)</f>
        <v>3700</v>
      </c>
      <c r="I112" s="78">
        <f>SUMIFS('[1]JEVtbl (2)'!$G:$G,'[1]JEVtbl (2)'!$C:$C,[1]CKDJ!C112,'[1]JEVtbl (2)'!$D:$D,[1]CKDJ!I$11)</f>
        <v>0</v>
      </c>
      <c r="J112" s="78">
        <f>SUMIFS('[1]JEVtbl (2)'!$G:$G,'[1]JEVtbl (2)'!$C:$C,[1]CKDJ!C112,'[1]JEVtbl (2)'!$D:$D,[1]CKDJ!J$11)</f>
        <v>0</v>
      </c>
      <c r="K112" s="78">
        <f>SUMIFS('[1]JEVtbl (2)'!$G:$G,'[1]JEVtbl (2)'!$C:$C,[1]CKDJ!C112,'[1]JEVtbl (2)'!$D:$D,[1]CKDJ!K$11)</f>
        <v>0</v>
      </c>
      <c r="L112" s="79">
        <f t="shared" si="0"/>
        <v>3700</v>
      </c>
      <c r="M112" s="79"/>
      <c r="N112" s="79"/>
      <c r="O112" s="80"/>
      <c r="P112" s="171">
        <f>SUMIFS('[1]JEVtbl (2)'!$F:$F,'[1]JEVtbl (2)'!$C:$C,[1]CKDJ!$C112,'[1]JEVtbl (2)'!$D:$D,[1]CKDJ!P$11)</f>
        <v>0</v>
      </c>
      <c r="Q112" s="171">
        <f>SUMIFS('[1]JEVtbl (2)'!$F:$F,'[1]JEVtbl (2)'!$C:$C,[1]CKDJ!$C112,'[1]JEVtbl (2)'!$D:$D,[1]CKDJ!Q$11)</f>
        <v>0</v>
      </c>
      <c r="R112" s="171">
        <f>SUMIFS('[1]JEVtbl (2)'!$F:$F,'[1]JEVtbl (2)'!$C:$C,[1]CKDJ!$C112,'[1]JEVtbl (2)'!$D:$D,[1]CKDJ!R$11)</f>
        <v>0</v>
      </c>
      <c r="S112" s="171">
        <f>SUMIFS('[1]JEVtbl (2)'!$F:$F,'[1]JEVtbl (2)'!$C:$C,[1]CKDJ!$C112,'[1]JEVtbl (2)'!$D:$D,[1]CKDJ!S$11)</f>
        <v>0</v>
      </c>
      <c r="T112" s="171">
        <f>SUMIFS('[1]JEVtbl (2)'!$F:$F,'[1]JEVtbl (2)'!$C:$C,[1]CKDJ!$C112,'[1]JEVtbl (2)'!$D:$D,[1]CKDJ!T$11)</f>
        <v>0</v>
      </c>
      <c r="U112" s="171">
        <f>SUMIFS('[1]JEVtbl (2)'!$F:$F,'[1]JEVtbl (2)'!$C:$C,[1]CKDJ!$C112,'[1]JEVtbl (2)'!$D:$D,[1]CKDJ!U$11)</f>
        <v>0</v>
      </c>
      <c r="V112" s="171">
        <f>SUMIFS('[1]JEVtbl (2)'!$F:$F,'[1]JEVtbl (2)'!$C:$C,[1]CKDJ!$C112,'[1]JEVtbl (2)'!$D:$D,[1]CKDJ!V$11)</f>
        <v>0</v>
      </c>
      <c r="W112" s="171">
        <f>SUMIFS('[1]JEVtbl (2)'!$F:$F,'[1]JEVtbl (2)'!$C:$C,[1]CKDJ!$C112,'[1]JEVtbl (2)'!$D:$D,[1]CKDJ!W$11)</f>
        <v>0</v>
      </c>
      <c r="X112" s="171">
        <f>SUMIFS('[1]JEVtbl (2)'!$F:$F,'[1]JEVtbl (2)'!$C:$C,[1]CKDJ!$C112,'[1]JEVtbl (2)'!$D:$D,[1]CKDJ!X$11)</f>
        <v>0</v>
      </c>
      <c r="Y112" s="171">
        <f>SUMIFS('[1]JEVtbl (2)'!$F:$F,'[1]JEVtbl (2)'!$C:$C,[1]CKDJ!$C112,'[1]JEVtbl (2)'!$D:$D,[1]CKDJ!Y$11)</f>
        <v>0</v>
      </c>
      <c r="Z112" s="171">
        <f>SUMIFS('[1]JEVtbl (2)'!$F:$F,'[1]JEVtbl (2)'!$C:$C,[1]CKDJ!$C112,'[1]JEVtbl (2)'!$D:$D,[1]CKDJ!Z$11)</f>
        <v>0</v>
      </c>
      <c r="AA112" s="171">
        <f>SUMIFS('[1]JEVtbl (2)'!$F:$F,'[1]JEVtbl (2)'!$C:$C,[1]CKDJ!$C112,'[1]JEVtbl (2)'!$D:$D,[1]CKDJ!AA$11)</f>
        <v>0</v>
      </c>
      <c r="AB112" s="171">
        <f>SUMIFS('[1]JEVtbl (2)'!$F:$F,'[1]JEVtbl (2)'!$C:$C,[1]CKDJ!$C112,'[1]JEVtbl (2)'!$D:$D,[1]CKDJ!AB$11)</f>
        <v>0</v>
      </c>
      <c r="AC112" s="171">
        <f>SUMIFS('[1]JEVtbl (2)'!$F:$F,'[1]JEVtbl (2)'!$C:$C,[1]CKDJ!$C112,'[1]JEVtbl (2)'!$D:$D,[1]CKDJ!AC$11)</f>
        <v>0</v>
      </c>
      <c r="AD112" s="171">
        <f>SUMIFS('[1]JEVtbl (2)'!$F:$F,'[1]JEVtbl (2)'!$C:$C,[1]CKDJ!$C112,'[1]JEVtbl (2)'!$D:$D,[1]CKDJ!AD$11)</f>
        <v>0</v>
      </c>
      <c r="AE112" s="171">
        <f>SUMIFS('[1]JEVtbl (2)'!$F:$F,'[1]JEVtbl (2)'!$C:$C,[1]CKDJ!$C112,'[1]JEVtbl (2)'!$D:$D,[1]CKDJ!AE$11)</f>
        <v>0</v>
      </c>
      <c r="AF112" s="171">
        <f>SUMIFS('[1]JEVtbl (2)'!$F:$F,'[1]JEVtbl (2)'!$C:$C,[1]CKDJ!$C112,'[1]JEVtbl (2)'!$D:$D,[1]CKDJ!AF$11)</f>
        <v>0</v>
      </c>
      <c r="AG112" s="171">
        <f>SUMIFS('[1]JEVtbl (2)'!$F:$F,'[1]JEVtbl (2)'!$C:$C,[1]CKDJ!$C112,'[1]JEVtbl (2)'!$D:$D,[1]CKDJ!AG$11)</f>
        <v>0</v>
      </c>
      <c r="AH112" s="171">
        <f>SUMIFS('[1]JEVtbl (2)'!$F:$F,'[1]JEVtbl (2)'!$C:$C,[1]CKDJ!$C112,'[1]JEVtbl (2)'!$D:$D,[1]CKDJ!AH$11)</f>
        <v>3700</v>
      </c>
      <c r="AI112" s="171">
        <f>SUMIFS('[1]JEVtbl (2)'!$F:$F,'[1]JEVtbl (2)'!$C:$C,[1]CKDJ!$C112,'[1]JEVtbl (2)'!$D:$D,[1]CKDJ!AI$11)</f>
        <v>0</v>
      </c>
      <c r="AJ112" s="171">
        <f>SUMIFS('[1]JEVtbl (2)'!$F:$F,'[1]JEVtbl (2)'!$C:$C,[1]CKDJ!$C112,'[1]JEVtbl (2)'!$D:$D,[1]CKDJ!AJ$11)</f>
        <v>0</v>
      </c>
      <c r="AK112" s="171">
        <f>SUMIFS('[1]JEVtbl (2)'!$F:$F,'[1]JEVtbl (2)'!$C:$C,[1]CKDJ!$C112,'[1]JEVtbl (2)'!$D:$D,[1]CKDJ!AK$11)</f>
        <v>0</v>
      </c>
      <c r="AL112" s="171">
        <f>SUMIFS('[1]JEVtbl (2)'!$F:$F,'[1]JEVtbl (2)'!$C:$C,[1]CKDJ!$C112,'[1]JEVtbl (2)'!$D:$D,[1]CKDJ!AL$11)</f>
        <v>0</v>
      </c>
      <c r="AM112" s="171">
        <f>SUMIFS('[1]JEVtbl (2)'!$F:$F,'[1]JEVtbl (2)'!$C:$C,[1]CKDJ!$C112,'[1]JEVtbl (2)'!$D:$D,[1]CKDJ!AM$11)</f>
        <v>0</v>
      </c>
      <c r="AN112" s="171">
        <f>SUMIFS('[1]JEVtbl (2)'!$F:$F,'[1]JEVtbl (2)'!$C:$C,[1]CKDJ!$C112,'[1]JEVtbl (2)'!$D:$D,[1]CKDJ!AN$11)</f>
        <v>0</v>
      </c>
      <c r="AO112" s="171">
        <f>SUMIFS('[1]JEVtbl (2)'!$F:$F,'[1]JEVtbl (2)'!$C:$C,[1]CKDJ!$C112,'[1]JEVtbl (2)'!$D:$D,[1]CKDJ!AO$11)</f>
        <v>0</v>
      </c>
      <c r="AP112" s="171">
        <f>SUMIFS('[1]JEVtbl (2)'!$F:$F,'[1]JEVtbl (2)'!$C:$C,[1]CKDJ!$C112,'[1]JEVtbl (2)'!$D:$D,[1]CKDJ!AP$11)</f>
        <v>0</v>
      </c>
      <c r="AQ112" s="171">
        <f>SUMIFS('[1]JEVtbl (2)'!$F:$F,'[1]JEVtbl (2)'!$C:$C,[1]CKDJ!$C112,'[1]JEVtbl (2)'!$D:$D,[1]CKDJ!AQ$11)</f>
        <v>0</v>
      </c>
      <c r="AR112" s="171">
        <f>SUMIFS('[1]JEVtbl (2)'!$F:$F,'[1]JEVtbl (2)'!$C:$C,[1]CKDJ!$C112,'[1]JEVtbl (2)'!$D:$D,[1]CKDJ!AR$11)</f>
        <v>0</v>
      </c>
      <c r="AS112" s="171">
        <f>SUMIFS('[1]JEVtbl (2)'!$F:$F,'[1]JEVtbl (2)'!$C:$C,[1]CKDJ!$C112,'[1]JEVtbl (2)'!$D:$D,[1]CKDJ!AS$11)</f>
        <v>0</v>
      </c>
      <c r="AT112" s="171">
        <f>SUMIFS('[1]JEVtbl (2)'!$F:$F,'[1]JEVtbl (2)'!$C:$C,[1]CKDJ!$C112,'[1]JEVtbl (2)'!$D:$D,[1]CKDJ!AT$11)</f>
        <v>0</v>
      </c>
      <c r="AU112" s="171">
        <f>SUMIFS('[1]JEVtbl (2)'!$F:$F,'[1]JEVtbl (2)'!$C:$C,[1]CKDJ!$C112,'[1]JEVtbl (2)'!$D:$D,[1]CKDJ!AU$11)</f>
        <v>0</v>
      </c>
      <c r="AV112" s="171">
        <f>SUMIFS('[1]JEVtbl (2)'!$F:$F,'[1]JEVtbl (2)'!$C:$C,[1]CKDJ!$C112,'[1]JEVtbl (2)'!$D:$D,[1]CKDJ!AV$11)</f>
        <v>0</v>
      </c>
      <c r="AW112" s="171">
        <f>SUMIFS('[1]JEVtbl (2)'!$F:$F,'[1]JEVtbl (2)'!$C:$C,[1]CKDJ!$C112,'[1]JEVtbl (2)'!$D:$D,[1]CKDJ!AW$11)</f>
        <v>0</v>
      </c>
      <c r="AX112" s="171">
        <f>SUMIFS('[1]JEVtbl (2)'!$F:$F,'[1]JEVtbl (2)'!$C:$C,[1]CKDJ!$C112,'[1]JEVtbl (2)'!$D:$D,[1]CKDJ!AX$11)</f>
        <v>0</v>
      </c>
      <c r="AY112" s="171">
        <f>SUMIFS('[1]JEVtbl (2)'!$F:$F,'[1]JEVtbl (2)'!$C:$C,[1]CKDJ!$C112,'[1]JEVtbl (2)'!$D:$D,[1]CKDJ!AY$11)</f>
        <v>0</v>
      </c>
      <c r="AZ112" s="171">
        <f>SUMIFS('[1]JEVtbl (2)'!$F:$F,'[1]JEVtbl (2)'!$C:$C,[1]CKDJ!$C112,'[1]JEVtbl (2)'!$D:$D,[1]CKDJ!AZ$11)</f>
        <v>0</v>
      </c>
      <c r="BA112" s="171">
        <f>SUMIFS('[1]JEVtbl (2)'!$F:$F,'[1]JEVtbl (2)'!$C:$C,[1]CKDJ!$C112,'[1]JEVtbl (2)'!$D:$D,[1]CKDJ!BA$11)</f>
        <v>0</v>
      </c>
      <c r="BB112" s="171">
        <f>SUMIFS('[1]JEVtbl (2)'!$F:$F,'[1]JEVtbl (2)'!$C:$C,[1]CKDJ!$C112,'[1]JEVtbl (2)'!$D:$D,[1]CKDJ!BB$11)</f>
        <v>0</v>
      </c>
      <c r="BC112" s="171">
        <f>SUMIFS('[1]JEVtbl (2)'!$F:$F,'[1]JEVtbl (2)'!$C:$C,[1]CKDJ!$C112,'[1]JEVtbl (2)'!$D:$D,[1]CKDJ!BC$11)</f>
        <v>0</v>
      </c>
      <c r="BD112" s="171">
        <f>SUMIFS('[1]JEVtbl (2)'!$F:$F,'[1]JEVtbl (2)'!$C:$C,[1]CKDJ!$C112,'[1]JEVtbl (2)'!$D:$D,[1]CKDJ!BD$11)</f>
        <v>0</v>
      </c>
      <c r="BE112" s="171">
        <f>SUMIFS('[1]JEVtbl (2)'!$F:$F,'[1]JEVtbl (2)'!$C:$C,[1]CKDJ!$C112,'[1]JEVtbl (2)'!$D:$D,[1]CKDJ!BE$11)</f>
        <v>0</v>
      </c>
      <c r="BF112" s="171">
        <f>SUMIFS('[1]JEVtbl (2)'!$F:$F,'[1]JEVtbl (2)'!$C:$C,[1]CKDJ!$C112,'[1]JEVtbl (2)'!$D:$D,[1]CKDJ!BF$11)</f>
        <v>0</v>
      </c>
      <c r="BG112" s="171">
        <f>SUMIFS('[1]JEVtbl (2)'!$F:$F,'[1]JEVtbl (2)'!$C:$C,[1]CKDJ!$C112,'[1]JEVtbl (2)'!$D:$D,[1]CKDJ!BG$11)</f>
        <v>0</v>
      </c>
      <c r="BH112" s="171">
        <f>SUMIFS('[1]JEVtbl (2)'!$F:$F,'[1]JEVtbl (2)'!$C:$C,[1]CKDJ!$C112,'[1]JEVtbl (2)'!$D:$D,[1]CKDJ!BH$11)</f>
        <v>0</v>
      </c>
      <c r="BI112" s="171">
        <f>SUMIFS('[1]JEVtbl (2)'!$F:$F,'[1]JEVtbl (2)'!$C:$C,[1]CKDJ!$C112,'[1]JEVtbl (2)'!$D:$D,[1]CKDJ!BI$11)</f>
        <v>0</v>
      </c>
      <c r="BJ112" s="171">
        <f>SUMIFS('[1]JEVtbl (2)'!$F:$F,'[1]JEVtbl (2)'!$C:$C,[1]CKDJ!$C112,'[1]JEVtbl (2)'!$D:$D,[1]CKDJ!BJ$11)</f>
        <v>0</v>
      </c>
      <c r="BK112" s="171">
        <f>SUMIFS('[1]JEVtbl (2)'!$F:$F,'[1]JEVtbl (2)'!$C:$C,[1]CKDJ!$C112,'[1]JEVtbl (2)'!$D:$D,[1]CKDJ!BK$11)</f>
        <v>0</v>
      </c>
      <c r="BL112" s="171">
        <f>SUMIFS('[1]JEVtbl (2)'!$F:$F,'[1]JEVtbl (2)'!$C:$C,[1]CKDJ!$C112,'[1]JEVtbl (2)'!$D:$D,[1]CKDJ!BL$11)</f>
        <v>0</v>
      </c>
      <c r="BM112" s="171">
        <f>SUMIFS('[1]JEVtbl (2)'!$F:$F,'[1]JEVtbl (2)'!$C:$C,[1]CKDJ!$C112,'[1]JEVtbl (2)'!$D:$D,[1]CKDJ!BM$11)</f>
        <v>0</v>
      </c>
      <c r="BN112" s="171">
        <f>SUMIFS('[1]JEVtbl (2)'!$F:$F,'[1]JEVtbl (2)'!$C:$C,[1]CKDJ!$C112,'[1]JEVtbl (2)'!$D:$D,[1]CKDJ!BN$11)</f>
        <v>0</v>
      </c>
      <c r="BO112" s="171">
        <f>SUMIFS('[1]JEVtbl (2)'!$F:$F,'[1]JEVtbl (2)'!$C:$C,[1]CKDJ!$C112,'[1]JEVtbl (2)'!$D:$D,[1]CKDJ!BO$11)</f>
        <v>0</v>
      </c>
      <c r="BP112" s="79">
        <f t="shared" si="3"/>
        <v>3700</v>
      </c>
      <c r="BQ112" s="79"/>
      <c r="BR112" s="79"/>
      <c r="BS112" s="80"/>
      <c r="BT112" s="82"/>
    </row>
    <row r="113" spans="1:72" s="25" customFormat="1" ht="15" customHeight="1" x14ac:dyDescent="0.25">
      <c r="A113" s="1"/>
      <c r="B113" s="168">
        <v>44186</v>
      </c>
      <c r="C113" s="169" t="s">
        <v>522</v>
      </c>
      <c r="D113" s="75" t="s">
        <v>523</v>
      </c>
      <c r="E113" s="75">
        <v>9900130589</v>
      </c>
      <c r="F113" s="172"/>
      <c r="G113" t="s">
        <v>353</v>
      </c>
      <c r="H113" s="78">
        <f>SUMIFS('[1]JEVtbl (2)'!$G:$G,'[1]JEVtbl (2)'!$C:$C,[1]CKDJ!C113,'[1]JEVtbl (2)'!$D:$D,[1]CKDJ!H$11)</f>
        <v>800</v>
      </c>
      <c r="I113" s="78">
        <f>SUMIFS('[1]JEVtbl (2)'!$G:$G,'[1]JEVtbl (2)'!$C:$C,[1]CKDJ!C113,'[1]JEVtbl (2)'!$D:$D,[1]CKDJ!I$11)</f>
        <v>0</v>
      </c>
      <c r="J113" s="78">
        <f>SUMIFS('[1]JEVtbl (2)'!$G:$G,'[1]JEVtbl (2)'!$C:$C,[1]CKDJ!C113,'[1]JEVtbl (2)'!$D:$D,[1]CKDJ!J$11)</f>
        <v>0</v>
      </c>
      <c r="K113" s="78">
        <f>SUMIFS('[1]JEVtbl (2)'!$G:$G,'[1]JEVtbl (2)'!$C:$C,[1]CKDJ!C113,'[1]JEVtbl (2)'!$D:$D,[1]CKDJ!K$11)</f>
        <v>0</v>
      </c>
      <c r="L113" s="79">
        <f t="shared" si="0"/>
        <v>800</v>
      </c>
      <c r="M113" s="79"/>
      <c r="N113" s="79"/>
      <c r="O113" s="80"/>
      <c r="P113" s="171">
        <f>SUMIFS('[1]JEVtbl (2)'!$F:$F,'[1]JEVtbl (2)'!$C:$C,[1]CKDJ!$C113,'[1]JEVtbl (2)'!$D:$D,[1]CKDJ!P$11)</f>
        <v>0</v>
      </c>
      <c r="Q113" s="171">
        <f>SUMIFS('[1]JEVtbl (2)'!$F:$F,'[1]JEVtbl (2)'!$C:$C,[1]CKDJ!$C113,'[1]JEVtbl (2)'!$D:$D,[1]CKDJ!Q$11)</f>
        <v>0</v>
      </c>
      <c r="R113" s="171">
        <f>SUMIFS('[1]JEVtbl (2)'!$F:$F,'[1]JEVtbl (2)'!$C:$C,[1]CKDJ!$C113,'[1]JEVtbl (2)'!$D:$D,[1]CKDJ!R$11)</f>
        <v>0</v>
      </c>
      <c r="S113" s="171">
        <f>SUMIFS('[1]JEVtbl (2)'!$F:$F,'[1]JEVtbl (2)'!$C:$C,[1]CKDJ!$C113,'[1]JEVtbl (2)'!$D:$D,[1]CKDJ!S$11)</f>
        <v>0</v>
      </c>
      <c r="T113" s="171">
        <f>SUMIFS('[1]JEVtbl (2)'!$F:$F,'[1]JEVtbl (2)'!$C:$C,[1]CKDJ!$C113,'[1]JEVtbl (2)'!$D:$D,[1]CKDJ!T$11)</f>
        <v>0</v>
      </c>
      <c r="U113" s="171">
        <f>SUMIFS('[1]JEVtbl (2)'!$F:$F,'[1]JEVtbl (2)'!$C:$C,[1]CKDJ!$C113,'[1]JEVtbl (2)'!$D:$D,[1]CKDJ!U$11)</f>
        <v>0</v>
      </c>
      <c r="V113" s="171">
        <f>SUMIFS('[1]JEVtbl (2)'!$F:$F,'[1]JEVtbl (2)'!$C:$C,[1]CKDJ!$C113,'[1]JEVtbl (2)'!$D:$D,[1]CKDJ!V$11)</f>
        <v>0</v>
      </c>
      <c r="W113" s="171">
        <f>SUMIFS('[1]JEVtbl (2)'!$F:$F,'[1]JEVtbl (2)'!$C:$C,[1]CKDJ!$C113,'[1]JEVtbl (2)'!$D:$D,[1]CKDJ!W$11)</f>
        <v>0</v>
      </c>
      <c r="X113" s="171">
        <f>SUMIFS('[1]JEVtbl (2)'!$F:$F,'[1]JEVtbl (2)'!$C:$C,[1]CKDJ!$C113,'[1]JEVtbl (2)'!$D:$D,[1]CKDJ!X$11)</f>
        <v>0</v>
      </c>
      <c r="Y113" s="171">
        <f>SUMIFS('[1]JEVtbl (2)'!$F:$F,'[1]JEVtbl (2)'!$C:$C,[1]CKDJ!$C113,'[1]JEVtbl (2)'!$D:$D,[1]CKDJ!Y$11)</f>
        <v>0</v>
      </c>
      <c r="Z113" s="171">
        <f>SUMIFS('[1]JEVtbl (2)'!$F:$F,'[1]JEVtbl (2)'!$C:$C,[1]CKDJ!$C113,'[1]JEVtbl (2)'!$D:$D,[1]CKDJ!Z$11)</f>
        <v>0</v>
      </c>
      <c r="AA113" s="171">
        <f>SUMIFS('[1]JEVtbl (2)'!$F:$F,'[1]JEVtbl (2)'!$C:$C,[1]CKDJ!$C113,'[1]JEVtbl (2)'!$D:$D,[1]CKDJ!AA$11)</f>
        <v>0</v>
      </c>
      <c r="AB113" s="171">
        <f>SUMIFS('[1]JEVtbl (2)'!$F:$F,'[1]JEVtbl (2)'!$C:$C,[1]CKDJ!$C113,'[1]JEVtbl (2)'!$D:$D,[1]CKDJ!AB$11)</f>
        <v>0</v>
      </c>
      <c r="AC113" s="171">
        <f>SUMIFS('[1]JEVtbl (2)'!$F:$F,'[1]JEVtbl (2)'!$C:$C,[1]CKDJ!$C113,'[1]JEVtbl (2)'!$D:$D,[1]CKDJ!AC$11)</f>
        <v>0</v>
      </c>
      <c r="AD113" s="171">
        <f>SUMIFS('[1]JEVtbl (2)'!$F:$F,'[1]JEVtbl (2)'!$C:$C,[1]CKDJ!$C113,'[1]JEVtbl (2)'!$D:$D,[1]CKDJ!AD$11)</f>
        <v>0</v>
      </c>
      <c r="AE113" s="171">
        <f>SUMIFS('[1]JEVtbl (2)'!$F:$F,'[1]JEVtbl (2)'!$C:$C,[1]CKDJ!$C113,'[1]JEVtbl (2)'!$D:$D,[1]CKDJ!AE$11)</f>
        <v>0</v>
      </c>
      <c r="AF113" s="171">
        <f>SUMIFS('[1]JEVtbl (2)'!$F:$F,'[1]JEVtbl (2)'!$C:$C,[1]CKDJ!$C113,'[1]JEVtbl (2)'!$D:$D,[1]CKDJ!AF$11)</f>
        <v>0</v>
      </c>
      <c r="AG113" s="171">
        <f>SUMIFS('[1]JEVtbl (2)'!$F:$F,'[1]JEVtbl (2)'!$C:$C,[1]CKDJ!$C113,'[1]JEVtbl (2)'!$D:$D,[1]CKDJ!AG$11)</f>
        <v>0</v>
      </c>
      <c r="AH113" s="171">
        <f>SUMIFS('[1]JEVtbl (2)'!$F:$F,'[1]JEVtbl (2)'!$C:$C,[1]CKDJ!$C113,'[1]JEVtbl (2)'!$D:$D,[1]CKDJ!AH$11)</f>
        <v>800</v>
      </c>
      <c r="AI113" s="171">
        <f>SUMIFS('[1]JEVtbl (2)'!$F:$F,'[1]JEVtbl (2)'!$C:$C,[1]CKDJ!$C113,'[1]JEVtbl (2)'!$D:$D,[1]CKDJ!AI$11)</f>
        <v>0</v>
      </c>
      <c r="AJ113" s="171">
        <f>SUMIFS('[1]JEVtbl (2)'!$F:$F,'[1]JEVtbl (2)'!$C:$C,[1]CKDJ!$C113,'[1]JEVtbl (2)'!$D:$D,[1]CKDJ!AJ$11)</f>
        <v>0</v>
      </c>
      <c r="AK113" s="171">
        <f>SUMIFS('[1]JEVtbl (2)'!$F:$F,'[1]JEVtbl (2)'!$C:$C,[1]CKDJ!$C113,'[1]JEVtbl (2)'!$D:$D,[1]CKDJ!AK$11)</f>
        <v>0</v>
      </c>
      <c r="AL113" s="171">
        <f>SUMIFS('[1]JEVtbl (2)'!$F:$F,'[1]JEVtbl (2)'!$C:$C,[1]CKDJ!$C113,'[1]JEVtbl (2)'!$D:$D,[1]CKDJ!AL$11)</f>
        <v>0</v>
      </c>
      <c r="AM113" s="171">
        <f>SUMIFS('[1]JEVtbl (2)'!$F:$F,'[1]JEVtbl (2)'!$C:$C,[1]CKDJ!$C113,'[1]JEVtbl (2)'!$D:$D,[1]CKDJ!AM$11)</f>
        <v>0</v>
      </c>
      <c r="AN113" s="171">
        <f>SUMIFS('[1]JEVtbl (2)'!$F:$F,'[1]JEVtbl (2)'!$C:$C,[1]CKDJ!$C113,'[1]JEVtbl (2)'!$D:$D,[1]CKDJ!AN$11)</f>
        <v>0</v>
      </c>
      <c r="AO113" s="171">
        <f>SUMIFS('[1]JEVtbl (2)'!$F:$F,'[1]JEVtbl (2)'!$C:$C,[1]CKDJ!$C113,'[1]JEVtbl (2)'!$D:$D,[1]CKDJ!AO$11)</f>
        <v>0</v>
      </c>
      <c r="AP113" s="171">
        <f>SUMIFS('[1]JEVtbl (2)'!$F:$F,'[1]JEVtbl (2)'!$C:$C,[1]CKDJ!$C113,'[1]JEVtbl (2)'!$D:$D,[1]CKDJ!AP$11)</f>
        <v>0</v>
      </c>
      <c r="AQ113" s="171">
        <f>SUMIFS('[1]JEVtbl (2)'!$F:$F,'[1]JEVtbl (2)'!$C:$C,[1]CKDJ!$C113,'[1]JEVtbl (2)'!$D:$D,[1]CKDJ!AQ$11)</f>
        <v>0</v>
      </c>
      <c r="AR113" s="171">
        <f>SUMIFS('[1]JEVtbl (2)'!$F:$F,'[1]JEVtbl (2)'!$C:$C,[1]CKDJ!$C113,'[1]JEVtbl (2)'!$D:$D,[1]CKDJ!AR$11)</f>
        <v>0</v>
      </c>
      <c r="AS113" s="171">
        <f>SUMIFS('[1]JEVtbl (2)'!$F:$F,'[1]JEVtbl (2)'!$C:$C,[1]CKDJ!$C113,'[1]JEVtbl (2)'!$D:$D,[1]CKDJ!AS$11)</f>
        <v>0</v>
      </c>
      <c r="AT113" s="171">
        <f>SUMIFS('[1]JEVtbl (2)'!$F:$F,'[1]JEVtbl (2)'!$C:$C,[1]CKDJ!$C113,'[1]JEVtbl (2)'!$D:$D,[1]CKDJ!AT$11)</f>
        <v>0</v>
      </c>
      <c r="AU113" s="171">
        <f>SUMIFS('[1]JEVtbl (2)'!$F:$F,'[1]JEVtbl (2)'!$C:$C,[1]CKDJ!$C113,'[1]JEVtbl (2)'!$D:$D,[1]CKDJ!AU$11)</f>
        <v>0</v>
      </c>
      <c r="AV113" s="171">
        <f>SUMIFS('[1]JEVtbl (2)'!$F:$F,'[1]JEVtbl (2)'!$C:$C,[1]CKDJ!$C113,'[1]JEVtbl (2)'!$D:$D,[1]CKDJ!AV$11)</f>
        <v>0</v>
      </c>
      <c r="AW113" s="171">
        <f>SUMIFS('[1]JEVtbl (2)'!$F:$F,'[1]JEVtbl (2)'!$C:$C,[1]CKDJ!$C113,'[1]JEVtbl (2)'!$D:$D,[1]CKDJ!AW$11)</f>
        <v>0</v>
      </c>
      <c r="AX113" s="171">
        <f>SUMIFS('[1]JEVtbl (2)'!$F:$F,'[1]JEVtbl (2)'!$C:$C,[1]CKDJ!$C113,'[1]JEVtbl (2)'!$D:$D,[1]CKDJ!AX$11)</f>
        <v>0</v>
      </c>
      <c r="AY113" s="171">
        <f>SUMIFS('[1]JEVtbl (2)'!$F:$F,'[1]JEVtbl (2)'!$C:$C,[1]CKDJ!$C113,'[1]JEVtbl (2)'!$D:$D,[1]CKDJ!AY$11)</f>
        <v>0</v>
      </c>
      <c r="AZ113" s="171">
        <f>SUMIFS('[1]JEVtbl (2)'!$F:$F,'[1]JEVtbl (2)'!$C:$C,[1]CKDJ!$C113,'[1]JEVtbl (2)'!$D:$D,[1]CKDJ!AZ$11)</f>
        <v>0</v>
      </c>
      <c r="BA113" s="171">
        <f>SUMIFS('[1]JEVtbl (2)'!$F:$F,'[1]JEVtbl (2)'!$C:$C,[1]CKDJ!$C113,'[1]JEVtbl (2)'!$D:$D,[1]CKDJ!BA$11)</f>
        <v>0</v>
      </c>
      <c r="BB113" s="171">
        <f>SUMIFS('[1]JEVtbl (2)'!$F:$F,'[1]JEVtbl (2)'!$C:$C,[1]CKDJ!$C113,'[1]JEVtbl (2)'!$D:$D,[1]CKDJ!BB$11)</f>
        <v>0</v>
      </c>
      <c r="BC113" s="171">
        <f>SUMIFS('[1]JEVtbl (2)'!$F:$F,'[1]JEVtbl (2)'!$C:$C,[1]CKDJ!$C113,'[1]JEVtbl (2)'!$D:$D,[1]CKDJ!BC$11)</f>
        <v>0</v>
      </c>
      <c r="BD113" s="171">
        <f>SUMIFS('[1]JEVtbl (2)'!$F:$F,'[1]JEVtbl (2)'!$C:$C,[1]CKDJ!$C113,'[1]JEVtbl (2)'!$D:$D,[1]CKDJ!BD$11)</f>
        <v>0</v>
      </c>
      <c r="BE113" s="171">
        <f>SUMIFS('[1]JEVtbl (2)'!$F:$F,'[1]JEVtbl (2)'!$C:$C,[1]CKDJ!$C113,'[1]JEVtbl (2)'!$D:$D,[1]CKDJ!BE$11)</f>
        <v>0</v>
      </c>
      <c r="BF113" s="171">
        <f>SUMIFS('[1]JEVtbl (2)'!$F:$F,'[1]JEVtbl (2)'!$C:$C,[1]CKDJ!$C113,'[1]JEVtbl (2)'!$D:$D,[1]CKDJ!BF$11)</f>
        <v>0</v>
      </c>
      <c r="BG113" s="171">
        <f>SUMIFS('[1]JEVtbl (2)'!$F:$F,'[1]JEVtbl (2)'!$C:$C,[1]CKDJ!$C113,'[1]JEVtbl (2)'!$D:$D,[1]CKDJ!BG$11)</f>
        <v>0</v>
      </c>
      <c r="BH113" s="171">
        <f>SUMIFS('[1]JEVtbl (2)'!$F:$F,'[1]JEVtbl (2)'!$C:$C,[1]CKDJ!$C113,'[1]JEVtbl (2)'!$D:$D,[1]CKDJ!BH$11)</f>
        <v>0</v>
      </c>
      <c r="BI113" s="171">
        <f>SUMIFS('[1]JEVtbl (2)'!$F:$F,'[1]JEVtbl (2)'!$C:$C,[1]CKDJ!$C113,'[1]JEVtbl (2)'!$D:$D,[1]CKDJ!BI$11)</f>
        <v>0</v>
      </c>
      <c r="BJ113" s="171">
        <f>SUMIFS('[1]JEVtbl (2)'!$F:$F,'[1]JEVtbl (2)'!$C:$C,[1]CKDJ!$C113,'[1]JEVtbl (2)'!$D:$D,[1]CKDJ!BJ$11)</f>
        <v>0</v>
      </c>
      <c r="BK113" s="171">
        <f>SUMIFS('[1]JEVtbl (2)'!$F:$F,'[1]JEVtbl (2)'!$C:$C,[1]CKDJ!$C113,'[1]JEVtbl (2)'!$D:$D,[1]CKDJ!BK$11)</f>
        <v>0</v>
      </c>
      <c r="BL113" s="171">
        <f>SUMIFS('[1]JEVtbl (2)'!$F:$F,'[1]JEVtbl (2)'!$C:$C,[1]CKDJ!$C113,'[1]JEVtbl (2)'!$D:$D,[1]CKDJ!BL$11)</f>
        <v>0</v>
      </c>
      <c r="BM113" s="171">
        <f>SUMIFS('[1]JEVtbl (2)'!$F:$F,'[1]JEVtbl (2)'!$C:$C,[1]CKDJ!$C113,'[1]JEVtbl (2)'!$D:$D,[1]CKDJ!BM$11)</f>
        <v>0</v>
      </c>
      <c r="BN113" s="171">
        <f>SUMIFS('[1]JEVtbl (2)'!$F:$F,'[1]JEVtbl (2)'!$C:$C,[1]CKDJ!$C113,'[1]JEVtbl (2)'!$D:$D,[1]CKDJ!BN$11)</f>
        <v>0</v>
      </c>
      <c r="BO113" s="171">
        <f>SUMIFS('[1]JEVtbl (2)'!$F:$F,'[1]JEVtbl (2)'!$C:$C,[1]CKDJ!$C113,'[1]JEVtbl (2)'!$D:$D,[1]CKDJ!BO$11)</f>
        <v>0</v>
      </c>
      <c r="BP113" s="79">
        <f t="shared" si="3"/>
        <v>800</v>
      </c>
      <c r="BQ113" s="79"/>
      <c r="BR113" s="79"/>
      <c r="BS113" s="80"/>
      <c r="BT113" s="82"/>
    </row>
    <row r="114" spans="1:72" s="25" customFormat="1" ht="15" customHeight="1" x14ac:dyDescent="0.25">
      <c r="A114" s="1"/>
      <c r="B114" s="168">
        <v>44186</v>
      </c>
      <c r="C114" s="169" t="s">
        <v>524</v>
      </c>
      <c r="D114" s="75" t="s">
        <v>525</v>
      </c>
      <c r="E114" s="75">
        <v>9900130590</v>
      </c>
      <c r="F114" s="172"/>
      <c r="G114" t="s">
        <v>353</v>
      </c>
      <c r="H114" s="78">
        <f>SUMIFS('[1]JEVtbl (2)'!$G:$G,'[1]JEVtbl (2)'!$C:$C,[1]CKDJ!C114,'[1]JEVtbl (2)'!$D:$D,[1]CKDJ!H$11)</f>
        <v>45072.86</v>
      </c>
      <c r="I114" s="78">
        <f>SUMIFS('[1]JEVtbl (2)'!$G:$G,'[1]JEVtbl (2)'!$C:$C,[1]CKDJ!C114,'[1]JEVtbl (2)'!$D:$D,[1]CKDJ!I$11)</f>
        <v>0</v>
      </c>
      <c r="J114" s="78">
        <f>SUMIFS('[1]JEVtbl (2)'!$G:$G,'[1]JEVtbl (2)'!$C:$C,[1]CKDJ!C114,'[1]JEVtbl (2)'!$D:$D,[1]CKDJ!J$11)</f>
        <v>0</v>
      </c>
      <c r="K114" s="78">
        <f>SUMIFS('[1]JEVtbl (2)'!$G:$G,'[1]JEVtbl (2)'!$C:$C,[1]CKDJ!C114,'[1]JEVtbl (2)'!$D:$D,[1]CKDJ!K$11)</f>
        <v>0</v>
      </c>
      <c r="L114" s="79">
        <f t="shared" si="0"/>
        <v>45072.86</v>
      </c>
      <c r="M114" s="79"/>
      <c r="N114" s="79"/>
      <c r="O114" s="80"/>
      <c r="P114" s="171">
        <f>SUMIFS('[1]JEVtbl (2)'!$F:$F,'[1]JEVtbl (2)'!$C:$C,[1]CKDJ!$C114,'[1]JEVtbl (2)'!$D:$D,[1]CKDJ!P$11)</f>
        <v>0</v>
      </c>
      <c r="Q114" s="171">
        <f>SUMIFS('[1]JEVtbl (2)'!$F:$F,'[1]JEVtbl (2)'!$C:$C,[1]CKDJ!$C114,'[1]JEVtbl (2)'!$D:$D,[1]CKDJ!Q$11)</f>
        <v>0</v>
      </c>
      <c r="R114" s="171">
        <f>SUMIFS('[1]JEVtbl (2)'!$F:$F,'[1]JEVtbl (2)'!$C:$C,[1]CKDJ!$C114,'[1]JEVtbl (2)'!$D:$D,[1]CKDJ!R$11)</f>
        <v>0</v>
      </c>
      <c r="S114" s="171">
        <f>SUMIFS('[1]JEVtbl (2)'!$F:$F,'[1]JEVtbl (2)'!$C:$C,[1]CKDJ!$C114,'[1]JEVtbl (2)'!$D:$D,[1]CKDJ!S$11)</f>
        <v>0</v>
      </c>
      <c r="T114" s="171">
        <f>SUMIFS('[1]JEVtbl (2)'!$F:$F,'[1]JEVtbl (2)'!$C:$C,[1]CKDJ!$C114,'[1]JEVtbl (2)'!$D:$D,[1]CKDJ!T$11)</f>
        <v>0</v>
      </c>
      <c r="U114" s="171">
        <f>SUMIFS('[1]JEVtbl (2)'!$F:$F,'[1]JEVtbl (2)'!$C:$C,[1]CKDJ!$C114,'[1]JEVtbl (2)'!$D:$D,[1]CKDJ!U$11)</f>
        <v>0</v>
      </c>
      <c r="V114" s="171">
        <f>SUMIFS('[1]JEVtbl (2)'!$F:$F,'[1]JEVtbl (2)'!$C:$C,[1]CKDJ!$C114,'[1]JEVtbl (2)'!$D:$D,[1]CKDJ!V$11)</f>
        <v>0</v>
      </c>
      <c r="W114" s="171">
        <f>SUMIFS('[1]JEVtbl (2)'!$F:$F,'[1]JEVtbl (2)'!$C:$C,[1]CKDJ!$C114,'[1]JEVtbl (2)'!$D:$D,[1]CKDJ!W$11)</f>
        <v>0</v>
      </c>
      <c r="X114" s="171">
        <f>SUMIFS('[1]JEVtbl (2)'!$F:$F,'[1]JEVtbl (2)'!$C:$C,[1]CKDJ!$C114,'[1]JEVtbl (2)'!$D:$D,[1]CKDJ!X$11)</f>
        <v>0</v>
      </c>
      <c r="Y114" s="171">
        <f>SUMIFS('[1]JEVtbl (2)'!$F:$F,'[1]JEVtbl (2)'!$C:$C,[1]CKDJ!$C114,'[1]JEVtbl (2)'!$D:$D,[1]CKDJ!Y$11)</f>
        <v>0</v>
      </c>
      <c r="Z114" s="171">
        <f>SUMIFS('[1]JEVtbl (2)'!$F:$F,'[1]JEVtbl (2)'!$C:$C,[1]CKDJ!$C114,'[1]JEVtbl (2)'!$D:$D,[1]CKDJ!Z$11)</f>
        <v>0</v>
      </c>
      <c r="AA114" s="171">
        <f>SUMIFS('[1]JEVtbl (2)'!$F:$F,'[1]JEVtbl (2)'!$C:$C,[1]CKDJ!$C114,'[1]JEVtbl (2)'!$D:$D,[1]CKDJ!AA$11)</f>
        <v>0</v>
      </c>
      <c r="AB114" s="171">
        <f>SUMIFS('[1]JEVtbl (2)'!$F:$F,'[1]JEVtbl (2)'!$C:$C,[1]CKDJ!$C114,'[1]JEVtbl (2)'!$D:$D,[1]CKDJ!AB$11)</f>
        <v>0</v>
      </c>
      <c r="AC114" s="171">
        <f>SUMIFS('[1]JEVtbl (2)'!$F:$F,'[1]JEVtbl (2)'!$C:$C,[1]CKDJ!$C114,'[1]JEVtbl (2)'!$D:$D,[1]CKDJ!AC$11)</f>
        <v>0</v>
      </c>
      <c r="AD114" s="171">
        <f>SUMIFS('[1]JEVtbl (2)'!$F:$F,'[1]JEVtbl (2)'!$C:$C,[1]CKDJ!$C114,'[1]JEVtbl (2)'!$D:$D,[1]CKDJ!AD$11)</f>
        <v>0</v>
      </c>
      <c r="AE114" s="171">
        <f>SUMIFS('[1]JEVtbl (2)'!$F:$F,'[1]JEVtbl (2)'!$C:$C,[1]CKDJ!$C114,'[1]JEVtbl (2)'!$D:$D,[1]CKDJ!AE$11)</f>
        <v>0</v>
      </c>
      <c r="AF114" s="171">
        <f>SUMIFS('[1]JEVtbl (2)'!$F:$F,'[1]JEVtbl (2)'!$C:$C,[1]CKDJ!$C114,'[1]JEVtbl (2)'!$D:$D,[1]CKDJ!AF$11)</f>
        <v>0</v>
      </c>
      <c r="AG114" s="171">
        <f>SUMIFS('[1]JEVtbl (2)'!$F:$F,'[1]JEVtbl (2)'!$C:$C,[1]CKDJ!$C114,'[1]JEVtbl (2)'!$D:$D,[1]CKDJ!AG$11)</f>
        <v>0</v>
      </c>
      <c r="AH114" s="171">
        <f>SUMIFS('[1]JEVtbl (2)'!$F:$F,'[1]JEVtbl (2)'!$C:$C,[1]CKDJ!$C114,'[1]JEVtbl (2)'!$D:$D,[1]CKDJ!AH$11)</f>
        <v>45072.86</v>
      </c>
      <c r="AI114" s="171">
        <f>SUMIFS('[1]JEVtbl (2)'!$F:$F,'[1]JEVtbl (2)'!$C:$C,[1]CKDJ!$C114,'[1]JEVtbl (2)'!$D:$D,[1]CKDJ!AI$11)</f>
        <v>0</v>
      </c>
      <c r="AJ114" s="171">
        <f>SUMIFS('[1]JEVtbl (2)'!$F:$F,'[1]JEVtbl (2)'!$C:$C,[1]CKDJ!$C114,'[1]JEVtbl (2)'!$D:$D,[1]CKDJ!AJ$11)</f>
        <v>0</v>
      </c>
      <c r="AK114" s="171">
        <f>SUMIFS('[1]JEVtbl (2)'!$F:$F,'[1]JEVtbl (2)'!$C:$C,[1]CKDJ!$C114,'[1]JEVtbl (2)'!$D:$D,[1]CKDJ!AK$11)</f>
        <v>0</v>
      </c>
      <c r="AL114" s="171">
        <f>SUMIFS('[1]JEVtbl (2)'!$F:$F,'[1]JEVtbl (2)'!$C:$C,[1]CKDJ!$C114,'[1]JEVtbl (2)'!$D:$D,[1]CKDJ!AL$11)</f>
        <v>0</v>
      </c>
      <c r="AM114" s="171">
        <f>SUMIFS('[1]JEVtbl (2)'!$F:$F,'[1]JEVtbl (2)'!$C:$C,[1]CKDJ!$C114,'[1]JEVtbl (2)'!$D:$D,[1]CKDJ!AM$11)</f>
        <v>0</v>
      </c>
      <c r="AN114" s="171">
        <f>SUMIFS('[1]JEVtbl (2)'!$F:$F,'[1]JEVtbl (2)'!$C:$C,[1]CKDJ!$C114,'[1]JEVtbl (2)'!$D:$D,[1]CKDJ!AN$11)</f>
        <v>0</v>
      </c>
      <c r="AO114" s="171">
        <f>SUMIFS('[1]JEVtbl (2)'!$F:$F,'[1]JEVtbl (2)'!$C:$C,[1]CKDJ!$C114,'[1]JEVtbl (2)'!$D:$D,[1]CKDJ!AO$11)</f>
        <v>0</v>
      </c>
      <c r="AP114" s="171">
        <f>SUMIFS('[1]JEVtbl (2)'!$F:$F,'[1]JEVtbl (2)'!$C:$C,[1]CKDJ!$C114,'[1]JEVtbl (2)'!$D:$D,[1]CKDJ!AP$11)</f>
        <v>0</v>
      </c>
      <c r="AQ114" s="171">
        <f>SUMIFS('[1]JEVtbl (2)'!$F:$F,'[1]JEVtbl (2)'!$C:$C,[1]CKDJ!$C114,'[1]JEVtbl (2)'!$D:$D,[1]CKDJ!AQ$11)</f>
        <v>0</v>
      </c>
      <c r="AR114" s="171">
        <f>SUMIFS('[1]JEVtbl (2)'!$F:$F,'[1]JEVtbl (2)'!$C:$C,[1]CKDJ!$C114,'[1]JEVtbl (2)'!$D:$D,[1]CKDJ!AR$11)</f>
        <v>0</v>
      </c>
      <c r="AS114" s="171">
        <f>SUMIFS('[1]JEVtbl (2)'!$F:$F,'[1]JEVtbl (2)'!$C:$C,[1]CKDJ!$C114,'[1]JEVtbl (2)'!$D:$D,[1]CKDJ!AS$11)</f>
        <v>0</v>
      </c>
      <c r="AT114" s="171">
        <f>SUMIFS('[1]JEVtbl (2)'!$F:$F,'[1]JEVtbl (2)'!$C:$C,[1]CKDJ!$C114,'[1]JEVtbl (2)'!$D:$D,[1]CKDJ!AT$11)</f>
        <v>0</v>
      </c>
      <c r="AU114" s="171">
        <f>SUMIFS('[1]JEVtbl (2)'!$F:$F,'[1]JEVtbl (2)'!$C:$C,[1]CKDJ!$C114,'[1]JEVtbl (2)'!$D:$D,[1]CKDJ!AU$11)</f>
        <v>0</v>
      </c>
      <c r="AV114" s="171">
        <f>SUMIFS('[1]JEVtbl (2)'!$F:$F,'[1]JEVtbl (2)'!$C:$C,[1]CKDJ!$C114,'[1]JEVtbl (2)'!$D:$D,[1]CKDJ!AV$11)</f>
        <v>0</v>
      </c>
      <c r="AW114" s="171">
        <f>SUMIFS('[1]JEVtbl (2)'!$F:$F,'[1]JEVtbl (2)'!$C:$C,[1]CKDJ!$C114,'[1]JEVtbl (2)'!$D:$D,[1]CKDJ!AW$11)</f>
        <v>0</v>
      </c>
      <c r="AX114" s="171">
        <f>SUMIFS('[1]JEVtbl (2)'!$F:$F,'[1]JEVtbl (2)'!$C:$C,[1]CKDJ!$C114,'[1]JEVtbl (2)'!$D:$D,[1]CKDJ!AX$11)</f>
        <v>0</v>
      </c>
      <c r="AY114" s="171">
        <f>SUMIFS('[1]JEVtbl (2)'!$F:$F,'[1]JEVtbl (2)'!$C:$C,[1]CKDJ!$C114,'[1]JEVtbl (2)'!$D:$D,[1]CKDJ!AY$11)</f>
        <v>0</v>
      </c>
      <c r="AZ114" s="171">
        <f>SUMIFS('[1]JEVtbl (2)'!$F:$F,'[1]JEVtbl (2)'!$C:$C,[1]CKDJ!$C114,'[1]JEVtbl (2)'!$D:$D,[1]CKDJ!AZ$11)</f>
        <v>0</v>
      </c>
      <c r="BA114" s="171">
        <f>SUMIFS('[1]JEVtbl (2)'!$F:$F,'[1]JEVtbl (2)'!$C:$C,[1]CKDJ!$C114,'[1]JEVtbl (2)'!$D:$D,[1]CKDJ!BA$11)</f>
        <v>0</v>
      </c>
      <c r="BB114" s="171">
        <f>SUMIFS('[1]JEVtbl (2)'!$F:$F,'[1]JEVtbl (2)'!$C:$C,[1]CKDJ!$C114,'[1]JEVtbl (2)'!$D:$D,[1]CKDJ!BB$11)</f>
        <v>0</v>
      </c>
      <c r="BC114" s="171">
        <f>SUMIFS('[1]JEVtbl (2)'!$F:$F,'[1]JEVtbl (2)'!$C:$C,[1]CKDJ!$C114,'[1]JEVtbl (2)'!$D:$D,[1]CKDJ!BC$11)</f>
        <v>0</v>
      </c>
      <c r="BD114" s="171">
        <f>SUMIFS('[1]JEVtbl (2)'!$F:$F,'[1]JEVtbl (2)'!$C:$C,[1]CKDJ!$C114,'[1]JEVtbl (2)'!$D:$D,[1]CKDJ!BD$11)</f>
        <v>0</v>
      </c>
      <c r="BE114" s="171">
        <f>SUMIFS('[1]JEVtbl (2)'!$F:$F,'[1]JEVtbl (2)'!$C:$C,[1]CKDJ!$C114,'[1]JEVtbl (2)'!$D:$D,[1]CKDJ!BE$11)</f>
        <v>0</v>
      </c>
      <c r="BF114" s="171">
        <f>SUMIFS('[1]JEVtbl (2)'!$F:$F,'[1]JEVtbl (2)'!$C:$C,[1]CKDJ!$C114,'[1]JEVtbl (2)'!$D:$D,[1]CKDJ!BF$11)</f>
        <v>0</v>
      </c>
      <c r="BG114" s="171">
        <f>SUMIFS('[1]JEVtbl (2)'!$F:$F,'[1]JEVtbl (2)'!$C:$C,[1]CKDJ!$C114,'[1]JEVtbl (2)'!$D:$D,[1]CKDJ!BG$11)</f>
        <v>0</v>
      </c>
      <c r="BH114" s="171">
        <f>SUMIFS('[1]JEVtbl (2)'!$F:$F,'[1]JEVtbl (2)'!$C:$C,[1]CKDJ!$C114,'[1]JEVtbl (2)'!$D:$D,[1]CKDJ!BH$11)</f>
        <v>0</v>
      </c>
      <c r="BI114" s="171">
        <f>SUMIFS('[1]JEVtbl (2)'!$F:$F,'[1]JEVtbl (2)'!$C:$C,[1]CKDJ!$C114,'[1]JEVtbl (2)'!$D:$D,[1]CKDJ!BI$11)</f>
        <v>0</v>
      </c>
      <c r="BJ114" s="171">
        <f>SUMIFS('[1]JEVtbl (2)'!$F:$F,'[1]JEVtbl (2)'!$C:$C,[1]CKDJ!$C114,'[1]JEVtbl (2)'!$D:$D,[1]CKDJ!BJ$11)</f>
        <v>0</v>
      </c>
      <c r="BK114" s="171">
        <f>SUMIFS('[1]JEVtbl (2)'!$F:$F,'[1]JEVtbl (2)'!$C:$C,[1]CKDJ!$C114,'[1]JEVtbl (2)'!$D:$D,[1]CKDJ!BK$11)</f>
        <v>0</v>
      </c>
      <c r="BL114" s="171">
        <f>SUMIFS('[1]JEVtbl (2)'!$F:$F,'[1]JEVtbl (2)'!$C:$C,[1]CKDJ!$C114,'[1]JEVtbl (2)'!$D:$D,[1]CKDJ!BL$11)</f>
        <v>0</v>
      </c>
      <c r="BM114" s="171">
        <f>SUMIFS('[1]JEVtbl (2)'!$F:$F,'[1]JEVtbl (2)'!$C:$C,[1]CKDJ!$C114,'[1]JEVtbl (2)'!$D:$D,[1]CKDJ!BM$11)</f>
        <v>0</v>
      </c>
      <c r="BN114" s="171">
        <f>SUMIFS('[1]JEVtbl (2)'!$F:$F,'[1]JEVtbl (2)'!$C:$C,[1]CKDJ!$C114,'[1]JEVtbl (2)'!$D:$D,[1]CKDJ!BN$11)</f>
        <v>0</v>
      </c>
      <c r="BO114" s="171">
        <f>SUMIFS('[1]JEVtbl (2)'!$F:$F,'[1]JEVtbl (2)'!$C:$C,[1]CKDJ!$C114,'[1]JEVtbl (2)'!$D:$D,[1]CKDJ!BO$11)</f>
        <v>0</v>
      </c>
      <c r="BP114" s="79">
        <f t="shared" si="3"/>
        <v>45072.86</v>
      </c>
      <c r="BQ114" s="79"/>
      <c r="BR114" s="79"/>
      <c r="BS114" s="80"/>
      <c r="BT114" s="82"/>
    </row>
    <row r="115" spans="1:72" s="25" customFormat="1" ht="15" customHeight="1" x14ac:dyDescent="0.25">
      <c r="A115" s="1"/>
      <c r="B115" s="168">
        <v>44186</v>
      </c>
      <c r="C115" s="169" t="s">
        <v>526</v>
      </c>
      <c r="D115" s="75" t="s">
        <v>527</v>
      </c>
      <c r="E115" s="75">
        <v>9900130591</v>
      </c>
      <c r="F115" s="172"/>
      <c r="G115" t="s">
        <v>528</v>
      </c>
      <c r="H115" s="78">
        <f>SUMIFS('[1]JEVtbl (2)'!$G:$G,'[1]JEVtbl (2)'!$C:$C,[1]CKDJ!C115,'[1]JEVtbl (2)'!$D:$D,[1]CKDJ!H$11)</f>
        <v>4500</v>
      </c>
      <c r="I115" s="78">
        <f>SUMIFS('[1]JEVtbl (2)'!$G:$G,'[1]JEVtbl (2)'!$C:$C,[1]CKDJ!C115,'[1]JEVtbl (2)'!$D:$D,[1]CKDJ!I$11)</f>
        <v>0</v>
      </c>
      <c r="J115" s="78">
        <f>SUMIFS('[1]JEVtbl (2)'!$G:$G,'[1]JEVtbl (2)'!$C:$C,[1]CKDJ!C115,'[1]JEVtbl (2)'!$D:$D,[1]CKDJ!J$11)</f>
        <v>0</v>
      </c>
      <c r="K115" s="78">
        <f>SUMIFS('[1]JEVtbl (2)'!$G:$G,'[1]JEVtbl (2)'!$C:$C,[1]CKDJ!C115,'[1]JEVtbl (2)'!$D:$D,[1]CKDJ!K$11)</f>
        <v>0</v>
      </c>
      <c r="L115" s="79">
        <f t="shared" si="0"/>
        <v>4500</v>
      </c>
      <c r="M115" s="79"/>
      <c r="N115" s="79"/>
      <c r="O115" s="80"/>
      <c r="P115" s="171">
        <f>SUMIFS('[1]JEVtbl (2)'!$F:$F,'[1]JEVtbl (2)'!$C:$C,[1]CKDJ!$C115,'[1]JEVtbl (2)'!$D:$D,[1]CKDJ!P$11)</f>
        <v>0</v>
      </c>
      <c r="Q115" s="171">
        <f>SUMIFS('[1]JEVtbl (2)'!$F:$F,'[1]JEVtbl (2)'!$C:$C,[1]CKDJ!$C115,'[1]JEVtbl (2)'!$D:$D,[1]CKDJ!Q$11)</f>
        <v>0</v>
      </c>
      <c r="R115" s="171">
        <f>SUMIFS('[1]JEVtbl (2)'!$F:$F,'[1]JEVtbl (2)'!$C:$C,[1]CKDJ!$C115,'[1]JEVtbl (2)'!$D:$D,[1]CKDJ!R$11)</f>
        <v>0</v>
      </c>
      <c r="S115" s="171">
        <f>SUMIFS('[1]JEVtbl (2)'!$F:$F,'[1]JEVtbl (2)'!$C:$C,[1]CKDJ!$C115,'[1]JEVtbl (2)'!$D:$D,[1]CKDJ!S$11)</f>
        <v>0</v>
      </c>
      <c r="T115" s="171">
        <f>SUMIFS('[1]JEVtbl (2)'!$F:$F,'[1]JEVtbl (2)'!$C:$C,[1]CKDJ!$C115,'[1]JEVtbl (2)'!$D:$D,[1]CKDJ!T$11)</f>
        <v>0</v>
      </c>
      <c r="U115" s="171">
        <f>SUMIFS('[1]JEVtbl (2)'!$F:$F,'[1]JEVtbl (2)'!$C:$C,[1]CKDJ!$C115,'[1]JEVtbl (2)'!$D:$D,[1]CKDJ!U$11)</f>
        <v>0</v>
      </c>
      <c r="V115" s="171">
        <f>SUMIFS('[1]JEVtbl (2)'!$F:$F,'[1]JEVtbl (2)'!$C:$C,[1]CKDJ!$C115,'[1]JEVtbl (2)'!$D:$D,[1]CKDJ!V$11)</f>
        <v>0</v>
      </c>
      <c r="W115" s="171">
        <f>SUMIFS('[1]JEVtbl (2)'!$F:$F,'[1]JEVtbl (2)'!$C:$C,[1]CKDJ!$C115,'[1]JEVtbl (2)'!$D:$D,[1]CKDJ!W$11)</f>
        <v>0</v>
      </c>
      <c r="X115" s="171">
        <f>SUMIFS('[1]JEVtbl (2)'!$F:$F,'[1]JEVtbl (2)'!$C:$C,[1]CKDJ!$C115,'[1]JEVtbl (2)'!$D:$D,[1]CKDJ!X$11)</f>
        <v>0</v>
      </c>
      <c r="Y115" s="171">
        <f>SUMIFS('[1]JEVtbl (2)'!$F:$F,'[1]JEVtbl (2)'!$C:$C,[1]CKDJ!$C115,'[1]JEVtbl (2)'!$D:$D,[1]CKDJ!Y$11)</f>
        <v>0</v>
      </c>
      <c r="Z115" s="171">
        <f>SUMIFS('[1]JEVtbl (2)'!$F:$F,'[1]JEVtbl (2)'!$C:$C,[1]CKDJ!$C115,'[1]JEVtbl (2)'!$D:$D,[1]CKDJ!Z$11)</f>
        <v>0</v>
      </c>
      <c r="AA115" s="171">
        <f>SUMIFS('[1]JEVtbl (2)'!$F:$F,'[1]JEVtbl (2)'!$C:$C,[1]CKDJ!$C115,'[1]JEVtbl (2)'!$D:$D,[1]CKDJ!AA$11)</f>
        <v>0</v>
      </c>
      <c r="AB115" s="171">
        <f>SUMIFS('[1]JEVtbl (2)'!$F:$F,'[1]JEVtbl (2)'!$C:$C,[1]CKDJ!$C115,'[1]JEVtbl (2)'!$D:$D,[1]CKDJ!AB$11)</f>
        <v>0</v>
      </c>
      <c r="AC115" s="171">
        <f>SUMIFS('[1]JEVtbl (2)'!$F:$F,'[1]JEVtbl (2)'!$C:$C,[1]CKDJ!$C115,'[1]JEVtbl (2)'!$D:$D,[1]CKDJ!AC$11)</f>
        <v>0</v>
      </c>
      <c r="AD115" s="171">
        <f>SUMIFS('[1]JEVtbl (2)'!$F:$F,'[1]JEVtbl (2)'!$C:$C,[1]CKDJ!$C115,'[1]JEVtbl (2)'!$D:$D,[1]CKDJ!AD$11)</f>
        <v>0</v>
      </c>
      <c r="AE115" s="171">
        <f>SUMIFS('[1]JEVtbl (2)'!$F:$F,'[1]JEVtbl (2)'!$C:$C,[1]CKDJ!$C115,'[1]JEVtbl (2)'!$D:$D,[1]CKDJ!AE$11)</f>
        <v>0</v>
      </c>
      <c r="AF115" s="171">
        <f>SUMIFS('[1]JEVtbl (2)'!$F:$F,'[1]JEVtbl (2)'!$C:$C,[1]CKDJ!$C115,'[1]JEVtbl (2)'!$D:$D,[1]CKDJ!AF$11)</f>
        <v>0</v>
      </c>
      <c r="AG115" s="171">
        <f>SUMIFS('[1]JEVtbl (2)'!$F:$F,'[1]JEVtbl (2)'!$C:$C,[1]CKDJ!$C115,'[1]JEVtbl (2)'!$D:$D,[1]CKDJ!AG$11)</f>
        <v>0</v>
      </c>
      <c r="AH115" s="171">
        <f>SUMIFS('[1]JEVtbl (2)'!$F:$F,'[1]JEVtbl (2)'!$C:$C,[1]CKDJ!$C115,'[1]JEVtbl (2)'!$D:$D,[1]CKDJ!AH$11)</f>
        <v>4500</v>
      </c>
      <c r="AI115" s="171">
        <f>SUMIFS('[1]JEVtbl (2)'!$F:$F,'[1]JEVtbl (2)'!$C:$C,[1]CKDJ!$C115,'[1]JEVtbl (2)'!$D:$D,[1]CKDJ!AI$11)</f>
        <v>0</v>
      </c>
      <c r="AJ115" s="171">
        <f>SUMIFS('[1]JEVtbl (2)'!$F:$F,'[1]JEVtbl (2)'!$C:$C,[1]CKDJ!$C115,'[1]JEVtbl (2)'!$D:$D,[1]CKDJ!AJ$11)</f>
        <v>0</v>
      </c>
      <c r="AK115" s="171">
        <f>SUMIFS('[1]JEVtbl (2)'!$F:$F,'[1]JEVtbl (2)'!$C:$C,[1]CKDJ!$C115,'[1]JEVtbl (2)'!$D:$D,[1]CKDJ!AK$11)</f>
        <v>0</v>
      </c>
      <c r="AL115" s="171">
        <f>SUMIFS('[1]JEVtbl (2)'!$F:$F,'[1]JEVtbl (2)'!$C:$C,[1]CKDJ!$C115,'[1]JEVtbl (2)'!$D:$D,[1]CKDJ!AL$11)</f>
        <v>0</v>
      </c>
      <c r="AM115" s="171">
        <f>SUMIFS('[1]JEVtbl (2)'!$F:$F,'[1]JEVtbl (2)'!$C:$C,[1]CKDJ!$C115,'[1]JEVtbl (2)'!$D:$D,[1]CKDJ!AM$11)</f>
        <v>0</v>
      </c>
      <c r="AN115" s="171">
        <f>SUMIFS('[1]JEVtbl (2)'!$F:$F,'[1]JEVtbl (2)'!$C:$C,[1]CKDJ!$C115,'[1]JEVtbl (2)'!$D:$D,[1]CKDJ!AN$11)</f>
        <v>0</v>
      </c>
      <c r="AO115" s="171">
        <f>SUMIFS('[1]JEVtbl (2)'!$F:$F,'[1]JEVtbl (2)'!$C:$C,[1]CKDJ!$C115,'[1]JEVtbl (2)'!$D:$D,[1]CKDJ!AO$11)</f>
        <v>0</v>
      </c>
      <c r="AP115" s="171">
        <f>SUMIFS('[1]JEVtbl (2)'!$F:$F,'[1]JEVtbl (2)'!$C:$C,[1]CKDJ!$C115,'[1]JEVtbl (2)'!$D:$D,[1]CKDJ!AP$11)</f>
        <v>0</v>
      </c>
      <c r="AQ115" s="171">
        <f>SUMIFS('[1]JEVtbl (2)'!$F:$F,'[1]JEVtbl (2)'!$C:$C,[1]CKDJ!$C115,'[1]JEVtbl (2)'!$D:$D,[1]CKDJ!AQ$11)</f>
        <v>0</v>
      </c>
      <c r="AR115" s="171">
        <f>SUMIFS('[1]JEVtbl (2)'!$F:$F,'[1]JEVtbl (2)'!$C:$C,[1]CKDJ!$C115,'[1]JEVtbl (2)'!$D:$D,[1]CKDJ!AR$11)</f>
        <v>0</v>
      </c>
      <c r="AS115" s="171">
        <f>SUMIFS('[1]JEVtbl (2)'!$F:$F,'[1]JEVtbl (2)'!$C:$C,[1]CKDJ!$C115,'[1]JEVtbl (2)'!$D:$D,[1]CKDJ!AS$11)</f>
        <v>0</v>
      </c>
      <c r="AT115" s="171">
        <f>SUMIFS('[1]JEVtbl (2)'!$F:$F,'[1]JEVtbl (2)'!$C:$C,[1]CKDJ!$C115,'[1]JEVtbl (2)'!$D:$D,[1]CKDJ!AT$11)</f>
        <v>0</v>
      </c>
      <c r="AU115" s="171">
        <f>SUMIFS('[1]JEVtbl (2)'!$F:$F,'[1]JEVtbl (2)'!$C:$C,[1]CKDJ!$C115,'[1]JEVtbl (2)'!$D:$D,[1]CKDJ!AU$11)</f>
        <v>0</v>
      </c>
      <c r="AV115" s="171">
        <f>SUMIFS('[1]JEVtbl (2)'!$F:$F,'[1]JEVtbl (2)'!$C:$C,[1]CKDJ!$C115,'[1]JEVtbl (2)'!$D:$D,[1]CKDJ!AV$11)</f>
        <v>0</v>
      </c>
      <c r="AW115" s="171">
        <f>SUMIFS('[1]JEVtbl (2)'!$F:$F,'[1]JEVtbl (2)'!$C:$C,[1]CKDJ!$C115,'[1]JEVtbl (2)'!$D:$D,[1]CKDJ!AW$11)</f>
        <v>0</v>
      </c>
      <c r="AX115" s="171">
        <f>SUMIFS('[1]JEVtbl (2)'!$F:$F,'[1]JEVtbl (2)'!$C:$C,[1]CKDJ!$C115,'[1]JEVtbl (2)'!$D:$D,[1]CKDJ!AX$11)</f>
        <v>0</v>
      </c>
      <c r="AY115" s="171">
        <f>SUMIFS('[1]JEVtbl (2)'!$F:$F,'[1]JEVtbl (2)'!$C:$C,[1]CKDJ!$C115,'[1]JEVtbl (2)'!$D:$D,[1]CKDJ!AY$11)</f>
        <v>0</v>
      </c>
      <c r="AZ115" s="171">
        <f>SUMIFS('[1]JEVtbl (2)'!$F:$F,'[1]JEVtbl (2)'!$C:$C,[1]CKDJ!$C115,'[1]JEVtbl (2)'!$D:$D,[1]CKDJ!AZ$11)</f>
        <v>0</v>
      </c>
      <c r="BA115" s="171">
        <f>SUMIFS('[1]JEVtbl (2)'!$F:$F,'[1]JEVtbl (2)'!$C:$C,[1]CKDJ!$C115,'[1]JEVtbl (2)'!$D:$D,[1]CKDJ!BA$11)</f>
        <v>0</v>
      </c>
      <c r="BB115" s="171">
        <f>SUMIFS('[1]JEVtbl (2)'!$F:$F,'[1]JEVtbl (2)'!$C:$C,[1]CKDJ!$C115,'[1]JEVtbl (2)'!$D:$D,[1]CKDJ!BB$11)</f>
        <v>0</v>
      </c>
      <c r="BC115" s="171">
        <f>SUMIFS('[1]JEVtbl (2)'!$F:$F,'[1]JEVtbl (2)'!$C:$C,[1]CKDJ!$C115,'[1]JEVtbl (2)'!$D:$D,[1]CKDJ!BC$11)</f>
        <v>0</v>
      </c>
      <c r="BD115" s="171">
        <f>SUMIFS('[1]JEVtbl (2)'!$F:$F,'[1]JEVtbl (2)'!$C:$C,[1]CKDJ!$C115,'[1]JEVtbl (2)'!$D:$D,[1]CKDJ!BD$11)</f>
        <v>0</v>
      </c>
      <c r="BE115" s="171">
        <f>SUMIFS('[1]JEVtbl (2)'!$F:$F,'[1]JEVtbl (2)'!$C:$C,[1]CKDJ!$C115,'[1]JEVtbl (2)'!$D:$D,[1]CKDJ!BE$11)</f>
        <v>0</v>
      </c>
      <c r="BF115" s="171">
        <f>SUMIFS('[1]JEVtbl (2)'!$F:$F,'[1]JEVtbl (2)'!$C:$C,[1]CKDJ!$C115,'[1]JEVtbl (2)'!$D:$D,[1]CKDJ!BF$11)</f>
        <v>0</v>
      </c>
      <c r="BG115" s="171">
        <f>SUMIFS('[1]JEVtbl (2)'!$F:$F,'[1]JEVtbl (2)'!$C:$C,[1]CKDJ!$C115,'[1]JEVtbl (2)'!$D:$D,[1]CKDJ!BG$11)</f>
        <v>0</v>
      </c>
      <c r="BH115" s="171">
        <f>SUMIFS('[1]JEVtbl (2)'!$F:$F,'[1]JEVtbl (2)'!$C:$C,[1]CKDJ!$C115,'[1]JEVtbl (2)'!$D:$D,[1]CKDJ!BH$11)</f>
        <v>0</v>
      </c>
      <c r="BI115" s="171">
        <f>SUMIFS('[1]JEVtbl (2)'!$F:$F,'[1]JEVtbl (2)'!$C:$C,[1]CKDJ!$C115,'[1]JEVtbl (2)'!$D:$D,[1]CKDJ!BI$11)</f>
        <v>0</v>
      </c>
      <c r="BJ115" s="171">
        <f>SUMIFS('[1]JEVtbl (2)'!$F:$F,'[1]JEVtbl (2)'!$C:$C,[1]CKDJ!$C115,'[1]JEVtbl (2)'!$D:$D,[1]CKDJ!BJ$11)</f>
        <v>0</v>
      </c>
      <c r="BK115" s="171">
        <f>SUMIFS('[1]JEVtbl (2)'!$F:$F,'[1]JEVtbl (2)'!$C:$C,[1]CKDJ!$C115,'[1]JEVtbl (2)'!$D:$D,[1]CKDJ!BK$11)</f>
        <v>0</v>
      </c>
      <c r="BL115" s="171">
        <f>SUMIFS('[1]JEVtbl (2)'!$F:$F,'[1]JEVtbl (2)'!$C:$C,[1]CKDJ!$C115,'[1]JEVtbl (2)'!$D:$D,[1]CKDJ!BL$11)</f>
        <v>0</v>
      </c>
      <c r="BM115" s="171">
        <f>SUMIFS('[1]JEVtbl (2)'!$F:$F,'[1]JEVtbl (2)'!$C:$C,[1]CKDJ!$C115,'[1]JEVtbl (2)'!$D:$D,[1]CKDJ!BM$11)</f>
        <v>0</v>
      </c>
      <c r="BN115" s="171">
        <f>SUMIFS('[1]JEVtbl (2)'!$F:$F,'[1]JEVtbl (2)'!$C:$C,[1]CKDJ!$C115,'[1]JEVtbl (2)'!$D:$D,[1]CKDJ!BN$11)</f>
        <v>0</v>
      </c>
      <c r="BO115" s="171">
        <f>SUMIFS('[1]JEVtbl (2)'!$F:$F,'[1]JEVtbl (2)'!$C:$C,[1]CKDJ!$C115,'[1]JEVtbl (2)'!$D:$D,[1]CKDJ!BO$11)</f>
        <v>0</v>
      </c>
      <c r="BP115" s="79">
        <f t="shared" si="3"/>
        <v>4500</v>
      </c>
      <c r="BQ115" s="79"/>
      <c r="BR115" s="79"/>
      <c r="BS115" s="80"/>
      <c r="BT115" s="82"/>
    </row>
    <row r="116" spans="1:72" s="25" customFormat="1" ht="15" customHeight="1" x14ac:dyDescent="0.25">
      <c r="A116" s="1"/>
      <c r="B116" s="168">
        <v>44186</v>
      </c>
      <c r="C116" s="169" t="s">
        <v>529</v>
      </c>
      <c r="D116" s="75" t="s">
        <v>530</v>
      </c>
      <c r="E116" s="75">
        <v>9900130592</v>
      </c>
      <c r="F116" s="172"/>
      <c r="G116" t="s">
        <v>528</v>
      </c>
      <c r="H116" s="78">
        <f>SUMIFS('[1]JEVtbl (2)'!$G:$G,'[1]JEVtbl (2)'!$C:$C,[1]CKDJ!C116,'[1]JEVtbl (2)'!$D:$D,[1]CKDJ!H$11)</f>
        <v>37216.67</v>
      </c>
      <c r="I116" s="78">
        <f>SUMIFS('[1]JEVtbl (2)'!$G:$G,'[1]JEVtbl (2)'!$C:$C,[1]CKDJ!C116,'[1]JEVtbl (2)'!$D:$D,[1]CKDJ!I$11)</f>
        <v>0</v>
      </c>
      <c r="J116" s="78">
        <f>SUMIFS('[1]JEVtbl (2)'!$G:$G,'[1]JEVtbl (2)'!$C:$C,[1]CKDJ!C116,'[1]JEVtbl (2)'!$D:$D,[1]CKDJ!J$11)</f>
        <v>0</v>
      </c>
      <c r="K116" s="78">
        <f>SUMIFS('[1]JEVtbl (2)'!$G:$G,'[1]JEVtbl (2)'!$C:$C,[1]CKDJ!C116,'[1]JEVtbl (2)'!$D:$D,[1]CKDJ!K$11)</f>
        <v>0</v>
      </c>
      <c r="L116" s="79">
        <f t="shared" si="0"/>
        <v>37216.67</v>
      </c>
      <c r="M116" s="79"/>
      <c r="N116" s="79"/>
      <c r="O116" s="80"/>
      <c r="P116" s="171">
        <f>SUMIFS('[1]JEVtbl (2)'!$F:$F,'[1]JEVtbl (2)'!$C:$C,[1]CKDJ!$C116,'[1]JEVtbl (2)'!$D:$D,[1]CKDJ!P$11)</f>
        <v>0</v>
      </c>
      <c r="Q116" s="171">
        <f>SUMIFS('[1]JEVtbl (2)'!$F:$F,'[1]JEVtbl (2)'!$C:$C,[1]CKDJ!$C116,'[1]JEVtbl (2)'!$D:$D,[1]CKDJ!Q$11)</f>
        <v>0</v>
      </c>
      <c r="R116" s="171">
        <f>SUMIFS('[1]JEVtbl (2)'!$F:$F,'[1]JEVtbl (2)'!$C:$C,[1]CKDJ!$C116,'[1]JEVtbl (2)'!$D:$D,[1]CKDJ!R$11)</f>
        <v>0</v>
      </c>
      <c r="S116" s="171">
        <f>SUMIFS('[1]JEVtbl (2)'!$F:$F,'[1]JEVtbl (2)'!$C:$C,[1]CKDJ!$C116,'[1]JEVtbl (2)'!$D:$D,[1]CKDJ!S$11)</f>
        <v>0</v>
      </c>
      <c r="T116" s="171">
        <f>SUMIFS('[1]JEVtbl (2)'!$F:$F,'[1]JEVtbl (2)'!$C:$C,[1]CKDJ!$C116,'[1]JEVtbl (2)'!$D:$D,[1]CKDJ!T$11)</f>
        <v>0</v>
      </c>
      <c r="U116" s="171">
        <f>SUMIFS('[1]JEVtbl (2)'!$F:$F,'[1]JEVtbl (2)'!$C:$C,[1]CKDJ!$C116,'[1]JEVtbl (2)'!$D:$D,[1]CKDJ!U$11)</f>
        <v>0</v>
      </c>
      <c r="V116" s="171">
        <f>SUMIFS('[1]JEVtbl (2)'!$F:$F,'[1]JEVtbl (2)'!$C:$C,[1]CKDJ!$C116,'[1]JEVtbl (2)'!$D:$D,[1]CKDJ!V$11)</f>
        <v>0</v>
      </c>
      <c r="W116" s="171">
        <f>SUMIFS('[1]JEVtbl (2)'!$F:$F,'[1]JEVtbl (2)'!$C:$C,[1]CKDJ!$C116,'[1]JEVtbl (2)'!$D:$D,[1]CKDJ!W$11)</f>
        <v>0</v>
      </c>
      <c r="X116" s="171">
        <f>SUMIFS('[1]JEVtbl (2)'!$F:$F,'[1]JEVtbl (2)'!$C:$C,[1]CKDJ!$C116,'[1]JEVtbl (2)'!$D:$D,[1]CKDJ!X$11)</f>
        <v>0</v>
      </c>
      <c r="Y116" s="171">
        <f>SUMIFS('[1]JEVtbl (2)'!$F:$F,'[1]JEVtbl (2)'!$C:$C,[1]CKDJ!$C116,'[1]JEVtbl (2)'!$D:$D,[1]CKDJ!Y$11)</f>
        <v>0</v>
      </c>
      <c r="Z116" s="171">
        <f>SUMIFS('[1]JEVtbl (2)'!$F:$F,'[1]JEVtbl (2)'!$C:$C,[1]CKDJ!$C116,'[1]JEVtbl (2)'!$D:$D,[1]CKDJ!Z$11)</f>
        <v>0</v>
      </c>
      <c r="AA116" s="171">
        <f>SUMIFS('[1]JEVtbl (2)'!$F:$F,'[1]JEVtbl (2)'!$C:$C,[1]CKDJ!$C116,'[1]JEVtbl (2)'!$D:$D,[1]CKDJ!AA$11)</f>
        <v>0</v>
      </c>
      <c r="AB116" s="171">
        <f>SUMIFS('[1]JEVtbl (2)'!$F:$F,'[1]JEVtbl (2)'!$C:$C,[1]CKDJ!$C116,'[1]JEVtbl (2)'!$D:$D,[1]CKDJ!AB$11)</f>
        <v>0</v>
      </c>
      <c r="AC116" s="171">
        <f>SUMIFS('[1]JEVtbl (2)'!$F:$F,'[1]JEVtbl (2)'!$C:$C,[1]CKDJ!$C116,'[1]JEVtbl (2)'!$D:$D,[1]CKDJ!AC$11)</f>
        <v>0</v>
      </c>
      <c r="AD116" s="171">
        <f>SUMIFS('[1]JEVtbl (2)'!$F:$F,'[1]JEVtbl (2)'!$C:$C,[1]CKDJ!$C116,'[1]JEVtbl (2)'!$D:$D,[1]CKDJ!AD$11)</f>
        <v>0</v>
      </c>
      <c r="AE116" s="171">
        <f>SUMIFS('[1]JEVtbl (2)'!$F:$F,'[1]JEVtbl (2)'!$C:$C,[1]CKDJ!$C116,'[1]JEVtbl (2)'!$D:$D,[1]CKDJ!AE$11)</f>
        <v>0</v>
      </c>
      <c r="AF116" s="171">
        <f>SUMIFS('[1]JEVtbl (2)'!$F:$F,'[1]JEVtbl (2)'!$C:$C,[1]CKDJ!$C116,'[1]JEVtbl (2)'!$D:$D,[1]CKDJ!AF$11)</f>
        <v>0</v>
      </c>
      <c r="AG116" s="171">
        <f>SUMIFS('[1]JEVtbl (2)'!$F:$F,'[1]JEVtbl (2)'!$C:$C,[1]CKDJ!$C116,'[1]JEVtbl (2)'!$D:$D,[1]CKDJ!AG$11)</f>
        <v>0</v>
      </c>
      <c r="AH116" s="171">
        <f>SUMIFS('[1]JEVtbl (2)'!$F:$F,'[1]JEVtbl (2)'!$C:$C,[1]CKDJ!$C116,'[1]JEVtbl (2)'!$D:$D,[1]CKDJ!AH$11)</f>
        <v>37216.67</v>
      </c>
      <c r="AI116" s="171">
        <f>SUMIFS('[1]JEVtbl (2)'!$F:$F,'[1]JEVtbl (2)'!$C:$C,[1]CKDJ!$C116,'[1]JEVtbl (2)'!$D:$D,[1]CKDJ!AI$11)</f>
        <v>0</v>
      </c>
      <c r="AJ116" s="171">
        <f>SUMIFS('[1]JEVtbl (2)'!$F:$F,'[1]JEVtbl (2)'!$C:$C,[1]CKDJ!$C116,'[1]JEVtbl (2)'!$D:$D,[1]CKDJ!AJ$11)</f>
        <v>0</v>
      </c>
      <c r="AK116" s="171">
        <f>SUMIFS('[1]JEVtbl (2)'!$F:$F,'[1]JEVtbl (2)'!$C:$C,[1]CKDJ!$C116,'[1]JEVtbl (2)'!$D:$D,[1]CKDJ!AK$11)</f>
        <v>0</v>
      </c>
      <c r="AL116" s="171">
        <f>SUMIFS('[1]JEVtbl (2)'!$F:$F,'[1]JEVtbl (2)'!$C:$C,[1]CKDJ!$C116,'[1]JEVtbl (2)'!$D:$D,[1]CKDJ!AL$11)</f>
        <v>0</v>
      </c>
      <c r="AM116" s="171">
        <f>SUMIFS('[1]JEVtbl (2)'!$F:$F,'[1]JEVtbl (2)'!$C:$C,[1]CKDJ!$C116,'[1]JEVtbl (2)'!$D:$D,[1]CKDJ!AM$11)</f>
        <v>0</v>
      </c>
      <c r="AN116" s="171">
        <f>SUMIFS('[1]JEVtbl (2)'!$F:$F,'[1]JEVtbl (2)'!$C:$C,[1]CKDJ!$C116,'[1]JEVtbl (2)'!$D:$D,[1]CKDJ!AN$11)</f>
        <v>0</v>
      </c>
      <c r="AO116" s="171">
        <f>SUMIFS('[1]JEVtbl (2)'!$F:$F,'[1]JEVtbl (2)'!$C:$C,[1]CKDJ!$C116,'[1]JEVtbl (2)'!$D:$D,[1]CKDJ!AO$11)</f>
        <v>0</v>
      </c>
      <c r="AP116" s="171">
        <f>SUMIFS('[1]JEVtbl (2)'!$F:$F,'[1]JEVtbl (2)'!$C:$C,[1]CKDJ!$C116,'[1]JEVtbl (2)'!$D:$D,[1]CKDJ!AP$11)</f>
        <v>0</v>
      </c>
      <c r="AQ116" s="171">
        <f>SUMIFS('[1]JEVtbl (2)'!$F:$F,'[1]JEVtbl (2)'!$C:$C,[1]CKDJ!$C116,'[1]JEVtbl (2)'!$D:$D,[1]CKDJ!AQ$11)</f>
        <v>0</v>
      </c>
      <c r="AR116" s="171">
        <f>SUMIFS('[1]JEVtbl (2)'!$F:$F,'[1]JEVtbl (2)'!$C:$C,[1]CKDJ!$C116,'[1]JEVtbl (2)'!$D:$D,[1]CKDJ!AR$11)</f>
        <v>0</v>
      </c>
      <c r="AS116" s="171">
        <f>SUMIFS('[1]JEVtbl (2)'!$F:$F,'[1]JEVtbl (2)'!$C:$C,[1]CKDJ!$C116,'[1]JEVtbl (2)'!$D:$D,[1]CKDJ!AS$11)</f>
        <v>0</v>
      </c>
      <c r="AT116" s="171">
        <f>SUMIFS('[1]JEVtbl (2)'!$F:$F,'[1]JEVtbl (2)'!$C:$C,[1]CKDJ!$C116,'[1]JEVtbl (2)'!$D:$D,[1]CKDJ!AT$11)</f>
        <v>0</v>
      </c>
      <c r="AU116" s="171">
        <f>SUMIFS('[1]JEVtbl (2)'!$F:$F,'[1]JEVtbl (2)'!$C:$C,[1]CKDJ!$C116,'[1]JEVtbl (2)'!$D:$D,[1]CKDJ!AU$11)</f>
        <v>0</v>
      </c>
      <c r="AV116" s="171">
        <f>SUMIFS('[1]JEVtbl (2)'!$F:$F,'[1]JEVtbl (2)'!$C:$C,[1]CKDJ!$C116,'[1]JEVtbl (2)'!$D:$D,[1]CKDJ!AV$11)</f>
        <v>0</v>
      </c>
      <c r="AW116" s="171">
        <f>SUMIFS('[1]JEVtbl (2)'!$F:$F,'[1]JEVtbl (2)'!$C:$C,[1]CKDJ!$C116,'[1]JEVtbl (2)'!$D:$D,[1]CKDJ!AW$11)</f>
        <v>0</v>
      </c>
      <c r="AX116" s="171">
        <f>SUMIFS('[1]JEVtbl (2)'!$F:$F,'[1]JEVtbl (2)'!$C:$C,[1]CKDJ!$C116,'[1]JEVtbl (2)'!$D:$D,[1]CKDJ!AX$11)</f>
        <v>0</v>
      </c>
      <c r="AY116" s="171">
        <f>SUMIFS('[1]JEVtbl (2)'!$F:$F,'[1]JEVtbl (2)'!$C:$C,[1]CKDJ!$C116,'[1]JEVtbl (2)'!$D:$D,[1]CKDJ!AY$11)</f>
        <v>0</v>
      </c>
      <c r="AZ116" s="171">
        <f>SUMIFS('[1]JEVtbl (2)'!$F:$F,'[1]JEVtbl (2)'!$C:$C,[1]CKDJ!$C116,'[1]JEVtbl (2)'!$D:$D,[1]CKDJ!AZ$11)</f>
        <v>0</v>
      </c>
      <c r="BA116" s="171">
        <f>SUMIFS('[1]JEVtbl (2)'!$F:$F,'[1]JEVtbl (2)'!$C:$C,[1]CKDJ!$C116,'[1]JEVtbl (2)'!$D:$D,[1]CKDJ!BA$11)</f>
        <v>0</v>
      </c>
      <c r="BB116" s="171">
        <f>SUMIFS('[1]JEVtbl (2)'!$F:$F,'[1]JEVtbl (2)'!$C:$C,[1]CKDJ!$C116,'[1]JEVtbl (2)'!$D:$D,[1]CKDJ!BB$11)</f>
        <v>0</v>
      </c>
      <c r="BC116" s="171">
        <f>SUMIFS('[1]JEVtbl (2)'!$F:$F,'[1]JEVtbl (2)'!$C:$C,[1]CKDJ!$C116,'[1]JEVtbl (2)'!$D:$D,[1]CKDJ!BC$11)</f>
        <v>0</v>
      </c>
      <c r="BD116" s="171">
        <f>SUMIFS('[1]JEVtbl (2)'!$F:$F,'[1]JEVtbl (2)'!$C:$C,[1]CKDJ!$C116,'[1]JEVtbl (2)'!$D:$D,[1]CKDJ!BD$11)</f>
        <v>0</v>
      </c>
      <c r="BE116" s="171">
        <f>SUMIFS('[1]JEVtbl (2)'!$F:$F,'[1]JEVtbl (2)'!$C:$C,[1]CKDJ!$C116,'[1]JEVtbl (2)'!$D:$D,[1]CKDJ!BE$11)</f>
        <v>0</v>
      </c>
      <c r="BF116" s="171">
        <f>SUMIFS('[1]JEVtbl (2)'!$F:$F,'[1]JEVtbl (2)'!$C:$C,[1]CKDJ!$C116,'[1]JEVtbl (2)'!$D:$D,[1]CKDJ!BF$11)</f>
        <v>0</v>
      </c>
      <c r="BG116" s="171">
        <f>SUMIFS('[1]JEVtbl (2)'!$F:$F,'[1]JEVtbl (2)'!$C:$C,[1]CKDJ!$C116,'[1]JEVtbl (2)'!$D:$D,[1]CKDJ!BG$11)</f>
        <v>0</v>
      </c>
      <c r="BH116" s="171">
        <f>SUMIFS('[1]JEVtbl (2)'!$F:$F,'[1]JEVtbl (2)'!$C:$C,[1]CKDJ!$C116,'[1]JEVtbl (2)'!$D:$D,[1]CKDJ!BH$11)</f>
        <v>0</v>
      </c>
      <c r="BI116" s="171">
        <f>SUMIFS('[1]JEVtbl (2)'!$F:$F,'[1]JEVtbl (2)'!$C:$C,[1]CKDJ!$C116,'[1]JEVtbl (2)'!$D:$D,[1]CKDJ!BI$11)</f>
        <v>0</v>
      </c>
      <c r="BJ116" s="171">
        <f>SUMIFS('[1]JEVtbl (2)'!$F:$F,'[1]JEVtbl (2)'!$C:$C,[1]CKDJ!$C116,'[1]JEVtbl (2)'!$D:$D,[1]CKDJ!BJ$11)</f>
        <v>0</v>
      </c>
      <c r="BK116" s="171">
        <f>SUMIFS('[1]JEVtbl (2)'!$F:$F,'[1]JEVtbl (2)'!$C:$C,[1]CKDJ!$C116,'[1]JEVtbl (2)'!$D:$D,[1]CKDJ!BK$11)</f>
        <v>0</v>
      </c>
      <c r="BL116" s="171">
        <f>SUMIFS('[1]JEVtbl (2)'!$F:$F,'[1]JEVtbl (2)'!$C:$C,[1]CKDJ!$C116,'[1]JEVtbl (2)'!$D:$D,[1]CKDJ!BL$11)</f>
        <v>0</v>
      </c>
      <c r="BM116" s="171">
        <f>SUMIFS('[1]JEVtbl (2)'!$F:$F,'[1]JEVtbl (2)'!$C:$C,[1]CKDJ!$C116,'[1]JEVtbl (2)'!$D:$D,[1]CKDJ!BM$11)</f>
        <v>0</v>
      </c>
      <c r="BN116" s="171">
        <f>SUMIFS('[1]JEVtbl (2)'!$F:$F,'[1]JEVtbl (2)'!$C:$C,[1]CKDJ!$C116,'[1]JEVtbl (2)'!$D:$D,[1]CKDJ!BN$11)</f>
        <v>0</v>
      </c>
      <c r="BO116" s="171">
        <f>SUMIFS('[1]JEVtbl (2)'!$F:$F,'[1]JEVtbl (2)'!$C:$C,[1]CKDJ!$C116,'[1]JEVtbl (2)'!$D:$D,[1]CKDJ!BO$11)</f>
        <v>0</v>
      </c>
      <c r="BP116" s="79">
        <f t="shared" si="3"/>
        <v>37216.67</v>
      </c>
      <c r="BQ116" s="79"/>
      <c r="BR116" s="79"/>
      <c r="BS116" s="80"/>
      <c r="BT116" s="82"/>
    </row>
    <row r="117" spans="1:72" s="25" customFormat="1" ht="15" customHeight="1" x14ac:dyDescent="0.25">
      <c r="A117" s="1"/>
      <c r="B117" s="168">
        <v>44186</v>
      </c>
      <c r="C117" s="169" t="s">
        <v>531</v>
      </c>
      <c r="D117" s="75" t="s">
        <v>532</v>
      </c>
      <c r="E117" s="75">
        <v>9900130593</v>
      </c>
      <c r="F117" s="172"/>
      <c r="G117" t="s">
        <v>43</v>
      </c>
      <c r="H117" s="78">
        <f>SUMIFS('[1]JEVtbl (2)'!$G:$G,'[1]JEVtbl (2)'!$C:$C,[1]CKDJ!C117,'[1]JEVtbl (2)'!$D:$D,[1]CKDJ!H$11)</f>
        <v>4440</v>
      </c>
      <c r="I117" s="78">
        <f>SUMIFS('[1]JEVtbl (2)'!$G:$G,'[1]JEVtbl (2)'!$C:$C,[1]CKDJ!C117,'[1]JEVtbl (2)'!$D:$D,[1]CKDJ!I$11)</f>
        <v>0</v>
      </c>
      <c r="J117" s="78">
        <f>SUMIFS('[1]JEVtbl (2)'!$G:$G,'[1]JEVtbl (2)'!$C:$C,[1]CKDJ!C117,'[1]JEVtbl (2)'!$D:$D,[1]CKDJ!J$11)</f>
        <v>0</v>
      </c>
      <c r="K117" s="78">
        <f>SUMIFS('[1]JEVtbl (2)'!$G:$G,'[1]JEVtbl (2)'!$C:$C,[1]CKDJ!C117,'[1]JEVtbl (2)'!$D:$D,[1]CKDJ!K$11)</f>
        <v>0</v>
      </c>
      <c r="L117" s="79">
        <f t="shared" si="0"/>
        <v>4440</v>
      </c>
      <c r="M117" s="79"/>
      <c r="N117" s="79"/>
      <c r="O117" s="80"/>
      <c r="P117" s="171">
        <f>SUMIFS('[1]JEVtbl (2)'!$F:$F,'[1]JEVtbl (2)'!$C:$C,[1]CKDJ!$C117,'[1]JEVtbl (2)'!$D:$D,[1]CKDJ!P$11)</f>
        <v>0</v>
      </c>
      <c r="Q117" s="171">
        <f>SUMIFS('[1]JEVtbl (2)'!$F:$F,'[1]JEVtbl (2)'!$C:$C,[1]CKDJ!$C117,'[1]JEVtbl (2)'!$D:$D,[1]CKDJ!Q$11)</f>
        <v>0</v>
      </c>
      <c r="R117" s="171">
        <f>SUMIFS('[1]JEVtbl (2)'!$F:$F,'[1]JEVtbl (2)'!$C:$C,[1]CKDJ!$C117,'[1]JEVtbl (2)'!$D:$D,[1]CKDJ!R$11)</f>
        <v>0</v>
      </c>
      <c r="S117" s="171">
        <f>SUMIFS('[1]JEVtbl (2)'!$F:$F,'[1]JEVtbl (2)'!$C:$C,[1]CKDJ!$C117,'[1]JEVtbl (2)'!$D:$D,[1]CKDJ!S$11)</f>
        <v>0</v>
      </c>
      <c r="T117" s="171">
        <f>SUMIFS('[1]JEVtbl (2)'!$F:$F,'[1]JEVtbl (2)'!$C:$C,[1]CKDJ!$C117,'[1]JEVtbl (2)'!$D:$D,[1]CKDJ!T$11)</f>
        <v>0</v>
      </c>
      <c r="U117" s="171">
        <f>SUMIFS('[1]JEVtbl (2)'!$F:$F,'[1]JEVtbl (2)'!$C:$C,[1]CKDJ!$C117,'[1]JEVtbl (2)'!$D:$D,[1]CKDJ!U$11)</f>
        <v>0</v>
      </c>
      <c r="V117" s="171">
        <f>SUMIFS('[1]JEVtbl (2)'!$F:$F,'[1]JEVtbl (2)'!$C:$C,[1]CKDJ!$C117,'[1]JEVtbl (2)'!$D:$D,[1]CKDJ!V$11)</f>
        <v>0</v>
      </c>
      <c r="W117" s="171">
        <f>SUMIFS('[1]JEVtbl (2)'!$F:$F,'[1]JEVtbl (2)'!$C:$C,[1]CKDJ!$C117,'[1]JEVtbl (2)'!$D:$D,[1]CKDJ!W$11)</f>
        <v>0</v>
      </c>
      <c r="X117" s="171">
        <f>SUMIFS('[1]JEVtbl (2)'!$F:$F,'[1]JEVtbl (2)'!$C:$C,[1]CKDJ!$C117,'[1]JEVtbl (2)'!$D:$D,[1]CKDJ!X$11)</f>
        <v>0</v>
      </c>
      <c r="Y117" s="171">
        <f>SUMIFS('[1]JEVtbl (2)'!$F:$F,'[1]JEVtbl (2)'!$C:$C,[1]CKDJ!$C117,'[1]JEVtbl (2)'!$D:$D,[1]CKDJ!Y$11)</f>
        <v>0</v>
      </c>
      <c r="Z117" s="171">
        <f>SUMIFS('[1]JEVtbl (2)'!$F:$F,'[1]JEVtbl (2)'!$C:$C,[1]CKDJ!$C117,'[1]JEVtbl (2)'!$D:$D,[1]CKDJ!Z$11)</f>
        <v>0</v>
      </c>
      <c r="AA117" s="171">
        <f>SUMIFS('[1]JEVtbl (2)'!$F:$F,'[1]JEVtbl (2)'!$C:$C,[1]CKDJ!$C117,'[1]JEVtbl (2)'!$D:$D,[1]CKDJ!AA$11)</f>
        <v>0</v>
      </c>
      <c r="AB117" s="171">
        <f>SUMIFS('[1]JEVtbl (2)'!$F:$F,'[1]JEVtbl (2)'!$C:$C,[1]CKDJ!$C117,'[1]JEVtbl (2)'!$D:$D,[1]CKDJ!AB$11)</f>
        <v>0</v>
      </c>
      <c r="AC117" s="171">
        <f>SUMIFS('[1]JEVtbl (2)'!$F:$F,'[1]JEVtbl (2)'!$C:$C,[1]CKDJ!$C117,'[1]JEVtbl (2)'!$D:$D,[1]CKDJ!AC$11)</f>
        <v>0</v>
      </c>
      <c r="AD117" s="171">
        <f>SUMIFS('[1]JEVtbl (2)'!$F:$F,'[1]JEVtbl (2)'!$C:$C,[1]CKDJ!$C117,'[1]JEVtbl (2)'!$D:$D,[1]CKDJ!AD$11)</f>
        <v>0</v>
      </c>
      <c r="AE117" s="171">
        <f>SUMIFS('[1]JEVtbl (2)'!$F:$F,'[1]JEVtbl (2)'!$C:$C,[1]CKDJ!$C117,'[1]JEVtbl (2)'!$D:$D,[1]CKDJ!AE$11)</f>
        <v>0</v>
      </c>
      <c r="AF117" s="171">
        <f>SUMIFS('[1]JEVtbl (2)'!$F:$F,'[1]JEVtbl (2)'!$C:$C,[1]CKDJ!$C117,'[1]JEVtbl (2)'!$D:$D,[1]CKDJ!AF$11)</f>
        <v>0</v>
      </c>
      <c r="AG117" s="171">
        <f>SUMIFS('[1]JEVtbl (2)'!$F:$F,'[1]JEVtbl (2)'!$C:$C,[1]CKDJ!$C117,'[1]JEVtbl (2)'!$D:$D,[1]CKDJ!AG$11)</f>
        <v>0</v>
      </c>
      <c r="AH117" s="171">
        <f>SUMIFS('[1]JEVtbl (2)'!$F:$F,'[1]JEVtbl (2)'!$C:$C,[1]CKDJ!$C117,'[1]JEVtbl (2)'!$D:$D,[1]CKDJ!AH$11)</f>
        <v>4440</v>
      </c>
      <c r="AI117" s="171">
        <f>SUMIFS('[1]JEVtbl (2)'!$F:$F,'[1]JEVtbl (2)'!$C:$C,[1]CKDJ!$C117,'[1]JEVtbl (2)'!$D:$D,[1]CKDJ!AI$11)</f>
        <v>0</v>
      </c>
      <c r="AJ117" s="171">
        <f>SUMIFS('[1]JEVtbl (2)'!$F:$F,'[1]JEVtbl (2)'!$C:$C,[1]CKDJ!$C117,'[1]JEVtbl (2)'!$D:$D,[1]CKDJ!AJ$11)</f>
        <v>0</v>
      </c>
      <c r="AK117" s="171">
        <f>SUMIFS('[1]JEVtbl (2)'!$F:$F,'[1]JEVtbl (2)'!$C:$C,[1]CKDJ!$C117,'[1]JEVtbl (2)'!$D:$D,[1]CKDJ!AK$11)</f>
        <v>0</v>
      </c>
      <c r="AL117" s="171">
        <f>SUMIFS('[1]JEVtbl (2)'!$F:$F,'[1]JEVtbl (2)'!$C:$C,[1]CKDJ!$C117,'[1]JEVtbl (2)'!$D:$D,[1]CKDJ!AL$11)</f>
        <v>0</v>
      </c>
      <c r="AM117" s="171">
        <f>SUMIFS('[1]JEVtbl (2)'!$F:$F,'[1]JEVtbl (2)'!$C:$C,[1]CKDJ!$C117,'[1]JEVtbl (2)'!$D:$D,[1]CKDJ!AM$11)</f>
        <v>0</v>
      </c>
      <c r="AN117" s="171">
        <f>SUMIFS('[1]JEVtbl (2)'!$F:$F,'[1]JEVtbl (2)'!$C:$C,[1]CKDJ!$C117,'[1]JEVtbl (2)'!$D:$D,[1]CKDJ!AN$11)</f>
        <v>0</v>
      </c>
      <c r="AO117" s="171">
        <f>SUMIFS('[1]JEVtbl (2)'!$F:$F,'[1]JEVtbl (2)'!$C:$C,[1]CKDJ!$C117,'[1]JEVtbl (2)'!$D:$D,[1]CKDJ!AO$11)</f>
        <v>0</v>
      </c>
      <c r="AP117" s="171">
        <f>SUMIFS('[1]JEVtbl (2)'!$F:$F,'[1]JEVtbl (2)'!$C:$C,[1]CKDJ!$C117,'[1]JEVtbl (2)'!$D:$D,[1]CKDJ!AP$11)</f>
        <v>0</v>
      </c>
      <c r="AQ117" s="171">
        <f>SUMIFS('[1]JEVtbl (2)'!$F:$F,'[1]JEVtbl (2)'!$C:$C,[1]CKDJ!$C117,'[1]JEVtbl (2)'!$D:$D,[1]CKDJ!AQ$11)</f>
        <v>0</v>
      </c>
      <c r="AR117" s="171">
        <f>SUMIFS('[1]JEVtbl (2)'!$F:$F,'[1]JEVtbl (2)'!$C:$C,[1]CKDJ!$C117,'[1]JEVtbl (2)'!$D:$D,[1]CKDJ!AR$11)</f>
        <v>0</v>
      </c>
      <c r="AS117" s="171">
        <f>SUMIFS('[1]JEVtbl (2)'!$F:$F,'[1]JEVtbl (2)'!$C:$C,[1]CKDJ!$C117,'[1]JEVtbl (2)'!$D:$D,[1]CKDJ!AS$11)</f>
        <v>0</v>
      </c>
      <c r="AT117" s="171">
        <f>SUMIFS('[1]JEVtbl (2)'!$F:$F,'[1]JEVtbl (2)'!$C:$C,[1]CKDJ!$C117,'[1]JEVtbl (2)'!$D:$D,[1]CKDJ!AT$11)</f>
        <v>0</v>
      </c>
      <c r="AU117" s="171">
        <f>SUMIFS('[1]JEVtbl (2)'!$F:$F,'[1]JEVtbl (2)'!$C:$C,[1]CKDJ!$C117,'[1]JEVtbl (2)'!$D:$D,[1]CKDJ!AU$11)</f>
        <v>0</v>
      </c>
      <c r="AV117" s="171">
        <f>SUMIFS('[1]JEVtbl (2)'!$F:$F,'[1]JEVtbl (2)'!$C:$C,[1]CKDJ!$C117,'[1]JEVtbl (2)'!$D:$D,[1]CKDJ!AV$11)</f>
        <v>0</v>
      </c>
      <c r="AW117" s="171">
        <f>SUMIFS('[1]JEVtbl (2)'!$F:$F,'[1]JEVtbl (2)'!$C:$C,[1]CKDJ!$C117,'[1]JEVtbl (2)'!$D:$D,[1]CKDJ!AW$11)</f>
        <v>0</v>
      </c>
      <c r="AX117" s="171">
        <f>SUMIFS('[1]JEVtbl (2)'!$F:$F,'[1]JEVtbl (2)'!$C:$C,[1]CKDJ!$C117,'[1]JEVtbl (2)'!$D:$D,[1]CKDJ!AX$11)</f>
        <v>0</v>
      </c>
      <c r="AY117" s="171">
        <f>SUMIFS('[1]JEVtbl (2)'!$F:$F,'[1]JEVtbl (2)'!$C:$C,[1]CKDJ!$C117,'[1]JEVtbl (2)'!$D:$D,[1]CKDJ!AY$11)</f>
        <v>0</v>
      </c>
      <c r="AZ117" s="171">
        <f>SUMIFS('[1]JEVtbl (2)'!$F:$F,'[1]JEVtbl (2)'!$C:$C,[1]CKDJ!$C117,'[1]JEVtbl (2)'!$D:$D,[1]CKDJ!AZ$11)</f>
        <v>0</v>
      </c>
      <c r="BA117" s="171">
        <f>SUMIFS('[1]JEVtbl (2)'!$F:$F,'[1]JEVtbl (2)'!$C:$C,[1]CKDJ!$C117,'[1]JEVtbl (2)'!$D:$D,[1]CKDJ!BA$11)</f>
        <v>0</v>
      </c>
      <c r="BB117" s="171">
        <f>SUMIFS('[1]JEVtbl (2)'!$F:$F,'[1]JEVtbl (2)'!$C:$C,[1]CKDJ!$C117,'[1]JEVtbl (2)'!$D:$D,[1]CKDJ!BB$11)</f>
        <v>0</v>
      </c>
      <c r="BC117" s="171">
        <f>SUMIFS('[1]JEVtbl (2)'!$F:$F,'[1]JEVtbl (2)'!$C:$C,[1]CKDJ!$C117,'[1]JEVtbl (2)'!$D:$D,[1]CKDJ!BC$11)</f>
        <v>0</v>
      </c>
      <c r="BD117" s="171">
        <f>SUMIFS('[1]JEVtbl (2)'!$F:$F,'[1]JEVtbl (2)'!$C:$C,[1]CKDJ!$C117,'[1]JEVtbl (2)'!$D:$D,[1]CKDJ!BD$11)</f>
        <v>0</v>
      </c>
      <c r="BE117" s="171">
        <f>SUMIFS('[1]JEVtbl (2)'!$F:$F,'[1]JEVtbl (2)'!$C:$C,[1]CKDJ!$C117,'[1]JEVtbl (2)'!$D:$D,[1]CKDJ!BE$11)</f>
        <v>0</v>
      </c>
      <c r="BF117" s="171">
        <f>SUMIFS('[1]JEVtbl (2)'!$F:$F,'[1]JEVtbl (2)'!$C:$C,[1]CKDJ!$C117,'[1]JEVtbl (2)'!$D:$D,[1]CKDJ!BF$11)</f>
        <v>0</v>
      </c>
      <c r="BG117" s="171">
        <f>SUMIFS('[1]JEVtbl (2)'!$F:$F,'[1]JEVtbl (2)'!$C:$C,[1]CKDJ!$C117,'[1]JEVtbl (2)'!$D:$D,[1]CKDJ!BG$11)</f>
        <v>0</v>
      </c>
      <c r="BH117" s="171">
        <f>SUMIFS('[1]JEVtbl (2)'!$F:$F,'[1]JEVtbl (2)'!$C:$C,[1]CKDJ!$C117,'[1]JEVtbl (2)'!$D:$D,[1]CKDJ!BH$11)</f>
        <v>0</v>
      </c>
      <c r="BI117" s="171">
        <f>SUMIFS('[1]JEVtbl (2)'!$F:$F,'[1]JEVtbl (2)'!$C:$C,[1]CKDJ!$C117,'[1]JEVtbl (2)'!$D:$D,[1]CKDJ!BI$11)</f>
        <v>0</v>
      </c>
      <c r="BJ117" s="171">
        <f>SUMIFS('[1]JEVtbl (2)'!$F:$F,'[1]JEVtbl (2)'!$C:$C,[1]CKDJ!$C117,'[1]JEVtbl (2)'!$D:$D,[1]CKDJ!BJ$11)</f>
        <v>0</v>
      </c>
      <c r="BK117" s="171">
        <f>SUMIFS('[1]JEVtbl (2)'!$F:$F,'[1]JEVtbl (2)'!$C:$C,[1]CKDJ!$C117,'[1]JEVtbl (2)'!$D:$D,[1]CKDJ!BK$11)</f>
        <v>0</v>
      </c>
      <c r="BL117" s="171">
        <f>SUMIFS('[1]JEVtbl (2)'!$F:$F,'[1]JEVtbl (2)'!$C:$C,[1]CKDJ!$C117,'[1]JEVtbl (2)'!$D:$D,[1]CKDJ!BL$11)</f>
        <v>0</v>
      </c>
      <c r="BM117" s="171">
        <f>SUMIFS('[1]JEVtbl (2)'!$F:$F,'[1]JEVtbl (2)'!$C:$C,[1]CKDJ!$C117,'[1]JEVtbl (2)'!$D:$D,[1]CKDJ!BM$11)</f>
        <v>0</v>
      </c>
      <c r="BN117" s="171">
        <f>SUMIFS('[1]JEVtbl (2)'!$F:$F,'[1]JEVtbl (2)'!$C:$C,[1]CKDJ!$C117,'[1]JEVtbl (2)'!$D:$D,[1]CKDJ!BN$11)</f>
        <v>0</v>
      </c>
      <c r="BO117" s="171">
        <f>SUMIFS('[1]JEVtbl (2)'!$F:$F,'[1]JEVtbl (2)'!$C:$C,[1]CKDJ!$C117,'[1]JEVtbl (2)'!$D:$D,[1]CKDJ!BO$11)</f>
        <v>0</v>
      </c>
      <c r="BP117" s="79">
        <f t="shared" si="3"/>
        <v>4440</v>
      </c>
      <c r="BQ117" s="79"/>
      <c r="BR117" s="79"/>
      <c r="BS117" s="80"/>
      <c r="BT117" s="82"/>
    </row>
    <row r="118" spans="1:72" s="25" customFormat="1" ht="15" customHeight="1" x14ac:dyDescent="0.25">
      <c r="A118" s="1"/>
      <c r="B118" s="168">
        <v>44186</v>
      </c>
      <c r="C118" s="169" t="s">
        <v>533</v>
      </c>
      <c r="D118" s="75" t="s">
        <v>534</v>
      </c>
      <c r="E118" s="75">
        <v>9900130594</v>
      </c>
      <c r="F118" s="172"/>
      <c r="G118" t="s">
        <v>43</v>
      </c>
      <c r="H118" s="78">
        <f>SUMIFS('[1]JEVtbl (2)'!$G:$G,'[1]JEVtbl (2)'!$C:$C,[1]CKDJ!C118,'[1]JEVtbl (2)'!$D:$D,[1]CKDJ!H$11)</f>
        <v>100148.52</v>
      </c>
      <c r="I118" s="78">
        <f>SUMIFS('[1]JEVtbl (2)'!$G:$G,'[1]JEVtbl (2)'!$C:$C,[1]CKDJ!C118,'[1]JEVtbl (2)'!$D:$D,[1]CKDJ!I$11)</f>
        <v>0</v>
      </c>
      <c r="J118" s="78">
        <f>SUMIFS('[1]JEVtbl (2)'!$G:$G,'[1]JEVtbl (2)'!$C:$C,[1]CKDJ!C118,'[1]JEVtbl (2)'!$D:$D,[1]CKDJ!J$11)</f>
        <v>0</v>
      </c>
      <c r="K118" s="78">
        <f>SUMIFS('[1]JEVtbl (2)'!$G:$G,'[1]JEVtbl (2)'!$C:$C,[1]CKDJ!C118,'[1]JEVtbl (2)'!$D:$D,[1]CKDJ!K$11)</f>
        <v>0</v>
      </c>
      <c r="L118" s="79">
        <f t="shared" si="0"/>
        <v>100148.52</v>
      </c>
      <c r="M118" s="79"/>
      <c r="N118" s="79"/>
      <c r="O118" s="80"/>
      <c r="P118" s="171">
        <f>SUMIFS('[1]JEVtbl (2)'!$F:$F,'[1]JEVtbl (2)'!$C:$C,[1]CKDJ!$C118,'[1]JEVtbl (2)'!$D:$D,[1]CKDJ!P$11)</f>
        <v>0</v>
      </c>
      <c r="Q118" s="171">
        <f>SUMIFS('[1]JEVtbl (2)'!$F:$F,'[1]JEVtbl (2)'!$C:$C,[1]CKDJ!$C118,'[1]JEVtbl (2)'!$D:$D,[1]CKDJ!Q$11)</f>
        <v>0</v>
      </c>
      <c r="R118" s="171">
        <f>SUMIFS('[1]JEVtbl (2)'!$F:$F,'[1]JEVtbl (2)'!$C:$C,[1]CKDJ!$C118,'[1]JEVtbl (2)'!$D:$D,[1]CKDJ!R$11)</f>
        <v>0</v>
      </c>
      <c r="S118" s="171">
        <f>SUMIFS('[1]JEVtbl (2)'!$F:$F,'[1]JEVtbl (2)'!$C:$C,[1]CKDJ!$C118,'[1]JEVtbl (2)'!$D:$D,[1]CKDJ!S$11)</f>
        <v>0</v>
      </c>
      <c r="T118" s="171">
        <f>SUMIFS('[1]JEVtbl (2)'!$F:$F,'[1]JEVtbl (2)'!$C:$C,[1]CKDJ!$C118,'[1]JEVtbl (2)'!$D:$D,[1]CKDJ!T$11)</f>
        <v>0</v>
      </c>
      <c r="U118" s="171">
        <f>SUMIFS('[1]JEVtbl (2)'!$F:$F,'[1]JEVtbl (2)'!$C:$C,[1]CKDJ!$C118,'[1]JEVtbl (2)'!$D:$D,[1]CKDJ!U$11)</f>
        <v>0</v>
      </c>
      <c r="V118" s="171">
        <f>SUMIFS('[1]JEVtbl (2)'!$F:$F,'[1]JEVtbl (2)'!$C:$C,[1]CKDJ!$C118,'[1]JEVtbl (2)'!$D:$D,[1]CKDJ!V$11)</f>
        <v>0</v>
      </c>
      <c r="W118" s="171">
        <f>SUMIFS('[1]JEVtbl (2)'!$F:$F,'[1]JEVtbl (2)'!$C:$C,[1]CKDJ!$C118,'[1]JEVtbl (2)'!$D:$D,[1]CKDJ!W$11)</f>
        <v>0</v>
      </c>
      <c r="X118" s="171">
        <f>SUMIFS('[1]JEVtbl (2)'!$F:$F,'[1]JEVtbl (2)'!$C:$C,[1]CKDJ!$C118,'[1]JEVtbl (2)'!$D:$D,[1]CKDJ!X$11)</f>
        <v>0</v>
      </c>
      <c r="Y118" s="171">
        <f>SUMIFS('[1]JEVtbl (2)'!$F:$F,'[1]JEVtbl (2)'!$C:$C,[1]CKDJ!$C118,'[1]JEVtbl (2)'!$D:$D,[1]CKDJ!Y$11)</f>
        <v>0</v>
      </c>
      <c r="Z118" s="171">
        <f>SUMIFS('[1]JEVtbl (2)'!$F:$F,'[1]JEVtbl (2)'!$C:$C,[1]CKDJ!$C118,'[1]JEVtbl (2)'!$D:$D,[1]CKDJ!Z$11)</f>
        <v>0</v>
      </c>
      <c r="AA118" s="171">
        <f>SUMIFS('[1]JEVtbl (2)'!$F:$F,'[1]JEVtbl (2)'!$C:$C,[1]CKDJ!$C118,'[1]JEVtbl (2)'!$D:$D,[1]CKDJ!AA$11)</f>
        <v>0</v>
      </c>
      <c r="AB118" s="171">
        <f>SUMIFS('[1]JEVtbl (2)'!$F:$F,'[1]JEVtbl (2)'!$C:$C,[1]CKDJ!$C118,'[1]JEVtbl (2)'!$D:$D,[1]CKDJ!AB$11)</f>
        <v>0</v>
      </c>
      <c r="AC118" s="171">
        <f>SUMIFS('[1]JEVtbl (2)'!$F:$F,'[1]JEVtbl (2)'!$C:$C,[1]CKDJ!$C118,'[1]JEVtbl (2)'!$D:$D,[1]CKDJ!AC$11)</f>
        <v>0</v>
      </c>
      <c r="AD118" s="171">
        <f>SUMIFS('[1]JEVtbl (2)'!$F:$F,'[1]JEVtbl (2)'!$C:$C,[1]CKDJ!$C118,'[1]JEVtbl (2)'!$D:$D,[1]CKDJ!AD$11)</f>
        <v>0</v>
      </c>
      <c r="AE118" s="171">
        <f>SUMIFS('[1]JEVtbl (2)'!$F:$F,'[1]JEVtbl (2)'!$C:$C,[1]CKDJ!$C118,'[1]JEVtbl (2)'!$D:$D,[1]CKDJ!AE$11)</f>
        <v>0</v>
      </c>
      <c r="AF118" s="171">
        <f>SUMIFS('[1]JEVtbl (2)'!$F:$F,'[1]JEVtbl (2)'!$C:$C,[1]CKDJ!$C118,'[1]JEVtbl (2)'!$D:$D,[1]CKDJ!AF$11)</f>
        <v>0</v>
      </c>
      <c r="AG118" s="171">
        <f>SUMIFS('[1]JEVtbl (2)'!$F:$F,'[1]JEVtbl (2)'!$C:$C,[1]CKDJ!$C118,'[1]JEVtbl (2)'!$D:$D,[1]CKDJ!AG$11)</f>
        <v>0</v>
      </c>
      <c r="AH118" s="171">
        <f>SUMIFS('[1]JEVtbl (2)'!$F:$F,'[1]JEVtbl (2)'!$C:$C,[1]CKDJ!$C118,'[1]JEVtbl (2)'!$D:$D,[1]CKDJ!AH$11)</f>
        <v>100148.52</v>
      </c>
      <c r="AI118" s="171">
        <f>SUMIFS('[1]JEVtbl (2)'!$F:$F,'[1]JEVtbl (2)'!$C:$C,[1]CKDJ!$C118,'[1]JEVtbl (2)'!$D:$D,[1]CKDJ!AI$11)</f>
        <v>0</v>
      </c>
      <c r="AJ118" s="171">
        <f>SUMIFS('[1]JEVtbl (2)'!$F:$F,'[1]JEVtbl (2)'!$C:$C,[1]CKDJ!$C118,'[1]JEVtbl (2)'!$D:$D,[1]CKDJ!AJ$11)</f>
        <v>0</v>
      </c>
      <c r="AK118" s="171">
        <f>SUMIFS('[1]JEVtbl (2)'!$F:$F,'[1]JEVtbl (2)'!$C:$C,[1]CKDJ!$C118,'[1]JEVtbl (2)'!$D:$D,[1]CKDJ!AK$11)</f>
        <v>0</v>
      </c>
      <c r="AL118" s="171">
        <f>SUMIFS('[1]JEVtbl (2)'!$F:$F,'[1]JEVtbl (2)'!$C:$C,[1]CKDJ!$C118,'[1]JEVtbl (2)'!$D:$D,[1]CKDJ!AL$11)</f>
        <v>0</v>
      </c>
      <c r="AM118" s="171">
        <f>SUMIFS('[1]JEVtbl (2)'!$F:$F,'[1]JEVtbl (2)'!$C:$C,[1]CKDJ!$C118,'[1]JEVtbl (2)'!$D:$D,[1]CKDJ!AM$11)</f>
        <v>0</v>
      </c>
      <c r="AN118" s="171">
        <f>SUMIFS('[1]JEVtbl (2)'!$F:$F,'[1]JEVtbl (2)'!$C:$C,[1]CKDJ!$C118,'[1]JEVtbl (2)'!$D:$D,[1]CKDJ!AN$11)</f>
        <v>0</v>
      </c>
      <c r="AO118" s="171">
        <f>SUMIFS('[1]JEVtbl (2)'!$F:$F,'[1]JEVtbl (2)'!$C:$C,[1]CKDJ!$C118,'[1]JEVtbl (2)'!$D:$D,[1]CKDJ!AO$11)</f>
        <v>0</v>
      </c>
      <c r="AP118" s="171">
        <f>SUMIFS('[1]JEVtbl (2)'!$F:$F,'[1]JEVtbl (2)'!$C:$C,[1]CKDJ!$C118,'[1]JEVtbl (2)'!$D:$D,[1]CKDJ!AP$11)</f>
        <v>0</v>
      </c>
      <c r="AQ118" s="171">
        <f>SUMIFS('[1]JEVtbl (2)'!$F:$F,'[1]JEVtbl (2)'!$C:$C,[1]CKDJ!$C118,'[1]JEVtbl (2)'!$D:$D,[1]CKDJ!AQ$11)</f>
        <v>0</v>
      </c>
      <c r="AR118" s="171">
        <f>SUMIFS('[1]JEVtbl (2)'!$F:$F,'[1]JEVtbl (2)'!$C:$C,[1]CKDJ!$C118,'[1]JEVtbl (2)'!$D:$D,[1]CKDJ!AR$11)</f>
        <v>0</v>
      </c>
      <c r="AS118" s="171">
        <f>SUMIFS('[1]JEVtbl (2)'!$F:$F,'[1]JEVtbl (2)'!$C:$C,[1]CKDJ!$C118,'[1]JEVtbl (2)'!$D:$D,[1]CKDJ!AS$11)</f>
        <v>0</v>
      </c>
      <c r="AT118" s="171">
        <f>SUMIFS('[1]JEVtbl (2)'!$F:$F,'[1]JEVtbl (2)'!$C:$C,[1]CKDJ!$C118,'[1]JEVtbl (2)'!$D:$D,[1]CKDJ!AT$11)</f>
        <v>0</v>
      </c>
      <c r="AU118" s="171">
        <f>SUMIFS('[1]JEVtbl (2)'!$F:$F,'[1]JEVtbl (2)'!$C:$C,[1]CKDJ!$C118,'[1]JEVtbl (2)'!$D:$D,[1]CKDJ!AU$11)</f>
        <v>0</v>
      </c>
      <c r="AV118" s="171">
        <f>SUMIFS('[1]JEVtbl (2)'!$F:$F,'[1]JEVtbl (2)'!$C:$C,[1]CKDJ!$C118,'[1]JEVtbl (2)'!$D:$D,[1]CKDJ!AV$11)</f>
        <v>0</v>
      </c>
      <c r="AW118" s="171">
        <f>SUMIFS('[1]JEVtbl (2)'!$F:$F,'[1]JEVtbl (2)'!$C:$C,[1]CKDJ!$C118,'[1]JEVtbl (2)'!$D:$D,[1]CKDJ!AW$11)</f>
        <v>0</v>
      </c>
      <c r="AX118" s="171">
        <f>SUMIFS('[1]JEVtbl (2)'!$F:$F,'[1]JEVtbl (2)'!$C:$C,[1]CKDJ!$C118,'[1]JEVtbl (2)'!$D:$D,[1]CKDJ!AX$11)</f>
        <v>0</v>
      </c>
      <c r="AY118" s="171">
        <f>SUMIFS('[1]JEVtbl (2)'!$F:$F,'[1]JEVtbl (2)'!$C:$C,[1]CKDJ!$C118,'[1]JEVtbl (2)'!$D:$D,[1]CKDJ!AY$11)</f>
        <v>0</v>
      </c>
      <c r="AZ118" s="171">
        <f>SUMIFS('[1]JEVtbl (2)'!$F:$F,'[1]JEVtbl (2)'!$C:$C,[1]CKDJ!$C118,'[1]JEVtbl (2)'!$D:$D,[1]CKDJ!AZ$11)</f>
        <v>0</v>
      </c>
      <c r="BA118" s="171">
        <f>SUMIFS('[1]JEVtbl (2)'!$F:$F,'[1]JEVtbl (2)'!$C:$C,[1]CKDJ!$C118,'[1]JEVtbl (2)'!$D:$D,[1]CKDJ!BA$11)</f>
        <v>0</v>
      </c>
      <c r="BB118" s="171">
        <f>SUMIFS('[1]JEVtbl (2)'!$F:$F,'[1]JEVtbl (2)'!$C:$C,[1]CKDJ!$C118,'[1]JEVtbl (2)'!$D:$D,[1]CKDJ!BB$11)</f>
        <v>0</v>
      </c>
      <c r="BC118" s="171">
        <f>SUMIFS('[1]JEVtbl (2)'!$F:$F,'[1]JEVtbl (2)'!$C:$C,[1]CKDJ!$C118,'[1]JEVtbl (2)'!$D:$D,[1]CKDJ!BC$11)</f>
        <v>0</v>
      </c>
      <c r="BD118" s="171">
        <f>SUMIFS('[1]JEVtbl (2)'!$F:$F,'[1]JEVtbl (2)'!$C:$C,[1]CKDJ!$C118,'[1]JEVtbl (2)'!$D:$D,[1]CKDJ!BD$11)</f>
        <v>0</v>
      </c>
      <c r="BE118" s="171">
        <f>SUMIFS('[1]JEVtbl (2)'!$F:$F,'[1]JEVtbl (2)'!$C:$C,[1]CKDJ!$C118,'[1]JEVtbl (2)'!$D:$D,[1]CKDJ!BE$11)</f>
        <v>0</v>
      </c>
      <c r="BF118" s="171">
        <f>SUMIFS('[1]JEVtbl (2)'!$F:$F,'[1]JEVtbl (2)'!$C:$C,[1]CKDJ!$C118,'[1]JEVtbl (2)'!$D:$D,[1]CKDJ!BF$11)</f>
        <v>0</v>
      </c>
      <c r="BG118" s="171">
        <f>SUMIFS('[1]JEVtbl (2)'!$F:$F,'[1]JEVtbl (2)'!$C:$C,[1]CKDJ!$C118,'[1]JEVtbl (2)'!$D:$D,[1]CKDJ!BG$11)</f>
        <v>0</v>
      </c>
      <c r="BH118" s="171">
        <f>SUMIFS('[1]JEVtbl (2)'!$F:$F,'[1]JEVtbl (2)'!$C:$C,[1]CKDJ!$C118,'[1]JEVtbl (2)'!$D:$D,[1]CKDJ!BH$11)</f>
        <v>0</v>
      </c>
      <c r="BI118" s="171">
        <f>SUMIFS('[1]JEVtbl (2)'!$F:$F,'[1]JEVtbl (2)'!$C:$C,[1]CKDJ!$C118,'[1]JEVtbl (2)'!$D:$D,[1]CKDJ!BI$11)</f>
        <v>0</v>
      </c>
      <c r="BJ118" s="171">
        <f>SUMIFS('[1]JEVtbl (2)'!$F:$F,'[1]JEVtbl (2)'!$C:$C,[1]CKDJ!$C118,'[1]JEVtbl (2)'!$D:$D,[1]CKDJ!BJ$11)</f>
        <v>0</v>
      </c>
      <c r="BK118" s="171">
        <f>SUMIFS('[1]JEVtbl (2)'!$F:$F,'[1]JEVtbl (2)'!$C:$C,[1]CKDJ!$C118,'[1]JEVtbl (2)'!$D:$D,[1]CKDJ!BK$11)</f>
        <v>0</v>
      </c>
      <c r="BL118" s="171">
        <f>SUMIFS('[1]JEVtbl (2)'!$F:$F,'[1]JEVtbl (2)'!$C:$C,[1]CKDJ!$C118,'[1]JEVtbl (2)'!$D:$D,[1]CKDJ!BL$11)</f>
        <v>0</v>
      </c>
      <c r="BM118" s="171">
        <f>SUMIFS('[1]JEVtbl (2)'!$F:$F,'[1]JEVtbl (2)'!$C:$C,[1]CKDJ!$C118,'[1]JEVtbl (2)'!$D:$D,[1]CKDJ!BM$11)</f>
        <v>0</v>
      </c>
      <c r="BN118" s="171">
        <f>SUMIFS('[1]JEVtbl (2)'!$F:$F,'[1]JEVtbl (2)'!$C:$C,[1]CKDJ!$C118,'[1]JEVtbl (2)'!$D:$D,[1]CKDJ!BN$11)</f>
        <v>0</v>
      </c>
      <c r="BO118" s="171">
        <f>SUMIFS('[1]JEVtbl (2)'!$F:$F,'[1]JEVtbl (2)'!$C:$C,[1]CKDJ!$C118,'[1]JEVtbl (2)'!$D:$D,[1]CKDJ!BO$11)</f>
        <v>0</v>
      </c>
      <c r="BP118" s="79">
        <f t="shared" si="3"/>
        <v>100148.52</v>
      </c>
      <c r="BQ118" s="79"/>
      <c r="BR118" s="79"/>
      <c r="BS118" s="80"/>
      <c r="BT118" s="82"/>
    </row>
    <row r="119" spans="1:72" s="25" customFormat="1" ht="15" customHeight="1" x14ac:dyDescent="0.25">
      <c r="A119" s="1"/>
      <c r="B119" s="168">
        <v>44187</v>
      </c>
      <c r="C119" s="169" t="s">
        <v>535</v>
      </c>
      <c r="D119" s="75" t="s">
        <v>536</v>
      </c>
      <c r="E119" s="75">
        <v>9900130597</v>
      </c>
      <c r="F119" s="172"/>
      <c r="G119" t="s">
        <v>537</v>
      </c>
      <c r="H119" s="78">
        <f>SUMIFS('[1]JEVtbl (2)'!$G:$G,'[1]JEVtbl (2)'!$C:$C,[1]CKDJ!C119,'[1]JEVtbl (2)'!$D:$D,[1]CKDJ!H$11)</f>
        <v>29645</v>
      </c>
      <c r="I119" s="78">
        <f>SUMIFS('[1]JEVtbl (2)'!$G:$G,'[1]JEVtbl (2)'!$C:$C,[1]CKDJ!C119,'[1]JEVtbl (2)'!$D:$D,[1]CKDJ!I$11)</f>
        <v>0</v>
      </c>
      <c r="J119" s="78">
        <f>SUMIFS('[1]JEVtbl (2)'!$G:$G,'[1]JEVtbl (2)'!$C:$C,[1]CKDJ!C119,'[1]JEVtbl (2)'!$D:$D,[1]CKDJ!J$11)</f>
        <v>0</v>
      </c>
      <c r="K119" s="78">
        <f>SUMIFS('[1]JEVtbl (2)'!$G:$G,'[1]JEVtbl (2)'!$C:$C,[1]CKDJ!C119,'[1]JEVtbl (2)'!$D:$D,[1]CKDJ!K$11)</f>
        <v>0</v>
      </c>
      <c r="L119" s="79">
        <f t="shared" si="0"/>
        <v>29645</v>
      </c>
      <c r="M119" s="79"/>
      <c r="N119" s="79"/>
      <c r="O119" s="80"/>
      <c r="P119" s="171">
        <f>SUMIFS('[1]JEVtbl (2)'!$F:$F,'[1]JEVtbl (2)'!$C:$C,[1]CKDJ!$C119,'[1]JEVtbl (2)'!$D:$D,[1]CKDJ!P$11)</f>
        <v>0</v>
      </c>
      <c r="Q119" s="171">
        <f>SUMIFS('[1]JEVtbl (2)'!$F:$F,'[1]JEVtbl (2)'!$C:$C,[1]CKDJ!$C119,'[1]JEVtbl (2)'!$D:$D,[1]CKDJ!Q$11)</f>
        <v>0</v>
      </c>
      <c r="R119" s="171">
        <f>SUMIFS('[1]JEVtbl (2)'!$F:$F,'[1]JEVtbl (2)'!$C:$C,[1]CKDJ!$C119,'[1]JEVtbl (2)'!$D:$D,[1]CKDJ!R$11)</f>
        <v>0</v>
      </c>
      <c r="S119" s="171">
        <f>SUMIFS('[1]JEVtbl (2)'!$F:$F,'[1]JEVtbl (2)'!$C:$C,[1]CKDJ!$C119,'[1]JEVtbl (2)'!$D:$D,[1]CKDJ!S$11)</f>
        <v>0</v>
      </c>
      <c r="T119" s="171">
        <f>SUMIFS('[1]JEVtbl (2)'!$F:$F,'[1]JEVtbl (2)'!$C:$C,[1]CKDJ!$C119,'[1]JEVtbl (2)'!$D:$D,[1]CKDJ!T$11)</f>
        <v>0</v>
      </c>
      <c r="U119" s="171">
        <f>SUMIFS('[1]JEVtbl (2)'!$F:$F,'[1]JEVtbl (2)'!$C:$C,[1]CKDJ!$C119,'[1]JEVtbl (2)'!$D:$D,[1]CKDJ!U$11)</f>
        <v>0</v>
      </c>
      <c r="V119" s="171">
        <f>SUMIFS('[1]JEVtbl (2)'!$F:$F,'[1]JEVtbl (2)'!$C:$C,[1]CKDJ!$C119,'[1]JEVtbl (2)'!$D:$D,[1]CKDJ!V$11)</f>
        <v>0</v>
      </c>
      <c r="W119" s="171">
        <f>SUMIFS('[1]JEVtbl (2)'!$F:$F,'[1]JEVtbl (2)'!$C:$C,[1]CKDJ!$C119,'[1]JEVtbl (2)'!$D:$D,[1]CKDJ!W$11)</f>
        <v>0</v>
      </c>
      <c r="X119" s="171">
        <f>SUMIFS('[1]JEVtbl (2)'!$F:$F,'[1]JEVtbl (2)'!$C:$C,[1]CKDJ!$C119,'[1]JEVtbl (2)'!$D:$D,[1]CKDJ!X$11)</f>
        <v>0</v>
      </c>
      <c r="Y119" s="171">
        <f>SUMIFS('[1]JEVtbl (2)'!$F:$F,'[1]JEVtbl (2)'!$C:$C,[1]CKDJ!$C119,'[1]JEVtbl (2)'!$D:$D,[1]CKDJ!Y$11)</f>
        <v>0</v>
      </c>
      <c r="Z119" s="171">
        <f>SUMIFS('[1]JEVtbl (2)'!$F:$F,'[1]JEVtbl (2)'!$C:$C,[1]CKDJ!$C119,'[1]JEVtbl (2)'!$D:$D,[1]CKDJ!Z$11)</f>
        <v>0</v>
      </c>
      <c r="AA119" s="171">
        <f>SUMIFS('[1]JEVtbl (2)'!$F:$F,'[1]JEVtbl (2)'!$C:$C,[1]CKDJ!$C119,'[1]JEVtbl (2)'!$D:$D,[1]CKDJ!AA$11)</f>
        <v>29645</v>
      </c>
      <c r="AB119" s="171">
        <f>SUMIFS('[1]JEVtbl (2)'!$F:$F,'[1]JEVtbl (2)'!$C:$C,[1]CKDJ!$C119,'[1]JEVtbl (2)'!$D:$D,[1]CKDJ!AB$11)</f>
        <v>0</v>
      </c>
      <c r="AC119" s="171">
        <f>SUMIFS('[1]JEVtbl (2)'!$F:$F,'[1]JEVtbl (2)'!$C:$C,[1]CKDJ!$C119,'[1]JEVtbl (2)'!$D:$D,[1]CKDJ!AC$11)</f>
        <v>0</v>
      </c>
      <c r="AD119" s="171">
        <f>SUMIFS('[1]JEVtbl (2)'!$F:$F,'[1]JEVtbl (2)'!$C:$C,[1]CKDJ!$C119,'[1]JEVtbl (2)'!$D:$D,[1]CKDJ!AD$11)</f>
        <v>0</v>
      </c>
      <c r="AE119" s="171">
        <f>SUMIFS('[1]JEVtbl (2)'!$F:$F,'[1]JEVtbl (2)'!$C:$C,[1]CKDJ!$C119,'[1]JEVtbl (2)'!$D:$D,[1]CKDJ!AE$11)</f>
        <v>0</v>
      </c>
      <c r="AF119" s="171">
        <f>SUMIFS('[1]JEVtbl (2)'!$F:$F,'[1]JEVtbl (2)'!$C:$C,[1]CKDJ!$C119,'[1]JEVtbl (2)'!$D:$D,[1]CKDJ!AF$11)</f>
        <v>0</v>
      </c>
      <c r="AG119" s="171">
        <f>SUMIFS('[1]JEVtbl (2)'!$F:$F,'[1]JEVtbl (2)'!$C:$C,[1]CKDJ!$C119,'[1]JEVtbl (2)'!$D:$D,[1]CKDJ!AG$11)</f>
        <v>0</v>
      </c>
      <c r="AH119" s="171">
        <f>SUMIFS('[1]JEVtbl (2)'!$F:$F,'[1]JEVtbl (2)'!$C:$C,[1]CKDJ!$C119,'[1]JEVtbl (2)'!$D:$D,[1]CKDJ!AH$11)</f>
        <v>0</v>
      </c>
      <c r="AI119" s="171">
        <f>SUMIFS('[1]JEVtbl (2)'!$F:$F,'[1]JEVtbl (2)'!$C:$C,[1]CKDJ!$C119,'[1]JEVtbl (2)'!$D:$D,[1]CKDJ!AI$11)</f>
        <v>0</v>
      </c>
      <c r="AJ119" s="171">
        <f>SUMIFS('[1]JEVtbl (2)'!$F:$F,'[1]JEVtbl (2)'!$C:$C,[1]CKDJ!$C119,'[1]JEVtbl (2)'!$D:$D,[1]CKDJ!AJ$11)</f>
        <v>0</v>
      </c>
      <c r="AK119" s="171">
        <f>SUMIFS('[1]JEVtbl (2)'!$F:$F,'[1]JEVtbl (2)'!$C:$C,[1]CKDJ!$C119,'[1]JEVtbl (2)'!$D:$D,[1]CKDJ!AK$11)</f>
        <v>0</v>
      </c>
      <c r="AL119" s="171">
        <f>SUMIFS('[1]JEVtbl (2)'!$F:$F,'[1]JEVtbl (2)'!$C:$C,[1]CKDJ!$C119,'[1]JEVtbl (2)'!$D:$D,[1]CKDJ!AL$11)</f>
        <v>0</v>
      </c>
      <c r="AM119" s="171">
        <f>SUMIFS('[1]JEVtbl (2)'!$F:$F,'[1]JEVtbl (2)'!$C:$C,[1]CKDJ!$C119,'[1]JEVtbl (2)'!$D:$D,[1]CKDJ!AM$11)</f>
        <v>0</v>
      </c>
      <c r="AN119" s="171">
        <f>SUMIFS('[1]JEVtbl (2)'!$F:$F,'[1]JEVtbl (2)'!$C:$C,[1]CKDJ!$C119,'[1]JEVtbl (2)'!$D:$D,[1]CKDJ!AN$11)</f>
        <v>0</v>
      </c>
      <c r="AO119" s="171">
        <f>SUMIFS('[1]JEVtbl (2)'!$F:$F,'[1]JEVtbl (2)'!$C:$C,[1]CKDJ!$C119,'[1]JEVtbl (2)'!$D:$D,[1]CKDJ!AO$11)</f>
        <v>0</v>
      </c>
      <c r="AP119" s="171">
        <f>SUMIFS('[1]JEVtbl (2)'!$F:$F,'[1]JEVtbl (2)'!$C:$C,[1]CKDJ!$C119,'[1]JEVtbl (2)'!$D:$D,[1]CKDJ!AP$11)</f>
        <v>0</v>
      </c>
      <c r="AQ119" s="171">
        <f>SUMIFS('[1]JEVtbl (2)'!$F:$F,'[1]JEVtbl (2)'!$C:$C,[1]CKDJ!$C119,'[1]JEVtbl (2)'!$D:$D,[1]CKDJ!AQ$11)</f>
        <v>0</v>
      </c>
      <c r="AR119" s="171">
        <f>SUMIFS('[1]JEVtbl (2)'!$F:$F,'[1]JEVtbl (2)'!$C:$C,[1]CKDJ!$C119,'[1]JEVtbl (2)'!$D:$D,[1]CKDJ!AR$11)</f>
        <v>0</v>
      </c>
      <c r="AS119" s="171">
        <f>SUMIFS('[1]JEVtbl (2)'!$F:$F,'[1]JEVtbl (2)'!$C:$C,[1]CKDJ!$C119,'[1]JEVtbl (2)'!$D:$D,[1]CKDJ!AS$11)</f>
        <v>0</v>
      </c>
      <c r="AT119" s="171">
        <f>SUMIFS('[1]JEVtbl (2)'!$F:$F,'[1]JEVtbl (2)'!$C:$C,[1]CKDJ!$C119,'[1]JEVtbl (2)'!$D:$D,[1]CKDJ!AT$11)</f>
        <v>0</v>
      </c>
      <c r="AU119" s="171">
        <f>SUMIFS('[1]JEVtbl (2)'!$F:$F,'[1]JEVtbl (2)'!$C:$C,[1]CKDJ!$C119,'[1]JEVtbl (2)'!$D:$D,[1]CKDJ!AU$11)</f>
        <v>0</v>
      </c>
      <c r="AV119" s="171">
        <f>SUMIFS('[1]JEVtbl (2)'!$F:$F,'[1]JEVtbl (2)'!$C:$C,[1]CKDJ!$C119,'[1]JEVtbl (2)'!$D:$D,[1]CKDJ!AV$11)</f>
        <v>0</v>
      </c>
      <c r="AW119" s="171">
        <f>SUMIFS('[1]JEVtbl (2)'!$F:$F,'[1]JEVtbl (2)'!$C:$C,[1]CKDJ!$C119,'[1]JEVtbl (2)'!$D:$D,[1]CKDJ!AW$11)</f>
        <v>0</v>
      </c>
      <c r="AX119" s="171">
        <f>SUMIFS('[1]JEVtbl (2)'!$F:$F,'[1]JEVtbl (2)'!$C:$C,[1]CKDJ!$C119,'[1]JEVtbl (2)'!$D:$D,[1]CKDJ!AX$11)</f>
        <v>0</v>
      </c>
      <c r="AY119" s="171">
        <f>SUMIFS('[1]JEVtbl (2)'!$F:$F,'[1]JEVtbl (2)'!$C:$C,[1]CKDJ!$C119,'[1]JEVtbl (2)'!$D:$D,[1]CKDJ!AY$11)</f>
        <v>0</v>
      </c>
      <c r="AZ119" s="171">
        <f>SUMIFS('[1]JEVtbl (2)'!$F:$F,'[1]JEVtbl (2)'!$C:$C,[1]CKDJ!$C119,'[1]JEVtbl (2)'!$D:$D,[1]CKDJ!AZ$11)</f>
        <v>0</v>
      </c>
      <c r="BA119" s="171">
        <f>SUMIFS('[1]JEVtbl (2)'!$F:$F,'[1]JEVtbl (2)'!$C:$C,[1]CKDJ!$C119,'[1]JEVtbl (2)'!$D:$D,[1]CKDJ!BA$11)</f>
        <v>0</v>
      </c>
      <c r="BB119" s="171">
        <f>SUMIFS('[1]JEVtbl (2)'!$F:$F,'[1]JEVtbl (2)'!$C:$C,[1]CKDJ!$C119,'[1]JEVtbl (2)'!$D:$D,[1]CKDJ!BB$11)</f>
        <v>0</v>
      </c>
      <c r="BC119" s="171">
        <f>SUMIFS('[1]JEVtbl (2)'!$F:$F,'[1]JEVtbl (2)'!$C:$C,[1]CKDJ!$C119,'[1]JEVtbl (2)'!$D:$D,[1]CKDJ!BC$11)</f>
        <v>0</v>
      </c>
      <c r="BD119" s="171">
        <f>SUMIFS('[1]JEVtbl (2)'!$F:$F,'[1]JEVtbl (2)'!$C:$C,[1]CKDJ!$C119,'[1]JEVtbl (2)'!$D:$D,[1]CKDJ!BD$11)</f>
        <v>0</v>
      </c>
      <c r="BE119" s="171">
        <f>SUMIFS('[1]JEVtbl (2)'!$F:$F,'[1]JEVtbl (2)'!$C:$C,[1]CKDJ!$C119,'[1]JEVtbl (2)'!$D:$D,[1]CKDJ!BE$11)</f>
        <v>0</v>
      </c>
      <c r="BF119" s="171">
        <f>SUMIFS('[1]JEVtbl (2)'!$F:$F,'[1]JEVtbl (2)'!$C:$C,[1]CKDJ!$C119,'[1]JEVtbl (2)'!$D:$D,[1]CKDJ!BF$11)</f>
        <v>0</v>
      </c>
      <c r="BG119" s="171">
        <f>SUMIFS('[1]JEVtbl (2)'!$F:$F,'[1]JEVtbl (2)'!$C:$C,[1]CKDJ!$C119,'[1]JEVtbl (2)'!$D:$D,[1]CKDJ!BG$11)</f>
        <v>0</v>
      </c>
      <c r="BH119" s="171">
        <f>SUMIFS('[1]JEVtbl (2)'!$F:$F,'[1]JEVtbl (2)'!$C:$C,[1]CKDJ!$C119,'[1]JEVtbl (2)'!$D:$D,[1]CKDJ!BH$11)</f>
        <v>0</v>
      </c>
      <c r="BI119" s="171">
        <f>SUMIFS('[1]JEVtbl (2)'!$F:$F,'[1]JEVtbl (2)'!$C:$C,[1]CKDJ!$C119,'[1]JEVtbl (2)'!$D:$D,[1]CKDJ!BI$11)</f>
        <v>0</v>
      </c>
      <c r="BJ119" s="171">
        <f>SUMIFS('[1]JEVtbl (2)'!$F:$F,'[1]JEVtbl (2)'!$C:$C,[1]CKDJ!$C119,'[1]JEVtbl (2)'!$D:$D,[1]CKDJ!BJ$11)</f>
        <v>0</v>
      </c>
      <c r="BK119" s="171">
        <f>SUMIFS('[1]JEVtbl (2)'!$F:$F,'[1]JEVtbl (2)'!$C:$C,[1]CKDJ!$C119,'[1]JEVtbl (2)'!$D:$D,[1]CKDJ!BK$11)</f>
        <v>0</v>
      </c>
      <c r="BL119" s="171">
        <f>SUMIFS('[1]JEVtbl (2)'!$F:$F,'[1]JEVtbl (2)'!$C:$C,[1]CKDJ!$C119,'[1]JEVtbl (2)'!$D:$D,[1]CKDJ!BL$11)</f>
        <v>0</v>
      </c>
      <c r="BM119" s="171">
        <f>SUMIFS('[1]JEVtbl (2)'!$F:$F,'[1]JEVtbl (2)'!$C:$C,[1]CKDJ!$C119,'[1]JEVtbl (2)'!$D:$D,[1]CKDJ!BM$11)</f>
        <v>0</v>
      </c>
      <c r="BN119" s="171">
        <f>SUMIFS('[1]JEVtbl (2)'!$F:$F,'[1]JEVtbl (2)'!$C:$C,[1]CKDJ!$C119,'[1]JEVtbl (2)'!$D:$D,[1]CKDJ!BN$11)</f>
        <v>0</v>
      </c>
      <c r="BO119" s="171">
        <f>SUMIFS('[1]JEVtbl (2)'!$F:$F,'[1]JEVtbl (2)'!$C:$C,[1]CKDJ!$C119,'[1]JEVtbl (2)'!$D:$D,[1]CKDJ!BO$11)</f>
        <v>0</v>
      </c>
      <c r="BP119" s="79">
        <f t="shared" si="3"/>
        <v>29645</v>
      </c>
      <c r="BQ119" s="79"/>
      <c r="BR119" s="79"/>
      <c r="BS119" s="80"/>
      <c r="BT119" s="82"/>
    </row>
    <row r="120" spans="1:72" s="25" customFormat="1" ht="15" customHeight="1" x14ac:dyDescent="0.25">
      <c r="A120" s="1"/>
      <c r="B120" s="168">
        <v>44187</v>
      </c>
      <c r="C120" s="169" t="s">
        <v>538</v>
      </c>
      <c r="D120" s="75" t="s">
        <v>539</v>
      </c>
      <c r="E120" s="75">
        <v>9900130598</v>
      </c>
      <c r="F120" s="172"/>
      <c r="G120" t="s">
        <v>43</v>
      </c>
      <c r="H120" s="78">
        <f>SUMIFS('[1]JEVtbl (2)'!$G:$G,'[1]JEVtbl (2)'!$C:$C,[1]CKDJ!C120,'[1]JEVtbl (2)'!$D:$D,[1]CKDJ!H$11)</f>
        <v>8083.33</v>
      </c>
      <c r="I120" s="78">
        <f>SUMIFS('[1]JEVtbl (2)'!$G:$G,'[1]JEVtbl (2)'!$C:$C,[1]CKDJ!C120,'[1]JEVtbl (2)'!$D:$D,[1]CKDJ!I$11)</f>
        <v>0</v>
      </c>
      <c r="J120" s="78">
        <f>SUMIFS('[1]JEVtbl (2)'!$G:$G,'[1]JEVtbl (2)'!$C:$C,[1]CKDJ!C120,'[1]JEVtbl (2)'!$D:$D,[1]CKDJ!J$11)</f>
        <v>0</v>
      </c>
      <c r="K120" s="78">
        <f>SUMIFS('[1]JEVtbl (2)'!$G:$G,'[1]JEVtbl (2)'!$C:$C,[1]CKDJ!C120,'[1]JEVtbl (2)'!$D:$D,[1]CKDJ!K$11)</f>
        <v>0</v>
      </c>
      <c r="L120" s="79">
        <f t="shared" si="0"/>
        <v>8083.33</v>
      </c>
      <c r="M120" s="79"/>
      <c r="N120" s="79"/>
      <c r="O120" s="80"/>
      <c r="P120" s="171">
        <f>SUMIFS('[1]JEVtbl (2)'!$F:$F,'[1]JEVtbl (2)'!$C:$C,[1]CKDJ!$C120,'[1]JEVtbl (2)'!$D:$D,[1]CKDJ!P$11)</f>
        <v>0</v>
      </c>
      <c r="Q120" s="171">
        <f>SUMIFS('[1]JEVtbl (2)'!$F:$F,'[1]JEVtbl (2)'!$C:$C,[1]CKDJ!$C120,'[1]JEVtbl (2)'!$D:$D,[1]CKDJ!Q$11)</f>
        <v>0</v>
      </c>
      <c r="R120" s="171">
        <f>SUMIFS('[1]JEVtbl (2)'!$F:$F,'[1]JEVtbl (2)'!$C:$C,[1]CKDJ!$C120,'[1]JEVtbl (2)'!$D:$D,[1]CKDJ!R$11)</f>
        <v>0</v>
      </c>
      <c r="S120" s="171">
        <f>SUMIFS('[1]JEVtbl (2)'!$F:$F,'[1]JEVtbl (2)'!$C:$C,[1]CKDJ!$C120,'[1]JEVtbl (2)'!$D:$D,[1]CKDJ!S$11)</f>
        <v>0</v>
      </c>
      <c r="T120" s="171">
        <f>SUMIFS('[1]JEVtbl (2)'!$F:$F,'[1]JEVtbl (2)'!$C:$C,[1]CKDJ!$C120,'[1]JEVtbl (2)'!$D:$D,[1]CKDJ!T$11)</f>
        <v>0</v>
      </c>
      <c r="U120" s="171">
        <f>SUMIFS('[1]JEVtbl (2)'!$F:$F,'[1]JEVtbl (2)'!$C:$C,[1]CKDJ!$C120,'[1]JEVtbl (2)'!$D:$D,[1]CKDJ!U$11)</f>
        <v>0</v>
      </c>
      <c r="V120" s="171">
        <f>SUMIFS('[1]JEVtbl (2)'!$F:$F,'[1]JEVtbl (2)'!$C:$C,[1]CKDJ!$C120,'[1]JEVtbl (2)'!$D:$D,[1]CKDJ!V$11)</f>
        <v>0</v>
      </c>
      <c r="W120" s="171">
        <f>SUMIFS('[1]JEVtbl (2)'!$F:$F,'[1]JEVtbl (2)'!$C:$C,[1]CKDJ!$C120,'[1]JEVtbl (2)'!$D:$D,[1]CKDJ!W$11)</f>
        <v>0</v>
      </c>
      <c r="X120" s="171">
        <f>SUMIFS('[1]JEVtbl (2)'!$F:$F,'[1]JEVtbl (2)'!$C:$C,[1]CKDJ!$C120,'[1]JEVtbl (2)'!$D:$D,[1]CKDJ!X$11)</f>
        <v>0</v>
      </c>
      <c r="Y120" s="171">
        <f>SUMIFS('[1]JEVtbl (2)'!$F:$F,'[1]JEVtbl (2)'!$C:$C,[1]CKDJ!$C120,'[1]JEVtbl (2)'!$D:$D,[1]CKDJ!Y$11)</f>
        <v>0</v>
      </c>
      <c r="Z120" s="171">
        <f>SUMIFS('[1]JEVtbl (2)'!$F:$F,'[1]JEVtbl (2)'!$C:$C,[1]CKDJ!$C120,'[1]JEVtbl (2)'!$D:$D,[1]CKDJ!Z$11)</f>
        <v>0</v>
      </c>
      <c r="AA120" s="171">
        <f>SUMIFS('[1]JEVtbl (2)'!$F:$F,'[1]JEVtbl (2)'!$C:$C,[1]CKDJ!$C120,'[1]JEVtbl (2)'!$D:$D,[1]CKDJ!AA$11)</f>
        <v>0</v>
      </c>
      <c r="AB120" s="171">
        <f>SUMIFS('[1]JEVtbl (2)'!$F:$F,'[1]JEVtbl (2)'!$C:$C,[1]CKDJ!$C120,'[1]JEVtbl (2)'!$D:$D,[1]CKDJ!AB$11)</f>
        <v>0</v>
      </c>
      <c r="AC120" s="171">
        <f>SUMIFS('[1]JEVtbl (2)'!$F:$F,'[1]JEVtbl (2)'!$C:$C,[1]CKDJ!$C120,'[1]JEVtbl (2)'!$D:$D,[1]CKDJ!AC$11)</f>
        <v>0</v>
      </c>
      <c r="AD120" s="171">
        <f>SUMIFS('[1]JEVtbl (2)'!$F:$F,'[1]JEVtbl (2)'!$C:$C,[1]CKDJ!$C120,'[1]JEVtbl (2)'!$D:$D,[1]CKDJ!AD$11)</f>
        <v>0</v>
      </c>
      <c r="AE120" s="171">
        <f>SUMIFS('[1]JEVtbl (2)'!$F:$F,'[1]JEVtbl (2)'!$C:$C,[1]CKDJ!$C120,'[1]JEVtbl (2)'!$D:$D,[1]CKDJ!AE$11)</f>
        <v>0</v>
      </c>
      <c r="AF120" s="171">
        <f>SUMIFS('[1]JEVtbl (2)'!$F:$F,'[1]JEVtbl (2)'!$C:$C,[1]CKDJ!$C120,'[1]JEVtbl (2)'!$D:$D,[1]CKDJ!AF$11)</f>
        <v>0</v>
      </c>
      <c r="AG120" s="171">
        <f>SUMIFS('[1]JEVtbl (2)'!$F:$F,'[1]JEVtbl (2)'!$C:$C,[1]CKDJ!$C120,'[1]JEVtbl (2)'!$D:$D,[1]CKDJ!AG$11)</f>
        <v>0</v>
      </c>
      <c r="AH120" s="171">
        <f>SUMIFS('[1]JEVtbl (2)'!$F:$F,'[1]JEVtbl (2)'!$C:$C,[1]CKDJ!$C120,'[1]JEVtbl (2)'!$D:$D,[1]CKDJ!AH$11)</f>
        <v>8083.33</v>
      </c>
      <c r="AI120" s="171">
        <f>SUMIFS('[1]JEVtbl (2)'!$F:$F,'[1]JEVtbl (2)'!$C:$C,[1]CKDJ!$C120,'[1]JEVtbl (2)'!$D:$D,[1]CKDJ!AI$11)</f>
        <v>0</v>
      </c>
      <c r="AJ120" s="171">
        <f>SUMIFS('[1]JEVtbl (2)'!$F:$F,'[1]JEVtbl (2)'!$C:$C,[1]CKDJ!$C120,'[1]JEVtbl (2)'!$D:$D,[1]CKDJ!AJ$11)</f>
        <v>0</v>
      </c>
      <c r="AK120" s="171">
        <f>SUMIFS('[1]JEVtbl (2)'!$F:$F,'[1]JEVtbl (2)'!$C:$C,[1]CKDJ!$C120,'[1]JEVtbl (2)'!$D:$D,[1]CKDJ!AK$11)</f>
        <v>0</v>
      </c>
      <c r="AL120" s="171">
        <f>SUMIFS('[1]JEVtbl (2)'!$F:$F,'[1]JEVtbl (2)'!$C:$C,[1]CKDJ!$C120,'[1]JEVtbl (2)'!$D:$D,[1]CKDJ!AL$11)</f>
        <v>0</v>
      </c>
      <c r="AM120" s="171">
        <f>SUMIFS('[1]JEVtbl (2)'!$F:$F,'[1]JEVtbl (2)'!$C:$C,[1]CKDJ!$C120,'[1]JEVtbl (2)'!$D:$D,[1]CKDJ!AM$11)</f>
        <v>0</v>
      </c>
      <c r="AN120" s="171">
        <f>SUMIFS('[1]JEVtbl (2)'!$F:$F,'[1]JEVtbl (2)'!$C:$C,[1]CKDJ!$C120,'[1]JEVtbl (2)'!$D:$D,[1]CKDJ!AN$11)</f>
        <v>0</v>
      </c>
      <c r="AO120" s="171">
        <f>SUMIFS('[1]JEVtbl (2)'!$F:$F,'[1]JEVtbl (2)'!$C:$C,[1]CKDJ!$C120,'[1]JEVtbl (2)'!$D:$D,[1]CKDJ!AO$11)</f>
        <v>0</v>
      </c>
      <c r="AP120" s="171">
        <f>SUMIFS('[1]JEVtbl (2)'!$F:$F,'[1]JEVtbl (2)'!$C:$C,[1]CKDJ!$C120,'[1]JEVtbl (2)'!$D:$D,[1]CKDJ!AP$11)</f>
        <v>0</v>
      </c>
      <c r="AQ120" s="171">
        <f>SUMIFS('[1]JEVtbl (2)'!$F:$F,'[1]JEVtbl (2)'!$C:$C,[1]CKDJ!$C120,'[1]JEVtbl (2)'!$D:$D,[1]CKDJ!AQ$11)</f>
        <v>0</v>
      </c>
      <c r="AR120" s="171">
        <f>SUMIFS('[1]JEVtbl (2)'!$F:$F,'[1]JEVtbl (2)'!$C:$C,[1]CKDJ!$C120,'[1]JEVtbl (2)'!$D:$D,[1]CKDJ!AR$11)</f>
        <v>0</v>
      </c>
      <c r="AS120" s="171">
        <f>SUMIFS('[1]JEVtbl (2)'!$F:$F,'[1]JEVtbl (2)'!$C:$C,[1]CKDJ!$C120,'[1]JEVtbl (2)'!$D:$D,[1]CKDJ!AS$11)</f>
        <v>0</v>
      </c>
      <c r="AT120" s="171">
        <f>SUMIFS('[1]JEVtbl (2)'!$F:$F,'[1]JEVtbl (2)'!$C:$C,[1]CKDJ!$C120,'[1]JEVtbl (2)'!$D:$D,[1]CKDJ!AT$11)</f>
        <v>0</v>
      </c>
      <c r="AU120" s="171">
        <f>SUMIFS('[1]JEVtbl (2)'!$F:$F,'[1]JEVtbl (2)'!$C:$C,[1]CKDJ!$C120,'[1]JEVtbl (2)'!$D:$D,[1]CKDJ!AU$11)</f>
        <v>0</v>
      </c>
      <c r="AV120" s="171">
        <f>SUMIFS('[1]JEVtbl (2)'!$F:$F,'[1]JEVtbl (2)'!$C:$C,[1]CKDJ!$C120,'[1]JEVtbl (2)'!$D:$D,[1]CKDJ!AV$11)</f>
        <v>0</v>
      </c>
      <c r="AW120" s="171">
        <f>SUMIFS('[1]JEVtbl (2)'!$F:$F,'[1]JEVtbl (2)'!$C:$C,[1]CKDJ!$C120,'[1]JEVtbl (2)'!$D:$D,[1]CKDJ!AW$11)</f>
        <v>0</v>
      </c>
      <c r="AX120" s="171">
        <f>SUMIFS('[1]JEVtbl (2)'!$F:$F,'[1]JEVtbl (2)'!$C:$C,[1]CKDJ!$C120,'[1]JEVtbl (2)'!$D:$D,[1]CKDJ!AX$11)</f>
        <v>0</v>
      </c>
      <c r="AY120" s="171">
        <f>SUMIFS('[1]JEVtbl (2)'!$F:$F,'[1]JEVtbl (2)'!$C:$C,[1]CKDJ!$C120,'[1]JEVtbl (2)'!$D:$D,[1]CKDJ!AY$11)</f>
        <v>0</v>
      </c>
      <c r="AZ120" s="171">
        <f>SUMIFS('[1]JEVtbl (2)'!$F:$F,'[1]JEVtbl (2)'!$C:$C,[1]CKDJ!$C120,'[1]JEVtbl (2)'!$D:$D,[1]CKDJ!AZ$11)</f>
        <v>0</v>
      </c>
      <c r="BA120" s="171">
        <f>SUMIFS('[1]JEVtbl (2)'!$F:$F,'[1]JEVtbl (2)'!$C:$C,[1]CKDJ!$C120,'[1]JEVtbl (2)'!$D:$D,[1]CKDJ!BA$11)</f>
        <v>0</v>
      </c>
      <c r="BB120" s="171">
        <f>SUMIFS('[1]JEVtbl (2)'!$F:$F,'[1]JEVtbl (2)'!$C:$C,[1]CKDJ!$C120,'[1]JEVtbl (2)'!$D:$D,[1]CKDJ!BB$11)</f>
        <v>0</v>
      </c>
      <c r="BC120" s="171">
        <f>SUMIFS('[1]JEVtbl (2)'!$F:$F,'[1]JEVtbl (2)'!$C:$C,[1]CKDJ!$C120,'[1]JEVtbl (2)'!$D:$D,[1]CKDJ!BC$11)</f>
        <v>0</v>
      </c>
      <c r="BD120" s="171">
        <f>SUMIFS('[1]JEVtbl (2)'!$F:$F,'[1]JEVtbl (2)'!$C:$C,[1]CKDJ!$C120,'[1]JEVtbl (2)'!$D:$D,[1]CKDJ!BD$11)</f>
        <v>0</v>
      </c>
      <c r="BE120" s="171">
        <f>SUMIFS('[1]JEVtbl (2)'!$F:$F,'[1]JEVtbl (2)'!$C:$C,[1]CKDJ!$C120,'[1]JEVtbl (2)'!$D:$D,[1]CKDJ!BE$11)</f>
        <v>0</v>
      </c>
      <c r="BF120" s="171">
        <f>SUMIFS('[1]JEVtbl (2)'!$F:$F,'[1]JEVtbl (2)'!$C:$C,[1]CKDJ!$C120,'[1]JEVtbl (2)'!$D:$D,[1]CKDJ!BF$11)</f>
        <v>0</v>
      </c>
      <c r="BG120" s="171">
        <f>SUMIFS('[1]JEVtbl (2)'!$F:$F,'[1]JEVtbl (2)'!$C:$C,[1]CKDJ!$C120,'[1]JEVtbl (2)'!$D:$D,[1]CKDJ!BG$11)</f>
        <v>0</v>
      </c>
      <c r="BH120" s="171">
        <f>SUMIFS('[1]JEVtbl (2)'!$F:$F,'[1]JEVtbl (2)'!$C:$C,[1]CKDJ!$C120,'[1]JEVtbl (2)'!$D:$D,[1]CKDJ!BH$11)</f>
        <v>0</v>
      </c>
      <c r="BI120" s="171">
        <f>SUMIFS('[1]JEVtbl (2)'!$F:$F,'[1]JEVtbl (2)'!$C:$C,[1]CKDJ!$C120,'[1]JEVtbl (2)'!$D:$D,[1]CKDJ!BI$11)</f>
        <v>0</v>
      </c>
      <c r="BJ120" s="171">
        <f>SUMIFS('[1]JEVtbl (2)'!$F:$F,'[1]JEVtbl (2)'!$C:$C,[1]CKDJ!$C120,'[1]JEVtbl (2)'!$D:$D,[1]CKDJ!BJ$11)</f>
        <v>0</v>
      </c>
      <c r="BK120" s="171">
        <f>SUMIFS('[1]JEVtbl (2)'!$F:$F,'[1]JEVtbl (2)'!$C:$C,[1]CKDJ!$C120,'[1]JEVtbl (2)'!$D:$D,[1]CKDJ!BK$11)</f>
        <v>0</v>
      </c>
      <c r="BL120" s="171">
        <f>SUMIFS('[1]JEVtbl (2)'!$F:$F,'[1]JEVtbl (2)'!$C:$C,[1]CKDJ!$C120,'[1]JEVtbl (2)'!$D:$D,[1]CKDJ!BL$11)</f>
        <v>0</v>
      </c>
      <c r="BM120" s="171">
        <f>SUMIFS('[1]JEVtbl (2)'!$F:$F,'[1]JEVtbl (2)'!$C:$C,[1]CKDJ!$C120,'[1]JEVtbl (2)'!$D:$D,[1]CKDJ!BM$11)</f>
        <v>0</v>
      </c>
      <c r="BN120" s="171">
        <f>SUMIFS('[1]JEVtbl (2)'!$F:$F,'[1]JEVtbl (2)'!$C:$C,[1]CKDJ!$C120,'[1]JEVtbl (2)'!$D:$D,[1]CKDJ!BN$11)</f>
        <v>0</v>
      </c>
      <c r="BO120" s="171">
        <f>SUMIFS('[1]JEVtbl (2)'!$F:$F,'[1]JEVtbl (2)'!$C:$C,[1]CKDJ!$C120,'[1]JEVtbl (2)'!$D:$D,[1]CKDJ!BO$11)</f>
        <v>0</v>
      </c>
      <c r="BP120" s="79">
        <f t="shared" si="3"/>
        <v>8083.33</v>
      </c>
      <c r="BQ120" s="79"/>
      <c r="BR120" s="79"/>
      <c r="BS120" s="80"/>
      <c r="BT120" s="82"/>
    </row>
    <row r="121" spans="1:72" s="25" customFormat="1" ht="15" customHeight="1" x14ac:dyDescent="0.25">
      <c r="A121" s="1"/>
      <c r="B121" s="168">
        <v>44187</v>
      </c>
      <c r="C121" s="169" t="s">
        <v>540</v>
      </c>
      <c r="D121" s="75" t="s">
        <v>541</v>
      </c>
      <c r="E121" s="75">
        <v>1150257</v>
      </c>
      <c r="F121" s="172"/>
      <c r="G121" t="s">
        <v>542</v>
      </c>
      <c r="H121" s="78">
        <f>SUMIFS('[1]JEVtbl (2)'!$G:$G,'[1]JEVtbl (2)'!$C:$C,[1]CKDJ!C121,'[1]JEVtbl (2)'!$D:$D,[1]CKDJ!H$11)</f>
        <v>8014.28</v>
      </c>
      <c r="I121" s="78">
        <f>SUMIFS('[1]JEVtbl (2)'!$G:$G,'[1]JEVtbl (2)'!$C:$C,[1]CKDJ!C121,'[1]JEVtbl (2)'!$D:$D,[1]CKDJ!I$11)</f>
        <v>0</v>
      </c>
      <c r="J121" s="78">
        <f>SUMIFS('[1]JEVtbl (2)'!$G:$G,'[1]JEVtbl (2)'!$C:$C,[1]CKDJ!C121,'[1]JEVtbl (2)'!$D:$D,[1]CKDJ!J$11)</f>
        <v>785.72000000000025</v>
      </c>
      <c r="K121" s="78">
        <f>SUMIFS('[1]JEVtbl (2)'!$G:$G,'[1]JEVtbl (2)'!$C:$C,[1]CKDJ!C121,'[1]JEVtbl (2)'!$D:$D,[1]CKDJ!K$11)</f>
        <v>0</v>
      </c>
      <c r="L121" s="79">
        <f t="shared" si="0"/>
        <v>8800</v>
      </c>
      <c r="M121" s="79"/>
      <c r="N121" s="79"/>
      <c r="O121" s="80"/>
      <c r="P121" s="171">
        <f>SUMIFS('[1]JEVtbl (2)'!$F:$F,'[1]JEVtbl (2)'!$C:$C,[1]CKDJ!$C121,'[1]JEVtbl (2)'!$D:$D,[1]CKDJ!P$11)</f>
        <v>0</v>
      </c>
      <c r="Q121" s="171">
        <f>SUMIFS('[1]JEVtbl (2)'!$F:$F,'[1]JEVtbl (2)'!$C:$C,[1]CKDJ!$C121,'[1]JEVtbl (2)'!$D:$D,[1]CKDJ!Q$11)</f>
        <v>0</v>
      </c>
      <c r="R121" s="171">
        <f>SUMIFS('[1]JEVtbl (2)'!$F:$F,'[1]JEVtbl (2)'!$C:$C,[1]CKDJ!$C121,'[1]JEVtbl (2)'!$D:$D,[1]CKDJ!R$11)</f>
        <v>0</v>
      </c>
      <c r="S121" s="171">
        <f>SUMIFS('[1]JEVtbl (2)'!$F:$F,'[1]JEVtbl (2)'!$C:$C,[1]CKDJ!$C121,'[1]JEVtbl (2)'!$D:$D,[1]CKDJ!S$11)</f>
        <v>0</v>
      </c>
      <c r="T121" s="171">
        <f>SUMIFS('[1]JEVtbl (2)'!$F:$F,'[1]JEVtbl (2)'!$C:$C,[1]CKDJ!$C121,'[1]JEVtbl (2)'!$D:$D,[1]CKDJ!T$11)</f>
        <v>0</v>
      </c>
      <c r="U121" s="171">
        <f>SUMIFS('[1]JEVtbl (2)'!$F:$F,'[1]JEVtbl (2)'!$C:$C,[1]CKDJ!$C121,'[1]JEVtbl (2)'!$D:$D,[1]CKDJ!U$11)</f>
        <v>0</v>
      </c>
      <c r="V121" s="171">
        <f>SUMIFS('[1]JEVtbl (2)'!$F:$F,'[1]JEVtbl (2)'!$C:$C,[1]CKDJ!$C121,'[1]JEVtbl (2)'!$D:$D,[1]CKDJ!V$11)</f>
        <v>0</v>
      </c>
      <c r="W121" s="171">
        <f>SUMIFS('[1]JEVtbl (2)'!$F:$F,'[1]JEVtbl (2)'!$C:$C,[1]CKDJ!$C121,'[1]JEVtbl (2)'!$D:$D,[1]CKDJ!W$11)</f>
        <v>0</v>
      </c>
      <c r="X121" s="171">
        <f>SUMIFS('[1]JEVtbl (2)'!$F:$F,'[1]JEVtbl (2)'!$C:$C,[1]CKDJ!$C121,'[1]JEVtbl (2)'!$D:$D,[1]CKDJ!X$11)</f>
        <v>0</v>
      </c>
      <c r="Y121" s="171">
        <f>SUMIFS('[1]JEVtbl (2)'!$F:$F,'[1]JEVtbl (2)'!$C:$C,[1]CKDJ!$C121,'[1]JEVtbl (2)'!$D:$D,[1]CKDJ!Y$11)</f>
        <v>0</v>
      </c>
      <c r="Z121" s="171">
        <f>SUMIFS('[1]JEVtbl (2)'!$F:$F,'[1]JEVtbl (2)'!$C:$C,[1]CKDJ!$C121,'[1]JEVtbl (2)'!$D:$D,[1]CKDJ!Z$11)</f>
        <v>0</v>
      </c>
      <c r="AA121" s="171">
        <f>SUMIFS('[1]JEVtbl (2)'!$F:$F,'[1]JEVtbl (2)'!$C:$C,[1]CKDJ!$C121,'[1]JEVtbl (2)'!$D:$D,[1]CKDJ!AA$11)</f>
        <v>0</v>
      </c>
      <c r="AB121" s="171">
        <f>SUMIFS('[1]JEVtbl (2)'!$F:$F,'[1]JEVtbl (2)'!$C:$C,[1]CKDJ!$C121,'[1]JEVtbl (2)'!$D:$D,[1]CKDJ!AB$11)</f>
        <v>0</v>
      </c>
      <c r="AC121" s="171">
        <f>SUMIFS('[1]JEVtbl (2)'!$F:$F,'[1]JEVtbl (2)'!$C:$C,[1]CKDJ!$C121,'[1]JEVtbl (2)'!$D:$D,[1]CKDJ!AC$11)</f>
        <v>0</v>
      </c>
      <c r="AD121" s="171">
        <f>SUMIFS('[1]JEVtbl (2)'!$F:$F,'[1]JEVtbl (2)'!$C:$C,[1]CKDJ!$C121,'[1]JEVtbl (2)'!$D:$D,[1]CKDJ!AD$11)</f>
        <v>0</v>
      </c>
      <c r="AE121" s="171">
        <f>SUMIFS('[1]JEVtbl (2)'!$F:$F,'[1]JEVtbl (2)'!$C:$C,[1]CKDJ!$C121,'[1]JEVtbl (2)'!$D:$D,[1]CKDJ!AE$11)</f>
        <v>0</v>
      </c>
      <c r="AF121" s="171">
        <f>SUMIFS('[1]JEVtbl (2)'!$F:$F,'[1]JEVtbl (2)'!$C:$C,[1]CKDJ!$C121,'[1]JEVtbl (2)'!$D:$D,[1]CKDJ!AF$11)</f>
        <v>0</v>
      </c>
      <c r="AG121" s="171">
        <f>SUMIFS('[1]JEVtbl (2)'!$F:$F,'[1]JEVtbl (2)'!$C:$C,[1]CKDJ!$C121,'[1]JEVtbl (2)'!$D:$D,[1]CKDJ!AG$11)</f>
        <v>0</v>
      </c>
      <c r="AH121" s="171">
        <f>SUMIFS('[1]JEVtbl (2)'!$F:$F,'[1]JEVtbl (2)'!$C:$C,[1]CKDJ!$C121,'[1]JEVtbl (2)'!$D:$D,[1]CKDJ!AH$11)</f>
        <v>0</v>
      </c>
      <c r="AI121" s="171">
        <f>SUMIFS('[1]JEVtbl (2)'!$F:$F,'[1]JEVtbl (2)'!$C:$C,[1]CKDJ!$C121,'[1]JEVtbl (2)'!$D:$D,[1]CKDJ!AI$11)</f>
        <v>0</v>
      </c>
      <c r="AJ121" s="171">
        <f>SUMIFS('[1]JEVtbl (2)'!$F:$F,'[1]JEVtbl (2)'!$C:$C,[1]CKDJ!$C121,'[1]JEVtbl (2)'!$D:$D,[1]CKDJ!AJ$11)</f>
        <v>0</v>
      </c>
      <c r="AK121" s="171">
        <f>SUMIFS('[1]JEVtbl (2)'!$F:$F,'[1]JEVtbl (2)'!$C:$C,[1]CKDJ!$C121,'[1]JEVtbl (2)'!$D:$D,[1]CKDJ!AK$11)</f>
        <v>0</v>
      </c>
      <c r="AL121" s="171">
        <f>SUMIFS('[1]JEVtbl (2)'!$F:$F,'[1]JEVtbl (2)'!$C:$C,[1]CKDJ!$C121,'[1]JEVtbl (2)'!$D:$D,[1]CKDJ!AL$11)</f>
        <v>0</v>
      </c>
      <c r="AM121" s="171">
        <f>SUMIFS('[1]JEVtbl (2)'!$F:$F,'[1]JEVtbl (2)'!$C:$C,[1]CKDJ!$C121,'[1]JEVtbl (2)'!$D:$D,[1]CKDJ!AM$11)</f>
        <v>0</v>
      </c>
      <c r="AN121" s="171">
        <f>SUMIFS('[1]JEVtbl (2)'!$F:$F,'[1]JEVtbl (2)'!$C:$C,[1]CKDJ!$C121,'[1]JEVtbl (2)'!$D:$D,[1]CKDJ!AN$11)</f>
        <v>0</v>
      </c>
      <c r="AO121" s="171">
        <f>SUMIFS('[1]JEVtbl (2)'!$F:$F,'[1]JEVtbl (2)'!$C:$C,[1]CKDJ!$C121,'[1]JEVtbl (2)'!$D:$D,[1]CKDJ!AO$11)</f>
        <v>0</v>
      </c>
      <c r="AP121" s="171">
        <f>SUMIFS('[1]JEVtbl (2)'!$F:$F,'[1]JEVtbl (2)'!$C:$C,[1]CKDJ!$C121,'[1]JEVtbl (2)'!$D:$D,[1]CKDJ!AP$11)</f>
        <v>0</v>
      </c>
      <c r="AQ121" s="171">
        <f>SUMIFS('[1]JEVtbl (2)'!$F:$F,'[1]JEVtbl (2)'!$C:$C,[1]CKDJ!$C121,'[1]JEVtbl (2)'!$D:$D,[1]CKDJ!AQ$11)</f>
        <v>0</v>
      </c>
      <c r="AR121" s="171">
        <f>SUMIFS('[1]JEVtbl (2)'!$F:$F,'[1]JEVtbl (2)'!$C:$C,[1]CKDJ!$C121,'[1]JEVtbl (2)'!$D:$D,[1]CKDJ!AR$11)</f>
        <v>0</v>
      </c>
      <c r="AS121" s="171">
        <f>SUMIFS('[1]JEVtbl (2)'!$F:$F,'[1]JEVtbl (2)'!$C:$C,[1]CKDJ!$C121,'[1]JEVtbl (2)'!$D:$D,[1]CKDJ!AS$11)</f>
        <v>0</v>
      </c>
      <c r="AT121" s="171">
        <f>SUMIFS('[1]JEVtbl (2)'!$F:$F,'[1]JEVtbl (2)'!$C:$C,[1]CKDJ!$C121,'[1]JEVtbl (2)'!$D:$D,[1]CKDJ!AT$11)</f>
        <v>0</v>
      </c>
      <c r="AU121" s="171">
        <f>SUMIFS('[1]JEVtbl (2)'!$F:$F,'[1]JEVtbl (2)'!$C:$C,[1]CKDJ!$C121,'[1]JEVtbl (2)'!$D:$D,[1]CKDJ!AU$11)</f>
        <v>0</v>
      </c>
      <c r="AV121" s="171">
        <f>SUMIFS('[1]JEVtbl (2)'!$F:$F,'[1]JEVtbl (2)'!$C:$C,[1]CKDJ!$C121,'[1]JEVtbl (2)'!$D:$D,[1]CKDJ!AV$11)</f>
        <v>0</v>
      </c>
      <c r="AW121" s="171">
        <f>SUMIFS('[1]JEVtbl (2)'!$F:$F,'[1]JEVtbl (2)'!$C:$C,[1]CKDJ!$C121,'[1]JEVtbl (2)'!$D:$D,[1]CKDJ!AW$11)</f>
        <v>0</v>
      </c>
      <c r="AX121" s="171">
        <f>SUMIFS('[1]JEVtbl (2)'!$F:$F,'[1]JEVtbl (2)'!$C:$C,[1]CKDJ!$C121,'[1]JEVtbl (2)'!$D:$D,[1]CKDJ!AX$11)</f>
        <v>0</v>
      </c>
      <c r="AY121" s="171">
        <f>SUMIFS('[1]JEVtbl (2)'!$F:$F,'[1]JEVtbl (2)'!$C:$C,[1]CKDJ!$C121,'[1]JEVtbl (2)'!$D:$D,[1]CKDJ!AY$11)</f>
        <v>0</v>
      </c>
      <c r="AZ121" s="171">
        <f>SUMIFS('[1]JEVtbl (2)'!$F:$F,'[1]JEVtbl (2)'!$C:$C,[1]CKDJ!$C121,'[1]JEVtbl (2)'!$D:$D,[1]CKDJ!AZ$11)</f>
        <v>0</v>
      </c>
      <c r="BA121" s="171">
        <f>SUMIFS('[1]JEVtbl (2)'!$F:$F,'[1]JEVtbl (2)'!$C:$C,[1]CKDJ!$C121,'[1]JEVtbl (2)'!$D:$D,[1]CKDJ!BA$11)</f>
        <v>0</v>
      </c>
      <c r="BB121" s="171">
        <f>SUMIFS('[1]JEVtbl (2)'!$F:$F,'[1]JEVtbl (2)'!$C:$C,[1]CKDJ!$C121,'[1]JEVtbl (2)'!$D:$D,[1]CKDJ!BB$11)</f>
        <v>0</v>
      </c>
      <c r="BC121" s="171">
        <f>SUMIFS('[1]JEVtbl (2)'!$F:$F,'[1]JEVtbl (2)'!$C:$C,[1]CKDJ!$C121,'[1]JEVtbl (2)'!$D:$D,[1]CKDJ!BC$11)</f>
        <v>0</v>
      </c>
      <c r="BD121" s="171">
        <f>SUMIFS('[1]JEVtbl (2)'!$F:$F,'[1]JEVtbl (2)'!$C:$C,[1]CKDJ!$C121,'[1]JEVtbl (2)'!$D:$D,[1]CKDJ!BD$11)</f>
        <v>0</v>
      </c>
      <c r="BE121" s="171">
        <f>SUMIFS('[1]JEVtbl (2)'!$F:$F,'[1]JEVtbl (2)'!$C:$C,[1]CKDJ!$C121,'[1]JEVtbl (2)'!$D:$D,[1]CKDJ!BE$11)</f>
        <v>0</v>
      </c>
      <c r="BF121" s="171">
        <f>SUMIFS('[1]JEVtbl (2)'!$F:$F,'[1]JEVtbl (2)'!$C:$C,[1]CKDJ!$C121,'[1]JEVtbl (2)'!$D:$D,[1]CKDJ!BF$11)</f>
        <v>0</v>
      </c>
      <c r="BG121" s="171">
        <f>SUMIFS('[1]JEVtbl (2)'!$F:$F,'[1]JEVtbl (2)'!$C:$C,[1]CKDJ!$C121,'[1]JEVtbl (2)'!$D:$D,[1]CKDJ!BG$11)</f>
        <v>0</v>
      </c>
      <c r="BH121" s="171">
        <f>SUMIFS('[1]JEVtbl (2)'!$F:$F,'[1]JEVtbl (2)'!$C:$C,[1]CKDJ!$C121,'[1]JEVtbl (2)'!$D:$D,[1]CKDJ!BH$11)</f>
        <v>0</v>
      </c>
      <c r="BI121" s="171">
        <f>SUMIFS('[1]JEVtbl (2)'!$F:$F,'[1]JEVtbl (2)'!$C:$C,[1]CKDJ!$C121,'[1]JEVtbl (2)'!$D:$D,[1]CKDJ!BI$11)</f>
        <v>0</v>
      </c>
      <c r="BJ121" s="171">
        <f>SUMIFS('[1]JEVtbl (2)'!$F:$F,'[1]JEVtbl (2)'!$C:$C,[1]CKDJ!$C121,'[1]JEVtbl (2)'!$D:$D,[1]CKDJ!BJ$11)</f>
        <v>0</v>
      </c>
      <c r="BK121" s="171">
        <f>SUMIFS('[1]JEVtbl (2)'!$F:$F,'[1]JEVtbl (2)'!$C:$C,[1]CKDJ!$C121,'[1]JEVtbl (2)'!$D:$D,[1]CKDJ!BK$11)</f>
        <v>0</v>
      </c>
      <c r="BL121" s="171">
        <f>SUMIFS('[1]JEVtbl (2)'!$F:$F,'[1]JEVtbl (2)'!$C:$C,[1]CKDJ!$C121,'[1]JEVtbl (2)'!$D:$D,[1]CKDJ!BL$11)</f>
        <v>0</v>
      </c>
      <c r="BM121" s="171">
        <f>SUMIFS('[1]JEVtbl (2)'!$F:$F,'[1]JEVtbl (2)'!$C:$C,[1]CKDJ!$C121,'[1]JEVtbl (2)'!$D:$D,[1]CKDJ!BM$11)</f>
        <v>8800</v>
      </c>
      <c r="BN121" s="171">
        <f>SUMIFS('[1]JEVtbl (2)'!$F:$F,'[1]JEVtbl (2)'!$C:$C,[1]CKDJ!$C121,'[1]JEVtbl (2)'!$D:$D,[1]CKDJ!BN$11)</f>
        <v>0</v>
      </c>
      <c r="BO121" s="171">
        <f>SUMIFS('[1]JEVtbl (2)'!$F:$F,'[1]JEVtbl (2)'!$C:$C,[1]CKDJ!$C121,'[1]JEVtbl (2)'!$D:$D,[1]CKDJ!BO$11)</f>
        <v>0</v>
      </c>
      <c r="BP121" s="79">
        <f t="shared" si="3"/>
        <v>8800</v>
      </c>
      <c r="BQ121" s="79"/>
      <c r="BR121" s="79"/>
      <c r="BS121" s="80"/>
      <c r="BT121" s="82"/>
    </row>
    <row r="122" spans="1:72" s="25" customFormat="1" ht="15" customHeight="1" x14ac:dyDescent="0.25">
      <c r="A122" s="1"/>
      <c r="B122" s="168">
        <v>44187</v>
      </c>
      <c r="C122" s="169" t="s">
        <v>543</v>
      </c>
      <c r="D122" s="75" t="s">
        <v>544</v>
      </c>
      <c r="E122" s="75">
        <v>1150258</v>
      </c>
      <c r="F122" s="172"/>
      <c r="G122" t="s">
        <v>286</v>
      </c>
      <c r="H122" s="78">
        <f>SUMIFS('[1]JEVtbl (2)'!$G:$G,'[1]JEVtbl (2)'!$C:$C,[1]CKDJ!C122,'[1]JEVtbl (2)'!$D:$D,[1]CKDJ!H$11)</f>
        <v>16723.39</v>
      </c>
      <c r="I122" s="78">
        <f>SUMIFS('[1]JEVtbl (2)'!$G:$G,'[1]JEVtbl (2)'!$C:$C,[1]CKDJ!C122,'[1]JEVtbl (2)'!$D:$D,[1]CKDJ!I$11)</f>
        <v>0</v>
      </c>
      <c r="J122" s="78">
        <f>SUMIFS('[1]JEVtbl (2)'!$G:$G,'[1]JEVtbl (2)'!$C:$C,[1]CKDJ!C122,'[1]JEVtbl (2)'!$D:$D,[1]CKDJ!J$11)</f>
        <v>946.61000000000058</v>
      </c>
      <c r="K122" s="78">
        <f>SUMIFS('[1]JEVtbl (2)'!$G:$G,'[1]JEVtbl (2)'!$C:$C,[1]CKDJ!C122,'[1]JEVtbl (2)'!$D:$D,[1]CKDJ!K$11)</f>
        <v>0</v>
      </c>
      <c r="L122" s="79">
        <f t="shared" si="0"/>
        <v>17670</v>
      </c>
      <c r="M122" s="79"/>
      <c r="N122" s="79"/>
      <c r="O122" s="80"/>
      <c r="P122" s="171">
        <f>SUMIFS('[1]JEVtbl (2)'!$F:$F,'[1]JEVtbl (2)'!$C:$C,[1]CKDJ!$C122,'[1]JEVtbl (2)'!$D:$D,[1]CKDJ!P$11)</f>
        <v>17670</v>
      </c>
      <c r="Q122" s="171">
        <f>SUMIFS('[1]JEVtbl (2)'!$F:$F,'[1]JEVtbl (2)'!$C:$C,[1]CKDJ!$C122,'[1]JEVtbl (2)'!$D:$D,[1]CKDJ!Q$11)</f>
        <v>0</v>
      </c>
      <c r="R122" s="171">
        <f>SUMIFS('[1]JEVtbl (2)'!$F:$F,'[1]JEVtbl (2)'!$C:$C,[1]CKDJ!$C122,'[1]JEVtbl (2)'!$D:$D,[1]CKDJ!R$11)</f>
        <v>0</v>
      </c>
      <c r="S122" s="171">
        <f>SUMIFS('[1]JEVtbl (2)'!$F:$F,'[1]JEVtbl (2)'!$C:$C,[1]CKDJ!$C122,'[1]JEVtbl (2)'!$D:$D,[1]CKDJ!S$11)</f>
        <v>0</v>
      </c>
      <c r="T122" s="171">
        <f>SUMIFS('[1]JEVtbl (2)'!$F:$F,'[1]JEVtbl (2)'!$C:$C,[1]CKDJ!$C122,'[1]JEVtbl (2)'!$D:$D,[1]CKDJ!T$11)</f>
        <v>0</v>
      </c>
      <c r="U122" s="171">
        <f>SUMIFS('[1]JEVtbl (2)'!$F:$F,'[1]JEVtbl (2)'!$C:$C,[1]CKDJ!$C122,'[1]JEVtbl (2)'!$D:$D,[1]CKDJ!U$11)</f>
        <v>0</v>
      </c>
      <c r="V122" s="171">
        <f>SUMIFS('[1]JEVtbl (2)'!$F:$F,'[1]JEVtbl (2)'!$C:$C,[1]CKDJ!$C122,'[1]JEVtbl (2)'!$D:$D,[1]CKDJ!V$11)</f>
        <v>0</v>
      </c>
      <c r="W122" s="171">
        <f>SUMIFS('[1]JEVtbl (2)'!$F:$F,'[1]JEVtbl (2)'!$C:$C,[1]CKDJ!$C122,'[1]JEVtbl (2)'!$D:$D,[1]CKDJ!W$11)</f>
        <v>0</v>
      </c>
      <c r="X122" s="171">
        <f>SUMIFS('[1]JEVtbl (2)'!$F:$F,'[1]JEVtbl (2)'!$C:$C,[1]CKDJ!$C122,'[1]JEVtbl (2)'!$D:$D,[1]CKDJ!X$11)</f>
        <v>0</v>
      </c>
      <c r="Y122" s="171">
        <f>SUMIFS('[1]JEVtbl (2)'!$F:$F,'[1]JEVtbl (2)'!$C:$C,[1]CKDJ!$C122,'[1]JEVtbl (2)'!$D:$D,[1]CKDJ!Y$11)</f>
        <v>0</v>
      </c>
      <c r="Z122" s="171">
        <f>SUMIFS('[1]JEVtbl (2)'!$F:$F,'[1]JEVtbl (2)'!$C:$C,[1]CKDJ!$C122,'[1]JEVtbl (2)'!$D:$D,[1]CKDJ!Z$11)</f>
        <v>0</v>
      </c>
      <c r="AA122" s="171">
        <f>SUMIFS('[1]JEVtbl (2)'!$F:$F,'[1]JEVtbl (2)'!$C:$C,[1]CKDJ!$C122,'[1]JEVtbl (2)'!$D:$D,[1]CKDJ!AA$11)</f>
        <v>0</v>
      </c>
      <c r="AB122" s="171">
        <f>SUMIFS('[1]JEVtbl (2)'!$F:$F,'[1]JEVtbl (2)'!$C:$C,[1]CKDJ!$C122,'[1]JEVtbl (2)'!$D:$D,[1]CKDJ!AB$11)</f>
        <v>0</v>
      </c>
      <c r="AC122" s="171">
        <f>SUMIFS('[1]JEVtbl (2)'!$F:$F,'[1]JEVtbl (2)'!$C:$C,[1]CKDJ!$C122,'[1]JEVtbl (2)'!$D:$D,[1]CKDJ!AC$11)</f>
        <v>0</v>
      </c>
      <c r="AD122" s="171">
        <f>SUMIFS('[1]JEVtbl (2)'!$F:$F,'[1]JEVtbl (2)'!$C:$C,[1]CKDJ!$C122,'[1]JEVtbl (2)'!$D:$D,[1]CKDJ!AD$11)</f>
        <v>0</v>
      </c>
      <c r="AE122" s="171">
        <f>SUMIFS('[1]JEVtbl (2)'!$F:$F,'[1]JEVtbl (2)'!$C:$C,[1]CKDJ!$C122,'[1]JEVtbl (2)'!$D:$D,[1]CKDJ!AE$11)</f>
        <v>0</v>
      </c>
      <c r="AF122" s="171">
        <f>SUMIFS('[1]JEVtbl (2)'!$F:$F,'[1]JEVtbl (2)'!$C:$C,[1]CKDJ!$C122,'[1]JEVtbl (2)'!$D:$D,[1]CKDJ!AF$11)</f>
        <v>0</v>
      </c>
      <c r="AG122" s="171">
        <f>SUMIFS('[1]JEVtbl (2)'!$F:$F,'[1]JEVtbl (2)'!$C:$C,[1]CKDJ!$C122,'[1]JEVtbl (2)'!$D:$D,[1]CKDJ!AG$11)</f>
        <v>0</v>
      </c>
      <c r="AH122" s="171">
        <f>SUMIFS('[1]JEVtbl (2)'!$F:$F,'[1]JEVtbl (2)'!$C:$C,[1]CKDJ!$C122,'[1]JEVtbl (2)'!$D:$D,[1]CKDJ!AH$11)</f>
        <v>0</v>
      </c>
      <c r="AI122" s="171">
        <f>SUMIFS('[1]JEVtbl (2)'!$F:$F,'[1]JEVtbl (2)'!$C:$C,[1]CKDJ!$C122,'[1]JEVtbl (2)'!$D:$D,[1]CKDJ!AI$11)</f>
        <v>0</v>
      </c>
      <c r="AJ122" s="171">
        <f>SUMIFS('[1]JEVtbl (2)'!$F:$F,'[1]JEVtbl (2)'!$C:$C,[1]CKDJ!$C122,'[1]JEVtbl (2)'!$D:$D,[1]CKDJ!AJ$11)</f>
        <v>0</v>
      </c>
      <c r="AK122" s="171">
        <f>SUMIFS('[1]JEVtbl (2)'!$F:$F,'[1]JEVtbl (2)'!$C:$C,[1]CKDJ!$C122,'[1]JEVtbl (2)'!$D:$D,[1]CKDJ!AK$11)</f>
        <v>0</v>
      </c>
      <c r="AL122" s="171">
        <f>SUMIFS('[1]JEVtbl (2)'!$F:$F,'[1]JEVtbl (2)'!$C:$C,[1]CKDJ!$C122,'[1]JEVtbl (2)'!$D:$D,[1]CKDJ!AL$11)</f>
        <v>0</v>
      </c>
      <c r="AM122" s="171">
        <f>SUMIFS('[1]JEVtbl (2)'!$F:$F,'[1]JEVtbl (2)'!$C:$C,[1]CKDJ!$C122,'[1]JEVtbl (2)'!$D:$D,[1]CKDJ!AM$11)</f>
        <v>0</v>
      </c>
      <c r="AN122" s="171">
        <f>SUMIFS('[1]JEVtbl (2)'!$F:$F,'[1]JEVtbl (2)'!$C:$C,[1]CKDJ!$C122,'[1]JEVtbl (2)'!$D:$D,[1]CKDJ!AN$11)</f>
        <v>0</v>
      </c>
      <c r="AO122" s="171">
        <f>SUMIFS('[1]JEVtbl (2)'!$F:$F,'[1]JEVtbl (2)'!$C:$C,[1]CKDJ!$C122,'[1]JEVtbl (2)'!$D:$D,[1]CKDJ!AO$11)</f>
        <v>0</v>
      </c>
      <c r="AP122" s="171">
        <f>SUMIFS('[1]JEVtbl (2)'!$F:$F,'[1]JEVtbl (2)'!$C:$C,[1]CKDJ!$C122,'[1]JEVtbl (2)'!$D:$D,[1]CKDJ!AP$11)</f>
        <v>0</v>
      </c>
      <c r="AQ122" s="171">
        <f>SUMIFS('[1]JEVtbl (2)'!$F:$F,'[1]JEVtbl (2)'!$C:$C,[1]CKDJ!$C122,'[1]JEVtbl (2)'!$D:$D,[1]CKDJ!AQ$11)</f>
        <v>0</v>
      </c>
      <c r="AR122" s="171">
        <f>SUMIFS('[1]JEVtbl (2)'!$F:$F,'[1]JEVtbl (2)'!$C:$C,[1]CKDJ!$C122,'[1]JEVtbl (2)'!$D:$D,[1]CKDJ!AR$11)</f>
        <v>0</v>
      </c>
      <c r="AS122" s="171">
        <f>SUMIFS('[1]JEVtbl (2)'!$F:$F,'[1]JEVtbl (2)'!$C:$C,[1]CKDJ!$C122,'[1]JEVtbl (2)'!$D:$D,[1]CKDJ!AS$11)</f>
        <v>0</v>
      </c>
      <c r="AT122" s="171">
        <f>SUMIFS('[1]JEVtbl (2)'!$F:$F,'[1]JEVtbl (2)'!$C:$C,[1]CKDJ!$C122,'[1]JEVtbl (2)'!$D:$D,[1]CKDJ!AT$11)</f>
        <v>0</v>
      </c>
      <c r="AU122" s="171">
        <f>SUMIFS('[1]JEVtbl (2)'!$F:$F,'[1]JEVtbl (2)'!$C:$C,[1]CKDJ!$C122,'[1]JEVtbl (2)'!$D:$D,[1]CKDJ!AU$11)</f>
        <v>0</v>
      </c>
      <c r="AV122" s="171">
        <f>SUMIFS('[1]JEVtbl (2)'!$F:$F,'[1]JEVtbl (2)'!$C:$C,[1]CKDJ!$C122,'[1]JEVtbl (2)'!$D:$D,[1]CKDJ!AV$11)</f>
        <v>0</v>
      </c>
      <c r="AW122" s="171">
        <f>SUMIFS('[1]JEVtbl (2)'!$F:$F,'[1]JEVtbl (2)'!$C:$C,[1]CKDJ!$C122,'[1]JEVtbl (2)'!$D:$D,[1]CKDJ!AW$11)</f>
        <v>0</v>
      </c>
      <c r="AX122" s="171">
        <f>SUMIFS('[1]JEVtbl (2)'!$F:$F,'[1]JEVtbl (2)'!$C:$C,[1]CKDJ!$C122,'[1]JEVtbl (2)'!$D:$D,[1]CKDJ!AX$11)</f>
        <v>0</v>
      </c>
      <c r="AY122" s="171">
        <f>SUMIFS('[1]JEVtbl (2)'!$F:$F,'[1]JEVtbl (2)'!$C:$C,[1]CKDJ!$C122,'[1]JEVtbl (2)'!$D:$D,[1]CKDJ!AY$11)</f>
        <v>0</v>
      </c>
      <c r="AZ122" s="171">
        <f>SUMIFS('[1]JEVtbl (2)'!$F:$F,'[1]JEVtbl (2)'!$C:$C,[1]CKDJ!$C122,'[1]JEVtbl (2)'!$D:$D,[1]CKDJ!AZ$11)</f>
        <v>0</v>
      </c>
      <c r="BA122" s="171">
        <f>SUMIFS('[1]JEVtbl (2)'!$F:$F,'[1]JEVtbl (2)'!$C:$C,[1]CKDJ!$C122,'[1]JEVtbl (2)'!$D:$D,[1]CKDJ!BA$11)</f>
        <v>0</v>
      </c>
      <c r="BB122" s="171">
        <f>SUMIFS('[1]JEVtbl (2)'!$F:$F,'[1]JEVtbl (2)'!$C:$C,[1]CKDJ!$C122,'[1]JEVtbl (2)'!$D:$D,[1]CKDJ!BB$11)</f>
        <v>0</v>
      </c>
      <c r="BC122" s="171">
        <f>SUMIFS('[1]JEVtbl (2)'!$F:$F,'[1]JEVtbl (2)'!$C:$C,[1]CKDJ!$C122,'[1]JEVtbl (2)'!$D:$D,[1]CKDJ!BC$11)</f>
        <v>0</v>
      </c>
      <c r="BD122" s="171">
        <f>SUMIFS('[1]JEVtbl (2)'!$F:$F,'[1]JEVtbl (2)'!$C:$C,[1]CKDJ!$C122,'[1]JEVtbl (2)'!$D:$D,[1]CKDJ!BD$11)</f>
        <v>0</v>
      </c>
      <c r="BE122" s="171">
        <f>SUMIFS('[1]JEVtbl (2)'!$F:$F,'[1]JEVtbl (2)'!$C:$C,[1]CKDJ!$C122,'[1]JEVtbl (2)'!$D:$D,[1]CKDJ!BE$11)</f>
        <v>0</v>
      </c>
      <c r="BF122" s="171">
        <f>SUMIFS('[1]JEVtbl (2)'!$F:$F,'[1]JEVtbl (2)'!$C:$C,[1]CKDJ!$C122,'[1]JEVtbl (2)'!$D:$D,[1]CKDJ!BF$11)</f>
        <v>0</v>
      </c>
      <c r="BG122" s="171">
        <f>SUMIFS('[1]JEVtbl (2)'!$F:$F,'[1]JEVtbl (2)'!$C:$C,[1]CKDJ!$C122,'[1]JEVtbl (2)'!$D:$D,[1]CKDJ!BG$11)</f>
        <v>0</v>
      </c>
      <c r="BH122" s="171">
        <f>SUMIFS('[1]JEVtbl (2)'!$F:$F,'[1]JEVtbl (2)'!$C:$C,[1]CKDJ!$C122,'[1]JEVtbl (2)'!$D:$D,[1]CKDJ!BH$11)</f>
        <v>0</v>
      </c>
      <c r="BI122" s="171">
        <f>SUMIFS('[1]JEVtbl (2)'!$F:$F,'[1]JEVtbl (2)'!$C:$C,[1]CKDJ!$C122,'[1]JEVtbl (2)'!$D:$D,[1]CKDJ!BI$11)</f>
        <v>0</v>
      </c>
      <c r="BJ122" s="171">
        <f>SUMIFS('[1]JEVtbl (2)'!$F:$F,'[1]JEVtbl (2)'!$C:$C,[1]CKDJ!$C122,'[1]JEVtbl (2)'!$D:$D,[1]CKDJ!BJ$11)</f>
        <v>0</v>
      </c>
      <c r="BK122" s="171">
        <f>SUMIFS('[1]JEVtbl (2)'!$F:$F,'[1]JEVtbl (2)'!$C:$C,[1]CKDJ!$C122,'[1]JEVtbl (2)'!$D:$D,[1]CKDJ!BK$11)</f>
        <v>0</v>
      </c>
      <c r="BL122" s="171">
        <f>SUMIFS('[1]JEVtbl (2)'!$F:$F,'[1]JEVtbl (2)'!$C:$C,[1]CKDJ!$C122,'[1]JEVtbl (2)'!$D:$D,[1]CKDJ!BL$11)</f>
        <v>0</v>
      </c>
      <c r="BM122" s="171">
        <f>SUMIFS('[1]JEVtbl (2)'!$F:$F,'[1]JEVtbl (2)'!$C:$C,[1]CKDJ!$C122,'[1]JEVtbl (2)'!$D:$D,[1]CKDJ!BM$11)</f>
        <v>0</v>
      </c>
      <c r="BN122" s="171">
        <f>SUMIFS('[1]JEVtbl (2)'!$F:$F,'[1]JEVtbl (2)'!$C:$C,[1]CKDJ!$C122,'[1]JEVtbl (2)'!$D:$D,[1]CKDJ!BN$11)</f>
        <v>0</v>
      </c>
      <c r="BO122" s="171">
        <f>SUMIFS('[1]JEVtbl (2)'!$F:$F,'[1]JEVtbl (2)'!$C:$C,[1]CKDJ!$C122,'[1]JEVtbl (2)'!$D:$D,[1]CKDJ!BO$11)</f>
        <v>0</v>
      </c>
      <c r="BP122" s="79">
        <f t="shared" si="3"/>
        <v>17670</v>
      </c>
      <c r="BQ122" s="79"/>
      <c r="BR122" s="79"/>
      <c r="BS122" s="80"/>
      <c r="BT122" s="82"/>
    </row>
    <row r="123" spans="1:72" s="25" customFormat="1" ht="15" customHeight="1" x14ac:dyDescent="0.25">
      <c r="A123" s="1"/>
      <c r="B123" s="168">
        <v>44187</v>
      </c>
      <c r="C123" s="169" t="s">
        <v>545</v>
      </c>
      <c r="D123" s="75" t="s">
        <v>546</v>
      </c>
      <c r="E123" s="75">
        <v>1150259</v>
      </c>
      <c r="F123" s="172"/>
      <c r="G123" t="s">
        <v>286</v>
      </c>
      <c r="H123" s="78">
        <f>SUMIFS('[1]JEVtbl (2)'!$G:$G,'[1]JEVtbl (2)'!$C:$C,[1]CKDJ!C123,'[1]JEVtbl (2)'!$D:$D,[1]CKDJ!H$11)</f>
        <v>7211.78</v>
      </c>
      <c r="I123" s="78">
        <f>SUMIFS('[1]JEVtbl (2)'!$G:$G,'[1]JEVtbl (2)'!$C:$C,[1]CKDJ!C123,'[1]JEVtbl (2)'!$D:$D,[1]CKDJ!I$11)</f>
        <v>0</v>
      </c>
      <c r="J123" s="78">
        <f>SUMIFS('[1]JEVtbl (2)'!$G:$G,'[1]JEVtbl (2)'!$C:$C,[1]CKDJ!C123,'[1]JEVtbl (2)'!$D:$D,[1]CKDJ!J$11)</f>
        <v>408.22000000000025</v>
      </c>
      <c r="K123" s="78">
        <f>SUMIFS('[1]JEVtbl (2)'!$G:$G,'[1]JEVtbl (2)'!$C:$C,[1]CKDJ!C123,'[1]JEVtbl (2)'!$D:$D,[1]CKDJ!K$11)</f>
        <v>0</v>
      </c>
      <c r="L123" s="79">
        <f t="shared" si="0"/>
        <v>7620</v>
      </c>
      <c r="M123" s="79"/>
      <c r="N123" s="79"/>
      <c r="O123" s="80"/>
      <c r="P123" s="171">
        <f>SUMIFS('[1]JEVtbl (2)'!$F:$F,'[1]JEVtbl (2)'!$C:$C,[1]CKDJ!$C123,'[1]JEVtbl (2)'!$D:$D,[1]CKDJ!P$11)</f>
        <v>0</v>
      </c>
      <c r="Q123" s="171">
        <f>SUMIFS('[1]JEVtbl (2)'!$F:$F,'[1]JEVtbl (2)'!$C:$C,[1]CKDJ!$C123,'[1]JEVtbl (2)'!$D:$D,[1]CKDJ!Q$11)</f>
        <v>0</v>
      </c>
      <c r="R123" s="171">
        <f>SUMIFS('[1]JEVtbl (2)'!$F:$F,'[1]JEVtbl (2)'!$C:$C,[1]CKDJ!$C123,'[1]JEVtbl (2)'!$D:$D,[1]CKDJ!R$11)</f>
        <v>0</v>
      </c>
      <c r="S123" s="171">
        <f>SUMIFS('[1]JEVtbl (2)'!$F:$F,'[1]JEVtbl (2)'!$C:$C,[1]CKDJ!$C123,'[1]JEVtbl (2)'!$D:$D,[1]CKDJ!S$11)</f>
        <v>0</v>
      </c>
      <c r="T123" s="171">
        <f>SUMIFS('[1]JEVtbl (2)'!$F:$F,'[1]JEVtbl (2)'!$C:$C,[1]CKDJ!$C123,'[1]JEVtbl (2)'!$D:$D,[1]CKDJ!T$11)</f>
        <v>0</v>
      </c>
      <c r="U123" s="171">
        <f>SUMIFS('[1]JEVtbl (2)'!$F:$F,'[1]JEVtbl (2)'!$C:$C,[1]CKDJ!$C123,'[1]JEVtbl (2)'!$D:$D,[1]CKDJ!U$11)</f>
        <v>0</v>
      </c>
      <c r="V123" s="171">
        <f>SUMIFS('[1]JEVtbl (2)'!$F:$F,'[1]JEVtbl (2)'!$C:$C,[1]CKDJ!$C123,'[1]JEVtbl (2)'!$D:$D,[1]CKDJ!V$11)</f>
        <v>0</v>
      </c>
      <c r="W123" s="171">
        <f>SUMIFS('[1]JEVtbl (2)'!$F:$F,'[1]JEVtbl (2)'!$C:$C,[1]CKDJ!$C123,'[1]JEVtbl (2)'!$D:$D,[1]CKDJ!W$11)</f>
        <v>0</v>
      </c>
      <c r="X123" s="171">
        <f>SUMIFS('[1]JEVtbl (2)'!$F:$F,'[1]JEVtbl (2)'!$C:$C,[1]CKDJ!$C123,'[1]JEVtbl (2)'!$D:$D,[1]CKDJ!X$11)</f>
        <v>0</v>
      </c>
      <c r="Y123" s="171">
        <f>SUMIFS('[1]JEVtbl (2)'!$F:$F,'[1]JEVtbl (2)'!$C:$C,[1]CKDJ!$C123,'[1]JEVtbl (2)'!$D:$D,[1]CKDJ!Y$11)</f>
        <v>0</v>
      </c>
      <c r="Z123" s="171">
        <f>SUMIFS('[1]JEVtbl (2)'!$F:$F,'[1]JEVtbl (2)'!$C:$C,[1]CKDJ!$C123,'[1]JEVtbl (2)'!$D:$D,[1]CKDJ!Z$11)</f>
        <v>0</v>
      </c>
      <c r="AA123" s="171">
        <f>SUMIFS('[1]JEVtbl (2)'!$F:$F,'[1]JEVtbl (2)'!$C:$C,[1]CKDJ!$C123,'[1]JEVtbl (2)'!$D:$D,[1]CKDJ!AA$11)</f>
        <v>0</v>
      </c>
      <c r="AB123" s="171">
        <f>SUMIFS('[1]JEVtbl (2)'!$F:$F,'[1]JEVtbl (2)'!$C:$C,[1]CKDJ!$C123,'[1]JEVtbl (2)'!$D:$D,[1]CKDJ!AB$11)</f>
        <v>0</v>
      </c>
      <c r="AC123" s="171">
        <f>SUMIFS('[1]JEVtbl (2)'!$F:$F,'[1]JEVtbl (2)'!$C:$C,[1]CKDJ!$C123,'[1]JEVtbl (2)'!$D:$D,[1]CKDJ!AC$11)</f>
        <v>0</v>
      </c>
      <c r="AD123" s="171">
        <f>SUMIFS('[1]JEVtbl (2)'!$F:$F,'[1]JEVtbl (2)'!$C:$C,[1]CKDJ!$C123,'[1]JEVtbl (2)'!$D:$D,[1]CKDJ!AD$11)</f>
        <v>0</v>
      </c>
      <c r="AE123" s="171">
        <f>SUMIFS('[1]JEVtbl (2)'!$F:$F,'[1]JEVtbl (2)'!$C:$C,[1]CKDJ!$C123,'[1]JEVtbl (2)'!$D:$D,[1]CKDJ!AE$11)</f>
        <v>0</v>
      </c>
      <c r="AF123" s="171">
        <f>SUMIFS('[1]JEVtbl (2)'!$F:$F,'[1]JEVtbl (2)'!$C:$C,[1]CKDJ!$C123,'[1]JEVtbl (2)'!$D:$D,[1]CKDJ!AF$11)</f>
        <v>0</v>
      </c>
      <c r="AG123" s="171">
        <f>SUMIFS('[1]JEVtbl (2)'!$F:$F,'[1]JEVtbl (2)'!$C:$C,[1]CKDJ!$C123,'[1]JEVtbl (2)'!$D:$D,[1]CKDJ!AG$11)</f>
        <v>0</v>
      </c>
      <c r="AH123" s="171">
        <f>SUMIFS('[1]JEVtbl (2)'!$F:$F,'[1]JEVtbl (2)'!$C:$C,[1]CKDJ!$C123,'[1]JEVtbl (2)'!$D:$D,[1]CKDJ!AH$11)</f>
        <v>0</v>
      </c>
      <c r="AI123" s="171">
        <f>SUMIFS('[1]JEVtbl (2)'!$F:$F,'[1]JEVtbl (2)'!$C:$C,[1]CKDJ!$C123,'[1]JEVtbl (2)'!$D:$D,[1]CKDJ!AI$11)</f>
        <v>0</v>
      </c>
      <c r="AJ123" s="171">
        <f>SUMIFS('[1]JEVtbl (2)'!$F:$F,'[1]JEVtbl (2)'!$C:$C,[1]CKDJ!$C123,'[1]JEVtbl (2)'!$D:$D,[1]CKDJ!AJ$11)</f>
        <v>0</v>
      </c>
      <c r="AK123" s="171">
        <f>SUMIFS('[1]JEVtbl (2)'!$F:$F,'[1]JEVtbl (2)'!$C:$C,[1]CKDJ!$C123,'[1]JEVtbl (2)'!$D:$D,[1]CKDJ!AK$11)</f>
        <v>0</v>
      </c>
      <c r="AL123" s="171">
        <f>SUMIFS('[1]JEVtbl (2)'!$F:$F,'[1]JEVtbl (2)'!$C:$C,[1]CKDJ!$C123,'[1]JEVtbl (2)'!$D:$D,[1]CKDJ!AL$11)</f>
        <v>0</v>
      </c>
      <c r="AM123" s="171">
        <f>SUMIFS('[1]JEVtbl (2)'!$F:$F,'[1]JEVtbl (2)'!$C:$C,[1]CKDJ!$C123,'[1]JEVtbl (2)'!$D:$D,[1]CKDJ!AM$11)</f>
        <v>0</v>
      </c>
      <c r="AN123" s="171">
        <f>SUMIFS('[1]JEVtbl (2)'!$F:$F,'[1]JEVtbl (2)'!$C:$C,[1]CKDJ!$C123,'[1]JEVtbl (2)'!$D:$D,[1]CKDJ!AN$11)</f>
        <v>0</v>
      </c>
      <c r="AO123" s="171">
        <f>SUMIFS('[1]JEVtbl (2)'!$F:$F,'[1]JEVtbl (2)'!$C:$C,[1]CKDJ!$C123,'[1]JEVtbl (2)'!$D:$D,[1]CKDJ!AO$11)</f>
        <v>0</v>
      </c>
      <c r="AP123" s="171">
        <f>SUMIFS('[1]JEVtbl (2)'!$F:$F,'[1]JEVtbl (2)'!$C:$C,[1]CKDJ!$C123,'[1]JEVtbl (2)'!$D:$D,[1]CKDJ!AP$11)</f>
        <v>0</v>
      </c>
      <c r="AQ123" s="171">
        <f>SUMIFS('[1]JEVtbl (2)'!$F:$F,'[1]JEVtbl (2)'!$C:$C,[1]CKDJ!$C123,'[1]JEVtbl (2)'!$D:$D,[1]CKDJ!AQ$11)</f>
        <v>0</v>
      </c>
      <c r="AR123" s="171">
        <f>SUMIFS('[1]JEVtbl (2)'!$F:$F,'[1]JEVtbl (2)'!$C:$C,[1]CKDJ!$C123,'[1]JEVtbl (2)'!$D:$D,[1]CKDJ!AR$11)</f>
        <v>0</v>
      </c>
      <c r="AS123" s="171">
        <f>SUMIFS('[1]JEVtbl (2)'!$F:$F,'[1]JEVtbl (2)'!$C:$C,[1]CKDJ!$C123,'[1]JEVtbl (2)'!$D:$D,[1]CKDJ!AS$11)</f>
        <v>0</v>
      </c>
      <c r="AT123" s="171">
        <f>SUMIFS('[1]JEVtbl (2)'!$F:$F,'[1]JEVtbl (2)'!$C:$C,[1]CKDJ!$C123,'[1]JEVtbl (2)'!$D:$D,[1]CKDJ!AT$11)</f>
        <v>0</v>
      </c>
      <c r="AU123" s="171">
        <f>SUMIFS('[1]JEVtbl (2)'!$F:$F,'[1]JEVtbl (2)'!$C:$C,[1]CKDJ!$C123,'[1]JEVtbl (2)'!$D:$D,[1]CKDJ!AU$11)</f>
        <v>0</v>
      </c>
      <c r="AV123" s="171">
        <f>SUMIFS('[1]JEVtbl (2)'!$F:$F,'[1]JEVtbl (2)'!$C:$C,[1]CKDJ!$C123,'[1]JEVtbl (2)'!$D:$D,[1]CKDJ!AV$11)</f>
        <v>0</v>
      </c>
      <c r="AW123" s="171">
        <f>SUMIFS('[1]JEVtbl (2)'!$F:$F,'[1]JEVtbl (2)'!$C:$C,[1]CKDJ!$C123,'[1]JEVtbl (2)'!$D:$D,[1]CKDJ!AW$11)</f>
        <v>0</v>
      </c>
      <c r="AX123" s="171">
        <f>SUMIFS('[1]JEVtbl (2)'!$F:$F,'[1]JEVtbl (2)'!$C:$C,[1]CKDJ!$C123,'[1]JEVtbl (2)'!$D:$D,[1]CKDJ!AX$11)</f>
        <v>0</v>
      </c>
      <c r="AY123" s="171">
        <f>SUMIFS('[1]JEVtbl (2)'!$F:$F,'[1]JEVtbl (2)'!$C:$C,[1]CKDJ!$C123,'[1]JEVtbl (2)'!$D:$D,[1]CKDJ!AY$11)</f>
        <v>0</v>
      </c>
      <c r="AZ123" s="171">
        <f>SUMIFS('[1]JEVtbl (2)'!$F:$F,'[1]JEVtbl (2)'!$C:$C,[1]CKDJ!$C123,'[1]JEVtbl (2)'!$D:$D,[1]CKDJ!AZ$11)</f>
        <v>7620</v>
      </c>
      <c r="BA123" s="171">
        <f>SUMIFS('[1]JEVtbl (2)'!$F:$F,'[1]JEVtbl (2)'!$C:$C,[1]CKDJ!$C123,'[1]JEVtbl (2)'!$D:$D,[1]CKDJ!BA$11)</f>
        <v>0</v>
      </c>
      <c r="BB123" s="171">
        <f>SUMIFS('[1]JEVtbl (2)'!$F:$F,'[1]JEVtbl (2)'!$C:$C,[1]CKDJ!$C123,'[1]JEVtbl (2)'!$D:$D,[1]CKDJ!BB$11)</f>
        <v>0</v>
      </c>
      <c r="BC123" s="171">
        <f>SUMIFS('[1]JEVtbl (2)'!$F:$F,'[1]JEVtbl (2)'!$C:$C,[1]CKDJ!$C123,'[1]JEVtbl (2)'!$D:$D,[1]CKDJ!BC$11)</f>
        <v>0</v>
      </c>
      <c r="BD123" s="171">
        <f>SUMIFS('[1]JEVtbl (2)'!$F:$F,'[1]JEVtbl (2)'!$C:$C,[1]CKDJ!$C123,'[1]JEVtbl (2)'!$D:$D,[1]CKDJ!BD$11)</f>
        <v>0</v>
      </c>
      <c r="BE123" s="171">
        <f>SUMIFS('[1]JEVtbl (2)'!$F:$F,'[1]JEVtbl (2)'!$C:$C,[1]CKDJ!$C123,'[1]JEVtbl (2)'!$D:$D,[1]CKDJ!BE$11)</f>
        <v>0</v>
      </c>
      <c r="BF123" s="171">
        <f>SUMIFS('[1]JEVtbl (2)'!$F:$F,'[1]JEVtbl (2)'!$C:$C,[1]CKDJ!$C123,'[1]JEVtbl (2)'!$D:$D,[1]CKDJ!BF$11)</f>
        <v>0</v>
      </c>
      <c r="BG123" s="171">
        <f>SUMIFS('[1]JEVtbl (2)'!$F:$F,'[1]JEVtbl (2)'!$C:$C,[1]CKDJ!$C123,'[1]JEVtbl (2)'!$D:$D,[1]CKDJ!BG$11)</f>
        <v>0</v>
      </c>
      <c r="BH123" s="171">
        <f>SUMIFS('[1]JEVtbl (2)'!$F:$F,'[1]JEVtbl (2)'!$C:$C,[1]CKDJ!$C123,'[1]JEVtbl (2)'!$D:$D,[1]CKDJ!BH$11)</f>
        <v>0</v>
      </c>
      <c r="BI123" s="171">
        <f>SUMIFS('[1]JEVtbl (2)'!$F:$F,'[1]JEVtbl (2)'!$C:$C,[1]CKDJ!$C123,'[1]JEVtbl (2)'!$D:$D,[1]CKDJ!BI$11)</f>
        <v>0</v>
      </c>
      <c r="BJ123" s="171">
        <f>SUMIFS('[1]JEVtbl (2)'!$F:$F,'[1]JEVtbl (2)'!$C:$C,[1]CKDJ!$C123,'[1]JEVtbl (2)'!$D:$D,[1]CKDJ!BJ$11)</f>
        <v>0</v>
      </c>
      <c r="BK123" s="171">
        <f>SUMIFS('[1]JEVtbl (2)'!$F:$F,'[1]JEVtbl (2)'!$C:$C,[1]CKDJ!$C123,'[1]JEVtbl (2)'!$D:$D,[1]CKDJ!BK$11)</f>
        <v>0</v>
      </c>
      <c r="BL123" s="171">
        <f>SUMIFS('[1]JEVtbl (2)'!$F:$F,'[1]JEVtbl (2)'!$C:$C,[1]CKDJ!$C123,'[1]JEVtbl (2)'!$D:$D,[1]CKDJ!BL$11)</f>
        <v>0</v>
      </c>
      <c r="BM123" s="171">
        <f>SUMIFS('[1]JEVtbl (2)'!$F:$F,'[1]JEVtbl (2)'!$C:$C,[1]CKDJ!$C123,'[1]JEVtbl (2)'!$D:$D,[1]CKDJ!BM$11)</f>
        <v>0</v>
      </c>
      <c r="BN123" s="171">
        <f>SUMIFS('[1]JEVtbl (2)'!$F:$F,'[1]JEVtbl (2)'!$C:$C,[1]CKDJ!$C123,'[1]JEVtbl (2)'!$D:$D,[1]CKDJ!BN$11)</f>
        <v>0</v>
      </c>
      <c r="BO123" s="171">
        <f>SUMIFS('[1]JEVtbl (2)'!$F:$F,'[1]JEVtbl (2)'!$C:$C,[1]CKDJ!$C123,'[1]JEVtbl (2)'!$D:$D,[1]CKDJ!BO$11)</f>
        <v>0</v>
      </c>
      <c r="BP123" s="79">
        <f t="shared" si="3"/>
        <v>7620</v>
      </c>
      <c r="BQ123" s="79"/>
      <c r="BR123" s="79"/>
      <c r="BS123" s="80"/>
      <c r="BT123" s="82"/>
    </row>
    <row r="124" spans="1:72" s="25" customFormat="1" ht="15" customHeight="1" x14ac:dyDescent="0.25">
      <c r="A124" s="1"/>
      <c r="B124" s="168">
        <v>44187</v>
      </c>
      <c r="C124" s="169" t="s">
        <v>547</v>
      </c>
      <c r="D124" s="75" t="s">
        <v>548</v>
      </c>
      <c r="E124" s="75">
        <v>1150260</v>
      </c>
      <c r="F124" s="172"/>
      <c r="G124" t="s">
        <v>549</v>
      </c>
      <c r="H124" s="78">
        <f>SUMIFS('[1]JEVtbl (2)'!$G:$G,'[1]JEVtbl (2)'!$C:$C,[1]CKDJ!C124,'[1]JEVtbl (2)'!$D:$D,[1]CKDJ!H$11)</f>
        <v>5678.57</v>
      </c>
      <c r="I124" s="78">
        <f>SUMIFS('[1]JEVtbl (2)'!$G:$G,'[1]JEVtbl (2)'!$C:$C,[1]CKDJ!C124,'[1]JEVtbl (2)'!$D:$D,[1]CKDJ!I$11)</f>
        <v>0</v>
      </c>
      <c r="J124" s="78">
        <f>SUMIFS('[1]JEVtbl (2)'!$G:$G,'[1]JEVtbl (2)'!$C:$C,[1]CKDJ!C124,'[1]JEVtbl (2)'!$D:$D,[1]CKDJ!J$11)</f>
        <v>321.43000000000029</v>
      </c>
      <c r="K124" s="78">
        <f>SUMIFS('[1]JEVtbl (2)'!$G:$G,'[1]JEVtbl (2)'!$C:$C,[1]CKDJ!C124,'[1]JEVtbl (2)'!$D:$D,[1]CKDJ!K$11)</f>
        <v>0</v>
      </c>
      <c r="L124" s="79">
        <f t="shared" si="0"/>
        <v>6000</v>
      </c>
      <c r="M124" s="79"/>
      <c r="N124" s="79"/>
      <c r="O124" s="80"/>
      <c r="P124" s="171">
        <f>SUMIFS('[1]JEVtbl (2)'!$F:$F,'[1]JEVtbl (2)'!$C:$C,[1]CKDJ!$C124,'[1]JEVtbl (2)'!$D:$D,[1]CKDJ!P$11)</f>
        <v>0</v>
      </c>
      <c r="Q124" s="171">
        <f>SUMIFS('[1]JEVtbl (2)'!$F:$F,'[1]JEVtbl (2)'!$C:$C,[1]CKDJ!$C124,'[1]JEVtbl (2)'!$D:$D,[1]CKDJ!Q$11)</f>
        <v>0</v>
      </c>
      <c r="R124" s="171">
        <f>SUMIFS('[1]JEVtbl (2)'!$F:$F,'[1]JEVtbl (2)'!$C:$C,[1]CKDJ!$C124,'[1]JEVtbl (2)'!$D:$D,[1]CKDJ!R$11)</f>
        <v>0</v>
      </c>
      <c r="S124" s="171">
        <f>SUMIFS('[1]JEVtbl (2)'!$F:$F,'[1]JEVtbl (2)'!$C:$C,[1]CKDJ!$C124,'[1]JEVtbl (2)'!$D:$D,[1]CKDJ!S$11)</f>
        <v>6000</v>
      </c>
      <c r="T124" s="171">
        <f>SUMIFS('[1]JEVtbl (2)'!$F:$F,'[1]JEVtbl (2)'!$C:$C,[1]CKDJ!$C124,'[1]JEVtbl (2)'!$D:$D,[1]CKDJ!T$11)</f>
        <v>0</v>
      </c>
      <c r="U124" s="171">
        <f>SUMIFS('[1]JEVtbl (2)'!$F:$F,'[1]JEVtbl (2)'!$C:$C,[1]CKDJ!$C124,'[1]JEVtbl (2)'!$D:$D,[1]CKDJ!U$11)</f>
        <v>0</v>
      </c>
      <c r="V124" s="171">
        <f>SUMIFS('[1]JEVtbl (2)'!$F:$F,'[1]JEVtbl (2)'!$C:$C,[1]CKDJ!$C124,'[1]JEVtbl (2)'!$D:$D,[1]CKDJ!V$11)</f>
        <v>0</v>
      </c>
      <c r="W124" s="171">
        <f>SUMIFS('[1]JEVtbl (2)'!$F:$F,'[1]JEVtbl (2)'!$C:$C,[1]CKDJ!$C124,'[1]JEVtbl (2)'!$D:$D,[1]CKDJ!W$11)</f>
        <v>0</v>
      </c>
      <c r="X124" s="171">
        <f>SUMIFS('[1]JEVtbl (2)'!$F:$F,'[1]JEVtbl (2)'!$C:$C,[1]CKDJ!$C124,'[1]JEVtbl (2)'!$D:$D,[1]CKDJ!X$11)</f>
        <v>0</v>
      </c>
      <c r="Y124" s="171">
        <f>SUMIFS('[1]JEVtbl (2)'!$F:$F,'[1]JEVtbl (2)'!$C:$C,[1]CKDJ!$C124,'[1]JEVtbl (2)'!$D:$D,[1]CKDJ!Y$11)</f>
        <v>0</v>
      </c>
      <c r="Z124" s="171">
        <f>SUMIFS('[1]JEVtbl (2)'!$F:$F,'[1]JEVtbl (2)'!$C:$C,[1]CKDJ!$C124,'[1]JEVtbl (2)'!$D:$D,[1]CKDJ!Z$11)</f>
        <v>0</v>
      </c>
      <c r="AA124" s="171">
        <f>SUMIFS('[1]JEVtbl (2)'!$F:$F,'[1]JEVtbl (2)'!$C:$C,[1]CKDJ!$C124,'[1]JEVtbl (2)'!$D:$D,[1]CKDJ!AA$11)</f>
        <v>0</v>
      </c>
      <c r="AB124" s="171">
        <f>SUMIFS('[1]JEVtbl (2)'!$F:$F,'[1]JEVtbl (2)'!$C:$C,[1]CKDJ!$C124,'[1]JEVtbl (2)'!$D:$D,[1]CKDJ!AB$11)</f>
        <v>0</v>
      </c>
      <c r="AC124" s="171">
        <f>SUMIFS('[1]JEVtbl (2)'!$F:$F,'[1]JEVtbl (2)'!$C:$C,[1]CKDJ!$C124,'[1]JEVtbl (2)'!$D:$D,[1]CKDJ!AC$11)</f>
        <v>0</v>
      </c>
      <c r="AD124" s="171">
        <f>SUMIFS('[1]JEVtbl (2)'!$F:$F,'[1]JEVtbl (2)'!$C:$C,[1]CKDJ!$C124,'[1]JEVtbl (2)'!$D:$D,[1]CKDJ!AD$11)</f>
        <v>0</v>
      </c>
      <c r="AE124" s="171">
        <f>SUMIFS('[1]JEVtbl (2)'!$F:$F,'[1]JEVtbl (2)'!$C:$C,[1]CKDJ!$C124,'[1]JEVtbl (2)'!$D:$D,[1]CKDJ!AE$11)</f>
        <v>0</v>
      </c>
      <c r="AF124" s="171">
        <f>SUMIFS('[1]JEVtbl (2)'!$F:$F,'[1]JEVtbl (2)'!$C:$C,[1]CKDJ!$C124,'[1]JEVtbl (2)'!$D:$D,[1]CKDJ!AF$11)</f>
        <v>0</v>
      </c>
      <c r="AG124" s="171">
        <f>SUMIFS('[1]JEVtbl (2)'!$F:$F,'[1]JEVtbl (2)'!$C:$C,[1]CKDJ!$C124,'[1]JEVtbl (2)'!$D:$D,[1]CKDJ!AG$11)</f>
        <v>0</v>
      </c>
      <c r="AH124" s="171">
        <f>SUMIFS('[1]JEVtbl (2)'!$F:$F,'[1]JEVtbl (2)'!$C:$C,[1]CKDJ!$C124,'[1]JEVtbl (2)'!$D:$D,[1]CKDJ!AH$11)</f>
        <v>0</v>
      </c>
      <c r="AI124" s="171">
        <f>SUMIFS('[1]JEVtbl (2)'!$F:$F,'[1]JEVtbl (2)'!$C:$C,[1]CKDJ!$C124,'[1]JEVtbl (2)'!$D:$D,[1]CKDJ!AI$11)</f>
        <v>0</v>
      </c>
      <c r="AJ124" s="171">
        <f>SUMIFS('[1]JEVtbl (2)'!$F:$F,'[1]JEVtbl (2)'!$C:$C,[1]CKDJ!$C124,'[1]JEVtbl (2)'!$D:$D,[1]CKDJ!AJ$11)</f>
        <v>0</v>
      </c>
      <c r="AK124" s="171">
        <f>SUMIFS('[1]JEVtbl (2)'!$F:$F,'[1]JEVtbl (2)'!$C:$C,[1]CKDJ!$C124,'[1]JEVtbl (2)'!$D:$D,[1]CKDJ!AK$11)</f>
        <v>0</v>
      </c>
      <c r="AL124" s="171">
        <f>SUMIFS('[1]JEVtbl (2)'!$F:$F,'[1]JEVtbl (2)'!$C:$C,[1]CKDJ!$C124,'[1]JEVtbl (2)'!$D:$D,[1]CKDJ!AL$11)</f>
        <v>0</v>
      </c>
      <c r="AM124" s="171">
        <f>SUMIFS('[1]JEVtbl (2)'!$F:$F,'[1]JEVtbl (2)'!$C:$C,[1]CKDJ!$C124,'[1]JEVtbl (2)'!$D:$D,[1]CKDJ!AM$11)</f>
        <v>0</v>
      </c>
      <c r="AN124" s="171">
        <f>SUMIFS('[1]JEVtbl (2)'!$F:$F,'[1]JEVtbl (2)'!$C:$C,[1]CKDJ!$C124,'[1]JEVtbl (2)'!$D:$D,[1]CKDJ!AN$11)</f>
        <v>0</v>
      </c>
      <c r="AO124" s="171">
        <f>SUMIFS('[1]JEVtbl (2)'!$F:$F,'[1]JEVtbl (2)'!$C:$C,[1]CKDJ!$C124,'[1]JEVtbl (2)'!$D:$D,[1]CKDJ!AO$11)</f>
        <v>0</v>
      </c>
      <c r="AP124" s="171">
        <f>SUMIFS('[1]JEVtbl (2)'!$F:$F,'[1]JEVtbl (2)'!$C:$C,[1]CKDJ!$C124,'[1]JEVtbl (2)'!$D:$D,[1]CKDJ!AP$11)</f>
        <v>0</v>
      </c>
      <c r="AQ124" s="171">
        <f>SUMIFS('[1]JEVtbl (2)'!$F:$F,'[1]JEVtbl (2)'!$C:$C,[1]CKDJ!$C124,'[1]JEVtbl (2)'!$D:$D,[1]CKDJ!AQ$11)</f>
        <v>0</v>
      </c>
      <c r="AR124" s="171">
        <f>SUMIFS('[1]JEVtbl (2)'!$F:$F,'[1]JEVtbl (2)'!$C:$C,[1]CKDJ!$C124,'[1]JEVtbl (2)'!$D:$D,[1]CKDJ!AR$11)</f>
        <v>0</v>
      </c>
      <c r="AS124" s="171">
        <f>SUMIFS('[1]JEVtbl (2)'!$F:$F,'[1]JEVtbl (2)'!$C:$C,[1]CKDJ!$C124,'[1]JEVtbl (2)'!$D:$D,[1]CKDJ!AS$11)</f>
        <v>0</v>
      </c>
      <c r="AT124" s="171">
        <f>SUMIFS('[1]JEVtbl (2)'!$F:$F,'[1]JEVtbl (2)'!$C:$C,[1]CKDJ!$C124,'[1]JEVtbl (2)'!$D:$D,[1]CKDJ!AT$11)</f>
        <v>0</v>
      </c>
      <c r="AU124" s="171">
        <f>SUMIFS('[1]JEVtbl (2)'!$F:$F,'[1]JEVtbl (2)'!$C:$C,[1]CKDJ!$C124,'[1]JEVtbl (2)'!$D:$D,[1]CKDJ!AU$11)</f>
        <v>0</v>
      </c>
      <c r="AV124" s="171">
        <f>SUMIFS('[1]JEVtbl (2)'!$F:$F,'[1]JEVtbl (2)'!$C:$C,[1]CKDJ!$C124,'[1]JEVtbl (2)'!$D:$D,[1]CKDJ!AV$11)</f>
        <v>0</v>
      </c>
      <c r="AW124" s="171">
        <f>SUMIFS('[1]JEVtbl (2)'!$F:$F,'[1]JEVtbl (2)'!$C:$C,[1]CKDJ!$C124,'[1]JEVtbl (2)'!$D:$D,[1]CKDJ!AW$11)</f>
        <v>0</v>
      </c>
      <c r="AX124" s="171">
        <f>SUMIFS('[1]JEVtbl (2)'!$F:$F,'[1]JEVtbl (2)'!$C:$C,[1]CKDJ!$C124,'[1]JEVtbl (2)'!$D:$D,[1]CKDJ!AX$11)</f>
        <v>0</v>
      </c>
      <c r="AY124" s="171">
        <f>SUMIFS('[1]JEVtbl (2)'!$F:$F,'[1]JEVtbl (2)'!$C:$C,[1]CKDJ!$C124,'[1]JEVtbl (2)'!$D:$D,[1]CKDJ!AY$11)</f>
        <v>0</v>
      </c>
      <c r="AZ124" s="171">
        <f>SUMIFS('[1]JEVtbl (2)'!$F:$F,'[1]JEVtbl (2)'!$C:$C,[1]CKDJ!$C124,'[1]JEVtbl (2)'!$D:$D,[1]CKDJ!AZ$11)</f>
        <v>0</v>
      </c>
      <c r="BA124" s="171">
        <f>SUMIFS('[1]JEVtbl (2)'!$F:$F,'[1]JEVtbl (2)'!$C:$C,[1]CKDJ!$C124,'[1]JEVtbl (2)'!$D:$D,[1]CKDJ!BA$11)</f>
        <v>0</v>
      </c>
      <c r="BB124" s="171">
        <f>SUMIFS('[1]JEVtbl (2)'!$F:$F,'[1]JEVtbl (2)'!$C:$C,[1]CKDJ!$C124,'[1]JEVtbl (2)'!$D:$D,[1]CKDJ!BB$11)</f>
        <v>0</v>
      </c>
      <c r="BC124" s="171">
        <f>SUMIFS('[1]JEVtbl (2)'!$F:$F,'[1]JEVtbl (2)'!$C:$C,[1]CKDJ!$C124,'[1]JEVtbl (2)'!$D:$D,[1]CKDJ!BC$11)</f>
        <v>0</v>
      </c>
      <c r="BD124" s="171">
        <f>SUMIFS('[1]JEVtbl (2)'!$F:$F,'[1]JEVtbl (2)'!$C:$C,[1]CKDJ!$C124,'[1]JEVtbl (2)'!$D:$D,[1]CKDJ!BD$11)</f>
        <v>0</v>
      </c>
      <c r="BE124" s="171">
        <f>SUMIFS('[1]JEVtbl (2)'!$F:$F,'[1]JEVtbl (2)'!$C:$C,[1]CKDJ!$C124,'[1]JEVtbl (2)'!$D:$D,[1]CKDJ!BE$11)</f>
        <v>0</v>
      </c>
      <c r="BF124" s="171">
        <f>SUMIFS('[1]JEVtbl (2)'!$F:$F,'[1]JEVtbl (2)'!$C:$C,[1]CKDJ!$C124,'[1]JEVtbl (2)'!$D:$D,[1]CKDJ!BF$11)</f>
        <v>0</v>
      </c>
      <c r="BG124" s="171">
        <f>SUMIFS('[1]JEVtbl (2)'!$F:$F,'[1]JEVtbl (2)'!$C:$C,[1]CKDJ!$C124,'[1]JEVtbl (2)'!$D:$D,[1]CKDJ!BG$11)</f>
        <v>0</v>
      </c>
      <c r="BH124" s="171">
        <f>SUMIFS('[1]JEVtbl (2)'!$F:$F,'[1]JEVtbl (2)'!$C:$C,[1]CKDJ!$C124,'[1]JEVtbl (2)'!$D:$D,[1]CKDJ!BH$11)</f>
        <v>0</v>
      </c>
      <c r="BI124" s="171">
        <f>SUMIFS('[1]JEVtbl (2)'!$F:$F,'[1]JEVtbl (2)'!$C:$C,[1]CKDJ!$C124,'[1]JEVtbl (2)'!$D:$D,[1]CKDJ!BI$11)</f>
        <v>0</v>
      </c>
      <c r="BJ124" s="171">
        <f>SUMIFS('[1]JEVtbl (2)'!$F:$F,'[1]JEVtbl (2)'!$C:$C,[1]CKDJ!$C124,'[1]JEVtbl (2)'!$D:$D,[1]CKDJ!BJ$11)</f>
        <v>0</v>
      </c>
      <c r="BK124" s="171">
        <f>SUMIFS('[1]JEVtbl (2)'!$F:$F,'[1]JEVtbl (2)'!$C:$C,[1]CKDJ!$C124,'[1]JEVtbl (2)'!$D:$D,[1]CKDJ!BK$11)</f>
        <v>0</v>
      </c>
      <c r="BL124" s="171">
        <f>SUMIFS('[1]JEVtbl (2)'!$F:$F,'[1]JEVtbl (2)'!$C:$C,[1]CKDJ!$C124,'[1]JEVtbl (2)'!$D:$D,[1]CKDJ!BL$11)</f>
        <v>0</v>
      </c>
      <c r="BM124" s="171">
        <f>SUMIFS('[1]JEVtbl (2)'!$F:$F,'[1]JEVtbl (2)'!$C:$C,[1]CKDJ!$C124,'[1]JEVtbl (2)'!$D:$D,[1]CKDJ!BM$11)</f>
        <v>0</v>
      </c>
      <c r="BN124" s="171">
        <f>SUMIFS('[1]JEVtbl (2)'!$F:$F,'[1]JEVtbl (2)'!$C:$C,[1]CKDJ!$C124,'[1]JEVtbl (2)'!$D:$D,[1]CKDJ!BN$11)</f>
        <v>0</v>
      </c>
      <c r="BO124" s="171">
        <f>SUMIFS('[1]JEVtbl (2)'!$F:$F,'[1]JEVtbl (2)'!$C:$C,[1]CKDJ!$C124,'[1]JEVtbl (2)'!$D:$D,[1]CKDJ!BO$11)</f>
        <v>0</v>
      </c>
      <c r="BP124" s="79">
        <f t="shared" si="3"/>
        <v>6000</v>
      </c>
      <c r="BQ124" s="79"/>
      <c r="BR124" s="79"/>
      <c r="BS124" s="80"/>
      <c r="BT124" s="82"/>
    </row>
    <row r="125" spans="1:72" s="25" customFormat="1" ht="15" customHeight="1" x14ac:dyDescent="0.25">
      <c r="A125" s="1"/>
      <c r="B125" s="173">
        <v>44188</v>
      </c>
      <c r="C125" s="169" t="s">
        <v>550</v>
      </c>
      <c r="D125" s="75" t="s">
        <v>551</v>
      </c>
      <c r="E125" s="75">
        <v>9900130600</v>
      </c>
      <c r="F125" s="172"/>
      <c r="G125" t="s">
        <v>552</v>
      </c>
      <c r="H125" s="78">
        <f>SUMIFS('[1]JEVtbl (2)'!$G:$G,'[1]JEVtbl (2)'!$C:$C,[1]CKDJ!C125,'[1]JEVtbl (2)'!$D:$D,[1]CKDJ!H$11)</f>
        <v>25680</v>
      </c>
      <c r="I125" s="78">
        <f>SUMIFS('[1]JEVtbl (2)'!$G:$G,'[1]JEVtbl (2)'!$C:$C,[1]CKDJ!C125,'[1]JEVtbl (2)'!$D:$D,[1]CKDJ!I$11)</f>
        <v>0</v>
      </c>
      <c r="J125" s="78">
        <f>SUMIFS('[1]JEVtbl (2)'!$G:$G,'[1]JEVtbl (2)'!$C:$C,[1]CKDJ!C125,'[1]JEVtbl (2)'!$D:$D,[1]CKDJ!J$11)</f>
        <v>0</v>
      </c>
      <c r="K125" s="78">
        <f>SUMIFS('[1]JEVtbl (2)'!$G:$G,'[1]JEVtbl (2)'!$C:$C,[1]CKDJ!C125,'[1]JEVtbl (2)'!$D:$D,[1]CKDJ!K$11)</f>
        <v>0</v>
      </c>
      <c r="L125" s="79">
        <f t="shared" si="0"/>
        <v>25680</v>
      </c>
      <c r="M125" s="79"/>
      <c r="N125" s="79"/>
      <c r="O125" s="80"/>
      <c r="P125" s="171">
        <f>SUMIFS('[1]JEVtbl (2)'!$F:$F,'[1]JEVtbl (2)'!$C:$C,[1]CKDJ!$C125,'[1]JEVtbl (2)'!$D:$D,[1]CKDJ!P$11)</f>
        <v>0</v>
      </c>
      <c r="Q125" s="171">
        <f>SUMIFS('[1]JEVtbl (2)'!$F:$F,'[1]JEVtbl (2)'!$C:$C,[1]CKDJ!$C125,'[1]JEVtbl (2)'!$D:$D,[1]CKDJ!Q$11)</f>
        <v>0</v>
      </c>
      <c r="R125" s="171">
        <f>SUMIFS('[1]JEVtbl (2)'!$F:$F,'[1]JEVtbl (2)'!$C:$C,[1]CKDJ!$C125,'[1]JEVtbl (2)'!$D:$D,[1]CKDJ!R$11)</f>
        <v>0</v>
      </c>
      <c r="S125" s="171">
        <f>SUMIFS('[1]JEVtbl (2)'!$F:$F,'[1]JEVtbl (2)'!$C:$C,[1]CKDJ!$C125,'[1]JEVtbl (2)'!$D:$D,[1]CKDJ!S$11)</f>
        <v>0</v>
      </c>
      <c r="T125" s="171">
        <f>SUMIFS('[1]JEVtbl (2)'!$F:$F,'[1]JEVtbl (2)'!$C:$C,[1]CKDJ!$C125,'[1]JEVtbl (2)'!$D:$D,[1]CKDJ!T$11)</f>
        <v>0</v>
      </c>
      <c r="U125" s="171">
        <f>SUMIFS('[1]JEVtbl (2)'!$F:$F,'[1]JEVtbl (2)'!$C:$C,[1]CKDJ!$C125,'[1]JEVtbl (2)'!$D:$D,[1]CKDJ!U$11)</f>
        <v>0</v>
      </c>
      <c r="V125" s="171">
        <f>SUMIFS('[1]JEVtbl (2)'!$F:$F,'[1]JEVtbl (2)'!$C:$C,[1]CKDJ!$C125,'[1]JEVtbl (2)'!$D:$D,[1]CKDJ!V$11)</f>
        <v>0</v>
      </c>
      <c r="W125" s="171">
        <f>SUMIFS('[1]JEVtbl (2)'!$F:$F,'[1]JEVtbl (2)'!$C:$C,[1]CKDJ!$C125,'[1]JEVtbl (2)'!$D:$D,[1]CKDJ!W$11)</f>
        <v>0</v>
      </c>
      <c r="X125" s="171">
        <f>SUMIFS('[1]JEVtbl (2)'!$F:$F,'[1]JEVtbl (2)'!$C:$C,[1]CKDJ!$C125,'[1]JEVtbl (2)'!$D:$D,[1]CKDJ!X$11)</f>
        <v>0</v>
      </c>
      <c r="Y125" s="171">
        <f>SUMIFS('[1]JEVtbl (2)'!$F:$F,'[1]JEVtbl (2)'!$C:$C,[1]CKDJ!$C125,'[1]JEVtbl (2)'!$D:$D,[1]CKDJ!Y$11)</f>
        <v>0</v>
      </c>
      <c r="Z125" s="171">
        <f>SUMIFS('[1]JEVtbl (2)'!$F:$F,'[1]JEVtbl (2)'!$C:$C,[1]CKDJ!$C125,'[1]JEVtbl (2)'!$D:$D,[1]CKDJ!Z$11)</f>
        <v>0</v>
      </c>
      <c r="AA125" s="171">
        <f>SUMIFS('[1]JEVtbl (2)'!$F:$F,'[1]JEVtbl (2)'!$C:$C,[1]CKDJ!$C125,'[1]JEVtbl (2)'!$D:$D,[1]CKDJ!AA$11)</f>
        <v>25680</v>
      </c>
      <c r="AB125" s="171">
        <f>SUMIFS('[1]JEVtbl (2)'!$F:$F,'[1]JEVtbl (2)'!$C:$C,[1]CKDJ!$C125,'[1]JEVtbl (2)'!$D:$D,[1]CKDJ!AB$11)</f>
        <v>0</v>
      </c>
      <c r="AC125" s="171">
        <f>SUMIFS('[1]JEVtbl (2)'!$F:$F,'[1]JEVtbl (2)'!$C:$C,[1]CKDJ!$C125,'[1]JEVtbl (2)'!$D:$D,[1]CKDJ!AC$11)</f>
        <v>0</v>
      </c>
      <c r="AD125" s="171">
        <f>SUMIFS('[1]JEVtbl (2)'!$F:$F,'[1]JEVtbl (2)'!$C:$C,[1]CKDJ!$C125,'[1]JEVtbl (2)'!$D:$D,[1]CKDJ!AD$11)</f>
        <v>0</v>
      </c>
      <c r="AE125" s="171">
        <f>SUMIFS('[1]JEVtbl (2)'!$F:$F,'[1]JEVtbl (2)'!$C:$C,[1]CKDJ!$C125,'[1]JEVtbl (2)'!$D:$D,[1]CKDJ!AE$11)</f>
        <v>0</v>
      </c>
      <c r="AF125" s="171">
        <f>SUMIFS('[1]JEVtbl (2)'!$F:$F,'[1]JEVtbl (2)'!$C:$C,[1]CKDJ!$C125,'[1]JEVtbl (2)'!$D:$D,[1]CKDJ!AF$11)</f>
        <v>0</v>
      </c>
      <c r="AG125" s="171">
        <f>SUMIFS('[1]JEVtbl (2)'!$F:$F,'[1]JEVtbl (2)'!$C:$C,[1]CKDJ!$C125,'[1]JEVtbl (2)'!$D:$D,[1]CKDJ!AG$11)</f>
        <v>0</v>
      </c>
      <c r="AH125" s="171">
        <f>SUMIFS('[1]JEVtbl (2)'!$F:$F,'[1]JEVtbl (2)'!$C:$C,[1]CKDJ!$C125,'[1]JEVtbl (2)'!$D:$D,[1]CKDJ!AH$11)</f>
        <v>0</v>
      </c>
      <c r="AI125" s="171">
        <f>SUMIFS('[1]JEVtbl (2)'!$F:$F,'[1]JEVtbl (2)'!$C:$C,[1]CKDJ!$C125,'[1]JEVtbl (2)'!$D:$D,[1]CKDJ!AI$11)</f>
        <v>0</v>
      </c>
      <c r="AJ125" s="171">
        <f>SUMIFS('[1]JEVtbl (2)'!$F:$F,'[1]JEVtbl (2)'!$C:$C,[1]CKDJ!$C125,'[1]JEVtbl (2)'!$D:$D,[1]CKDJ!AJ$11)</f>
        <v>0</v>
      </c>
      <c r="AK125" s="171">
        <f>SUMIFS('[1]JEVtbl (2)'!$F:$F,'[1]JEVtbl (2)'!$C:$C,[1]CKDJ!$C125,'[1]JEVtbl (2)'!$D:$D,[1]CKDJ!AK$11)</f>
        <v>0</v>
      </c>
      <c r="AL125" s="171">
        <f>SUMIFS('[1]JEVtbl (2)'!$F:$F,'[1]JEVtbl (2)'!$C:$C,[1]CKDJ!$C125,'[1]JEVtbl (2)'!$D:$D,[1]CKDJ!AL$11)</f>
        <v>0</v>
      </c>
      <c r="AM125" s="171">
        <f>SUMIFS('[1]JEVtbl (2)'!$F:$F,'[1]JEVtbl (2)'!$C:$C,[1]CKDJ!$C125,'[1]JEVtbl (2)'!$D:$D,[1]CKDJ!AM$11)</f>
        <v>0</v>
      </c>
      <c r="AN125" s="171">
        <f>SUMIFS('[1]JEVtbl (2)'!$F:$F,'[1]JEVtbl (2)'!$C:$C,[1]CKDJ!$C125,'[1]JEVtbl (2)'!$D:$D,[1]CKDJ!AN$11)</f>
        <v>0</v>
      </c>
      <c r="AO125" s="171">
        <f>SUMIFS('[1]JEVtbl (2)'!$F:$F,'[1]JEVtbl (2)'!$C:$C,[1]CKDJ!$C125,'[1]JEVtbl (2)'!$D:$D,[1]CKDJ!AO$11)</f>
        <v>0</v>
      </c>
      <c r="AP125" s="171">
        <f>SUMIFS('[1]JEVtbl (2)'!$F:$F,'[1]JEVtbl (2)'!$C:$C,[1]CKDJ!$C125,'[1]JEVtbl (2)'!$D:$D,[1]CKDJ!AP$11)</f>
        <v>0</v>
      </c>
      <c r="AQ125" s="171">
        <f>SUMIFS('[1]JEVtbl (2)'!$F:$F,'[1]JEVtbl (2)'!$C:$C,[1]CKDJ!$C125,'[1]JEVtbl (2)'!$D:$D,[1]CKDJ!AQ$11)</f>
        <v>0</v>
      </c>
      <c r="AR125" s="171">
        <f>SUMIFS('[1]JEVtbl (2)'!$F:$F,'[1]JEVtbl (2)'!$C:$C,[1]CKDJ!$C125,'[1]JEVtbl (2)'!$D:$D,[1]CKDJ!AR$11)</f>
        <v>0</v>
      </c>
      <c r="AS125" s="171">
        <f>SUMIFS('[1]JEVtbl (2)'!$F:$F,'[1]JEVtbl (2)'!$C:$C,[1]CKDJ!$C125,'[1]JEVtbl (2)'!$D:$D,[1]CKDJ!AS$11)</f>
        <v>0</v>
      </c>
      <c r="AT125" s="171">
        <f>SUMIFS('[1]JEVtbl (2)'!$F:$F,'[1]JEVtbl (2)'!$C:$C,[1]CKDJ!$C125,'[1]JEVtbl (2)'!$D:$D,[1]CKDJ!AT$11)</f>
        <v>0</v>
      </c>
      <c r="AU125" s="171">
        <f>SUMIFS('[1]JEVtbl (2)'!$F:$F,'[1]JEVtbl (2)'!$C:$C,[1]CKDJ!$C125,'[1]JEVtbl (2)'!$D:$D,[1]CKDJ!AU$11)</f>
        <v>0</v>
      </c>
      <c r="AV125" s="171">
        <f>SUMIFS('[1]JEVtbl (2)'!$F:$F,'[1]JEVtbl (2)'!$C:$C,[1]CKDJ!$C125,'[1]JEVtbl (2)'!$D:$D,[1]CKDJ!AV$11)</f>
        <v>0</v>
      </c>
      <c r="AW125" s="171">
        <f>SUMIFS('[1]JEVtbl (2)'!$F:$F,'[1]JEVtbl (2)'!$C:$C,[1]CKDJ!$C125,'[1]JEVtbl (2)'!$D:$D,[1]CKDJ!AW$11)</f>
        <v>0</v>
      </c>
      <c r="AX125" s="171">
        <f>SUMIFS('[1]JEVtbl (2)'!$F:$F,'[1]JEVtbl (2)'!$C:$C,[1]CKDJ!$C125,'[1]JEVtbl (2)'!$D:$D,[1]CKDJ!AX$11)</f>
        <v>0</v>
      </c>
      <c r="AY125" s="171">
        <f>SUMIFS('[1]JEVtbl (2)'!$F:$F,'[1]JEVtbl (2)'!$C:$C,[1]CKDJ!$C125,'[1]JEVtbl (2)'!$D:$D,[1]CKDJ!AY$11)</f>
        <v>0</v>
      </c>
      <c r="AZ125" s="171">
        <f>SUMIFS('[1]JEVtbl (2)'!$F:$F,'[1]JEVtbl (2)'!$C:$C,[1]CKDJ!$C125,'[1]JEVtbl (2)'!$D:$D,[1]CKDJ!AZ$11)</f>
        <v>0</v>
      </c>
      <c r="BA125" s="171">
        <f>SUMIFS('[1]JEVtbl (2)'!$F:$F,'[1]JEVtbl (2)'!$C:$C,[1]CKDJ!$C125,'[1]JEVtbl (2)'!$D:$D,[1]CKDJ!BA$11)</f>
        <v>0</v>
      </c>
      <c r="BB125" s="171">
        <f>SUMIFS('[1]JEVtbl (2)'!$F:$F,'[1]JEVtbl (2)'!$C:$C,[1]CKDJ!$C125,'[1]JEVtbl (2)'!$D:$D,[1]CKDJ!BB$11)</f>
        <v>0</v>
      </c>
      <c r="BC125" s="171">
        <f>SUMIFS('[1]JEVtbl (2)'!$F:$F,'[1]JEVtbl (2)'!$C:$C,[1]CKDJ!$C125,'[1]JEVtbl (2)'!$D:$D,[1]CKDJ!BC$11)</f>
        <v>0</v>
      </c>
      <c r="BD125" s="171">
        <f>SUMIFS('[1]JEVtbl (2)'!$F:$F,'[1]JEVtbl (2)'!$C:$C,[1]CKDJ!$C125,'[1]JEVtbl (2)'!$D:$D,[1]CKDJ!BD$11)</f>
        <v>0</v>
      </c>
      <c r="BE125" s="171">
        <f>SUMIFS('[1]JEVtbl (2)'!$F:$F,'[1]JEVtbl (2)'!$C:$C,[1]CKDJ!$C125,'[1]JEVtbl (2)'!$D:$D,[1]CKDJ!BE$11)</f>
        <v>0</v>
      </c>
      <c r="BF125" s="171">
        <f>SUMIFS('[1]JEVtbl (2)'!$F:$F,'[1]JEVtbl (2)'!$C:$C,[1]CKDJ!$C125,'[1]JEVtbl (2)'!$D:$D,[1]CKDJ!BF$11)</f>
        <v>0</v>
      </c>
      <c r="BG125" s="171">
        <f>SUMIFS('[1]JEVtbl (2)'!$F:$F,'[1]JEVtbl (2)'!$C:$C,[1]CKDJ!$C125,'[1]JEVtbl (2)'!$D:$D,[1]CKDJ!BG$11)</f>
        <v>0</v>
      </c>
      <c r="BH125" s="171">
        <f>SUMIFS('[1]JEVtbl (2)'!$F:$F,'[1]JEVtbl (2)'!$C:$C,[1]CKDJ!$C125,'[1]JEVtbl (2)'!$D:$D,[1]CKDJ!BH$11)</f>
        <v>0</v>
      </c>
      <c r="BI125" s="171">
        <f>SUMIFS('[1]JEVtbl (2)'!$F:$F,'[1]JEVtbl (2)'!$C:$C,[1]CKDJ!$C125,'[1]JEVtbl (2)'!$D:$D,[1]CKDJ!BI$11)</f>
        <v>0</v>
      </c>
      <c r="BJ125" s="171">
        <f>SUMIFS('[1]JEVtbl (2)'!$F:$F,'[1]JEVtbl (2)'!$C:$C,[1]CKDJ!$C125,'[1]JEVtbl (2)'!$D:$D,[1]CKDJ!BJ$11)</f>
        <v>0</v>
      </c>
      <c r="BK125" s="171">
        <f>SUMIFS('[1]JEVtbl (2)'!$F:$F,'[1]JEVtbl (2)'!$C:$C,[1]CKDJ!$C125,'[1]JEVtbl (2)'!$D:$D,[1]CKDJ!BK$11)</f>
        <v>0</v>
      </c>
      <c r="BL125" s="171">
        <f>SUMIFS('[1]JEVtbl (2)'!$F:$F,'[1]JEVtbl (2)'!$C:$C,[1]CKDJ!$C125,'[1]JEVtbl (2)'!$D:$D,[1]CKDJ!BL$11)</f>
        <v>0</v>
      </c>
      <c r="BM125" s="171">
        <f>SUMIFS('[1]JEVtbl (2)'!$F:$F,'[1]JEVtbl (2)'!$C:$C,[1]CKDJ!$C125,'[1]JEVtbl (2)'!$D:$D,[1]CKDJ!BM$11)</f>
        <v>0</v>
      </c>
      <c r="BN125" s="171">
        <f>SUMIFS('[1]JEVtbl (2)'!$F:$F,'[1]JEVtbl (2)'!$C:$C,[1]CKDJ!$C125,'[1]JEVtbl (2)'!$D:$D,[1]CKDJ!BN$11)</f>
        <v>0</v>
      </c>
      <c r="BO125" s="171">
        <f>SUMIFS('[1]JEVtbl (2)'!$F:$F,'[1]JEVtbl (2)'!$C:$C,[1]CKDJ!$C125,'[1]JEVtbl (2)'!$D:$D,[1]CKDJ!BO$11)</f>
        <v>0</v>
      </c>
      <c r="BP125" s="79">
        <f t="shared" si="3"/>
        <v>25680</v>
      </c>
      <c r="BQ125" s="79"/>
      <c r="BR125" s="79"/>
      <c r="BS125" s="80"/>
      <c r="BT125" s="82"/>
    </row>
    <row r="126" spans="1:72" s="25" customFormat="1" ht="15" customHeight="1" x14ac:dyDescent="0.25">
      <c r="A126" s="1"/>
      <c r="B126" s="173">
        <v>44188</v>
      </c>
      <c r="C126" s="169" t="s">
        <v>553</v>
      </c>
      <c r="D126" s="75" t="s">
        <v>554</v>
      </c>
      <c r="E126" s="75">
        <v>1150261</v>
      </c>
      <c r="F126" s="172"/>
      <c r="G126" t="s">
        <v>555</v>
      </c>
      <c r="H126" s="78">
        <f>SUMIFS('[1]JEVtbl (2)'!$G:$G,'[1]JEVtbl (2)'!$C:$C,[1]CKDJ!C126,'[1]JEVtbl (2)'!$D:$D,[1]CKDJ!H$11)</f>
        <v>84.18</v>
      </c>
      <c r="I126" s="78">
        <f>SUMIFS('[1]JEVtbl (2)'!$G:$G,'[1]JEVtbl (2)'!$C:$C,[1]CKDJ!C126,'[1]JEVtbl (2)'!$D:$D,[1]CKDJ!I$11)</f>
        <v>0</v>
      </c>
      <c r="J126" s="78">
        <f>SUMIFS('[1]JEVtbl (2)'!$G:$G,'[1]JEVtbl (2)'!$C:$C,[1]CKDJ!C126,'[1]JEVtbl (2)'!$D:$D,[1]CKDJ!J$11)</f>
        <v>0</v>
      </c>
      <c r="K126" s="78">
        <f>SUMIFS('[1]JEVtbl (2)'!$G:$G,'[1]JEVtbl (2)'!$C:$C,[1]CKDJ!C126,'[1]JEVtbl (2)'!$D:$D,[1]CKDJ!K$11)</f>
        <v>0</v>
      </c>
      <c r="L126" s="79">
        <f t="shared" si="0"/>
        <v>84.18</v>
      </c>
      <c r="M126" s="79"/>
      <c r="N126" s="79"/>
      <c r="O126" s="80"/>
      <c r="P126" s="171">
        <f>SUMIFS('[1]JEVtbl (2)'!$F:$F,'[1]JEVtbl (2)'!$C:$C,[1]CKDJ!$C126,'[1]JEVtbl (2)'!$D:$D,[1]CKDJ!P$11)</f>
        <v>84.18</v>
      </c>
      <c r="Q126" s="171">
        <f>SUMIFS('[1]JEVtbl (2)'!$F:$F,'[1]JEVtbl (2)'!$C:$C,[1]CKDJ!$C126,'[1]JEVtbl (2)'!$D:$D,[1]CKDJ!Q$11)</f>
        <v>0</v>
      </c>
      <c r="R126" s="171">
        <f>SUMIFS('[1]JEVtbl (2)'!$F:$F,'[1]JEVtbl (2)'!$C:$C,[1]CKDJ!$C126,'[1]JEVtbl (2)'!$D:$D,[1]CKDJ!R$11)</f>
        <v>0</v>
      </c>
      <c r="S126" s="171">
        <f>SUMIFS('[1]JEVtbl (2)'!$F:$F,'[1]JEVtbl (2)'!$C:$C,[1]CKDJ!$C126,'[1]JEVtbl (2)'!$D:$D,[1]CKDJ!S$11)</f>
        <v>0</v>
      </c>
      <c r="T126" s="171">
        <f>SUMIFS('[1]JEVtbl (2)'!$F:$F,'[1]JEVtbl (2)'!$C:$C,[1]CKDJ!$C126,'[1]JEVtbl (2)'!$D:$D,[1]CKDJ!T$11)</f>
        <v>0</v>
      </c>
      <c r="U126" s="171">
        <f>SUMIFS('[1]JEVtbl (2)'!$F:$F,'[1]JEVtbl (2)'!$C:$C,[1]CKDJ!$C126,'[1]JEVtbl (2)'!$D:$D,[1]CKDJ!U$11)</f>
        <v>0</v>
      </c>
      <c r="V126" s="171">
        <f>SUMIFS('[1]JEVtbl (2)'!$F:$F,'[1]JEVtbl (2)'!$C:$C,[1]CKDJ!$C126,'[1]JEVtbl (2)'!$D:$D,[1]CKDJ!V$11)</f>
        <v>0</v>
      </c>
      <c r="W126" s="171">
        <f>SUMIFS('[1]JEVtbl (2)'!$F:$F,'[1]JEVtbl (2)'!$C:$C,[1]CKDJ!$C126,'[1]JEVtbl (2)'!$D:$D,[1]CKDJ!W$11)</f>
        <v>0</v>
      </c>
      <c r="X126" s="171">
        <f>SUMIFS('[1]JEVtbl (2)'!$F:$F,'[1]JEVtbl (2)'!$C:$C,[1]CKDJ!$C126,'[1]JEVtbl (2)'!$D:$D,[1]CKDJ!X$11)</f>
        <v>0</v>
      </c>
      <c r="Y126" s="171">
        <f>SUMIFS('[1]JEVtbl (2)'!$F:$F,'[1]JEVtbl (2)'!$C:$C,[1]CKDJ!$C126,'[1]JEVtbl (2)'!$D:$D,[1]CKDJ!Y$11)</f>
        <v>0</v>
      </c>
      <c r="Z126" s="171">
        <f>SUMIFS('[1]JEVtbl (2)'!$F:$F,'[1]JEVtbl (2)'!$C:$C,[1]CKDJ!$C126,'[1]JEVtbl (2)'!$D:$D,[1]CKDJ!Z$11)</f>
        <v>0</v>
      </c>
      <c r="AA126" s="171">
        <f>SUMIFS('[1]JEVtbl (2)'!$F:$F,'[1]JEVtbl (2)'!$C:$C,[1]CKDJ!$C126,'[1]JEVtbl (2)'!$D:$D,[1]CKDJ!AA$11)</f>
        <v>0</v>
      </c>
      <c r="AB126" s="171">
        <f>SUMIFS('[1]JEVtbl (2)'!$F:$F,'[1]JEVtbl (2)'!$C:$C,[1]CKDJ!$C126,'[1]JEVtbl (2)'!$D:$D,[1]CKDJ!AB$11)</f>
        <v>0</v>
      </c>
      <c r="AC126" s="171">
        <f>SUMIFS('[1]JEVtbl (2)'!$F:$F,'[1]JEVtbl (2)'!$C:$C,[1]CKDJ!$C126,'[1]JEVtbl (2)'!$D:$D,[1]CKDJ!AC$11)</f>
        <v>0</v>
      </c>
      <c r="AD126" s="171">
        <f>SUMIFS('[1]JEVtbl (2)'!$F:$F,'[1]JEVtbl (2)'!$C:$C,[1]CKDJ!$C126,'[1]JEVtbl (2)'!$D:$D,[1]CKDJ!AD$11)</f>
        <v>0</v>
      </c>
      <c r="AE126" s="171">
        <f>SUMIFS('[1]JEVtbl (2)'!$F:$F,'[1]JEVtbl (2)'!$C:$C,[1]CKDJ!$C126,'[1]JEVtbl (2)'!$D:$D,[1]CKDJ!AE$11)</f>
        <v>0</v>
      </c>
      <c r="AF126" s="171">
        <f>SUMIFS('[1]JEVtbl (2)'!$F:$F,'[1]JEVtbl (2)'!$C:$C,[1]CKDJ!$C126,'[1]JEVtbl (2)'!$D:$D,[1]CKDJ!AF$11)</f>
        <v>0</v>
      </c>
      <c r="AG126" s="171">
        <f>SUMIFS('[1]JEVtbl (2)'!$F:$F,'[1]JEVtbl (2)'!$C:$C,[1]CKDJ!$C126,'[1]JEVtbl (2)'!$D:$D,[1]CKDJ!AG$11)</f>
        <v>0</v>
      </c>
      <c r="AH126" s="171">
        <f>SUMIFS('[1]JEVtbl (2)'!$F:$F,'[1]JEVtbl (2)'!$C:$C,[1]CKDJ!$C126,'[1]JEVtbl (2)'!$D:$D,[1]CKDJ!AH$11)</f>
        <v>0</v>
      </c>
      <c r="AI126" s="171">
        <f>SUMIFS('[1]JEVtbl (2)'!$F:$F,'[1]JEVtbl (2)'!$C:$C,[1]CKDJ!$C126,'[1]JEVtbl (2)'!$D:$D,[1]CKDJ!AI$11)</f>
        <v>0</v>
      </c>
      <c r="AJ126" s="171">
        <f>SUMIFS('[1]JEVtbl (2)'!$F:$F,'[1]JEVtbl (2)'!$C:$C,[1]CKDJ!$C126,'[1]JEVtbl (2)'!$D:$D,[1]CKDJ!AJ$11)</f>
        <v>0</v>
      </c>
      <c r="AK126" s="171">
        <f>SUMIFS('[1]JEVtbl (2)'!$F:$F,'[1]JEVtbl (2)'!$C:$C,[1]CKDJ!$C126,'[1]JEVtbl (2)'!$D:$D,[1]CKDJ!AK$11)</f>
        <v>0</v>
      </c>
      <c r="AL126" s="171">
        <f>SUMIFS('[1]JEVtbl (2)'!$F:$F,'[1]JEVtbl (2)'!$C:$C,[1]CKDJ!$C126,'[1]JEVtbl (2)'!$D:$D,[1]CKDJ!AL$11)</f>
        <v>0</v>
      </c>
      <c r="AM126" s="171">
        <f>SUMIFS('[1]JEVtbl (2)'!$F:$F,'[1]JEVtbl (2)'!$C:$C,[1]CKDJ!$C126,'[1]JEVtbl (2)'!$D:$D,[1]CKDJ!AM$11)</f>
        <v>0</v>
      </c>
      <c r="AN126" s="171">
        <f>SUMIFS('[1]JEVtbl (2)'!$F:$F,'[1]JEVtbl (2)'!$C:$C,[1]CKDJ!$C126,'[1]JEVtbl (2)'!$D:$D,[1]CKDJ!AN$11)</f>
        <v>0</v>
      </c>
      <c r="AO126" s="171">
        <f>SUMIFS('[1]JEVtbl (2)'!$F:$F,'[1]JEVtbl (2)'!$C:$C,[1]CKDJ!$C126,'[1]JEVtbl (2)'!$D:$D,[1]CKDJ!AO$11)</f>
        <v>0</v>
      </c>
      <c r="AP126" s="171">
        <f>SUMIFS('[1]JEVtbl (2)'!$F:$F,'[1]JEVtbl (2)'!$C:$C,[1]CKDJ!$C126,'[1]JEVtbl (2)'!$D:$D,[1]CKDJ!AP$11)</f>
        <v>0</v>
      </c>
      <c r="AQ126" s="171">
        <f>SUMIFS('[1]JEVtbl (2)'!$F:$F,'[1]JEVtbl (2)'!$C:$C,[1]CKDJ!$C126,'[1]JEVtbl (2)'!$D:$D,[1]CKDJ!AQ$11)</f>
        <v>0</v>
      </c>
      <c r="AR126" s="171">
        <f>SUMIFS('[1]JEVtbl (2)'!$F:$F,'[1]JEVtbl (2)'!$C:$C,[1]CKDJ!$C126,'[1]JEVtbl (2)'!$D:$D,[1]CKDJ!AR$11)</f>
        <v>0</v>
      </c>
      <c r="AS126" s="171">
        <f>SUMIFS('[1]JEVtbl (2)'!$F:$F,'[1]JEVtbl (2)'!$C:$C,[1]CKDJ!$C126,'[1]JEVtbl (2)'!$D:$D,[1]CKDJ!AS$11)</f>
        <v>0</v>
      </c>
      <c r="AT126" s="171">
        <f>SUMIFS('[1]JEVtbl (2)'!$F:$F,'[1]JEVtbl (2)'!$C:$C,[1]CKDJ!$C126,'[1]JEVtbl (2)'!$D:$D,[1]CKDJ!AT$11)</f>
        <v>0</v>
      </c>
      <c r="AU126" s="171">
        <f>SUMIFS('[1]JEVtbl (2)'!$F:$F,'[1]JEVtbl (2)'!$C:$C,[1]CKDJ!$C126,'[1]JEVtbl (2)'!$D:$D,[1]CKDJ!AU$11)</f>
        <v>0</v>
      </c>
      <c r="AV126" s="171">
        <f>SUMIFS('[1]JEVtbl (2)'!$F:$F,'[1]JEVtbl (2)'!$C:$C,[1]CKDJ!$C126,'[1]JEVtbl (2)'!$D:$D,[1]CKDJ!AV$11)</f>
        <v>0</v>
      </c>
      <c r="AW126" s="171">
        <f>SUMIFS('[1]JEVtbl (2)'!$F:$F,'[1]JEVtbl (2)'!$C:$C,[1]CKDJ!$C126,'[1]JEVtbl (2)'!$D:$D,[1]CKDJ!AW$11)</f>
        <v>0</v>
      </c>
      <c r="AX126" s="171">
        <f>SUMIFS('[1]JEVtbl (2)'!$F:$F,'[1]JEVtbl (2)'!$C:$C,[1]CKDJ!$C126,'[1]JEVtbl (2)'!$D:$D,[1]CKDJ!AX$11)</f>
        <v>0</v>
      </c>
      <c r="AY126" s="171">
        <f>SUMIFS('[1]JEVtbl (2)'!$F:$F,'[1]JEVtbl (2)'!$C:$C,[1]CKDJ!$C126,'[1]JEVtbl (2)'!$D:$D,[1]CKDJ!AY$11)</f>
        <v>0</v>
      </c>
      <c r="AZ126" s="171">
        <f>SUMIFS('[1]JEVtbl (2)'!$F:$F,'[1]JEVtbl (2)'!$C:$C,[1]CKDJ!$C126,'[1]JEVtbl (2)'!$D:$D,[1]CKDJ!AZ$11)</f>
        <v>0</v>
      </c>
      <c r="BA126" s="171">
        <f>SUMIFS('[1]JEVtbl (2)'!$F:$F,'[1]JEVtbl (2)'!$C:$C,[1]CKDJ!$C126,'[1]JEVtbl (2)'!$D:$D,[1]CKDJ!BA$11)</f>
        <v>0</v>
      </c>
      <c r="BB126" s="171">
        <f>SUMIFS('[1]JEVtbl (2)'!$F:$F,'[1]JEVtbl (2)'!$C:$C,[1]CKDJ!$C126,'[1]JEVtbl (2)'!$D:$D,[1]CKDJ!BB$11)</f>
        <v>0</v>
      </c>
      <c r="BC126" s="171">
        <f>SUMIFS('[1]JEVtbl (2)'!$F:$F,'[1]JEVtbl (2)'!$C:$C,[1]CKDJ!$C126,'[1]JEVtbl (2)'!$D:$D,[1]CKDJ!BC$11)</f>
        <v>0</v>
      </c>
      <c r="BD126" s="171">
        <f>SUMIFS('[1]JEVtbl (2)'!$F:$F,'[1]JEVtbl (2)'!$C:$C,[1]CKDJ!$C126,'[1]JEVtbl (2)'!$D:$D,[1]CKDJ!BD$11)</f>
        <v>0</v>
      </c>
      <c r="BE126" s="171">
        <f>SUMIFS('[1]JEVtbl (2)'!$F:$F,'[1]JEVtbl (2)'!$C:$C,[1]CKDJ!$C126,'[1]JEVtbl (2)'!$D:$D,[1]CKDJ!BE$11)</f>
        <v>0</v>
      </c>
      <c r="BF126" s="171">
        <f>SUMIFS('[1]JEVtbl (2)'!$F:$F,'[1]JEVtbl (2)'!$C:$C,[1]CKDJ!$C126,'[1]JEVtbl (2)'!$D:$D,[1]CKDJ!BF$11)</f>
        <v>0</v>
      </c>
      <c r="BG126" s="171">
        <f>SUMIFS('[1]JEVtbl (2)'!$F:$F,'[1]JEVtbl (2)'!$C:$C,[1]CKDJ!$C126,'[1]JEVtbl (2)'!$D:$D,[1]CKDJ!BG$11)</f>
        <v>0</v>
      </c>
      <c r="BH126" s="171">
        <f>SUMIFS('[1]JEVtbl (2)'!$F:$F,'[1]JEVtbl (2)'!$C:$C,[1]CKDJ!$C126,'[1]JEVtbl (2)'!$D:$D,[1]CKDJ!BH$11)</f>
        <v>0</v>
      </c>
      <c r="BI126" s="171">
        <f>SUMIFS('[1]JEVtbl (2)'!$F:$F,'[1]JEVtbl (2)'!$C:$C,[1]CKDJ!$C126,'[1]JEVtbl (2)'!$D:$D,[1]CKDJ!BI$11)</f>
        <v>0</v>
      </c>
      <c r="BJ126" s="171">
        <f>SUMIFS('[1]JEVtbl (2)'!$F:$F,'[1]JEVtbl (2)'!$C:$C,[1]CKDJ!$C126,'[1]JEVtbl (2)'!$D:$D,[1]CKDJ!BJ$11)</f>
        <v>0</v>
      </c>
      <c r="BK126" s="171">
        <f>SUMIFS('[1]JEVtbl (2)'!$F:$F,'[1]JEVtbl (2)'!$C:$C,[1]CKDJ!$C126,'[1]JEVtbl (2)'!$D:$D,[1]CKDJ!BK$11)</f>
        <v>0</v>
      </c>
      <c r="BL126" s="171">
        <f>SUMIFS('[1]JEVtbl (2)'!$F:$F,'[1]JEVtbl (2)'!$C:$C,[1]CKDJ!$C126,'[1]JEVtbl (2)'!$D:$D,[1]CKDJ!BL$11)</f>
        <v>0</v>
      </c>
      <c r="BM126" s="171">
        <f>SUMIFS('[1]JEVtbl (2)'!$F:$F,'[1]JEVtbl (2)'!$C:$C,[1]CKDJ!$C126,'[1]JEVtbl (2)'!$D:$D,[1]CKDJ!BM$11)</f>
        <v>0</v>
      </c>
      <c r="BN126" s="171">
        <f>SUMIFS('[1]JEVtbl (2)'!$F:$F,'[1]JEVtbl (2)'!$C:$C,[1]CKDJ!$C126,'[1]JEVtbl (2)'!$D:$D,[1]CKDJ!BN$11)</f>
        <v>0</v>
      </c>
      <c r="BO126" s="171">
        <f>SUMIFS('[1]JEVtbl (2)'!$F:$F,'[1]JEVtbl (2)'!$C:$C,[1]CKDJ!$C126,'[1]JEVtbl (2)'!$D:$D,[1]CKDJ!BO$11)</f>
        <v>0</v>
      </c>
      <c r="BP126" s="79">
        <f t="shared" si="3"/>
        <v>84.18</v>
      </c>
      <c r="BQ126" s="79"/>
      <c r="BR126" s="79"/>
      <c r="BS126" s="80"/>
      <c r="BT126" s="82"/>
    </row>
    <row r="127" spans="1:72" s="25" customFormat="1" ht="15" customHeight="1" x14ac:dyDescent="0.25">
      <c r="A127" s="1"/>
      <c r="B127" s="173">
        <v>44188</v>
      </c>
      <c r="C127" s="169" t="s">
        <v>556</v>
      </c>
      <c r="D127" s="75" t="s">
        <v>557</v>
      </c>
      <c r="E127" s="75">
        <v>1150262</v>
      </c>
      <c r="F127" s="172"/>
      <c r="G127" t="s">
        <v>555</v>
      </c>
      <c r="H127" s="78">
        <f>SUMIFS('[1]JEVtbl (2)'!$G:$G,'[1]JEVtbl (2)'!$C:$C,[1]CKDJ!C127,'[1]JEVtbl (2)'!$D:$D,[1]CKDJ!H$11)</f>
        <v>114.76</v>
      </c>
      <c r="I127" s="78">
        <f>SUMIFS('[1]JEVtbl (2)'!$G:$G,'[1]JEVtbl (2)'!$C:$C,[1]CKDJ!C127,'[1]JEVtbl (2)'!$D:$D,[1]CKDJ!I$11)</f>
        <v>0</v>
      </c>
      <c r="J127" s="78">
        <f>SUMIFS('[1]JEVtbl (2)'!$G:$G,'[1]JEVtbl (2)'!$C:$C,[1]CKDJ!C127,'[1]JEVtbl (2)'!$D:$D,[1]CKDJ!J$11)</f>
        <v>0</v>
      </c>
      <c r="K127" s="78">
        <f>SUMIFS('[1]JEVtbl (2)'!$G:$G,'[1]JEVtbl (2)'!$C:$C,[1]CKDJ!C127,'[1]JEVtbl (2)'!$D:$D,[1]CKDJ!K$11)</f>
        <v>0</v>
      </c>
      <c r="L127" s="79">
        <f t="shared" si="0"/>
        <v>114.76</v>
      </c>
      <c r="M127" s="79"/>
      <c r="N127" s="79"/>
      <c r="O127" s="80"/>
      <c r="P127" s="171">
        <f>SUMIFS('[1]JEVtbl (2)'!$F:$F,'[1]JEVtbl (2)'!$C:$C,[1]CKDJ!$C127,'[1]JEVtbl (2)'!$D:$D,[1]CKDJ!P$11)</f>
        <v>114.76</v>
      </c>
      <c r="Q127" s="171">
        <f>SUMIFS('[1]JEVtbl (2)'!$F:$F,'[1]JEVtbl (2)'!$C:$C,[1]CKDJ!$C127,'[1]JEVtbl (2)'!$D:$D,[1]CKDJ!Q$11)</f>
        <v>0</v>
      </c>
      <c r="R127" s="171">
        <f>SUMIFS('[1]JEVtbl (2)'!$F:$F,'[1]JEVtbl (2)'!$C:$C,[1]CKDJ!$C127,'[1]JEVtbl (2)'!$D:$D,[1]CKDJ!R$11)</f>
        <v>0</v>
      </c>
      <c r="S127" s="171">
        <f>SUMIFS('[1]JEVtbl (2)'!$F:$F,'[1]JEVtbl (2)'!$C:$C,[1]CKDJ!$C127,'[1]JEVtbl (2)'!$D:$D,[1]CKDJ!S$11)</f>
        <v>0</v>
      </c>
      <c r="T127" s="171">
        <f>SUMIFS('[1]JEVtbl (2)'!$F:$F,'[1]JEVtbl (2)'!$C:$C,[1]CKDJ!$C127,'[1]JEVtbl (2)'!$D:$D,[1]CKDJ!T$11)</f>
        <v>0</v>
      </c>
      <c r="U127" s="171">
        <f>SUMIFS('[1]JEVtbl (2)'!$F:$F,'[1]JEVtbl (2)'!$C:$C,[1]CKDJ!$C127,'[1]JEVtbl (2)'!$D:$D,[1]CKDJ!U$11)</f>
        <v>0</v>
      </c>
      <c r="V127" s="171">
        <f>SUMIFS('[1]JEVtbl (2)'!$F:$F,'[1]JEVtbl (2)'!$C:$C,[1]CKDJ!$C127,'[1]JEVtbl (2)'!$D:$D,[1]CKDJ!V$11)</f>
        <v>0</v>
      </c>
      <c r="W127" s="171">
        <f>SUMIFS('[1]JEVtbl (2)'!$F:$F,'[1]JEVtbl (2)'!$C:$C,[1]CKDJ!$C127,'[1]JEVtbl (2)'!$D:$D,[1]CKDJ!W$11)</f>
        <v>0</v>
      </c>
      <c r="X127" s="171">
        <f>SUMIFS('[1]JEVtbl (2)'!$F:$F,'[1]JEVtbl (2)'!$C:$C,[1]CKDJ!$C127,'[1]JEVtbl (2)'!$D:$D,[1]CKDJ!X$11)</f>
        <v>0</v>
      </c>
      <c r="Y127" s="171">
        <f>SUMIFS('[1]JEVtbl (2)'!$F:$F,'[1]JEVtbl (2)'!$C:$C,[1]CKDJ!$C127,'[1]JEVtbl (2)'!$D:$D,[1]CKDJ!Y$11)</f>
        <v>0</v>
      </c>
      <c r="Z127" s="171">
        <f>SUMIFS('[1]JEVtbl (2)'!$F:$F,'[1]JEVtbl (2)'!$C:$C,[1]CKDJ!$C127,'[1]JEVtbl (2)'!$D:$D,[1]CKDJ!Z$11)</f>
        <v>0</v>
      </c>
      <c r="AA127" s="171">
        <f>SUMIFS('[1]JEVtbl (2)'!$F:$F,'[1]JEVtbl (2)'!$C:$C,[1]CKDJ!$C127,'[1]JEVtbl (2)'!$D:$D,[1]CKDJ!AA$11)</f>
        <v>0</v>
      </c>
      <c r="AB127" s="171">
        <f>SUMIFS('[1]JEVtbl (2)'!$F:$F,'[1]JEVtbl (2)'!$C:$C,[1]CKDJ!$C127,'[1]JEVtbl (2)'!$D:$D,[1]CKDJ!AB$11)</f>
        <v>0</v>
      </c>
      <c r="AC127" s="171">
        <f>SUMIFS('[1]JEVtbl (2)'!$F:$F,'[1]JEVtbl (2)'!$C:$C,[1]CKDJ!$C127,'[1]JEVtbl (2)'!$D:$D,[1]CKDJ!AC$11)</f>
        <v>0</v>
      </c>
      <c r="AD127" s="171">
        <f>SUMIFS('[1]JEVtbl (2)'!$F:$F,'[1]JEVtbl (2)'!$C:$C,[1]CKDJ!$C127,'[1]JEVtbl (2)'!$D:$D,[1]CKDJ!AD$11)</f>
        <v>0</v>
      </c>
      <c r="AE127" s="171">
        <f>SUMIFS('[1]JEVtbl (2)'!$F:$F,'[1]JEVtbl (2)'!$C:$C,[1]CKDJ!$C127,'[1]JEVtbl (2)'!$D:$D,[1]CKDJ!AE$11)</f>
        <v>0</v>
      </c>
      <c r="AF127" s="171">
        <f>SUMIFS('[1]JEVtbl (2)'!$F:$F,'[1]JEVtbl (2)'!$C:$C,[1]CKDJ!$C127,'[1]JEVtbl (2)'!$D:$D,[1]CKDJ!AF$11)</f>
        <v>0</v>
      </c>
      <c r="AG127" s="171">
        <f>SUMIFS('[1]JEVtbl (2)'!$F:$F,'[1]JEVtbl (2)'!$C:$C,[1]CKDJ!$C127,'[1]JEVtbl (2)'!$D:$D,[1]CKDJ!AG$11)</f>
        <v>0</v>
      </c>
      <c r="AH127" s="171">
        <f>SUMIFS('[1]JEVtbl (2)'!$F:$F,'[1]JEVtbl (2)'!$C:$C,[1]CKDJ!$C127,'[1]JEVtbl (2)'!$D:$D,[1]CKDJ!AH$11)</f>
        <v>0</v>
      </c>
      <c r="AI127" s="171">
        <f>SUMIFS('[1]JEVtbl (2)'!$F:$F,'[1]JEVtbl (2)'!$C:$C,[1]CKDJ!$C127,'[1]JEVtbl (2)'!$D:$D,[1]CKDJ!AI$11)</f>
        <v>0</v>
      </c>
      <c r="AJ127" s="171">
        <f>SUMIFS('[1]JEVtbl (2)'!$F:$F,'[1]JEVtbl (2)'!$C:$C,[1]CKDJ!$C127,'[1]JEVtbl (2)'!$D:$D,[1]CKDJ!AJ$11)</f>
        <v>0</v>
      </c>
      <c r="AK127" s="171">
        <f>SUMIFS('[1]JEVtbl (2)'!$F:$F,'[1]JEVtbl (2)'!$C:$C,[1]CKDJ!$C127,'[1]JEVtbl (2)'!$D:$D,[1]CKDJ!AK$11)</f>
        <v>0</v>
      </c>
      <c r="AL127" s="171">
        <f>SUMIFS('[1]JEVtbl (2)'!$F:$F,'[1]JEVtbl (2)'!$C:$C,[1]CKDJ!$C127,'[1]JEVtbl (2)'!$D:$D,[1]CKDJ!AL$11)</f>
        <v>0</v>
      </c>
      <c r="AM127" s="171">
        <f>SUMIFS('[1]JEVtbl (2)'!$F:$F,'[1]JEVtbl (2)'!$C:$C,[1]CKDJ!$C127,'[1]JEVtbl (2)'!$D:$D,[1]CKDJ!AM$11)</f>
        <v>0</v>
      </c>
      <c r="AN127" s="171">
        <f>SUMIFS('[1]JEVtbl (2)'!$F:$F,'[1]JEVtbl (2)'!$C:$C,[1]CKDJ!$C127,'[1]JEVtbl (2)'!$D:$D,[1]CKDJ!AN$11)</f>
        <v>0</v>
      </c>
      <c r="AO127" s="171">
        <f>SUMIFS('[1]JEVtbl (2)'!$F:$F,'[1]JEVtbl (2)'!$C:$C,[1]CKDJ!$C127,'[1]JEVtbl (2)'!$D:$D,[1]CKDJ!AO$11)</f>
        <v>0</v>
      </c>
      <c r="AP127" s="171">
        <f>SUMIFS('[1]JEVtbl (2)'!$F:$F,'[1]JEVtbl (2)'!$C:$C,[1]CKDJ!$C127,'[1]JEVtbl (2)'!$D:$D,[1]CKDJ!AP$11)</f>
        <v>0</v>
      </c>
      <c r="AQ127" s="171">
        <f>SUMIFS('[1]JEVtbl (2)'!$F:$F,'[1]JEVtbl (2)'!$C:$C,[1]CKDJ!$C127,'[1]JEVtbl (2)'!$D:$D,[1]CKDJ!AQ$11)</f>
        <v>0</v>
      </c>
      <c r="AR127" s="171">
        <f>SUMIFS('[1]JEVtbl (2)'!$F:$F,'[1]JEVtbl (2)'!$C:$C,[1]CKDJ!$C127,'[1]JEVtbl (2)'!$D:$D,[1]CKDJ!AR$11)</f>
        <v>0</v>
      </c>
      <c r="AS127" s="171">
        <f>SUMIFS('[1]JEVtbl (2)'!$F:$F,'[1]JEVtbl (2)'!$C:$C,[1]CKDJ!$C127,'[1]JEVtbl (2)'!$D:$D,[1]CKDJ!AS$11)</f>
        <v>0</v>
      </c>
      <c r="AT127" s="171">
        <f>SUMIFS('[1]JEVtbl (2)'!$F:$F,'[1]JEVtbl (2)'!$C:$C,[1]CKDJ!$C127,'[1]JEVtbl (2)'!$D:$D,[1]CKDJ!AT$11)</f>
        <v>0</v>
      </c>
      <c r="AU127" s="171">
        <f>SUMIFS('[1]JEVtbl (2)'!$F:$F,'[1]JEVtbl (2)'!$C:$C,[1]CKDJ!$C127,'[1]JEVtbl (2)'!$D:$D,[1]CKDJ!AU$11)</f>
        <v>0</v>
      </c>
      <c r="AV127" s="171">
        <f>SUMIFS('[1]JEVtbl (2)'!$F:$F,'[1]JEVtbl (2)'!$C:$C,[1]CKDJ!$C127,'[1]JEVtbl (2)'!$D:$D,[1]CKDJ!AV$11)</f>
        <v>0</v>
      </c>
      <c r="AW127" s="171">
        <f>SUMIFS('[1]JEVtbl (2)'!$F:$F,'[1]JEVtbl (2)'!$C:$C,[1]CKDJ!$C127,'[1]JEVtbl (2)'!$D:$D,[1]CKDJ!AW$11)</f>
        <v>0</v>
      </c>
      <c r="AX127" s="171">
        <f>SUMIFS('[1]JEVtbl (2)'!$F:$F,'[1]JEVtbl (2)'!$C:$C,[1]CKDJ!$C127,'[1]JEVtbl (2)'!$D:$D,[1]CKDJ!AX$11)</f>
        <v>0</v>
      </c>
      <c r="AY127" s="171">
        <f>SUMIFS('[1]JEVtbl (2)'!$F:$F,'[1]JEVtbl (2)'!$C:$C,[1]CKDJ!$C127,'[1]JEVtbl (2)'!$D:$D,[1]CKDJ!AY$11)</f>
        <v>0</v>
      </c>
      <c r="AZ127" s="171">
        <f>SUMIFS('[1]JEVtbl (2)'!$F:$F,'[1]JEVtbl (2)'!$C:$C,[1]CKDJ!$C127,'[1]JEVtbl (2)'!$D:$D,[1]CKDJ!AZ$11)</f>
        <v>0</v>
      </c>
      <c r="BA127" s="171">
        <f>SUMIFS('[1]JEVtbl (2)'!$F:$F,'[1]JEVtbl (2)'!$C:$C,[1]CKDJ!$C127,'[1]JEVtbl (2)'!$D:$D,[1]CKDJ!BA$11)</f>
        <v>0</v>
      </c>
      <c r="BB127" s="171">
        <f>SUMIFS('[1]JEVtbl (2)'!$F:$F,'[1]JEVtbl (2)'!$C:$C,[1]CKDJ!$C127,'[1]JEVtbl (2)'!$D:$D,[1]CKDJ!BB$11)</f>
        <v>0</v>
      </c>
      <c r="BC127" s="171">
        <f>SUMIFS('[1]JEVtbl (2)'!$F:$F,'[1]JEVtbl (2)'!$C:$C,[1]CKDJ!$C127,'[1]JEVtbl (2)'!$D:$D,[1]CKDJ!BC$11)</f>
        <v>0</v>
      </c>
      <c r="BD127" s="171">
        <f>SUMIFS('[1]JEVtbl (2)'!$F:$F,'[1]JEVtbl (2)'!$C:$C,[1]CKDJ!$C127,'[1]JEVtbl (2)'!$D:$D,[1]CKDJ!BD$11)</f>
        <v>0</v>
      </c>
      <c r="BE127" s="171">
        <f>SUMIFS('[1]JEVtbl (2)'!$F:$F,'[1]JEVtbl (2)'!$C:$C,[1]CKDJ!$C127,'[1]JEVtbl (2)'!$D:$D,[1]CKDJ!BE$11)</f>
        <v>0</v>
      </c>
      <c r="BF127" s="171">
        <f>SUMIFS('[1]JEVtbl (2)'!$F:$F,'[1]JEVtbl (2)'!$C:$C,[1]CKDJ!$C127,'[1]JEVtbl (2)'!$D:$D,[1]CKDJ!BF$11)</f>
        <v>0</v>
      </c>
      <c r="BG127" s="171">
        <f>SUMIFS('[1]JEVtbl (2)'!$F:$F,'[1]JEVtbl (2)'!$C:$C,[1]CKDJ!$C127,'[1]JEVtbl (2)'!$D:$D,[1]CKDJ!BG$11)</f>
        <v>0</v>
      </c>
      <c r="BH127" s="171">
        <f>SUMIFS('[1]JEVtbl (2)'!$F:$F,'[1]JEVtbl (2)'!$C:$C,[1]CKDJ!$C127,'[1]JEVtbl (2)'!$D:$D,[1]CKDJ!BH$11)</f>
        <v>0</v>
      </c>
      <c r="BI127" s="171">
        <f>SUMIFS('[1]JEVtbl (2)'!$F:$F,'[1]JEVtbl (2)'!$C:$C,[1]CKDJ!$C127,'[1]JEVtbl (2)'!$D:$D,[1]CKDJ!BI$11)</f>
        <v>0</v>
      </c>
      <c r="BJ127" s="171">
        <f>SUMIFS('[1]JEVtbl (2)'!$F:$F,'[1]JEVtbl (2)'!$C:$C,[1]CKDJ!$C127,'[1]JEVtbl (2)'!$D:$D,[1]CKDJ!BJ$11)</f>
        <v>0</v>
      </c>
      <c r="BK127" s="171">
        <f>SUMIFS('[1]JEVtbl (2)'!$F:$F,'[1]JEVtbl (2)'!$C:$C,[1]CKDJ!$C127,'[1]JEVtbl (2)'!$D:$D,[1]CKDJ!BK$11)</f>
        <v>0</v>
      </c>
      <c r="BL127" s="171">
        <f>SUMIFS('[1]JEVtbl (2)'!$F:$F,'[1]JEVtbl (2)'!$C:$C,[1]CKDJ!$C127,'[1]JEVtbl (2)'!$D:$D,[1]CKDJ!BL$11)</f>
        <v>0</v>
      </c>
      <c r="BM127" s="171">
        <f>SUMIFS('[1]JEVtbl (2)'!$F:$F,'[1]JEVtbl (2)'!$C:$C,[1]CKDJ!$C127,'[1]JEVtbl (2)'!$D:$D,[1]CKDJ!BM$11)</f>
        <v>0</v>
      </c>
      <c r="BN127" s="171">
        <f>SUMIFS('[1]JEVtbl (2)'!$F:$F,'[1]JEVtbl (2)'!$C:$C,[1]CKDJ!$C127,'[1]JEVtbl (2)'!$D:$D,[1]CKDJ!BN$11)</f>
        <v>0</v>
      </c>
      <c r="BO127" s="171">
        <f>SUMIFS('[1]JEVtbl (2)'!$F:$F,'[1]JEVtbl (2)'!$C:$C,[1]CKDJ!$C127,'[1]JEVtbl (2)'!$D:$D,[1]CKDJ!BO$11)</f>
        <v>0</v>
      </c>
      <c r="BP127" s="79">
        <f t="shared" si="3"/>
        <v>114.76</v>
      </c>
      <c r="BQ127" s="79"/>
      <c r="BR127" s="79"/>
      <c r="BS127" s="80"/>
      <c r="BT127" s="82"/>
    </row>
    <row r="128" spans="1:72" s="25" customFormat="1" ht="15" customHeight="1" x14ac:dyDescent="0.25">
      <c r="A128" s="1"/>
      <c r="B128" s="173">
        <v>44188</v>
      </c>
      <c r="C128" s="169" t="s">
        <v>558</v>
      </c>
      <c r="D128" s="75" t="s">
        <v>559</v>
      </c>
      <c r="E128" s="75">
        <v>1150263</v>
      </c>
      <c r="F128" s="172"/>
      <c r="G128" t="s">
        <v>289</v>
      </c>
      <c r="H128" s="78">
        <f>SUMIFS('[1]JEVtbl (2)'!$G:$G,'[1]JEVtbl (2)'!$C:$C,[1]CKDJ!C128,'[1]JEVtbl (2)'!$D:$D,[1]CKDJ!H$11)</f>
        <v>4687.5</v>
      </c>
      <c r="I128" s="78">
        <f>SUMIFS('[1]JEVtbl (2)'!$G:$G,'[1]JEVtbl (2)'!$C:$C,[1]CKDJ!C128,'[1]JEVtbl (2)'!$D:$D,[1]CKDJ!I$11)</f>
        <v>0</v>
      </c>
      <c r="J128" s="78">
        <f>SUMIFS('[1]JEVtbl (2)'!$G:$G,'[1]JEVtbl (2)'!$C:$C,[1]CKDJ!C128,'[1]JEVtbl (2)'!$D:$D,[1]CKDJ!J$11)</f>
        <v>312.5</v>
      </c>
      <c r="K128" s="78">
        <f>SUMIFS('[1]JEVtbl (2)'!$G:$G,'[1]JEVtbl (2)'!$C:$C,[1]CKDJ!C128,'[1]JEVtbl (2)'!$D:$D,[1]CKDJ!K$11)</f>
        <v>0</v>
      </c>
      <c r="L128" s="79">
        <f t="shared" si="0"/>
        <v>5000</v>
      </c>
      <c r="M128" s="79"/>
      <c r="N128" s="79"/>
      <c r="O128" s="80"/>
      <c r="P128" s="171">
        <f>SUMIFS('[1]JEVtbl (2)'!$F:$F,'[1]JEVtbl (2)'!$C:$C,[1]CKDJ!$C128,'[1]JEVtbl (2)'!$D:$D,[1]CKDJ!P$11)</f>
        <v>0</v>
      </c>
      <c r="Q128" s="171">
        <f>SUMIFS('[1]JEVtbl (2)'!$F:$F,'[1]JEVtbl (2)'!$C:$C,[1]CKDJ!$C128,'[1]JEVtbl (2)'!$D:$D,[1]CKDJ!Q$11)</f>
        <v>0</v>
      </c>
      <c r="R128" s="171">
        <f>SUMIFS('[1]JEVtbl (2)'!$F:$F,'[1]JEVtbl (2)'!$C:$C,[1]CKDJ!$C128,'[1]JEVtbl (2)'!$D:$D,[1]CKDJ!R$11)</f>
        <v>0</v>
      </c>
      <c r="S128" s="171">
        <f>SUMIFS('[1]JEVtbl (2)'!$F:$F,'[1]JEVtbl (2)'!$C:$C,[1]CKDJ!$C128,'[1]JEVtbl (2)'!$D:$D,[1]CKDJ!S$11)</f>
        <v>0</v>
      </c>
      <c r="T128" s="171">
        <f>SUMIFS('[1]JEVtbl (2)'!$F:$F,'[1]JEVtbl (2)'!$C:$C,[1]CKDJ!$C128,'[1]JEVtbl (2)'!$D:$D,[1]CKDJ!T$11)</f>
        <v>0</v>
      </c>
      <c r="U128" s="171">
        <f>SUMIFS('[1]JEVtbl (2)'!$F:$F,'[1]JEVtbl (2)'!$C:$C,[1]CKDJ!$C128,'[1]JEVtbl (2)'!$D:$D,[1]CKDJ!U$11)</f>
        <v>0</v>
      </c>
      <c r="V128" s="171">
        <f>SUMIFS('[1]JEVtbl (2)'!$F:$F,'[1]JEVtbl (2)'!$C:$C,[1]CKDJ!$C128,'[1]JEVtbl (2)'!$D:$D,[1]CKDJ!V$11)</f>
        <v>0</v>
      </c>
      <c r="W128" s="171">
        <f>SUMIFS('[1]JEVtbl (2)'!$F:$F,'[1]JEVtbl (2)'!$C:$C,[1]CKDJ!$C128,'[1]JEVtbl (2)'!$D:$D,[1]CKDJ!W$11)</f>
        <v>0</v>
      </c>
      <c r="X128" s="171">
        <f>SUMIFS('[1]JEVtbl (2)'!$F:$F,'[1]JEVtbl (2)'!$C:$C,[1]CKDJ!$C128,'[1]JEVtbl (2)'!$D:$D,[1]CKDJ!X$11)</f>
        <v>0</v>
      </c>
      <c r="Y128" s="171">
        <f>SUMIFS('[1]JEVtbl (2)'!$F:$F,'[1]JEVtbl (2)'!$C:$C,[1]CKDJ!$C128,'[1]JEVtbl (2)'!$D:$D,[1]CKDJ!Y$11)</f>
        <v>0</v>
      </c>
      <c r="Z128" s="171">
        <f>SUMIFS('[1]JEVtbl (2)'!$F:$F,'[1]JEVtbl (2)'!$C:$C,[1]CKDJ!$C128,'[1]JEVtbl (2)'!$D:$D,[1]CKDJ!Z$11)</f>
        <v>0</v>
      </c>
      <c r="AA128" s="171">
        <f>SUMIFS('[1]JEVtbl (2)'!$F:$F,'[1]JEVtbl (2)'!$C:$C,[1]CKDJ!$C128,'[1]JEVtbl (2)'!$D:$D,[1]CKDJ!AA$11)</f>
        <v>0</v>
      </c>
      <c r="AB128" s="171">
        <f>SUMIFS('[1]JEVtbl (2)'!$F:$F,'[1]JEVtbl (2)'!$C:$C,[1]CKDJ!$C128,'[1]JEVtbl (2)'!$D:$D,[1]CKDJ!AB$11)</f>
        <v>0</v>
      </c>
      <c r="AC128" s="171">
        <f>SUMIFS('[1]JEVtbl (2)'!$F:$F,'[1]JEVtbl (2)'!$C:$C,[1]CKDJ!$C128,'[1]JEVtbl (2)'!$D:$D,[1]CKDJ!AC$11)</f>
        <v>5000</v>
      </c>
      <c r="AD128" s="171">
        <f>SUMIFS('[1]JEVtbl (2)'!$F:$F,'[1]JEVtbl (2)'!$C:$C,[1]CKDJ!$C128,'[1]JEVtbl (2)'!$D:$D,[1]CKDJ!AD$11)</f>
        <v>0</v>
      </c>
      <c r="AE128" s="171">
        <f>SUMIFS('[1]JEVtbl (2)'!$F:$F,'[1]JEVtbl (2)'!$C:$C,[1]CKDJ!$C128,'[1]JEVtbl (2)'!$D:$D,[1]CKDJ!AE$11)</f>
        <v>0</v>
      </c>
      <c r="AF128" s="171">
        <f>SUMIFS('[1]JEVtbl (2)'!$F:$F,'[1]JEVtbl (2)'!$C:$C,[1]CKDJ!$C128,'[1]JEVtbl (2)'!$D:$D,[1]CKDJ!AF$11)</f>
        <v>0</v>
      </c>
      <c r="AG128" s="171">
        <f>SUMIFS('[1]JEVtbl (2)'!$F:$F,'[1]JEVtbl (2)'!$C:$C,[1]CKDJ!$C128,'[1]JEVtbl (2)'!$D:$D,[1]CKDJ!AG$11)</f>
        <v>0</v>
      </c>
      <c r="AH128" s="171">
        <f>SUMIFS('[1]JEVtbl (2)'!$F:$F,'[1]JEVtbl (2)'!$C:$C,[1]CKDJ!$C128,'[1]JEVtbl (2)'!$D:$D,[1]CKDJ!AH$11)</f>
        <v>0</v>
      </c>
      <c r="AI128" s="171">
        <f>SUMIFS('[1]JEVtbl (2)'!$F:$F,'[1]JEVtbl (2)'!$C:$C,[1]CKDJ!$C128,'[1]JEVtbl (2)'!$D:$D,[1]CKDJ!AI$11)</f>
        <v>0</v>
      </c>
      <c r="AJ128" s="171">
        <f>SUMIFS('[1]JEVtbl (2)'!$F:$F,'[1]JEVtbl (2)'!$C:$C,[1]CKDJ!$C128,'[1]JEVtbl (2)'!$D:$D,[1]CKDJ!AJ$11)</f>
        <v>0</v>
      </c>
      <c r="AK128" s="171">
        <f>SUMIFS('[1]JEVtbl (2)'!$F:$F,'[1]JEVtbl (2)'!$C:$C,[1]CKDJ!$C128,'[1]JEVtbl (2)'!$D:$D,[1]CKDJ!AK$11)</f>
        <v>0</v>
      </c>
      <c r="AL128" s="171">
        <f>SUMIFS('[1]JEVtbl (2)'!$F:$F,'[1]JEVtbl (2)'!$C:$C,[1]CKDJ!$C128,'[1]JEVtbl (2)'!$D:$D,[1]CKDJ!AL$11)</f>
        <v>0</v>
      </c>
      <c r="AM128" s="171">
        <f>SUMIFS('[1]JEVtbl (2)'!$F:$F,'[1]JEVtbl (2)'!$C:$C,[1]CKDJ!$C128,'[1]JEVtbl (2)'!$D:$D,[1]CKDJ!AM$11)</f>
        <v>0</v>
      </c>
      <c r="AN128" s="171">
        <f>SUMIFS('[1]JEVtbl (2)'!$F:$F,'[1]JEVtbl (2)'!$C:$C,[1]CKDJ!$C128,'[1]JEVtbl (2)'!$D:$D,[1]CKDJ!AN$11)</f>
        <v>0</v>
      </c>
      <c r="AO128" s="171">
        <f>SUMIFS('[1]JEVtbl (2)'!$F:$F,'[1]JEVtbl (2)'!$C:$C,[1]CKDJ!$C128,'[1]JEVtbl (2)'!$D:$D,[1]CKDJ!AO$11)</f>
        <v>0</v>
      </c>
      <c r="AP128" s="171">
        <f>SUMIFS('[1]JEVtbl (2)'!$F:$F,'[1]JEVtbl (2)'!$C:$C,[1]CKDJ!$C128,'[1]JEVtbl (2)'!$D:$D,[1]CKDJ!AP$11)</f>
        <v>0</v>
      </c>
      <c r="AQ128" s="171">
        <f>SUMIFS('[1]JEVtbl (2)'!$F:$F,'[1]JEVtbl (2)'!$C:$C,[1]CKDJ!$C128,'[1]JEVtbl (2)'!$D:$D,[1]CKDJ!AQ$11)</f>
        <v>0</v>
      </c>
      <c r="AR128" s="171">
        <f>SUMIFS('[1]JEVtbl (2)'!$F:$F,'[1]JEVtbl (2)'!$C:$C,[1]CKDJ!$C128,'[1]JEVtbl (2)'!$D:$D,[1]CKDJ!AR$11)</f>
        <v>0</v>
      </c>
      <c r="AS128" s="171">
        <f>SUMIFS('[1]JEVtbl (2)'!$F:$F,'[1]JEVtbl (2)'!$C:$C,[1]CKDJ!$C128,'[1]JEVtbl (2)'!$D:$D,[1]CKDJ!AS$11)</f>
        <v>0</v>
      </c>
      <c r="AT128" s="171">
        <f>SUMIFS('[1]JEVtbl (2)'!$F:$F,'[1]JEVtbl (2)'!$C:$C,[1]CKDJ!$C128,'[1]JEVtbl (2)'!$D:$D,[1]CKDJ!AT$11)</f>
        <v>0</v>
      </c>
      <c r="AU128" s="171">
        <f>SUMIFS('[1]JEVtbl (2)'!$F:$F,'[1]JEVtbl (2)'!$C:$C,[1]CKDJ!$C128,'[1]JEVtbl (2)'!$D:$D,[1]CKDJ!AU$11)</f>
        <v>0</v>
      </c>
      <c r="AV128" s="171">
        <f>SUMIFS('[1]JEVtbl (2)'!$F:$F,'[1]JEVtbl (2)'!$C:$C,[1]CKDJ!$C128,'[1]JEVtbl (2)'!$D:$D,[1]CKDJ!AV$11)</f>
        <v>0</v>
      </c>
      <c r="AW128" s="171">
        <f>SUMIFS('[1]JEVtbl (2)'!$F:$F,'[1]JEVtbl (2)'!$C:$C,[1]CKDJ!$C128,'[1]JEVtbl (2)'!$D:$D,[1]CKDJ!AW$11)</f>
        <v>0</v>
      </c>
      <c r="AX128" s="171">
        <f>SUMIFS('[1]JEVtbl (2)'!$F:$F,'[1]JEVtbl (2)'!$C:$C,[1]CKDJ!$C128,'[1]JEVtbl (2)'!$D:$D,[1]CKDJ!AX$11)</f>
        <v>0</v>
      </c>
      <c r="AY128" s="171">
        <f>SUMIFS('[1]JEVtbl (2)'!$F:$F,'[1]JEVtbl (2)'!$C:$C,[1]CKDJ!$C128,'[1]JEVtbl (2)'!$D:$D,[1]CKDJ!AY$11)</f>
        <v>0</v>
      </c>
      <c r="AZ128" s="171">
        <f>SUMIFS('[1]JEVtbl (2)'!$F:$F,'[1]JEVtbl (2)'!$C:$C,[1]CKDJ!$C128,'[1]JEVtbl (2)'!$D:$D,[1]CKDJ!AZ$11)</f>
        <v>0</v>
      </c>
      <c r="BA128" s="171">
        <f>SUMIFS('[1]JEVtbl (2)'!$F:$F,'[1]JEVtbl (2)'!$C:$C,[1]CKDJ!$C128,'[1]JEVtbl (2)'!$D:$D,[1]CKDJ!BA$11)</f>
        <v>0</v>
      </c>
      <c r="BB128" s="171">
        <f>SUMIFS('[1]JEVtbl (2)'!$F:$F,'[1]JEVtbl (2)'!$C:$C,[1]CKDJ!$C128,'[1]JEVtbl (2)'!$D:$D,[1]CKDJ!BB$11)</f>
        <v>0</v>
      </c>
      <c r="BC128" s="171">
        <f>SUMIFS('[1]JEVtbl (2)'!$F:$F,'[1]JEVtbl (2)'!$C:$C,[1]CKDJ!$C128,'[1]JEVtbl (2)'!$D:$D,[1]CKDJ!BC$11)</f>
        <v>0</v>
      </c>
      <c r="BD128" s="171">
        <f>SUMIFS('[1]JEVtbl (2)'!$F:$F,'[1]JEVtbl (2)'!$C:$C,[1]CKDJ!$C128,'[1]JEVtbl (2)'!$D:$D,[1]CKDJ!BD$11)</f>
        <v>0</v>
      </c>
      <c r="BE128" s="171">
        <f>SUMIFS('[1]JEVtbl (2)'!$F:$F,'[1]JEVtbl (2)'!$C:$C,[1]CKDJ!$C128,'[1]JEVtbl (2)'!$D:$D,[1]CKDJ!BE$11)</f>
        <v>0</v>
      </c>
      <c r="BF128" s="171">
        <f>SUMIFS('[1]JEVtbl (2)'!$F:$F,'[1]JEVtbl (2)'!$C:$C,[1]CKDJ!$C128,'[1]JEVtbl (2)'!$D:$D,[1]CKDJ!BF$11)</f>
        <v>0</v>
      </c>
      <c r="BG128" s="171">
        <f>SUMIFS('[1]JEVtbl (2)'!$F:$F,'[1]JEVtbl (2)'!$C:$C,[1]CKDJ!$C128,'[1]JEVtbl (2)'!$D:$D,[1]CKDJ!BG$11)</f>
        <v>0</v>
      </c>
      <c r="BH128" s="171">
        <f>SUMIFS('[1]JEVtbl (2)'!$F:$F,'[1]JEVtbl (2)'!$C:$C,[1]CKDJ!$C128,'[1]JEVtbl (2)'!$D:$D,[1]CKDJ!BH$11)</f>
        <v>0</v>
      </c>
      <c r="BI128" s="171">
        <f>SUMIFS('[1]JEVtbl (2)'!$F:$F,'[1]JEVtbl (2)'!$C:$C,[1]CKDJ!$C128,'[1]JEVtbl (2)'!$D:$D,[1]CKDJ!BI$11)</f>
        <v>0</v>
      </c>
      <c r="BJ128" s="171">
        <f>SUMIFS('[1]JEVtbl (2)'!$F:$F,'[1]JEVtbl (2)'!$C:$C,[1]CKDJ!$C128,'[1]JEVtbl (2)'!$D:$D,[1]CKDJ!BJ$11)</f>
        <v>0</v>
      </c>
      <c r="BK128" s="171">
        <f>SUMIFS('[1]JEVtbl (2)'!$F:$F,'[1]JEVtbl (2)'!$C:$C,[1]CKDJ!$C128,'[1]JEVtbl (2)'!$D:$D,[1]CKDJ!BK$11)</f>
        <v>0</v>
      </c>
      <c r="BL128" s="171">
        <f>SUMIFS('[1]JEVtbl (2)'!$F:$F,'[1]JEVtbl (2)'!$C:$C,[1]CKDJ!$C128,'[1]JEVtbl (2)'!$D:$D,[1]CKDJ!BL$11)</f>
        <v>0</v>
      </c>
      <c r="BM128" s="171">
        <f>SUMIFS('[1]JEVtbl (2)'!$F:$F,'[1]JEVtbl (2)'!$C:$C,[1]CKDJ!$C128,'[1]JEVtbl (2)'!$D:$D,[1]CKDJ!BM$11)</f>
        <v>0</v>
      </c>
      <c r="BN128" s="171">
        <f>SUMIFS('[1]JEVtbl (2)'!$F:$F,'[1]JEVtbl (2)'!$C:$C,[1]CKDJ!$C128,'[1]JEVtbl (2)'!$D:$D,[1]CKDJ!BN$11)</f>
        <v>0</v>
      </c>
      <c r="BO128" s="171">
        <f>SUMIFS('[1]JEVtbl (2)'!$F:$F,'[1]JEVtbl (2)'!$C:$C,[1]CKDJ!$C128,'[1]JEVtbl (2)'!$D:$D,[1]CKDJ!BO$11)</f>
        <v>0</v>
      </c>
      <c r="BP128" s="79">
        <f t="shared" si="3"/>
        <v>5000</v>
      </c>
      <c r="BQ128" s="79"/>
      <c r="BR128" s="79"/>
      <c r="BS128" s="80"/>
      <c r="BT128" s="82"/>
    </row>
    <row r="129" spans="1:73" s="25" customFormat="1" ht="15" customHeight="1" x14ac:dyDescent="0.25">
      <c r="A129" s="1"/>
      <c r="B129" s="173">
        <v>44188</v>
      </c>
      <c r="C129" s="169" t="s">
        <v>560</v>
      </c>
      <c r="D129" s="75" t="s">
        <v>561</v>
      </c>
      <c r="E129" s="75">
        <v>1150264</v>
      </c>
      <c r="F129" s="172"/>
      <c r="G129" t="s">
        <v>286</v>
      </c>
      <c r="H129" s="78">
        <f>SUMIFS('[1]JEVtbl (2)'!$G:$G,'[1]JEVtbl (2)'!$C:$C,[1]CKDJ!C129,'[1]JEVtbl (2)'!$D:$D,[1]CKDJ!H$11)</f>
        <v>425.89</v>
      </c>
      <c r="I129" s="78">
        <f>SUMIFS('[1]JEVtbl (2)'!$G:$G,'[1]JEVtbl (2)'!$C:$C,[1]CKDJ!C129,'[1]JEVtbl (2)'!$D:$D,[1]CKDJ!I$11)</f>
        <v>0</v>
      </c>
      <c r="J129" s="78">
        <f>SUMIFS('[1]JEVtbl (2)'!$G:$G,'[1]JEVtbl (2)'!$C:$C,[1]CKDJ!C129,'[1]JEVtbl (2)'!$D:$D,[1]CKDJ!J$11)</f>
        <v>24.110000000000014</v>
      </c>
      <c r="K129" s="78">
        <f>SUMIFS('[1]JEVtbl (2)'!$G:$G,'[1]JEVtbl (2)'!$C:$C,[1]CKDJ!C129,'[1]JEVtbl (2)'!$D:$D,[1]CKDJ!K$11)</f>
        <v>0</v>
      </c>
      <c r="L129" s="79">
        <f t="shared" si="0"/>
        <v>450</v>
      </c>
      <c r="M129" s="79"/>
      <c r="N129" s="79"/>
      <c r="O129" s="80"/>
      <c r="P129" s="171">
        <f>SUMIFS('[1]JEVtbl (2)'!$F:$F,'[1]JEVtbl (2)'!$C:$C,[1]CKDJ!$C129,'[1]JEVtbl (2)'!$D:$D,[1]CKDJ!P$11)</f>
        <v>0</v>
      </c>
      <c r="Q129" s="171">
        <f>SUMIFS('[1]JEVtbl (2)'!$F:$F,'[1]JEVtbl (2)'!$C:$C,[1]CKDJ!$C129,'[1]JEVtbl (2)'!$D:$D,[1]CKDJ!Q$11)</f>
        <v>0</v>
      </c>
      <c r="R129" s="171">
        <f>SUMIFS('[1]JEVtbl (2)'!$F:$F,'[1]JEVtbl (2)'!$C:$C,[1]CKDJ!$C129,'[1]JEVtbl (2)'!$D:$D,[1]CKDJ!R$11)</f>
        <v>450</v>
      </c>
      <c r="S129" s="171">
        <f>SUMIFS('[1]JEVtbl (2)'!$F:$F,'[1]JEVtbl (2)'!$C:$C,[1]CKDJ!$C129,'[1]JEVtbl (2)'!$D:$D,[1]CKDJ!S$11)</f>
        <v>0</v>
      </c>
      <c r="T129" s="171">
        <f>SUMIFS('[1]JEVtbl (2)'!$F:$F,'[1]JEVtbl (2)'!$C:$C,[1]CKDJ!$C129,'[1]JEVtbl (2)'!$D:$D,[1]CKDJ!T$11)</f>
        <v>0</v>
      </c>
      <c r="U129" s="171">
        <f>SUMIFS('[1]JEVtbl (2)'!$F:$F,'[1]JEVtbl (2)'!$C:$C,[1]CKDJ!$C129,'[1]JEVtbl (2)'!$D:$D,[1]CKDJ!U$11)</f>
        <v>0</v>
      </c>
      <c r="V129" s="171">
        <f>SUMIFS('[1]JEVtbl (2)'!$F:$F,'[1]JEVtbl (2)'!$C:$C,[1]CKDJ!$C129,'[1]JEVtbl (2)'!$D:$D,[1]CKDJ!V$11)</f>
        <v>0</v>
      </c>
      <c r="W129" s="171">
        <f>SUMIFS('[1]JEVtbl (2)'!$F:$F,'[1]JEVtbl (2)'!$C:$C,[1]CKDJ!$C129,'[1]JEVtbl (2)'!$D:$D,[1]CKDJ!W$11)</f>
        <v>0</v>
      </c>
      <c r="X129" s="171">
        <f>SUMIFS('[1]JEVtbl (2)'!$F:$F,'[1]JEVtbl (2)'!$C:$C,[1]CKDJ!$C129,'[1]JEVtbl (2)'!$D:$D,[1]CKDJ!X$11)</f>
        <v>0</v>
      </c>
      <c r="Y129" s="171">
        <f>SUMIFS('[1]JEVtbl (2)'!$F:$F,'[1]JEVtbl (2)'!$C:$C,[1]CKDJ!$C129,'[1]JEVtbl (2)'!$D:$D,[1]CKDJ!Y$11)</f>
        <v>0</v>
      </c>
      <c r="Z129" s="171">
        <f>SUMIFS('[1]JEVtbl (2)'!$F:$F,'[1]JEVtbl (2)'!$C:$C,[1]CKDJ!$C129,'[1]JEVtbl (2)'!$D:$D,[1]CKDJ!Z$11)</f>
        <v>0</v>
      </c>
      <c r="AA129" s="171">
        <f>SUMIFS('[1]JEVtbl (2)'!$F:$F,'[1]JEVtbl (2)'!$C:$C,[1]CKDJ!$C129,'[1]JEVtbl (2)'!$D:$D,[1]CKDJ!AA$11)</f>
        <v>0</v>
      </c>
      <c r="AB129" s="171">
        <f>SUMIFS('[1]JEVtbl (2)'!$F:$F,'[1]JEVtbl (2)'!$C:$C,[1]CKDJ!$C129,'[1]JEVtbl (2)'!$D:$D,[1]CKDJ!AB$11)</f>
        <v>0</v>
      </c>
      <c r="AC129" s="171">
        <f>SUMIFS('[1]JEVtbl (2)'!$F:$F,'[1]JEVtbl (2)'!$C:$C,[1]CKDJ!$C129,'[1]JEVtbl (2)'!$D:$D,[1]CKDJ!AC$11)</f>
        <v>0</v>
      </c>
      <c r="AD129" s="171">
        <f>SUMIFS('[1]JEVtbl (2)'!$F:$F,'[1]JEVtbl (2)'!$C:$C,[1]CKDJ!$C129,'[1]JEVtbl (2)'!$D:$D,[1]CKDJ!AD$11)</f>
        <v>0</v>
      </c>
      <c r="AE129" s="171">
        <f>SUMIFS('[1]JEVtbl (2)'!$F:$F,'[1]JEVtbl (2)'!$C:$C,[1]CKDJ!$C129,'[1]JEVtbl (2)'!$D:$D,[1]CKDJ!AE$11)</f>
        <v>0</v>
      </c>
      <c r="AF129" s="171">
        <f>SUMIFS('[1]JEVtbl (2)'!$F:$F,'[1]JEVtbl (2)'!$C:$C,[1]CKDJ!$C129,'[1]JEVtbl (2)'!$D:$D,[1]CKDJ!AF$11)</f>
        <v>0</v>
      </c>
      <c r="AG129" s="171">
        <f>SUMIFS('[1]JEVtbl (2)'!$F:$F,'[1]JEVtbl (2)'!$C:$C,[1]CKDJ!$C129,'[1]JEVtbl (2)'!$D:$D,[1]CKDJ!AG$11)</f>
        <v>0</v>
      </c>
      <c r="AH129" s="171">
        <f>SUMIFS('[1]JEVtbl (2)'!$F:$F,'[1]JEVtbl (2)'!$C:$C,[1]CKDJ!$C129,'[1]JEVtbl (2)'!$D:$D,[1]CKDJ!AH$11)</f>
        <v>0</v>
      </c>
      <c r="AI129" s="171">
        <f>SUMIFS('[1]JEVtbl (2)'!$F:$F,'[1]JEVtbl (2)'!$C:$C,[1]CKDJ!$C129,'[1]JEVtbl (2)'!$D:$D,[1]CKDJ!AI$11)</f>
        <v>0</v>
      </c>
      <c r="AJ129" s="171">
        <f>SUMIFS('[1]JEVtbl (2)'!$F:$F,'[1]JEVtbl (2)'!$C:$C,[1]CKDJ!$C129,'[1]JEVtbl (2)'!$D:$D,[1]CKDJ!AJ$11)</f>
        <v>0</v>
      </c>
      <c r="AK129" s="171">
        <f>SUMIFS('[1]JEVtbl (2)'!$F:$F,'[1]JEVtbl (2)'!$C:$C,[1]CKDJ!$C129,'[1]JEVtbl (2)'!$D:$D,[1]CKDJ!AK$11)</f>
        <v>0</v>
      </c>
      <c r="AL129" s="171">
        <f>SUMIFS('[1]JEVtbl (2)'!$F:$F,'[1]JEVtbl (2)'!$C:$C,[1]CKDJ!$C129,'[1]JEVtbl (2)'!$D:$D,[1]CKDJ!AL$11)</f>
        <v>0</v>
      </c>
      <c r="AM129" s="171">
        <f>SUMIFS('[1]JEVtbl (2)'!$F:$F,'[1]JEVtbl (2)'!$C:$C,[1]CKDJ!$C129,'[1]JEVtbl (2)'!$D:$D,[1]CKDJ!AM$11)</f>
        <v>0</v>
      </c>
      <c r="AN129" s="171">
        <f>SUMIFS('[1]JEVtbl (2)'!$F:$F,'[1]JEVtbl (2)'!$C:$C,[1]CKDJ!$C129,'[1]JEVtbl (2)'!$D:$D,[1]CKDJ!AN$11)</f>
        <v>0</v>
      </c>
      <c r="AO129" s="171">
        <f>SUMIFS('[1]JEVtbl (2)'!$F:$F,'[1]JEVtbl (2)'!$C:$C,[1]CKDJ!$C129,'[1]JEVtbl (2)'!$D:$D,[1]CKDJ!AO$11)</f>
        <v>0</v>
      </c>
      <c r="AP129" s="171">
        <f>SUMIFS('[1]JEVtbl (2)'!$F:$F,'[1]JEVtbl (2)'!$C:$C,[1]CKDJ!$C129,'[1]JEVtbl (2)'!$D:$D,[1]CKDJ!AP$11)</f>
        <v>0</v>
      </c>
      <c r="AQ129" s="171">
        <f>SUMIFS('[1]JEVtbl (2)'!$F:$F,'[1]JEVtbl (2)'!$C:$C,[1]CKDJ!$C129,'[1]JEVtbl (2)'!$D:$D,[1]CKDJ!AQ$11)</f>
        <v>0</v>
      </c>
      <c r="AR129" s="171">
        <f>SUMIFS('[1]JEVtbl (2)'!$F:$F,'[1]JEVtbl (2)'!$C:$C,[1]CKDJ!$C129,'[1]JEVtbl (2)'!$D:$D,[1]CKDJ!AR$11)</f>
        <v>0</v>
      </c>
      <c r="AS129" s="171">
        <f>SUMIFS('[1]JEVtbl (2)'!$F:$F,'[1]JEVtbl (2)'!$C:$C,[1]CKDJ!$C129,'[1]JEVtbl (2)'!$D:$D,[1]CKDJ!AS$11)</f>
        <v>0</v>
      </c>
      <c r="AT129" s="171">
        <f>SUMIFS('[1]JEVtbl (2)'!$F:$F,'[1]JEVtbl (2)'!$C:$C,[1]CKDJ!$C129,'[1]JEVtbl (2)'!$D:$D,[1]CKDJ!AT$11)</f>
        <v>0</v>
      </c>
      <c r="AU129" s="171">
        <f>SUMIFS('[1]JEVtbl (2)'!$F:$F,'[1]JEVtbl (2)'!$C:$C,[1]CKDJ!$C129,'[1]JEVtbl (2)'!$D:$D,[1]CKDJ!AU$11)</f>
        <v>0</v>
      </c>
      <c r="AV129" s="171">
        <f>SUMIFS('[1]JEVtbl (2)'!$F:$F,'[1]JEVtbl (2)'!$C:$C,[1]CKDJ!$C129,'[1]JEVtbl (2)'!$D:$D,[1]CKDJ!AV$11)</f>
        <v>0</v>
      </c>
      <c r="AW129" s="171">
        <f>SUMIFS('[1]JEVtbl (2)'!$F:$F,'[1]JEVtbl (2)'!$C:$C,[1]CKDJ!$C129,'[1]JEVtbl (2)'!$D:$D,[1]CKDJ!AW$11)</f>
        <v>0</v>
      </c>
      <c r="AX129" s="171">
        <f>SUMIFS('[1]JEVtbl (2)'!$F:$F,'[1]JEVtbl (2)'!$C:$C,[1]CKDJ!$C129,'[1]JEVtbl (2)'!$D:$D,[1]CKDJ!AX$11)</f>
        <v>0</v>
      </c>
      <c r="AY129" s="171">
        <f>SUMIFS('[1]JEVtbl (2)'!$F:$F,'[1]JEVtbl (2)'!$C:$C,[1]CKDJ!$C129,'[1]JEVtbl (2)'!$D:$D,[1]CKDJ!AY$11)</f>
        <v>0</v>
      </c>
      <c r="AZ129" s="171">
        <f>SUMIFS('[1]JEVtbl (2)'!$F:$F,'[1]JEVtbl (2)'!$C:$C,[1]CKDJ!$C129,'[1]JEVtbl (2)'!$D:$D,[1]CKDJ!AZ$11)</f>
        <v>0</v>
      </c>
      <c r="BA129" s="171">
        <f>SUMIFS('[1]JEVtbl (2)'!$F:$F,'[1]JEVtbl (2)'!$C:$C,[1]CKDJ!$C129,'[1]JEVtbl (2)'!$D:$D,[1]CKDJ!BA$11)</f>
        <v>0</v>
      </c>
      <c r="BB129" s="171">
        <f>SUMIFS('[1]JEVtbl (2)'!$F:$F,'[1]JEVtbl (2)'!$C:$C,[1]CKDJ!$C129,'[1]JEVtbl (2)'!$D:$D,[1]CKDJ!BB$11)</f>
        <v>0</v>
      </c>
      <c r="BC129" s="171">
        <f>SUMIFS('[1]JEVtbl (2)'!$F:$F,'[1]JEVtbl (2)'!$C:$C,[1]CKDJ!$C129,'[1]JEVtbl (2)'!$D:$D,[1]CKDJ!BC$11)</f>
        <v>0</v>
      </c>
      <c r="BD129" s="171">
        <f>SUMIFS('[1]JEVtbl (2)'!$F:$F,'[1]JEVtbl (2)'!$C:$C,[1]CKDJ!$C129,'[1]JEVtbl (2)'!$D:$D,[1]CKDJ!BD$11)</f>
        <v>0</v>
      </c>
      <c r="BE129" s="171">
        <f>SUMIFS('[1]JEVtbl (2)'!$F:$F,'[1]JEVtbl (2)'!$C:$C,[1]CKDJ!$C129,'[1]JEVtbl (2)'!$D:$D,[1]CKDJ!BE$11)</f>
        <v>0</v>
      </c>
      <c r="BF129" s="171">
        <f>SUMIFS('[1]JEVtbl (2)'!$F:$F,'[1]JEVtbl (2)'!$C:$C,[1]CKDJ!$C129,'[1]JEVtbl (2)'!$D:$D,[1]CKDJ!BF$11)</f>
        <v>0</v>
      </c>
      <c r="BG129" s="171">
        <f>SUMIFS('[1]JEVtbl (2)'!$F:$F,'[1]JEVtbl (2)'!$C:$C,[1]CKDJ!$C129,'[1]JEVtbl (2)'!$D:$D,[1]CKDJ!BG$11)</f>
        <v>0</v>
      </c>
      <c r="BH129" s="171">
        <f>SUMIFS('[1]JEVtbl (2)'!$F:$F,'[1]JEVtbl (2)'!$C:$C,[1]CKDJ!$C129,'[1]JEVtbl (2)'!$D:$D,[1]CKDJ!BH$11)</f>
        <v>0</v>
      </c>
      <c r="BI129" s="171">
        <f>SUMIFS('[1]JEVtbl (2)'!$F:$F,'[1]JEVtbl (2)'!$C:$C,[1]CKDJ!$C129,'[1]JEVtbl (2)'!$D:$D,[1]CKDJ!BI$11)</f>
        <v>0</v>
      </c>
      <c r="BJ129" s="171">
        <f>SUMIFS('[1]JEVtbl (2)'!$F:$F,'[1]JEVtbl (2)'!$C:$C,[1]CKDJ!$C129,'[1]JEVtbl (2)'!$D:$D,[1]CKDJ!BJ$11)</f>
        <v>0</v>
      </c>
      <c r="BK129" s="171">
        <f>SUMIFS('[1]JEVtbl (2)'!$F:$F,'[1]JEVtbl (2)'!$C:$C,[1]CKDJ!$C129,'[1]JEVtbl (2)'!$D:$D,[1]CKDJ!BK$11)</f>
        <v>0</v>
      </c>
      <c r="BL129" s="171">
        <f>SUMIFS('[1]JEVtbl (2)'!$F:$F,'[1]JEVtbl (2)'!$C:$C,[1]CKDJ!$C129,'[1]JEVtbl (2)'!$D:$D,[1]CKDJ!BL$11)</f>
        <v>0</v>
      </c>
      <c r="BM129" s="171">
        <f>SUMIFS('[1]JEVtbl (2)'!$F:$F,'[1]JEVtbl (2)'!$C:$C,[1]CKDJ!$C129,'[1]JEVtbl (2)'!$D:$D,[1]CKDJ!BM$11)</f>
        <v>0</v>
      </c>
      <c r="BN129" s="171">
        <f>SUMIFS('[1]JEVtbl (2)'!$F:$F,'[1]JEVtbl (2)'!$C:$C,[1]CKDJ!$C129,'[1]JEVtbl (2)'!$D:$D,[1]CKDJ!BN$11)</f>
        <v>0</v>
      </c>
      <c r="BO129" s="171">
        <f>SUMIFS('[1]JEVtbl (2)'!$F:$F,'[1]JEVtbl (2)'!$C:$C,[1]CKDJ!$C129,'[1]JEVtbl (2)'!$D:$D,[1]CKDJ!BO$11)</f>
        <v>0</v>
      </c>
      <c r="BP129" s="79">
        <f t="shared" si="3"/>
        <v>450</v>
      </c>
      <c r="BQ129" s="79"/>
      <c r="BR129" s="79"/>
      <c r="BS129" s="80"/>
      <c r="BT129" s="82"/>
    </row>
    <row r="130" spans="1:73" s="25" customFormat="1" ht="15" customHeight="1" x14ac:dyDescent="0.25">
      <c r="A130" s="1"/>
      <c r="B130" s="173">
        <v>44188</v>
      </c>
      <c r="C130" s="169" t="s">
        <v>562</v>
      </c>
      <c r="D130" s="75" t="s">
        <v>563</v>
      </c>
      <c r="E130" s="75">
        <v>1150265</v>
      </c>
      <c r="F130" s="172"/>
      <c r="G130" t="s">
        <v>564</v>
      </c>
      <c r="H130" s="78">
        <f>SUMIFS('[1]JEVtbl (2)'!$G:$G,'[1]JEVtbl (2)'!$C:$C,[1]CKDJ!C130,'[1]JEVtbl (2)'!$D:$D,[1]CKDJ!H$11)</f>
        <v>78249.399999999994</v>
      </c>
      <c r="I130" s="78">
        <f>SUMIFS('[1]JEVtbl (2)'!$G:$G,'[1]JEVtbl (2)'!$C:$C,[1]CKDJ!C130,'[1]JEVtbl (2)'!$D:$D,[1]CKDJ!I$11)</f>
        <v>0</v>
      </c>
      <c r="J130" s="78">
        <f>SUMIFS('[1]JEVtbl (2)'!$G:$G,'[1]JEVtbl (2)'!$C:$C,[1]CKDJ!C130,'[1]JEVtbl (2)'!$D:$D,[1]CKDJ!J$11)</f>
        <v>0</v>
      </c>
      <c r="K130" s="78">
        <f>SUMIFS('[1]JEVtbl (2)'!$G:$G,'[1]JEVtbl (2)'!$C:$C,[1]CKDJ!C130,'[1]JEVtbl (2)'!$D:$D,[1]CKDJ!K$11)</f>
        <v>0</v>
      </c>
      <c r="L130" s="79">
        <f t="shared" si="0"/>
        <v>78249.399999999994</v>
      </c>
      <c r="M130" s="79"/>
      <c r="N130" s="79"/>
      <c r="O130" s="80"/>
      <c r="P130" s="171">
        <f>SUMIFS('[1]JEVtbl (2)'!$F:$F,'[1]JEVtbl (2)'!$C:$C,[1]CKDJ!$C130,'[1]JEVtbl (2)'!$D:$D,[1]CKDJ!P$11)</f>
        <v>0</v>
      </c>
      <c r="Q130" s="171">
        <f>SUMIFS('[1]JEVtbl (2)'!$F:$F,'[1]JEVtbl (2)'!$C:$C,[1]CKDJ!$C130,'[1]JEVtbl (2)'!$D:$D,[1]CKDJ!Q$11)</f>
        <v>0</v>
      </c>
      <c r="R130" s="171">
        <f>SUMIFS('[1]JEVtbl (2)'!$F:$F,'[1]JEVtbl (2)'!$C:$C,[1]CKDJ!$C130,'[1]JEVtbl (2)'!$D:$D,[1]CKDJ!R$11)</f>
        <v>0</v>
      </c>
      <c r="S130" s="171">
        <f>SUMIFS('[1]JEVtbl (2)'!$F:$F,'[1]JEVtbl (2)'!$C:$C,[1]CKDJ!$C130,'[1]JEVtbl (2)'!$D:$D,[1]CKDJ!S$11)</f>
        <v>0</v>
      </c>
      <c r="T130" s="171">
        <f>SUMIFS('[1]JEVtbl (2)'!$F:$F,'[1]JEVtbl (2)'!$C:$C,[1]CKDJ!$C130,'[1]JEVtbl (2)'!$D:$D,[1]CKDJ!T$11)</f>
        <v>0</v>
      </c>
      <c r="U130" s="171">
        <f>SUMIFS('[1]JEVtbl (2)'!$F:$F,'[1]JEVtbl (2)'!$C:$C,[1]CKDJ!$C130,'[1]JEVtbl (2)'!$D:$D,[1]CKDJ!U$11)</f>
        <v>0</v>
      </c>
      <c r="V130" s="171">
        <f>SUMIFS('[1]JEVtbl (2)'!$F:$F,'[1]JEVtbl (2)'!$C:$C,[1]CKDJ!$C130,'[1]JEVtbl (2)'!$D:$D,[1]CKDJ!V$11)</f>
        <v>0</v>
      </c>
      <c r="W130" s="171">
        <f>SUMIFS('[1]JEVtbl (2)'!$F:$F,'[1]JEVtbl (2)'!$C:$C,[1]CKDJ!$C130,'[1]JEVtbl (2)'!$D:$D,[1]CKDJ!W$11)</f>
        <v>0</v>
      </c>
      <c r="X130" s="171">
        <f>SUMIFS('[1]JEVtbl (2)'!$F:$F,'[1]JEVtbl (2)'!$C:$C,[1]CKDJ!$C130,'[1]JEVtbl (2)'!$D:$D,[1]CKDJ!X$11)</f>
        <v>0</v>
      </c>
      <c r="Y130" s="171">
        <f>SUMIFS('[1]JEVtbl (2)'!$F:$F,'[1]JEVtbl (2)'!$C:$C,[1]CKDJ!$C130,'[1]JEVtbl (2)'!$D:$D,[1]CKDJ!Y$11)</f>
        <v>0</v>
      </c>
      <c r="Z130" s="171">
        <f>SUMIFS('[1]JEVtbl (2)'!$F:$F,'[1]JEVtbl (2)'!$C:$C,[1]CKDJ!$C130,'[1]JEVtbl (2)'!$D:$D,[1]CKDJ!Z$11)</f>
        <v>0</v>
      </c>
      <c r="AA130" s="171">
        <f>SUMIFS('[1]JEVtbl (2)'!$F:$F,'[1]JEVtbl (2)'!$C:$C,[1]CKDJ!$C130,'[1]JEVtbl (2)'!$D:$D,[1]CKDJ!AA$11)</f>
        <v>0</v>
      </c>
      <c r="AB130" s="171">
        <f>SUMIFS('[1]JEVtbl (2)'!$F:$F,'[1]JEVtbl (2)'!$C:$C,[1]CKDJ!$C130,'[1]JEVtbl (2)'!$D:$D,[1]CKDJ!AB$11)</f>
        <v>0</v>
      </c>
      <c r="AC130" s="171">
        <f>SUMIFS('[1]JEVtbl (2)'!$F:$F,'[1]JEVtbl (2)'!$C:$C,[1]CKDJ!$C130,'[1]JEVtbl (2)'!$D:$D,[1]CKDJ!AC$11)</f>
        <v>0</v>
      </c>
      <c r="AD130" s="171">
        <f>SUMIFS('[1]JEVtbl (2)'!$F:$F,'[1]JEVtbl (2)'!$C:$C,[1]CKDJ!$C130,'[1]JEVtbl (2)'!$D:$D,[1]CKDJ!AD$11)</f>
        <v>0</v>
      </c>
      <c r="AE130" s="171">
        <f>SUMIFS('[1]JEVtbl (2)'!$F:$F,'[1]JEVtbl (2)'!$C:$C,[1]CKDJ!$C130,'[1]JEVtbl (2)'!$D:$D,[1]CKDJ!AE$11)</f>
        <v>43040.359999999993</v>
      </c>
      <c r="AF130" s="171">
        <f>SUMIFS('[1]JEVtbl (2)'!$F:$F,'[1]JEVtbl (2)'!$C:$C,[1]CKDJ!$C130,'[1]JEVtbl (2)'!$D:$D,[1]CKDJ!AF$11)</f>
        <v>0</v>
      </c>
      <c r="AG130" s="171">
        <f>SUMIFS('[1]JEVtbl (2)'!$F:$F,'[1]JEVtbl (2)'!$C:$C,[1]CKDJ!$C130,'[1]JEVtbl (2)'!$D:$D,[1]CKDJ!AG$11)</f>
        <v>0</v>
      </c>
      <c r="AH130" s="171">
        <f>SUMIFS('[1]JEVtbl (2)'!$F:$F,'[1]JEVtbl (2)'!$C:$C,[1]CKDJ!$C130,'[1]JEVtbl (2)'!$D:$D,[1]CKDJ!AH$11)</f>
        <v>0</v>
      </c>
      <c r="AI130" s="171">
        <f>SUMIFS('[1]JEVtbl (2)'!$F:$F,'[1]JEVtbl (2)'!$C:$C,[1]CKDJ!$C130,'[1]JEVtbl (2)'!$D:$D,[1]CKDJ!AI$11)</f>
        <v>0</v>
      </c>
      <c r="AJ130" s="171">
        <f>SUMIFS('[1]JEVtbl (2)'!$F:$F,'[1]JEVtbl (2)'!$C:$C,[1]CKDJ!$C130,'[1]JEVtbl (2)'!$D:$D,[1]CKDJ!AJ$11)</f>
        <v>0</v>
      </c>
      <c r="AK130" s="171">
        <f>SUMIFS('[1]JEVtbl (2)'!$F:$F,'[1]JEVtbl (2)'!$C:$C,[1]CKDJ!$C130,'[1]JEVtbl (2)'!$D:$D,[1]CKDJ!AK$11)</f>
        <v>0</v>
      </c>
      <c r="AL130" s="171">
        <f>SUMIFS('[1]JEVtbl (2)'!$F:$F,'[1]JEVtbl (2)'!$C:$C,[1]CKDJ!$C130,'[1]JEVtbl (2)'!$D:$D,[1]CKDJ!AL$11)</f>
        <v>0</v>
      </c>
      <c r="AM130" s="171">
        <f>SUMIFS('[1]JEVtbl (2)'!$F:$F,'[1]JEVtbl (2)'!$C:$C,[1]CKDJ!$C130,'[1]JEVtbl (2)'!$D:$D,[1]CKDJ!AM$11)</f>
        <v>0</v>
      </c>
      <c r="AN130" s="171">
        <f>SUMIFS('[1]JEVtbl (2)'!$F:$F,'[1]JEVtbl (2)'!$C:$C,[1]CKDJ!$C130,'[1]JEVtbl (2)'!$D:$D,[1]CKDJ!AN$11)</f>
        <v>35209.040000000001</v>
      </c>
      <c r="AO130" s="171">
        <f>SUMIFS('[1]JEVtbl (2)'!$F:$F,'[1]JEVtbl (2)'!$C:$C,[1]CKDJ!$C130,'[1]JEVtbl (2)'!$D:$D,[1]CKDJ!AO$11)</f>
        <v>0</v>
      </c>
      <c r="AP130" s="171">
        <f>SUMIFS('[1]JEVtbl (2)'!$F:$F,'[1]JEVtbl (2)'!$C:$C,[1]CKDJ!$C130,'[1]JEVtbl (2)'!$D:$D,[1]CKDJ!AP$11)</f>
        <v>0</v>
      </c>
      <c r="AQ130" s="171">
        <f>SUMIFS('[1]JEVtbl (2)'!$F:$F,'[1]JEVtbl (2)'!$C:$C,[1]CKDJ!$C130,'[1]JEVtbl (2)'!$D:$D,[1]CKDJ!AQ$11)</f>
        <v>0</v>
      </c>
      <c r="AR130" s="171">
        <f>SUMIFS('[1]JEVtbl (2)'!$F:$F,'[1]JEVtbl (2)'!$C:$C,[1]CKDJ!$C130,'[1]JEVtbl (2)'!$D:$D,[1]CKDJ!AR$11)</f>
        <v>0</v>
      </c>
      <c r="AS130" s="171">
        <f>SUMIFS('[1]JEVtbl (2)'!$F:$F,'[1]JEVtbl (2)'!$C:$C,[1]CKDJ!$C130,'[1]JEVtbl (2)'!$D:$D,[1]CKDJ!AS$11)</f>
        <v>0</v>
      </c>
      <c r="AT130" s="171">
        <f>SUMIFS('[1]JEVtbl (2)'!$F:$F,'[1]JEVtbl (2)'!$C:$C,[1]CKDJ!$C130,'[1]JEVtbl (2)'!$D:$D,[1]CKDJ!AT$11)</f>
        <v>0</v>
      </c>
      <c r="AU130" s="171">
        <f>SUMIFS('[1]JEVtbl (2)'!$F:$F,'[1]JEVtbl (2)'!$C:$C,[1]CKDJ!$C130,'[1]JEVtbl (2)'!$D:$D,[1]CKDJ!AU$11)</f>
        <v>0</v>
      </c>
      <c r="AV130" s="171">
        <f>SUMIFS('[1]JEVtbl (2)'!$F:$F,'[1]JEVtbl (2)'!$C:$C,[1]CKDJ!$C130,'[1]JEVtbl (2)'!$D:$D,[1]CKDJ!AV$11)</f>
        <v>0</v>
      </c>
      <c r="AW130" s="171">
        <f>SUMIFS('[1]JEVtbl (2)'!$F:$F,'[1]JEVtbl (2)'!$C:$C,[1]CKDJ!$C130,'[1]JEVtbl (2)'!$D:$D,[1]CKDJ!AW$11)</f>
        <v>0</v>
      </c>
      <c r="AX130" s="171">
        <f>SUMIFS('[1]JEVtbl (2)'!$F:$F,'[1]JEVtbl (2)'!$C:$C,[1]CKDJ!$C130,'[1]JEVtbl (2)'!$D:$D,[1]CKDJ!AX$11)</f>
        <v>0</v>
      </c>
      <c r="AY130" s="171">
        <f>SUMIFS('[1]JEVtbl (2)'!$F:$F,'[1]JEVtbl (2)'!$C:$C,[1]CKDJ!$C130,'[1]JEVtbl (2)'!$D:$D,[1]CKDJ!AY$11)</f>
        <v>0</v>
      </c>
      <c r="AZ130" s="171">
        <f>SUMIFS('[1]JEVtbl (2)'!$F:$F,'[1]JEVtbl (2)'!$C:$C,[1]CKDJ!$C130,'[1]JEVtbl (2)'!$D:$D,[1]CKDJ!AZ$11)</f>
        <v>0</v>
      </c>
      <c r="BA130" s="171">
        <f>SUMIFS('[1]JEVtbl (2)'!$F:$F,'[1]JEVtbl (2)'!$C:$C,[1]CKDJ!$C130,'[1]JEVtbl (2)'!$D:$D,[1]CKDJ!BA$11)</f>
        <v>0</v>
      </c>
      <c r="BB130" s="171">
        <f>SUMIFS('[1]JEVtbl (2)'!$F:$F,'[1]JEVtbl (2)'!$C:$C,[1]CKDJ!$C130,'[1]JEVtbl (2)'!$D:$D,[1]CKDJ!BB$11)</f>
        <v>0</v>
      </c>
      <c r="BC130" s="171">
        <f>SUMIFS('[1]JEVtbl (2)'!$F:$F,'[1]JEVtbl (2)'!$C:$C,[1]CKDJ!$C130,'[1]JEVtbl (2)'!$D:$D,[1]CKDJ!BC$11)</f>
        <v>0</v>
      </c>
      <c r="BD130" s="171">
        <f>SUMIFS('[1]JEVtbl (2)'!$F:$F,'[1]JEVtbl (2)'!$C:$C,[1]CKDJ!$C130,'[1]JEVtbl (2)'!$D:$D,[1]CKDJ!BD$11)</f>
        <v>0</v>
      </c>
      <c r="BE130" s="171">
        <f>SUMIFS('[1]JEVtbl (2)'!$F:$F,'[1]JEVtbl (2)'!$C:$C,[1]CKDJ!$C130,'[1]JEVtbl (2)'!$D:$D,[1]CKDJ!BE$11)</f>
        <v>0</v>
      </c>
      <c r="BF130" s="171">
        <f>SUMIFS('[1]JEVtbl (2)'!$F:$F,'[1]JEVtbl (2)'!$C:$C,[1]CKDJ!$C130,'[1]JEVtbl (2)'!$D:$D,[1]CKDJ!BF$11)</f>
        <v>0</v>
      </c>
      <c r="BG130" s="171">
        <f>SUMIFS('[1]JEVtbl (2)'!$F:$F,'[1]JEVtbl (2)'!$C:$C,[1]CKDJ!$C130,'[1]JEVtbl (2)'!$D:$D,[1]CKDJ!BG$11)</f>
        <v>0</v>
      </c>
      <c r="BH130" s="171">
        <f>SUMIFS('[1]JEVtbl (2)'!$F:$F,'[1]JEVtbl (2)'!$C:$C,[1]CKDJ!$C130,'[1]JEVtbl (2)'!$D:$D,[1]CKDJ!BH$11)</f>
        <v>0</v>
      </c>
      <c r="BI130" s="171">
        <f>SUMIFS('[1]JEVtbl (2)'!$F:$F,'[1]JEVtbl (2)'!$C:$C,[1]CKDJ!$C130,'[1]JEVtbl (2)'!$D:$D,[1]CKDJ!BI$11)</f>
        <v>0</v>
      </c>
      <c r="BJ130" s="171">
        <f>SUMIFS('[1]JEVtbl (2)'!$F:$F,'[1]JEVtbl (2)'!$C:$C,[1]CKDJ!$C130,'[1]JEVtbl (2)'!$D:$D,[1]CKDJ!BJ$11)</f>
        <v>0</v>
      </c>
      <c r="BK130" s="171">
        <f>SUMIFS('[1]JEVtbl (2)'!$F:$F,'[1]JEVtbl (2)'!$C:$C,[1]CKDJ!$C130,'[1]JEVtbl (2)'!$D:$D,[1]CKDJ!BK$11)</f>
        <v>0</v>
      </c>
      <c r="BL130" s="171">
        <f>SUMIFS('[1]JEVtbl (2)'!$F:$F,'[1]JEVtbl (2)'!$C:$C,[1]CKDJ!$C130,'[1]JEVtbl (2)'!$D:$D,[1]CKDJ!BL$11)</f>
        <v>0</v>
      </c>
      <c r="BM130" s="171">
        <f>SUMIFS('[1]JEVtbl (2)'!$F:$F,'[1]JEVtbl (2)'!$C:$C,[1]CKDJ!$C130,'[1]JEVtbl (2)'!$D:$D,[1]CKDJ!BM$11)</f>
        <v>0</v>
      </c>
      <c r="BN130" s="171">
        <f>SUMIFS('[1]JEVtbl (2)'!$F:$F,'[1]JEVtbl (2)'!$C:$C,[1]CKDJ!$C130,'[1]JEVtbl (2)'!$D:$D,[1]CKDJ!BN$11)</f>
        <v>0</v>
      </c>
      <c r="BO130" s="171">
        <f>SUMIFS('[1]JEVtbl (2)'!$F:$F,'[1]JEVtbl (2)'!$C:$C,[1]CKDJ!$C130,'[1]JEVtbl (2)'!$D:$D,[1]CKDJ!BO$11)</f>
        <v>0</v>
      </c>
      <c r="BP130" s="79">
        <f t="shared" si="3"/>
        <v>78249.399999999994</v>
      </c>
      <c r="BQ130" s="79"/>
      <c r="BR130" s="79"/>
      <c r="BS130" s="80"/>
      <c r="BT130" s="82"/>
    </row>
    <row r="131" spans="1:73" s="25" customFormat="1" ht="15" customHeight="1" x14ac:dyDescent="0.25">
      <c r="A131" s="1"/>
      <c r="B131" s="173">
        <v>44188</v>
      </c>
      <c r="C131" s="169" t="s">
        <v>565</v>
      </c>
      <c r="D131" s="75" t="s">
        <v>566</v>
      </c>
      <c r="E131" s="75">
        <v>1150266</v>
      </c>
      <c r="F131" s="172"/>
      <c r="G131" t="s">
        <v>75</v>
      </c>
      <c r="H131" s="78">
        <f>SUMIFS('[1]JEVtbl (2)'!$G:$G,'[1]JEVtbl (2)'!$C:$C,[1]CKDJ!C131,'[1]JEVtbl (2)'!$D:$D,[1]CKDJ!H$11)</f>
        <v>371650</v>
      </c>
      <c r="I131" s="78">
        <f>SUMIFS('[1]JEVtbl (2)'!$G:$G,'[1]JEVtbl (2)'!$C:$C,[1]CKDJ!C131,'[1]JEVtbl (2)'!$D:$D,[1]CKDJ!I$11)</f>
        <v>551722.81000000006</v>
      </c>
      <c r="J131" s="78">
        <f>SUMIFS('[1]JEVtbl (2)'!$G:$G,'[1]JEVtbl (2)'!$C:$C,[1]CKDJ!C131,'[1]JEVtbl (2)'!$D:$D,[1]CKDJ!J$11)</f>
        <v>0</v>
      </c>
      <c r="K131" s="78">
        <f>SUMIFS('[1]JEVtbl (2)'!$G:$G,'[1]JEVtbl (2)'!$C:$C,[1]CKDJ!C131,'[1]JEVtbl (2)'!$D:$D,[1]CKDJ!K$11)</f>
        <v>0</v>
      </c>
      <c r="L131" s="79">
        <f t="shared" si="0"/>
        <v>923372.81</v>
      </c>
      <c r="M131" s="79"/>
      <c r="N131" s="79"/>
      <c r="O131" s="80"/>
      <c r="P131" s="171">
        <f>SUMIFS('[1]JEVtbl (2)'!$F:$F,'[1]JEVtbl (2)'!$C:$C,[1]CKDJ!$C131,'[1]JEVtbl (2)'!$D:$D,[1]CKDJ!P$11)</f>
        <v>0</v>
      </c>
      <c r="Q131" s="171">
        <f>SUMIFS('[1]JEVtbl (2)'!$F:$F,'[1]JEVtbl (2)'!$C:$C,[1]CKDJ!$C131,'[1]JEVtbl (2)'!$D:$D,[1]CKDJ!Q$11)</f>
        <v>0</v>
      </c>
      <c r="R131" s="171">
        <f>SUMIFS('[1]JEVtbl (2)'!$F:$F,'[1]JEVtbl (2)'!$C:$C,[1]CKDJ!$C131,'[1]JEVtbl (2)'!$D:$D,[1]CKDJ!R$11)</f>
        <v>0</v>
      </c>
      <c r="S131" s="171">
        <f>SUMIFS('[1]JEVtbl (2)'!$F:$F,'[1]JEVtbl (2)'!$C:$C,[1]CKDJ!$C131,'[1]JEVtbl (2)'!$D:$D,[1]CKDJ!S$11)</f>
        <v>0</v>
      </c>
      <c r="T131" s="171">
        <f>SUMIFS('[1]JEVtbl (2)'!$F:$F,'[1]JEVtbl (2)'!$C:$C,[1]CKDJ!$C131,'[1]JEVtbl (2)'!$D:$D,[1]CKDJ!T$11)</f>
        <v>0</v>
      </c>
      <c r="U131" s="171">
        <f>SUMIFS('[1]JEVtbl (2)'!$F:$F,'[1]JEVtbl (2)'!$C:$C,[1]CKDJ!$C131,'[1]JEVtbl (2)'!$D:$D,[1]CKDJ!U$11)</f>
        <v>0</v>
      </c>
      <c r="V131" s="171">
        <f>SUMIFS('[1]JEVtbl (2)'!$F:$F,'[1]JEVtbl (2)'!$C:$C,[1]CKDJ!$C131,'[1]JEVtbl (2)'!$D:$D,[1]CKDJ!V$11)</f>
        <v>0</v>
      </c>
      <c r="W131" s="171">
        <f>SUMIFS('[1]JEVtbl (2)'!$F:$F,'[1]JEVtbl (2)'!$C:$C,[1]CKDJ!$C131,'[1]JEVtbl (2)'!$D:$D,[1]CKDJ!W$11)</f>
        <v>0</v>
      </c>
      <c r="X131" s="171">
        <f>SUMIFS('[1]JEVtbl (2)'!$F:$F,'[1]JEVtbl (2)'!$C:$C,[1]CKDJ!$C131,'[1]JEVtbl (2)'!$D:$D,[1]CKDJ!X$11)</f>
        <v>0</v>
      </c>
      <c r="Y131" s="171">
        <f>SUMIFS('[1]JEVtbl (2)'!$F:$F,'[1]JEVtbl (2)'!$C:$C,[1]CKDJ!$C131,'[1]JEVtbl (2)'!$D:$D,[1]CKDJ!Y$11)</f>
        <v>0</v>
      </c>
      <c r="Z131" s="171">
        <f>SUMIFS('[1]JEVtbl (2)'!$F:$F,'[1]JEVtbl (2)'!$C:$C,[1]CKDJ!$C131,'[1]JEVtbl (2)'!$D:$D,[1]CKDJ!Z$11)</f>
        <v>0</v>
      </c>
      <c r="AA131" s="171">
        <f>SUMIFS('[1]JEVtbl (2)'!$F:$F,'[1]JEVtbl (2)'!$C:$C,[1]CKDJ!$C131,'[1]JEVtbl (2)'!$D:$D,[1]CKDJ!AA$11)</f>
        <v>0</v>
      </c>
      <c r="AB131" s="171">
        <f>SUMIFS('[1]JEVtbl (2)'!$F:$F,'[1]JEVtbl (2)'!$C:$C,[1]CKDJ!$C131,'[1]JEVtbl (2)'!$D:$D,[1]CKDJ!AB$11)</f>
        <v>0</v>
      </c>
      <c r="AC131" s="171">
        <f>SUMIFS('[1]JEVtbl (2)'!$F:$F,'[1]JEVtbl (2)'!$C:$C,[1]CKDJ!$C131,'[1]JEVtbl (2)'!$D:$D,[1]CKDJ!AC$11)</f>
        <v>0</v>
      </c>
      <c r="AD131" s="171">
        <f>SUMIFS('[1]JEVtbl (2)'!$F:$F,'[1]JEVtbl (2)'!$C:$C,[1]CKDJ!$C131,'[1]JEVtbl (2)'!$D:$D,[1]CKDJ!AD$11)</f>
        <v>0</v>
      </c>
      <c r="AE131" s="171">
        <f>SUMIFS('[1]JEVtbl (2)'!$F:$F,'[1]JEVtbl (2)'!$C:$C,[1]CKDJ!$C131,'[1]JEVtbl (2)'!$D:$D,[1]CKDJ!AE$11)</f>
        <v>0</v>
      </c>
      <c r="AF131" s="171">
        <f>SUMIFS('[1]JEVtbl (2)'!$F:$F,'[1]JEVtbl (2)'!$C:$C,[1]CKDJ!$C131,'[1]JEVtbl (2)'!$D:$D,[1]CKDJ!AF$11)</f>
        <v>0</v>
      </c>
      <c r="AG131" s="171">
        <f>SUMIFS('[1]JEVtbl (2)'!$F:$F,'[1]JEVtbl (2)'!$C:$C,[1]CKDJ!$C131,'[1]JEVtbl (2)'!$D:$D,[1]CKDJ!AG$11)</f>
        <v>0</v>
      </c>
      <c r="AH131" s="171">
        <f>SUMIFS('[1]JEVtbl (2)'!$F:$F,'[1]JEVtbl (2)'!$C:$C,[1]CKDJ!$C131,'[1]JEVtbl (2)'!$D:$D,[1]CKDJ!AH$11)</f>
        <v>0</v>
      </c>
      <c r="AI131" s="171">
        <f>SUMIFS('[1]JEVtbl (2)'!$F:$F,'[1]JEVtbl (2)'!$C:$C,[1]CKDJ!$C131,'[1]JEVtbl (2)'!$D:$D,[1]CKDJ!AI$11)</f>
        <v>0</v>
      </c>
      <c r="AJ131" s="171">
        <f>SUMIFS('[1]JEVtbl (2)'!$F:$F,'[1]JEVtbl (2)'!$C:$C,[1]CKDJ!$C131,'[1]JEVtbl (2)'!$D:$D,[1]CKDJ!AJ$11)</f>
        <v>0</v>
      </c>
      <c r="AK131" s="171">
        <f>SUMIFS('[1]JEVtbl (2)'!$F:$F,'[1]JEVtbl (2)'!$C:$C,[1]CKDJ!$C131,'[1]JEVtbl (2)'!$D:$D,[1]CKDJ!AK$11)</f>
        <v>0</v>
      </c>
      <c r="AL131" s="171">
        <f>SUMIFS('[1]JEVtbl (2)'!$F:$F,'[1]JEVtbl (2)'!$C:$C,[1]CKDJ!$C131,'[1]JEVtbl (2)'!$D:$D,[1]CKDJ!AL$11)</f>
        <v>0</v>
      </c>
      <c r="AM131" s="171">
        <f>SUMIFS('[1]JEVtbl (2)'!$F:$F,'[1]JEVtbl (2)'!$C:$C,[1]CKDJ!$C131,'[1]JEVtbl (2)'!$D:$D,[1]CKDJ!AM$11)</f>
        <v>0</v>
      </c>
      <c r="AN131" s="171">
        <f>SUMIFS('[1]JEVtbl (2)'!$F:$F,'[1]JEVtbl (2)'!$C:$C,[1]CKDJ!$C131,'[1]JEVtbl (2)'!$D:$D,[1]CKDJ!AN$11)</f>
        <v>0</v>
      </c>
      <c r="AO131" s="171">
        <f>SUMIFS('[1]JEVtbl (2)'!$F:$F,'[1]JEVtbl (2)'!$C:$C,[1]CKDJ!$C131,'[1]JEVtbl (2)'!$D:$D,[1]CKDJ!AO$11)</f>
        <v>923372.81</v>
      </c>
      <c r="AP131" s="171">
        <f>SUMIFS('[1]JEVtbl (2)'!$F:$F,'[1]JEVtbl (2)'!$C:$C,[1]CKDJ!$C131,'[1]JEVtbl (2)'!$D:$D,[1]CKDJ!AP$11)</f>
        <v>0</v>
      </c>
      <c r="AQ131" s="171">
        <f>SUMIFS('[1]JEVtbl (2)'!$F:$F,'[1]JEVtbl (2)'!$C:$C,[1]CKDJ!$C131,'[1]JEVtbl (2)'!$D:$D,[1]CKDJ!AQ$11)</f>
        <v>0</v>
      </c>
      <c r="AR131" s="171">
        <f>SUMIFS('[1]JEVtbl (2)'!$F:$F,'[1]JEVtbl (2)'!$C:$C,[1]CKDJ!$C131,'[1]JEVtbl (2)'!$D:$D,[1]CKDJ!AR$11)</f>
        <v>0</v>
      </c>
      <c r="AS131" s="171">
        <f>SUMIFS('[1]JEVtbl (2)'!$F:$F,'[1]JEVtbl (2)'!$C:$C,[1]CKDJ!$C131,'[1]JEVtbl (2)'!$D:$D,[1]CKDJ!AS$11)</f>
        <v>0</v>
      </c>
      <c r="AT131" s="171">
        <f>SUMIFS('[1]JEVtbl (2)'!$F:$F,'[1]JEVtbl (2)'!$C:$C,[1]CKDJ!$C131,'[1]JEVtbl (2)'!$D:$D,[1]CKDJ!AT$11)</f>
        <v>0</v>
      </c>
      <c r="AU131" s="171">
        <f>SUMIFS('[1]JEVtbl (2)'!$F:$F,'[1]JEVtbl (2)'!$C:$C,[1]CKDJ!$C131,'[1]JEVtbl (2)'!$D:$D,[1]CKDJ!AU$11)</f>
        <v>0</v>
      </c>
      <c r="AV131" s="171">
        <f>SUMIFS('[1]JEVtbl (2)'!$F:$F,'[1]JEVtbl (2)'!$C:$C,[1]CKDJ!$C131,'[1]JEVtbl (2)'!$D:$D,[1]CKDJ!AV$11)</f>
        <v>0</v>
      </c>
      <c r="AW131" s="171">
        <f>SUMIFS('[1]JEVtbl (2)'!$F:$F,'[1]JEVtbl (2)'!$C:$C,[1]CKDJ!$C131,'[1]JEVtbl (2)'!$D:$D,[1]CKDJ!AW$11)</f>
        <v>0</v>
      </c>
      <c r="AX131" s="171">
        <f>SUMIFS('[1]JEVtbl (2)'!$F:$F,'[1]JEVtbl (2)'!$C:$C,[1]CKDJ!$C131,'[1]JEVtbl (2)'!$D:$D,[1]CKDJ!AX$11)</f>
        <v>0</v>
      </c>
      <c r="AY131" s="171">
        <f>SUMIFS('[1]JEVtbl (2)'!$F:$F,'[1]JEVtbl (2)'!$C:$C,[1]CKDJ!$C131,'[1]JEVtbl (2)'!$D:$D,[1]CKDJ!AY$11)</f>
        <v>0</v>
      </c>
      <c r="AZ131" s="171">
        <f>SUMIFS('[1]JEVtbl (2)'!$F:$F,'[1]JEVtbl (2)'!$C:$C,[1]CKDJ!$C131,'[1]JEVtbl (2)'!$D:$D,[1]CKDJ!AZ$11)</f>
        <v>0</v>
      </c>
      <c r="BA131" s="171">
        <f>SUMIFS('[1]JEVtbl (2)'!$F:$F,'[1]JEVtbl (2)'!$C:$C,[1]CKDJ!$C131,'[1]JEVtbl (2)'!$D:$D,[1]CKDJ!BA$11)</f>
        <v>0</v>
      </c>
      <c r="BB131" s="171">
        <f>SUMIFS('[1]JEVtbl (2)'!$F:$F,'[1]JEVtbl (2)'!$C:$C,[1]CKDJ!$C131,'[1]JEVtbl (2)'!$D:$D,[1]CKDJ!BB$11)</f>
        <v>0</v>
      </c>
      <c r="BC131" s="171">
        <f>SUMIFS('[1]JEVtbl (2)'!$F:$F,'[1]JEVtbl (2)'!$C:$C,[1]CKDJ!$C131,'[1]JEVtbl (2)'!$D:$D,[1]CKDJ!BC$11)</f>
        <v>0</v>
      </c>
      <c r="BD131" s="171">
        <f>SUMIFS('[1]JEVtbl (2)'!$F:$F,'[1]JEVtbl (2)'!$C:$C,[1]CKDJ!$C131,'[1]JEVtbl (2)'!$D:$D,[1]CKDJ!BD$11)</f>
        <v>0</v>
      </c>
      <c r="BE131" s="171">
        <f>SUMIFS('[1]JEVtbl (2)'!$F:$F,'[1]JEVtbl (2)'!$C:$C,[1]CKDJ!$C131,'[1]JEVtbl (2)'!$D:$D,[1]CKDJ!BE$11)</f>
        <v>0</v>
      </c>
      <c r="BF131" s="171">
        <f>SUMIFS('[1]JEVtbl (2)'!$F:$F,'[1]JEVtbl (2)'!$C:$C,[1]CKDJ!$C131,'[1]JEVtbl (2)'!$D:$D,[1]CKDJ!BF$11)</f>
        <v>0</v>
      </c>
      <c r="BG131" s="171">
        <f>SUMIFS('[1]JEVtbl (2)'!$F:$F,'[1]JEVtbl (2)'!$C:$C,[1]CKDJ!$C131,'[1]JEVtbl (2)'!$D:$D,[1]CKDJ!BG$11)</f>
        <v>0</v>
      </c>
      <c r="BH131" s="171">
        <f>SUMIFS('[1]JEVtbl (2)'!$F:$F,'[1]JEVtbl (2)'!$C:$C,[1]CKDJ!$C131,'[1]JEVtbl (2)'!$D:$D,[1]CKDJ!BH$11)</f>
        <v>0</v>
      </c>
      <c r="BI131" s="171">
        <f>SUMIFS('[1]JEVtbl (2)'!$F:$F,'[1]JEVtbl (2)'!$C:$C,[1]CKDJ!$C131,'[1]JEVtbl (2)'!$D:$D,[1]CKDJ!BI$11)</f>
        <v>0</v>
      </c>
      <c r="BJ131" s="171">
        <f>SUMIFS('[1]JEVtbl (2)'!$F:$F,'[1]JEVtbl (2)'!$C:$C,[1]CKDJ!$C131,'[1]JEVtbl (2)'!$D:$D,[1]CKDJ!BJ$11)</f>
        <v>0</v>
      </c>
      <c r="BK131" s="171">
        <f>SUMIFS('[1]JEVtbl (2)'!$F:$F,'[1]JEVtbl (2)'!$C:$C,[1]CKDJ!$C131,'[1]JEVtbl (2)'!$D:$D,[1]CKDJ!BK$11)</f>
        <v>0</v>
      </c>
      <c r="BL131" s="171">
        <f>SUMIFS('[1]JEVtbl (2)'!$F:$F,'[1]JEVtbl (2)'!$C:$C,[1]CKDJ!$C131,'[1]JEVtbl (2)'!$D:$D,[1]CKDJ!BL$11)</f>
        <v>0</v>
      </c>
      <c r="BM131" s="171">
        <f>SUMIFS('[1]JEVtbl (2)'!$F:$F,'[1]JEVtbl (2)'!$C:$C,[1]CKDJ!$C131,'[1]JEVtbl (2)'!$D:$D,[1]CKDJ!BM$11)</f>
        <v>0</v>
      </c>
      <c r="BN131" s="171">
        <f>SUMIFS('[1]JEVtbl (2)'!$F:$F,'[1]JEVtbl (2)'!$C:$C,[1]CKDJ!$C131,'[1]JEVtbl (2)'!$D:$D,[1]CKDJ!BN$11)</f>
        <v>0</v>
      </c>
      <c r="BO131" s="171">
        <f>SUMIFS('[1]JEVtbl (2)'!$F:$F,'[1]JEVtbl (2)'!$C:$C,[1]CKDJ!$C131,'[1]JEVtbl (2)'!$D:$D,[1]CKDJ!BO$11)</f>
        <v>0</v>
      </c>
      <c r="BP131" s="79">
        <f t="shared" si="3"/>
        <v>923372.81</v>
      </c>
      <c r="BQ131" s="79"/>
      <c r="BR131" s="79"/>
      <c r="BS131" s="80"/>
      <c r="BT131" s="82"/>
    </row>
    <row r="132" spans="1:73" s="25" customFormat="1" ht="15" customHeight="1" x14ac:dyDescent="0.25">
      <c r="A132" s="1"/>
      <c r="B132" s="173">
        <v>44188</v>
      </c>
      <c r="C132" s="169" t="s">
        <v>567</v>
      </c>
      <c r="D132" s="75" t="s">
        <v>568</v>
      </c>
      <c r="E132" s="75">
        <v>1150267</v>
      </c>
      <c r="F132" s="172"/>
      <c r="G132" t="s">
        <v>569</v>
      </c>
      <c r="H132" s="78">
        <f>SUMIFS('[1]JEVtbl (2)'!$G:$G,'[1]JEVtbl (2)'!$C:$C,[1]CKDJ!C132,'[1]JEVtbl (2)'!$D:$D,[1]CKDJ!H$11)</f>
        <v>1138432.72</v>
      </c>
      <c r="I132" s="78">
        <f>SUMIFS('[1]JEVtbl (2)'!$G:$G,'[1]JEVtbl (2)'!$C:$C,[1]CKDJ!C132,'[1]JEVtbl (2)'!$D:$D,[1]CKDJ!I$11)</f>
        <v>1138432.7100000002</v>
      </c>
      <c r="J132" s="78">
        <f>SUMIFS('[1]JEVtbl (2)'!$G:$G,'[1]JEVtbl (2)'!$C:$C,[1]CKDJ!C132,'[1]JEVtbl (2)'!$D:$D,[1]CKDJ!J$11)</f>
        <v>0</v>
      </c>
      <c r="K132" s="78">
        <f>SUMIFS('[1]JEVtbl (2)'!$G:$G,'[1]JEVtbl (2)'!$C:$C,[1]CKDJ!C132,'[1]JEVtbl (2)'!$D:$D,[1]CKDJ!K$11)</f>
        <v>0</v>
      </c>
      <c r="L132" s="79">
        <f t="shared" si="0"/>
        <v>2276865.4300000002</v>
      </c>
      <c r="M132" s="79"/>
      <c r="N132" s="79"/>
      <c r="O132" s="80"/>
      <c r="P132" s="171">
        <f>SUMIFS('[1]JEVtbl (2)'!$F:$F,'[1]JEVtbl (2)'!$C:$C,[1]CKDJ!$C132,'[1]JEVtbl (2)'!$D:$D,[1]CKDJ!P$11)</f>
        <v>0</v>
      </c>
      <c r="Q132" s="171">
        <f>SUMIFS('[1]JEVtbl (2)'!$F:$F,'[1]JEVtbl (2)'!$C:$C,[1]CKDJ!$C132,'[1]JEVtbl (2)'!$D:$D,[1]CKDJ!Q$11)</f>
        <v>0</v>
      </c>
      <c r="R132" s="171">
        <f>SUMIFS('[1]JEVtbl (2)'!$F:$F,'[1]JEVtbl (2)'!$C:$C,[1]CKDJ!$C132,'[1]JEVtbl (2)'!$D:$D,[1]CKDJ!R$11)</f>
        <v>0</v>
      </c>
      <c r="S132" s="171">
        <f>SUMIFS('[1]JEVtbl (2)'!$F:$F,'[1]JEVtbl (2)'!$C:$C,[1]CKDJ!$C132,'[1]JEVtbl (2)'!$D:$D,[1]CKDJ!S$11)</f>
        <v>0</v>
      </c>
      <c r="T132" s="171">
        <f>SUMIFS('[1]JEVtbl (2)'!$F:$F,'[1]JEVtbl (2)'!$C:$C,[1]CKDJ!$C132,'[1]JEVtbl (2)'!$D:$D,[1]CKDJ!T$11)</f>
        <v>0</v>
      </c>
      <c r="U132" s="171">
        <f>SUMIFS('[1]JEVtbl (2)'!$F:$F,'[1]JEVtbl (2)'!$C:$C,[1]CKDJ!$C132,'[1]JEVtbl (2)'!$D:$D,[1]CKDJ!U$11)</f>
        <v>0</v>
      </c>
      <c r="V132" s="171">
        <f>SUMIFS('[1]JEVtbl (2)'!$F:$F,'[1]JEVtbl (2)'!$C:$C,[1]CKDJ!$C132,'[1]JEVtbl (2)'!$D:$D,[1]CKDJ!V$11)</f>
        <v>0</v>
      </c>
      <c r="W132" s="171">
        <f>SUMIFS('[1]JEVtbl (2)'!$F:$F,'[1]JEVtbl (2)'!$C:$C,[1]CKDJ!$C132,'[1]JEVtbl (2)'!$D:$D,[1]CKDJ!W$11)</f>
        <v>0</v>
      </c>
      <c r="X132" s="171">
        <f>SUMIFS('[1]JEVtbl (2)'!$F:$F,'[1]JEVtbl (2)'!$C:$C,[1]CKDJ!$C132,'[1]JEVtbl (2)'!$D:$D,[1]CKDJ!X$11)</f>
        <v>0</v>
      </c>
      <c r="Y132" s="171">
        <f>SUMIFS('[1]JEVtbl (2)'!$F:$F,'[1]JEVtbl (2)'!$C:$C,[1]CKDJ!$C132,'[1]JEVtbl (2)'!$D:$D,[1]CKDJ!Y$11)</f>
        <v>0</v>
      </c>
      <c r="Z132" s="171">
        <f>SUMIFS('[1]JEVtbl (2)'!$F:$F,'[1]JEVtbl (2)'!$C:$C,[1]CKDJ!$C132,'[1]JEVtbl (2)'!$D:$D,[1]CKDJ!Z$11)</f>
        <v>0</v>
      </c>
      <c r="AA132" s="171">
        <f>SUMIFS('[1]JEVtbl (2)'!$F:$F,'[1]JEVtbl (2)'!$C:$C,[1]CKDJ!$C132,'[1]JEVtbl (2)'!$D:$D,[1]CKDJ!AA$11)</f>
        <v>0</v>
      </c>
      <c r="AB132" s="171">
        <f>SUMIFS('[1]JEVtbl (2)'!$F:$F,'[1]JEVtbl (2)'!$C:$C,[1]CKDJ!$C132,'[1]JEVtbl (2)'!$D:$D,[1]CKDJ!AB$11)</f>
        <v>0</v>
      </c>
      <c r="AC132" s="171">
        <f>SUMIFS('[1]JEVtbl (2)'!$F:$F,'[1]JEVtbl (2)'!$C:$C,[1]CKDJ!$C132,'[1]JEVtbl (2)'!$D:$D,[1]CKDJ!AC$11)</f>
        <v>0</v>
      </c>
      <c r="AD132" s="171">
        <f>SUMIFS('[1]JEVtbl (2)'!$F:$F,'[1]JEVtbl (2)'!$C:$C,[1]CKDJ!$C132,'[1]JEVtbl (2)'!$D:$D,[1]CKDJ!AD$11)</f>
        <v>0</v>
      </c>
      <c r="AE132" s="171">
        <f>SUMIFS('[1]JEVtbl (2)'!$F:$F,'[1]JEVtbl (2)'!$C:$C,[1]CKDJ!$C132,'[1]JEVtbl (2)'!$D:$D,[1]CKDJ!AE$11)</f>
        <v>0</v>
      </c>
      <c r="AF132" s="171">
        <f>SUMIFS('[1]JEVtbl (2)'!$F:$F,'[1]JEVtbl (2)'!$C:$C,[1]CKDJ!$C132,'[1]JEVtbl (2)'!$D:$D,[1]CKDJ!AF$11)</f>
        <v>0</v>
      </c>
      <c r="AG132" s="171">
        <f>SUMIFS('[1]JEVtbl (2)'!$F:$F,'[1]JEVtbl (2)'!$C:$C,[1]CKDJ!$C132,'[1]JEVtbl (2)'!$D:$D,[1]CKDJ!AG$11)</f>
        <v>0</v>
      </c>
      <c r="AH132" s="171">
        <f>SUMIFS('[1]JEVtbl (2)'!$F:$F,'[1]JEVtbl (2)'!$C:$C,[1]CKDJ!$C132,'[1]JEVtbl (2)'!$D:$D,[1]CKDJ!AH$11)</f>
        <v>0</v>
      </c>
      <c r="AI132" s="171">
        <f>SUMIFS('[1]JEVtbl (2)'!$F:$F,'[1]JEVtbl (2)'!$C:$C,[1]CKDJ!$C132,'[1]JEVtbl (2)'!$D:$D,[1]CKDJ!AI$11)</f>
        <v>0</v>
      </c>
      <c r="AJ132" s="171">
        <f>SUMIFS('[1]JEVtbl (2)'!$F:$F,'[1]JEVtbl (2)'!$C:$C,[1]CKDJ!$C132,'[1]JEVtbl (2)'!$D:$D,[1]CKDJ!AJ$11)</f>
        <v>0</v>
      </c>
      <c r="AK132" s="171">
        <f>SUMIFS('[1]JEVtbl (2)'!$F:$F,'[1]JEVtbl (2)'!$C:$C,[1]CKDJ!$C132,'[1]JEVtbl (2)'!$D:$D,[1]CKDJ!AK$11)</f>
        <v>0</v>
      </c>
      <c r="AL132" s="171">
        <f>SUMIFS('[1]JEVtbl (2)'!$F:$F,'[1]JEVtbl (2)'!$C:$C,[1]CKDJ!$C132,'[1]JEVtbl (2)'!$D:$D,[1]CKDJ!AL$11)</f>
        <v>0</v>
      </c>
      <c r="AM132" s="171">
        <f>SUMIFS('[1]JEVtbl (2)'!$F:$F,'[1]JEVtbl (2)'!$C:$C,[1]CKDJ!$C132,'[1]JEVtbl (2)'!$D:$D,[1]CKDJ!AM$11)</f>
        <v>0</v>
      </c>
      <c r="AN132" s="171">
        <f>SUMIFS('[1]JEVtbl (2)'!$F:$F,'[1]JEVtbl (2)'!$C:$C,[1]CKDJ!$C132,'[1]JEVtbl (2)'!$D:$D,[1]CKDJ!AN$11)</f>
        <v>0</v>
      </c>
      <c r="AO132" s="171">
        <f>SUMIFS('[1]JEVtbl (2)'!$F:$F,'[1]JEVtbl (2)'!$C:$C,[1]CKDJ!$C132,'[1]JEVtbl (2)'!$D:$D,[1]CKDJ!AO$11)</f>
        <v>2276865.4300000002</v>
      </c>
      <c r="AP132" s="171">
        <f>SUMIFS('[1]JEVtbl (2)'!$F:$F,'[1]JEVtbl (2)'!$C:$C,[1]CKDJ!$C132,'[1]JEVtbl (2)'!$D:$D,[1]CKDJ!AP$11)</f>
        <v>0</v>
      </c>
      <c r="AQ132" s="171">
        <f>SUMIFS('[1]JEVtbl (2)'!$F:$F,'[1]JEVtbl (2)'!$C:$C,[1]CKDJ!$C132,'[1]JEVtbl (2)'!$D:$D,[1]CKDJ!AQ$11)</f>
        <v>0</v>
      </c>
      <c r="AR132" s="171">
        <f>SUMIFS('[1]JEVtbl (2)'!$F:$F,'[1]JEVtbl (2)'!$C:$C,[1]CKDJ!$C132,'[1]JEVtbl (2)'!$D:$D,[1]CKDJ!AR$11)</f>
        <v>0</v>
      </c>
      <c r="AS132" s="171">
        <f>SUMIFS('[1]JEVtbl (2)'!$F:$F,'[1]JEVtbl (2)'!$C:$C,[1]CKDJ!$C132,'[1]JEVtbl (2)'!$D:$D,[1]CKDJ!AS$11)</f>
        <v>0</v>
      </c>
      <c r="AT132" s="171">
        <f>SUMIFS('[1]JEVtbl (2)'!$F:$F,'[1]JEVtbl (2)'!$C:$C,[1]CKDJ!$C132,'[1]JEVtbl (2)'!$D:$D,[1]CKDJ!AT$11)</f>
        <v>0</v>
      </c>
      <c r="AU132" s="171">
        <f>SUMIFS('[1]JEVtbl (2)'!$F:$F,'[1]JEVtbl (2)'!$C:$C,[1]CKDJ!$C132,'[1]JEVtbl (2)'!$D:$D,[1]CKDJ!AU$11)</f>
        <v>0</v>
      </c>
      <c r="AV132" s="171">
        <f>SUMIFS('[1]JEVtbl (2)'!$F:$F,'[1]JEVtbl (2)'!$C:$C,[1]CKDJ!$C132,'[1]JEVtbl (2)'!$D:$D,[1]CKDJ!AV$11)</f>
        <v>0</v>
      </c>
      <c r="AW132" s="171">
        <f>SUMIFS('[1]JEVtbl (2)'!$F:$F,'[1]JEVtbl (2)'!$C:$C,[1]CKDJ!$C132,'[1]JEVtbl (2)'!$D:$D,[1]CKDJ!AW$11)</f>
        <v>0</v>
      </c>
      <c r="AX132" s="171">
        <f>SUMIFS('[1]JEVtbl (2)'!$F:$F,'[1]JEVtbl (2)'!$C:$C,[1]CKDJ!$C132,'[1]JEVtbl (2)'!$D:$D,[1]CKDJ!AX$11)</f>
        <v>0</v>
      </c>
      <c r="AY132" s="171">
        <f>SUMIFS('[1]JEVtbl (2)'!$F:$F,'[1]JEVtbl (2)'!$C:$C,[1]CKDJ!$C132,'[1]JEVtbl (2)'!$D:$D,[1]CKDJ!AY$11)</f>
        <v>0</v>
      </c>
      <c r="AZ132" s="171">
        <f>SUMIFS('[1]JEVtbl (2)'!$F:$F,'[1]JEVtbl (2)'!$C:$C,[1]CKDJ!$C132,'[1]JEVtbl (2)'!$D:$D,[1]CKDJ!AZ$11)</f>
        <v>0</v>
      </c>
      <c r="BA132" s="171">
        <f>SUMIFS('[1]JEVtbl (2)'!$F:$F,'[1]JEVtbl (2)'!$C:$C,[1]CKDJ!$C132,'[1]JEVtbl (2)'!$D:$D,[1]CKDJ!BA$11)</f>
        <v>0</v>
      </c>
      <c r="BB132" s="171">
        <f>SUMIFS('[1]JEVtbl (2)'!$F:$F,'[1]JEVtbl (2)'!$C:$C,[1]CKDJ!$C132,'[1]JEVtbl (2)'!$D:$D,[1]CKDJ!BB$11)</f>
        <v>0</v>
      </c>
      <c r="BC132" s="171">
        <f>SUMIFS('[1]JEVtbl (2)'!$F:$F,'[1]JEVtbl (2)'!$C:$C,[1]CKDJ!$C132,'[1]JEVtbl (2)'!$D:$D,[1]CKDJ!BC$11)</f>
        <v>0</v>
      </c>
      <c r="BD132" s="171">
        <f>SUMIFS('[1]JEVtbl (2)'!$F:$F,'[1]JEVtbl (2)'!$C:$C,[1]CKDJ!$C132,'[1]JEVtbl (2)'!$D:$D,[1]CKDJ!BD$11)</f>
        <v>0</v>
      </c>
      <c r="BE132" s="171">
        <f>SUMIFS('[1]JEVtbl (2)'!$F:$F,'[1]JEVtbl (2)'!$C:$C,[1]CKDJ!$C132,'[1]JEVtbl (2)'!$D:$D,[1]CKDJ!BE$11)</f>
        <v>0</v>
      </c>
      <c r="BF132" s="171">
        <f>SUMIFS('[1]JEVtbl (2)'!$F:$F,'[1]JEVtbl (2)'!$C:$C,[1]CKDJ!$C132,'[1]JEVtbl (2)'!$D:$D,[1]CKDJ!BF$11)</f>
        <v>0</v>
      </c>
      <c r="BG132" s="171">
        <f>SUMIFS('[1]JEVtbl (2)'!$F:$F,'[1]JEVtbl (2)'!$C:$C,[1]CKDJ!$C132,'[1]JEVtbl (2)'!$D:$D,[1]CKDJ!BG$11)</f>
        <v>0</v>
      </c>
      <c r="BH132" s="171">
        <f>SUMIFS('[1]JEVtbl (2)'!$F:$F,'[1]JEVtbl (2)'!$C:$C,[1]CKDJ!$C132,'[1]JEVtbl (2)'!$D:$D,[1]CKDJ!BH$11)</f>
        <v>0</v>
      </c>
      <c r="BI132" s="171">
        <f>SUMIFS('[1]JEVtbl (2)'!$F:$F,'[1]JEVtbl (2)'!$C:$C,[1]CKDJ!$C132,'[1]JEVtbl (2)'!$D:$D,[1]CKDJ!BI$11)</f>
        <v>0</v>
      </c>
      <c r="BJ132" s="171">
        <f>SUMIFS('[1]JEVtbl (2)'!$F:$F,'[1]JEVtbl (2)'!$C:$C,[1]CKDJ!$C132,'[1]JEVtbl (2)'!$D:$D,[1]CKDJ!BJ$11)</f>
        <v>0</v>
      </c>
      <c r="BK132" s="171">
        <f>SUMIFS('[1]JEVtbl (2)'!$F:$F,'[1]JEVtbl (2)'!$C:$C,[1]CKDJ!$C132,'[1]JEVtbl (2)'!$D:$D,[1]CKDJ!BK$11)</f>
        <v>0</v>
      </c>
      <c r="BL132" s="171">
        <f>SUMIFS('[1]JEVtbl (2)'!$F:$F,'[1]JEVtbl (2)'!$C:$C,[1]CKDJ!$C132,'[1]JEVtbl (2)'!$D:$D,[1]CKDJ!BL$11)</f>
        <v>0</v>
      </c>
      <c r="BM132" s="171">
        <f>SUMIFS('[1]JEVtbl (2)'!$F:$F,'[1]JEVtbl (2)'!$C:$C,[1]CKDJ!$C132,'[1]JEVtbl (2)'!$D:$D,[1]CKDJ!BM$11)</f>
        <v>0</v>
      </c>
      <c r="BN132" s="171">
        <f>SUMIFS('[1]JEVtbl (2)'!$F:$F,'[1]JEVtbl (2)'!$C:$C,[1]CKDJ!$C132,'[1]JEVtbl (2)'!$D:$D,[1]CKDJ!BN$11)</f>
        <v>0</v>
      </c>
      <c r="BO132" s="171">
        <f>SUMIFS('[1]JEVtbl (2)'!$F:$F,'[1]JEVtbl (2)'!$C:$C,[1]CKDJ!$C132,'[1]JEVtbl (2)'!$D:$D,[1]CKDJ!BO$11)</f>
        <v>0</v>
      </c>
      <c r="BP132" s="79">
        <f t="shared" si="3"/>
        <v>2276865.4300000002</v>
      </c>
      <c r="BQ132" s="79"/>
      <c r="BR132" s="79"/>
      <c r="BS132" s="80"/>
      <c r="BT132" s="82"/>
    </row>
    <row r="133" spans="1:73" s="25" customFormat="1" ht="15" customHeight="1" x14ac:dyDescent="0.25">
      <c r="A133" s="1"/>
      <c r="B133" s="173">
        <v>44188</v>
      </c>
      <c r="C133" s="169" t="s">
        <v>570</v>
      </c>
      <c r="D133" s="75" t="s">
        <v>571</v>
      </c>
      <c r="E133" s="75">
        <v>1150268</v>
      </c>
      <c r="F133" s="172"/>
      <c r="G133" t="s">
        <v>123</v>
      </c>
      <c r="H133" s="78">
        <f>SUMIFS('[1]JEVtbl (2)'!$G:$G,'[1]JEVtbl (2)'!$C:$C,[1]CKDJ!C133,'[1]JEVtbl (2)'!$D:$D,[1]CKDJ!H$11)</f>
        <v>3680</v>
      </c>
      <c r="I133" s="78">
        <f>SUMIFS('[1]JEVtbl (2)'!$G:$G,'[1]JEVtbl (2)'!$C:$C,[1]CKDJ!C133,'[1]JEVtbl (2)'!$D:$D,[1]CKDJ!I$11)</f>
        <v>0</v>
      </c>
      <c r="J133" s="78">
        <f>SUMIFS('[1]JEVtbl (2)'!$G:$G,'[1]JEVtbl (2)'!$C:$C,[1]CKDJ!C133,'[1]JEVtbl (2)'!$D:$D,[1]CKDJ!J$11)</f>
        <v>0</v>
      </c>
      <c r="K133" s="78">
        <f>SUMIFS('[1]JEVtbl (2)'!$G:$G,'[1]JEVtbl (2)'!$C:$C,[1]CKDJ!C133,'[1]JEVtbl (2)'!$D:$D,[1]CKDJ!K$11)</f>
        <v>0</v>
      </c>
      <c r="L133" s="79">
        <f t="shared" si="0"/>
        <v>3680</v>
      </c>
      <c r="M133" s="79"/>
      <c r="N133" s="79"/>
      <c r="O133" s="80"/>
      <c r="P133" s="171">
        <f>SUMIFS('[1]JEVtbl (2)'!$F:$F,'[1]JEVtbl (2)'!$C:$C,[1]CKDJ!$C133,'[1]JEVtbl (2)'!$D:$D,[1]CKDJ!P$11)</f>
        <v>0</v>
      </c>
      <c r="Q133" s="171">
        <f>SUMIFS('[1]JEVtbl (2)'!$F:$F,'[1]JEVtbl (2)'!$C:$C,[1]CKDJ!$C133,'[1]JEVtbl (2)'!$D:$D,[1]CKDJ!Q$11)</f>
        <v>3680</v>
      </c>
      <c r="R133" s="171">
        <f>SUMIFS('[1]JEVtbl (2)'!$F:$F,'[1]JEVtbl (2)'!$C:$C,[1]CKDJ!$C133,'[1]JEVtbl (2)'!$D:$D,[1]CKDJ!R$11)</f>
        <v>0</v>
      </c>
      <c r="S133" s="171">
        <f>SUMIFS('[1]JEVtbl (2)'!$F:$F,'[1]JEVtbl (2)'!$C:$C,[1]CKDJ!$C133,'[1]JEVtbl (2)'!$D:$D,[1]CKDJ!S$11)</f>
        <v>0</v>
      </c>
      <c r="T133" s="171">
        <f>SUMIFS('[1]JEVtbl (2)'!$F:$F,'[1]JEVtbl (2)'!$C:$C,[1]CKDJ!$C133,'[1]JEVtbl (2)'!$D:$D,[1]CKDJ!T$11)</f>
        <v>0</v>
      </c>
      <c r="U133" s="171">
        <f>SUMIFS('[1]JEVtbl (2)'!$F:$F,'[1]JEVtbl (2)'!$C:$C,[1]CKDJ!$C133,'[1]JEVtbl (2)'!$D:$D,[1]CKDJ!U$11)</f>
        <v>0</v>
      </c>
      <c r="V133" s="171">
        <f>SUMIFS('[1]JEVtbl (2)'!$F:$F,'[1]JEVtbl (2)'!$C:$C,[1]CKDJ!$C133,'[1]JEVtbl (2)'!$D:$D,[1]CKDJ!V$11)</f>
        <v>0</v>
      </c>
      <c r="W133" s="171">
        <f>SUMIFS('[1]JEVtbl (2)'!$F:$F,'[1]JEVtbl (2)'!$C:$C,[1]CKDJ!$C133,'[1]JEVtbl (2)'!$D:$D,[1]CKDJ!W$11)</f>
        <v>0</v>
      </c>
      <c r="X133" s="171">
        <f>SUMIFS('[1]JEVtbl (2)'!$F:$F,'[1]JEVtbl (2)'!$C:$C,[1]CKDJ!$C133,'[1]JEVtbl (2)'!$D:$D,[1]CKDJ!X$11)</f>
        <v>0</v>
      </c>
      <c r="Y133" s="171">
        <f>SUMIFS('[1]JEVtbl (2)'!$F:$F,'[1]JEVtbl (2)'!$C:$C,[1]CKDJ!$C133,'[1]JEVtbl (2)'!$D:$D,[1]CKDJ!Y$11)</f>
        <v>0</v>
      </c>
      <c r="Z133" s="171">
        <f>SUMIFS('[1]JEVtbl (2)'!$F:$F,'[1]JEVtbl (2)'!$C:$C,[1]CKDJ!$C133,'[1]JEVtbl (2)'!$D:$D,[1]CKDJ!Z$11)</f>
        <v>0</v>
      </c>
      <c r="AA133" s="171">
        <f>SUMIFS('[1]JEVtbl (2)'!$F:$F,'[1]JEVtbl (2)'!$C:$C,[1]CKDJ!$C133,'[1]JEVtbl (2)'!$D:$D,[1]CKDJ!AA$11)</f>
        <v>0</v>
      </c>
      <c r="AB133" s="171">
        <f>SUMIFS('[1]JEVtbl (2)'!$F:$F,'[1]JEVtbl (2)'!$C:$C,[1]CKDJ!$C133,'[1]JEVtbl (2)'!$D:$D,[1]CKDJ!AB$11)</f>
        <v>0</v>
      </c>
      <c r="AC133" s="171">
        <f>SUMIFS('[1]JEVtbl (2)'!$F:$F,'[1]JEVtbl (2)'!$C:$C,[1]CKDJ!$C133,'[1]JEVtbl (2)'!$D:$D,[1]CKDJ!AC$11)</f>
        <v>0</v>
      </c>
      <c r="AD133" s="171">
        <f>SUMIFS('[1]JEVtbl (2)'!$F:$F,'[1]JEVtbl (2)'!$C:$C,[1]CKDJ!$C133,'[1]JEVtbl (2)'!$D:$D,[1]CKDJ!AD$11)</f>
        <v>0</v>
      </c>
      <c r="AE133" s="171">
        <f>SUMIFS('[1]JEVtbl (2)'!$F:$F,'[1]JEVtbl (2)'!$C:$C,[1]CKDJ!$C133,'[1]JEVtbl (2)'!$D:$D,[1]CKDJ!AE$11)</f>
        <v>0</v>
      </c>
      <c r="AF133" s="171">
        <f>SUMIFS('[1]JEVtbl (2)'!$F:$F,'[1]JEVtbl (2)'!$C:$C,[1]CKDJ!$C133,'[1]JEVtbl (2)'!$D:$D,[1]CKDJ!AF$11)</f>
        <v>0</v>
      </c>
      <c r="AG133" s="171">
        <f>SUMIFS('[1]JEVtbl (2)'!$F:$F,'[1]JEVtbl (2)'!$C:$C,[1]CKDJ!$C133,'[1]JEVtbl (2)'!$D:$D,[1]CKDJ!AG$11)</f>
        <v>0</v>
      </c>
      <c r="AH133" s="171">
        <f>SUMIFS('[1]JEVtbl (2)'!$F:$F,'[1]JEVtbl (2)'!$C:$C,[1]CKDJ!$C133,'[1]JEVtbl (2)'!$D:$D,[1]CKDJ!AH$11)</f>
        <v>0</v>
      </c>
      <c r="AI133" s="171">
        <f>SUMIFS('[1]JEVtbl (2)'!$F:$F,'[1]JEVtbl (2)'!$C:$C,[1]CKDJ!$C133,'[1]JEVtbl (2)'!$D:$D,[1]CKDJ!AI$11)</f>
        <v>0</v>
      </c>
      <c r="AJ133" s="171">
        <f>SUMIFS('[1]JEVtbl (2)'!$F:$F,'[1]JEVtbl (2)'!$C:$C,[1]CKDJ!$C133,'[1]JEVtbl (2)'!$D:$D,[1]CKDJ!AJ$11)</f>
        <v>0</v>
      </c>
      <c r="AK133" s="171">
        <f>SUMIFS('[1]JEVtbl (2)'!$F:$F,'[1]JEVtbl (2)'!$C:$C,[1]CKDJ!$C133,'[1]JEVtbl (2)'!$D:$D,[1]CKDJ!AK$11)</f>
        <v>0</v>
      </c>
      <c r="AL133" s="171">
        <f>SUMIFS('[1]JEVtbl (2)'!$F:$F,'[1]JEVtbl (2)'!$C:$C,[1]CKDJ!$C133,'[1]JEVtbl (2)'!$D:$D,[1]CKDJ!AL$11)</f>
        <v>0</v>
      </c>
      <c r="AM133" s="171">
        <f>SUMIFS('[1]JEVtbl (2)'!$F:$F,'[1]JEVtbl (2)'!$C:$C,[1]CKDJ!$C133,'[1]JEVtbl (2)'!$D:$D,[1]CKDJ!AM$11)</f>
        <v>0</v>
      </c>
      <c r="AN133" s="171">
        <f>SUMIFS('[1]JEVtbl (2)'!$F:$F,'[1]JEVtbl (2)'!$C:$C,[1]CKDJ!$C133,'[1]JEVtbl (2)'!$D:$D,[1]CKDJ!AN$11)</f>
        <v>0</v>
      </c>
      <c r="AO133" s="171">
        <f>SUMIFS('[1]JEVtbl (2)'!$F:$F,'[1]JEVtbl (2)'!$C:$C,[1]CKDJ!$C133,'[1]JEVtbl (2)'!$D:$D,[1]CKDJ!AO$11)</f>
        <v>0</v>
      </c>
      <c r="AP133" s="171">
        <f>SUMIFS('[1]JEVtbl (2)'!$F:$F,'[1]JEVtbl (2)'!$C:$C,[1]CKDJ!$C133,'[1]JEVtbl (2)'!$D:$D,[1]CKDJ!AP$11)</f>
        <v>0</v>
      </c>
      <c r="AQ133" s="171">
        <f>SUMIFS('[1]JEVtbl (2)'!$F:$F,'[1]JEVtbl (2)'!$C:$C,[1]CKDJ!$C133,'[1]JEVtbl (2)'!$D:$D,[1]CKDJ!AQ$11)</f>
        <v>0</v>
      </c>
      <c r="AR133" s="171">
        <f>SUMIFS('[1]JEVtbl (2)'!$F:$F,'[1]JEVtbl (2)'!$C:$C,[1]CKDJ!$C133,'[1]JEVtbl (2)'!$D:$D,[1]CKDJ!AR$11)</f>
        <v>0</v>
      </c>
      <c r="AS133" s="171">
        <f>SUMIFS('[1]JEVtbl (2)'!$F:$F,'[1]JEVtbl (2)'!$C:$C,[1]CKDJ!$C133,'[1]JEVtbl (2)'!$D:$D,[1]CKDJ!AS$11)</f>
        <v>0</v>
      </c>
      <c r="AT133" s="171">
        <f>SUMIFS('[1]JEVtbl (2)'!$F:$F,'[1]JEVtbl (2)'!$C:$C,[1]CKDJ!$C133,'[1]JEVtbl (2)'!$D:$D,[1]CKDJ!AT$11)</f>
        <v>0</v>
      </c>
      <c r="AU133" s="171">
        <f>SUMIFS('[1]JEVtbl (2)'!$F:$F,'[1]JEVtbl (2)'!$C:$C,[1]CKDJ!$C133,'[1]JEVtbl (2)'!$D:$D,[1]CKDJ!AU$11)</f>
        <v>0</v>
      </c>
      <c r="AV133" s="171">
        <f>SUMIFS('[1]JEVtbl (2)'!$F:$F,'[1]JEVtbl (2)'!$C:$C,[1]CKDJ!$C133,'[1]JEVtbl (2)'!$D:$D,[1]CKDJ!AV$11)</f>
        <v>0</v>
      </c>
      <c r="AW133" s="171">
        <f>SUMIFS('[1]JEVtbl (2)'!$F:$F,'[1]JEVtbl (2)'!$C:$C,[1]CKDJ!$C133,'[1]JEVtbl (2)'!$D:$D,[1]CKDJ!AW$11)</f>
        <v>0</v>
      </c>
      <c r="AX133" s="171">
        <f>SUMIFS('[1]JEVtbl (2)'!$F:$F,'[1]JEVtbl (2)'!$C:$C,[1]CKDJ!$C133,'[1]JEVtbl (2)'!$D:$D,[1]CKDJ!AX$11)</f>
        <v>0</v>
      </c>
      <c r="AY133" s="171">
        <f>SUMIFS('[1]JEVtbl (2)'!$F:$F,'[1]JEVtbl (2)'!$C:$C,[1]CKDJ!$C133,'[1]JEVtbl (2)'!$D:$D,[1]CKDJ!AY$11)</f>
        <v>0</v>
      </c>
      <c r="AZ133" s="171">
        <f>SUMIFS('[1]JEVtbl (2)'!$F:$F,'[1]JEVtbl (2)'!$C:$C,[1]CKDJ!$C133,'[1]JEVtbl (2)'!$D:$D,[1]CKDJ!AZ$11)</f>
        <v>0</v>
      </c>
      <c r="BA133" s="171">
        <f>SUMIFS('[1]JEVtbl (2)'!$F:$F,'[1]JEVtbl (2)'!$C:$C,[1]CKDJ!$C133,'[1]JEVtbl (2)'!$D:$D,[1]CKDJ!BA$11)</f>
        <v>0</v>
      </c>
      <c r="BB133" s="171">
        <f>SUMIFS('[1]JEVtbl (2)'!$F:$F,'[1]JEVtbl (2)'!$C:$C,[1]CKDJ!$C133,'[1]JEVtbl (2)'!$D:$D,[1]CKDJ!BB$11)</f>
        <v>0</v>
      </c>
      <c r="BC133" s="171">
        <f>SUMIFS('[1]JEVtbl (2)'!$F:$F,'[1]JEVtbl (2)'!$C:$C,[1]CKDJ!$C133,'[1]JEVtbl (2)'!$D:$D,[1]CKDJ!BC$11)</f>
        <v>0</v>
      </c>
      <c r="BD133" s="171">
        <f>SUMIFS('[1]JEVtbl (2)'!$F:$F,'[1]JEVtbl (2)'!$C:$C,[1]CKDJ!$C133,'[1]JEVtbl (2)'!$D:$D,[1]CKDJ!BD$11)</f>
        <v>0</v>
      </c>
      <c r="BE133" s="171">
        <f>SUMIFS('[1]JEVtbl (2)'!$F:$F,'[1]JEVtbl (2)'!$C:$C,[1]CKDJ!$C133,'[1]JEVtbl (2)'!$D:$D,[1]CKDJ!BE$11)</f>
        <v>0</v>
      </c>
      <c r="BF133" s="171">
        <f>SUMIFS('[1]JEVtbl (2)'!$F:$F,'[1]JEVtbl (2)'!$C:$C,[1]CKDJ!$C133,'[1]JEVtbl (2)'!$D:$D,[1]CKDJ!BF$11)</f>
        <v>0</v>
      </c>
      <c r="BG133" s="171">
        <f>SUMIFS('[1]JEVtbl (2)'!$F:$F,'[1]JEVtbl (2)'!$C:$C,[1]CKDJ!$C133,'[1]JEVtbl (2)'!$D:$D,[1]CKDJ!BG$11)</f>
        <v>0</v>
      </c>
      <c r="BH133" s="171">
        <f>SUMIFS('[1]JEVtbl (2)'!$F:$F,'[1]JEVtbl (2)'!$C:$C,[1]CKDJ!$C133,'[1]JEVtbl (2)'!$D:$D,[1]CKDJ!BH$11)</f>
        <v>0</v>
      </c>
      <c r="BI133" s="171">
        <f>SUMIFS('[1]JEVtbl (2)'!$F:$F,'[1]JEVtbl (2)'!$C:$C,[1]CKDJ!$C133,'[1]JEVtbl (2)'!$D:$D,[1]CKDJ!BI$11)</f>
        <v>0</v>
      </c>
      <c r="BJ133" s="171">
        <f>SUMIFS('[1]JEVtbl (2)'!$F:$F,'[1]JEVtbl (2)'!$C:$C,[1]CKDJ!$C133,'[1]JEVtbl (2)'!$D:$D,[1]CKDJ!BJ$11)</f>
        <v>0</v>
      </c>
      <c r="BK133" s="171">
        <f>SUMIFS('[1]JEVtbl (2)'!$F:$F,'[1]JEVtbl (2)'!$C:$C,[1]CKDJ!$C133,'[1]JEVtbl (2)'!$D:$D,[1]CKDJ!BK$11)</f>
        <v>0</v>
      </c>
      <c r="BL133" s="171">
        <f>SUMIFS('[1]JEVtbl (2)'!$F:$F,'[1]JEVtbl (2)'!$C:$C,[1]CKDJ!$C133,'[1]JEVtbl (2)'!$D:$D,[1]CKDJ!BL$11)</f>
        <v>0</v>
      </c>
      <c r="BM133" s="171">
        <f>SUMIFS('[1]JEVtbl (2)'!$F:$F,'[1]JEVtbl (2)'!$C:$C,[1]CKDJ!$C133,'[1]JEVtbl (2)'!$D:$D,[1]CKDJ!BM$11)</f>
        <v>0</v>
      </c>
      <c r="BN133" s="171">
        <f>SUMIFS('[1]JEVtbl (2)'!$F:$F,'[1]JEVtbl (2)'!$C:$C,[1]CKDJ!$C133,'[1]JEVtbl (2)'!$D:$D,[1]CKDJ!BN$11)</f>
        <v>0</v>
      </c>
      <c r="BO133" s="171">
        <f>SUMIFS('[1]JEVtbl (2)'!$F:$F,'[1]JEVtbl (2)'!$C:$C,[1]CKDJ!$C133,'[1]JEVtbl (2)'!$D:$D,[1]CKDJ!BO$11)</f>
        <v>0</v>
      </c>
      <c r="BP133" s="79">
        <f t="shared" si="3"/>
        <v>3680</v>
      </c>
      <c r="BQ133" s="79"/>
      <c r="BR133" s="79"/>
      <c r="BS133" s="80"/>
      <c r="BT133" s="82"/>
    </row>
    <row r="134" spans="1:73" s="25" customFormat="1" ht="15" customHeight="1" x14ac:dyDescent="0.25">
      <c r="A134" s="1"/>
      <c r="B134" s="173">
        <v>44188</v>
      </c>
      <c r="C134" s="169" t="s">
        <v>572</v>
      </c>
      <c r="D134" s="75" t="s">
        <v>573</v>
      </c>
      <c r="E134" s="75">
        <v>1150269</v>
      </c>
      <c r="F134" s="172"/>
      <c r="G134" t="s">
        <v>123</v>
      </c>
      <c r="H134" s="78">
        <f>SUMIFS('[1]JEVtbl (2)'!$G:$G,'[1]JEVtbl (2)'!$C:$C,[1]CKDJ!C134,'[1]JEVtbl (2)'!$D:$D,[1]CKDJ!H$11)</f>
        <v>1000</v>
      </c>
      <c r="I134" s="78">
        <f>SUMIFS('[1]JEVtbl (2)'!$G:$G,'[1]JEVtbl (2)'!$C:$C,[1]CKDJ!C134,'[1]JEVtbl (2)'!$D:$D,[1]CKDJ!I$11)</f>
        <v>0</v>
      </c>
      <c r="J134" s="78">
        <f>SUMIFS('[1]JEVtbl (2)'!$G:$G,'[1]JEVtbl (2)'!$C:$C,[1]CKDJ!C134,'[1]JEVtbl (2)'!$D:$D,[1]CKDJ!J$11)</f>
        <v>0</v>
      </c>
      <c r="K134" s="78">
        <f>SUMIFS('[1]JEVtbl (2)'!$G:$G,'[1]JEVtbl (2)'!$C:$C,[1]CKDJ!C134,'[1]JEVtbl (2)'!$D:$D,[1]CKDJ!K$11)</f>
        <v>0</v>
      </c>
      <c r="L134" s="79">
        <f t="shared" si="0"/>
        <v>1000</v>
      </c>
      <c r="M134" s="79"/>
      <c r="N134" s="79"/>
      <c r="O134" s="80"/>
      <c r="P134" s="171">
        <f>SUMIFS('[1]JEVtbl (2)'!$F:$F,'[1]JEVtbl (2)'!$C:$C,[1]CKDJ!$C134,'[1]JEVtbl (2)'!$D:$D,[1]CKDJ!P$11)</f>
        <v>0</v>
      </c>
      <c r="Q134" s="171">
        <f>SUMIFS('[1]JEVtbl (2)'!$F:$F,'[1]JEVtbl (2)'!$C:$C,[1]CKDJ!$C134,'[1]JEVtbl (2)'!$D:$D,[1]CKDJ!Q$11)</f>
        <v>1000</v>
      </c>
      <c r="R134" s="171">
        <f>SUMIFS('[1]JEVtbl (2)'!$F:$F,'[1]JEVtbl (2)'!$C:$C,[1]CKDJ!$C134,'[1]JEVtbl (2)'!$D:$D,[1]CKDJ!R$11)</f>
        <v>0</v>
      </c>
      <c r="S134" s="171">
        <f>SUMIFS('[1]JEVtbl (2)'!$F:$F,'[1]JEVtbl (2)'!$C:$C,[1]CKDJ!$C134,'[1]JEVtbl (2)'!$D:$D,[1]CKDJ!S$11)</f>
        <v>0</v>
      </c>
      <c r="T134" s="171">
        <f>SUMIFS('[1]JEVtbl (2)'!$F:$F,'[1]JEVtbl (2)'!$C:$C,[1]CKDJ!$C134,'[1]JEVtbl (2)'!$D:$D,[1]CKDJ!T$11)</f>
        <v>0</v>
      </c>
      <c r="U134" s="171">
        <f>SUMIFS('[1]JEVtbl (2)'!$F:$F,'[1]JEVtbl (2)'!$C:$C,[1]CKDJ!$C134,'[1]JEVtbl (2)'!$D:$D,[1]CKDJ!U$11)</f>
        <v>0</v>
      </c>
      <c r="V134" s="171">
        <f>SUMIFS('[1]JEVtbl (2)'!$F:$F,'[1]JEVtbl (2)'!$C:$C,[1]CKDJ!$C134,'[1]JEVtbl (2)'!$D:$D,[1]CKDJ!V$11)</f>
        <v>0</v>
      </c>
      <c r="W134" s="171">
        <f>SUMIFS('[1]JEVtbl (2)'!$F:$F,'[1]JEVtbl (2)'!$C:$C,[1]CKDJ!$C134,'[1]JEVtbl (2)'!$D:$D,[1]CKDJ!W$11)</f>
        <v>0</v>
      </c>
      <c r="X134" s="171">
        <f>SUMIFS('[1]JEVtbl (2)'!$F:$F,'[1]JEVtbl (2)'!$C:$C,[1]CKDJ!$C134,'[1]JEVtbl (2)'!$D:$D,[1]CKDJ!X$11)</f>
        <v>0</v>
      </c>
      <c r="Y134" s="171">
        <f>SUMIFS('[1]JEVtbl (2)'!$F:$F,'[1]JEVtbl (2)'!$C:$C,[1]CKDJ!$C134,'[1]JEVtbl (2)'!$D:$D,[1]CKDJ!Y$11)</f>
        <v>0</v>
      </c>
      <c r="Z134" s="171">
        <f>SUMIFS('[1]JEVtbl (2)'!$F:$F,'[1]JEVtbl (2)'!$C:$C,[1]CKDJ!$C134,'[1]JEVtbl (2)'!$D:$D,[1]CKDJ!Z$11)</f>
        <v>0</v>
      </c>
      <c r="AA134" s="171">
        <f>SUMIFS('[1]JEVtbl (2)'!$F:$F,'[1]JEVtbl (2)'!$C:$C,[1]CKDJ!$C134,'[1]JEVtbl (2)'!$D:$D,[1]CKDJ!AA$11)</f>
        <v>0</v>
      </c>
      <c r="AB134" s="171">
        <f>SUMIFS('[1]JEVtbl (2)'!$F:$F,'[1]JEVtbl (2)'!$C:$C,[1]CKDJ!$C134,'[1]JEVtbl (2)'!$D:$D,[1]CKDJ!AB$11)</f>
        <v>0</v>
      </c>
      <c r="AC134" s="171">
        <f>SUMIFS('[1]JEVtbl (2)'!$F:$F,'[1]JEVtbl (2)'!$C:$C,[1]CKDJ!$C134,'[1]JEVtbl (2)'!$D:$D,[1]CKDJ!AC$11)</f>
        <v>0</v>
      </c>
      <c r="AD134" s="171">
        <f>SUMIFS('[1]JEVtbl (2)'!$F:$F,'[1]JEVtbl (2)'!$C:$C,[1]CKDJ!$C134,'[1]JEVtbl (2)'!$D:$D,[1]CKDJ!AD$11)</f>
        <v>0</v>
      </c>
      <c r="AE134" s="171">
        <f>SUMIFS('[1]JEVtbl (2)'!$F:$F,'[1]JEVtbl (2)'!$C:$C,[1]CKDJ!$C134,'[1]JEVtbl (2)'!$D:$D,[1]CKDJ!AE$11)</f>
        <v>0</v>
      </c>
      <c r="AF134" s="171">
        <f>SUMIFS('[1]JEVtbl (2)'!$F:$F,'[1]JEVtbl (2)'!$C:$C,[1]CKDJ!$C134,'[1]JEVtbl (2)'!$D:$D,[1]CKDJ!AF$11)</f>
        <v>0</v>
      </c>
      <c r="AG134" s="171">
        <f>SUMIFS('[1]JEVtbl (2)'!$F:$F,'[1]JEVtbl (2)'!$C:$C,[1]CKDJ!$C134,'[1]JEVtbl (2)'!$D:$D,[1]CKDJ!AG$11)</f>
        <v>0</v>
      </c>
      <c r="AH134" s="171">
        <f>SUMIFS('[1]JEVtbl (2)'!$F:$F,'[1]JEVtbl (2)'!$C:$C,[1]CKDJ!$C134,'[1]JEVtbl (2)'!$D:$D,[1]CKDJ!AH$11)</f>
        <v>0</v>
      </c>
      <c r="AI134" s="171">
        <f>SUMIFS('[1]JEVtbl (2)'!$F:$F,'[1]JEVtbl (2)'!$C:$C,[1]CKDJ!$C134,'[1]JEVtbl (2)'!$D:$D,[1]CKDJ!AI$11)</f>
        <v>0</v>
      </c>
      <c r="AJ134" s="171">
        <f>SUMIFS('[1]JEVtbl (2)'!$F:$F,'[1]JEVtbl (2)'!$C:$C,[1]CKDJ!$C134,'[1]JEVtbl (2)'!$D:$D,[1]CKDJ!AJ$11)</f>
        <v>0</v>
      </c>
      <c r="AK134" s="171">
        <f>SUMIFS('[1]JEVtbl (2)'!$F:$F,'[1]JEVtbl (2)'!$C:$C,[1]CKDJ!$C134,'[1]JEVtbl (2)'!$D:$D,[1]CKDJ!AK$11)</f>
        <v>0</v>
      </c>
      <c r="AL134" s="171">
        <f>SUMIFS('[1]JEVtbl (2)'!$F:$F,'[1]JEVtbl (2)'!$C:$C,[1]CKDJ!$C134,'[1]JEVtbl (2)'!$D:$D,[1]CKDJ!AL$11)</f>
        <v>0</v>
      </c>
      <c r="AM134" s="171">
        <f>SUMIFS('[1]JEVtbl (2)'!$F:$F,'[1]JEVtbl (2)'!$C:$C,[1]CKDJ!$C134,'[1]JEVtbl (2)'!$D:$D,[1]CKDJ!AM$11)</f>
        <v>0</v>
      </c>
      <c r="AN134" s="171">
        <f>SUMIFS('[1]JEVtbl (2)'!$F:$F,'[1]JEVtbl (2)'!$C:$C,[1]CKDJ!$C134,'[1]JEVtbl (2)'!$D:$D,[1]CKDJ!AN$11)</f>
        <v>0</v>
      </c>
      <c r="AO134" s="171">
        <f>SUMIFS('[1]JEVtbl (2)'!$F:$F,'[1]JEVtbl (2)'!$C:$C,[1]CKDJ!$C134,'[1]JEVtbl (2)'!$D:$D,[1]CKDJ!AO$11)</f>
        <v>0</v>
      </c>
      <c r="AP134" s="171">
        <f>SUMIFS('[1]JEVtbl (2)'!$F:$F,'[1]JEVtbl (2)'!$C:$C,[1]CKDJ!$C134,'[1]JEVtbl (2)'!$D:$D,[1]CKDJ!AP$11)</f>
        <v>0</v>
      </c>
      <c r="AQ134" s="171">
        <f>SUMIFS('[1]JEVtbl (2)'!$F:$F,'[1]JEVtbl (2)'!$C:$C,[1]CKDJ!$C134,'[1]JEVtbl (2)'!$D:$D,[1]CKDJ!AQ$11)</f>
        <v>0</v>
      </c>
      <c r="AR134" s="171">
        <f>SUMIFS('[1]JEVtbl (2)'!$F:$F,'[1]JEVtbl (2)'!$C:$C,[1]CKDJ!$C134,'[1]JEVtbl (2)'!$D:$D,[1]CKDJ!AR$11)</f>
        <v>0</v>
      </c>
      <c r="AS134" s="171">
        <f>SUMIFS('[1]JEVtbl (2)'!$F:$F,'[1]JEVtbl (2)'!$C:$C,[1]CKDJ!$C134,'[1]JEVtbl (2)'!$D:$D,[1]CKDJ!AS$11)</f>
        <v>0</v>
      </c>
      <c r="AT134" s="171">
        <f>SUMIFS('[1]JEVtbl (2)'!$F:$F,'[1]JEVtbl (2)'!$C:$C,[1]CKDJ!$C134,'[1]JEVtbl (2)'!$D:$D,[1]CKDJ!AT$11)</f>
        <v>0</v>
      </c>
      <c r="AU134" s="171">
        <f>SUMIFS('[1]JEVtbl (2)'!$F:$F,'[1]JEVtbl (2)'!$C:$C,[1]CKDJ!$C134,'[1]JEVtbl (2)'!$D:$D,[1]CKDJ!AU$11)</f>
        <v>0</v>
      </c>
      <c r="AV134" s="171">
        <f>SUMIFS('[1]JEVtbl (2)'!$F:$F,'[1]JEVtbl (2)'!$C:$C,[1]CKDJ!$C134,'[1]JEVtbl (2)'!$D:$D,[1]CKDJ!AV$11)</f>
        <v>0</v>
      </c>
      <c r="AW134" s="171">
        <f>SUMIFS('[1]JEVtbl (2)'!$F:$F,'[1]JEVtbl (2)'!$C:$C,[1]CKDJ!$C134,'[1]JEVtbl (2)'!$D:$D,[1]CKDJ!AW$11)</f>
        <v>0</v>
      </c>
      <c r="AX134" s="171">
        <f>SUMIFS('[1]JEVtbl (2)'!$F:$F,'[1]JEVtbl (2)'!$C:$C,[1]CKDJ!$C134,'[1]JEVtbl (2)'!$D:$D,[1]CKDJ!AX$11)</f>
        <v>0</v>
      </c>
      <c r="AY134" s="171">
        <f>SUMIFS('[1]JEVtbl (2)'!$F:$F,'[1]JEVtbl (2)'!$C:$C,[1]CKDJ!$C134,'[1]JEVtbl (2)'!$D:$D,[1]CKDJ!AY$11)</f>
        <v>0</v>
      </c>
      <c r="AZ134" s="171">
        <f>SUMIFS('[1]JEVtbl (2)'!$F:$F,'[1]JEVtbl (2)'!$C:$C,[1]CKDJ!$C134,'[1]JEVtbl (2)'!$D:$D,[1]CKDJ!AZ$11)</f>
        <v>0</v>
      </c>
      <c r="BA134" s="171">
        <f>SUMIFS('[1]JEVtbl (2)'!$F:$F,'[1]JEVtbl (2)'!$C:$C,[1]CKDJ!$C134,'[1]JEVtbl (2)'!$D:$D,[1]CKDJ!BA$11)</f>
        <v>0</v>
      </c>
      <c r="BB134" s="171">
        <f>SUMIFS('[1]JEVtbl (2)'!$F:$F,'[1]JEVtbl (2)'!$C:$C,[1]CKDJ!$C134,'[1]JEVtbl (2)'!$D:$D,[1]CKDJ!BB$11)</f>
        <v>0</v>
      </c>
      <c r="BC134" s="171">
        <f>SUMIFS('[1]JEVtbl (2)'!$F:$F,'[1]JEVtbl (2)'!$C:$C,[1]CKDJ!$C134,'[1]JEVtbl (2)'!$D:$D,[1]CKDJ!BC$11)</f>
        <v>0</v>
      </c>
      <c r="BD134" s="171">
        <f>SUMIFS('[1]JEVtbl (2)'!$F:$F,'[1]JEVtbl (2)'!$C:$C,[1]CKDJ!$C134,'[1]JEVtbl (2)'!$D:$D,[1]CKDJ!BD$11)</f>
        <v>0</v>
      </c>
      <c r="BE134" s="171">
        <f>SUMIFS('[1]JEVtbl (2)'!$F:$F,'[1]JEVtbl (2)'!$C:$C,[1]CKDJ!$C134,'[1]JEVtbl (2)'!$D:$D,[1]CKDJ!BE$11)</f>
        <v>0</v>
      </c>
      <c r="BF134" s="171">
        <f>SUMIFS('[1]JEVtbl (2)'!$F:$F,'[1]JEVtbl (2)'!$C:$C,[1]CKDJ!$C134,'[1]JEVtbl (2)'!$D:$D,[1]CKDJ!BF$11)</f>
        <v>0</v>
      </c>
      <c r="BG134" s="171">
        <f>SUMIFS('[1]JEVtbl (2)'!$F:$F,'[1]JEVtbl (2)'!$C:$C,[1]CKDJ!$C134,'[1]JEVtbl (2)'!$D:$D,[1]CKDJ!BG$11)</f>
        <v>0</v>
      </c>
      <c r="BH134" s="171">
        <f>SUMIFS('[1]JEVtbl (2)'!$F:$F,'[1]JEVtbl (2)'!$C:$C,[1]CKDJ!$C134,'[1]JEVtbl (2)'!$D:$D,[1]CKDJ!BH$11)</f>
        <v>0</v>
      </c>
      <c r="BI134" s="171">
        <f>SUMIFS('[1]JEVtbl (2)'!$F:$F,'[1]JEVtbl (2)'!$C:$C,[1]CKDJ!$C134,'[1]JEVtbl (2)'!$D:$D,[1]CKDJ!BI$11)</f>
        <v>0</v>
      </c>
      <c r="BJ134" s="171">
        <f>SUMIFS('[1]JEVtbl (2)'!$F:$F,'[1]JEVtbl (2)'!$C:$C,[1]CKDJ!$C134,'[1]JEVtbl (2)'!$D:$D,[1]CKDJ!BJ$11)</f>
        <v>0</v>
      </c>
      <c r="BK134" s="171">
        <f>SUMIFS('[1]JEVtbl (2)'!$F:$F,'[1]JEVtbl (2)'!$C:$C,[1]CKDJ!$C134,'[1]JEVtbl (2)'!$D:$D,[1]CKDJ!BK$11)</f>
        <v>0</v>
      </c>
      <c r="BL134" s="171">
        <f>SUMIFS('[1]JEVtbl (2)'!$F:$F,'[1]JEVtbl (2)'!$C:$C,[1]CKDJ!$C134,'[1]JEVtbl (2)'!$D:$D,[1]CKDJ!BL$11)</f>
        <v>0</v>
      </c>
      <c r="BM134" s="171">
        <f>SUMIFS('[1]JEVtbl (2)'!$F:$F,'[1]JEVtbl (2)'!$C:$C,[1]CKDJ!$C134,'[1]JEVtbl (2)'!$D:$D,[1]CKDJ!BM$11)</f>
        <v>0</v>
      </c>
      <c r="BN134" s="171">
        <f>SUMIFS('[1]JEVtbl (2)'!$F:$F,'[1]JEVtbl (2)'!$C:$C,[1]CKDJ!$C134,'[1]JEVtbl (2)'!$D:$D,[1]CKDJ!BN$11)</f>
        <v>0</v>
      </c>
      <c r="BO134" s="171">
        <f>SUMIFS('[1]JEVtbl (2)'!$F:$F,'[1]JEVtbl (2)'!$C:$C,[1]CKDJ!$C134,'[1]JEVtbl (2)'!$D:$D,[1]CKDJ!BO$11)</f>
        <v>0</v>
      </c>
      <c r="BP134" s="79">
        <f t="shared" si="3"/>
        <v>1000</v>
      </c>
      <c r="BQ134" s="79"/>
      <c r="BR134" s="79"/>
      <c r="BS134" s="80"/>
      <c r="BT134" s="82"/>
    </row>
    <row r="135" spans="1:73" s="25" customFormat="1" ht="15" customHeight="1" x14ac:dyDescent="0.25">
      <c r="A135" s="1"/>
      <c r="B135" s="173">
        <v>44188</v>
      </c>
      <c r="C135" s="169" t="s">
        <v>574</v>
      </c>
      <c r="D135" s="75" t="s">
        <v>575</v>
      </c>
      <c r="E135" s="75">
        <v>1150270</v>
      </c>
      <c r="F135" s="172"/>
      <c r="G135" t="s">
        <v>123</v>
      </c>
      <c r="H135" s="78">
        <f>SUMIFS('[1]JEVtbl (2)'!$G:$G,'[1]JEVtbl (2)'!$C:$C,[1]CKDJ!C135,'[1]JEVtbl (2)'!$D:$D,[1]CKDJ!H$11)</f>
        <v>880</v>
      </c>
      <c r="I135" s="78">
        <f>SUMIFS('[1]JEVtbl (2)'!$G:$G,'[1]JEVtbl (2)'!$C:$C,[1]CKDJ!C135,'[1]JEVtbl (2)'!$D:$D,[1]CKDJ!I$11)</f>
        <v>0</v>
      </c>
      <c r="J135" s="78">
        <f>SUMIFS('[1]JEVtbl (2)'!$G:$G,'[1]JEVtbl (2)'!$C:$C,[1]CKDJ!C135,'[1]JEVtbl (2)'!$D:$D,[1]CKDJ!J$11)</f>
        <v>0</v>
      </c>
      <c r="K135" s="78">
        <f>SUMIFS('[1]JEVtbl (2)'!$G:$G,'[1]JEVtbl (2)'!$C:$C,[1]CKDJ!C135,'[1]JEVtbl (2)'!$D:$D,[1]CKDJ!K$11)</f>
        <v>0</v>
      </c>
      <c r="L135" s="79">
        <f t="shared" si="0"/>
        <v>880</v>
      </c>
      <c r="M135" s="79"/>
      <c r="N135" s="79"/>
      <c r="O135" s="80"/>
      <c r="P135" s="171">
        <f>SUMIFS('[1]JEVtbl (2)'!$F:$F,'[1]JEVtbl (2)'!$C:$C,[1]CKDJ!$C135,'[1]JEVtbl (2)'!$D:$D,[1]CKDJ!P$11)</f>
        <v>0</v>
      </c>
      <c r="Q135" s="171">
        <f>SUMIFS('[1]JEVtbl (2)'!$F:$F,'[1]JEVtbl (2)'!$C:$C,[1]CKDJ!$C135,'[1]JEVtbl (2)'!$D:$D,[1]CKDJ!Q$11)</f>
        <v>880</v>
      </c>
      <c r="R135" s="171">
        <f>SUMIFS('[1]JEVtbl (2)'!$F:$F,'[1]JEVtbl (2)'!$C:$C,[1]CKDJ!$C135,'[1]JEVtbl (2)'!$D:$D,[1]CKDJ!R$11)</f>
        <v>0</v>
      </c>
      <c r="S135" s="171">
        <f>SUMIFS('[1]JEVtbl (2)'!$F:$F,'[1]JEVtbl (2)'!$C:$C,[1]CKDJ!$C135,'[1]JEVtbl (2)'!$D:$D,[1]CKDJ!S$11)</f>
        <v>0</v>
      </c>
      <c r="T135" s="171">
        <f>SUMIFS('[1]JEVtbl (2)'!$F:$F,'[1]JEVtbl (2)'!$C:$C,[1]CKDJ!$C135,'[1]JEVtbl (2)'!$D:$D,[1]CKDJ!T$11)</f>
        <v>0</v>
      </c>
      <c r="U135" s="171">
        <f>SUMIFS('[1]JEVtbl (2)'!$F:$F,'[1]JEVtbl (2)'!$C:$C,[1]CKDJ!$C135,'[1]JEVtbl (2)'!$D:$D,[1]CKDJ!U$11)</f>
        <v>0</v>
      </c>
      <c r="V135" s="171">
        <f>SUMIFS('[1]JEVtbl (2)'!$F:$F,'[1]JEVtbl (2)'!$C:$C,[1]CKDJ!$C135,'[1]JEVtbl (2)'!$D:$D,[1]CKDJ!V$11)</f>
        <v>0</v>
      </c>
      <c r="W135" s="171">
        <f>SUMIFS('[1]JEVtbl (2)'!$F:$F,'[1]JEVtbl (2)'!$C:$C,[1]CKDJ!$C135,'[1]JEVtbl (2)'!$D:$D,[1]CKDJ!W$11)</f>
        <v>0</v>
      </c>
      <c r="X135" s="171">
        <f>SUMIFS('[1]JEVtbl (2)'!$F:$F,'[1]JEVtbl (2)'!$C:$C,[1]CKDJ!$C135,'[1]JEVtbl (2)'!$D:$D,[1]CKDJ!X$11)</f>
        <v>0</v>
      </c>
      <c r="Y135" s="171">
        <f>SUMIFS('[1]JEVtbl (2)'!$F:$F,'[1]JEVtbl (2)'!$C:$C,[1]CKDJ!$C135,'[1]JEVtbl (2)'!$D:$D,[1]CKDJ!Y$11)</f>
        <v>0</v>
      </c>
      <c r="Z135" s="171">
        <f>SUMIFS('[1]JEVtbl (2)'!$F:$F,'[1]JEVtbl (2)'!$C:$C,[1]CKDJ!$C135,'[1]JEVtbl (2)'!$D:$D,[1]CKDJ!Z$11)</f>
        <v>0</v>
      </c>
      <c r="AA135" s="171">
        <f>SUMIFS('[1]JEVtbl (2)'!$F:$F,'[1]JEVtbl (2)'!$C:$C,[1]CKDJ!$C135,'[1]JEVtbl (2)'!$D:$D,[1]CKDJ!AA$11)</f>
        <v>0</v>
      </c>
      <c r="AB135" s="171">
        <f>SUMIFS('[1]JEVtbl (2)'!$F:$F,'[1]JEVtbl (2)'!$C:$C,[1]CKDJ!$C135,'[1]JEVtbl (2)'!$D:$D,[1]CKDJ!AB$11)</f>
        <v>0</v>
      </c>
      <c r="AC135" s="171">
        <f>SUMIFS('[1]JEVtbl (2)'!$F:$F,'[1]JEVtbl (2)'!$C:$C,[1]CKDJ!$C135,'[1]JEVtbl (2)'!$D:$D,[1]CKDJ!AC$11)</f>
        <v>0</v>
      </c>
      <c r="AD135" s="171">
        <f>SUMIFS('[1]JEVtbl (2)'!$F:$F,'[1]JEVtbl (2)'!$C:$C,[1]CKDJ!$C135,'[1]JEVtbl (2)'!$D:$D,[1]CKDJ!AD$11)</f>
        <v>0</v>
      </c>
      <c r="AE135" s="171">
        <f>SUMIFS('[1]JEVtbl (2)'!$F:$F,'[1]JEVtbl (2)'!$C:$C,[1]CKDJ!$C135,'[1]JEVtbl (2)'!$D:$D,[1]CKDJ!AE$11)</f>
        <v>0</v>
      </c>
      <c r="AF135" s="171">
        <f>SUMIFS('[1]JEVtbl (2)'!$F:$F,'[1]JEVtbl (2)'!$C:$C,[1]CKDJ!$C135,'[1]JEVtbl (2)'!$D:$D,[1]CKDJ!AF$11)</f>
        <v>0</v>
      </c>
      <c r="AG135" s="171">
        <f>SUMIFS('[1]JEVtbl (2)'!$F:$F,'[1]JEVtbl (2)'!$C:$C,[1]CKDJ!$C135,'[1]JEVtbl (2)'!$D:$D,[1]CKDJ!AG$11)</f>
        <v>0</v>
      </c>
      <c r="AH135" s="171">
        <f>SUMIFS('[1]JEVtbl (2)'!$F:$F,'[1]JEVtbl (2)'!$C:$C,[1]CKDJ!$C135,'[1]JEVtbl (2)'!$D:$D,[1]CKDJ!AH$11)</f>
        <v>0</v>
      </c>
      <c r="AI135" s="171">
        <f>SUMIFS('[1]JEVtbl (2)'!$F:$F,'[1]JEVtbl (2)'!$C:$C,[1]CKDJ!$C135,'[1]JEVtbl (2)'!$D:$D,[1]CKDJ!AI$11)</f>
        <v>0</v>
      </c>
      <c r="AJ135" s="171">
        <f>SUMIFS('[1]JEVtbl (2)'!$F:$F,'[1]JEVtbl (2)'!$C:$C,[1]CKDJ!$C135,'[1]JEVtbl (2)'!$D:$D,[1]CKDJ!AJ$11)</f>
        <v>0</v>
      </c>
      <c r="AK135" s="171">
        <f>SUMIFS('[1]JEVtbl (2)'!$F:$F,'[1]JEVtbl (2)'!$C:$C,[1]CKDJ!$C135,'[1]JEVtbl (2)'!$D:$D,[1]CKDJ!AK$11)</f>
        <v>0</v>
      </c>
      <c r="AL135" s="171">
        <f>SUMIFS('[1]JEVtbl (2)'!$F:$F,'[1]JEVtbl (2)'!$C:$C,[1]CKDJ!$C135,'[1]JEVtbl (2)'!$D:$D,[1]CKDJ!AL$11)</f>
        <v>0</v>
      </c>
      <c r="AM135" s="171">
        <f>SUMIFS('[1]JEVtbl (2)'!$F:$F,'[1]JEVtbl (2)'!$C:$C,[1]CKDJ!$C135,'[1]JEVtbl (2)'!$D:$D,[1]CKDJ!AM$11)</f>
        <v>0</v>
      </c>
      <c r="AN135" s="171">
        <f>SUMIFS('[1]JEVtbl (2)'!$F:$F,'[1]JEVtbl (2)'!$C:$C,[1]CKDJ!$C135,'[1]JEVtbl (2)'!$D:$D,[1]CKDJ!AN$11)</f>
        <v>0</v>
      </c>
      <c r="AO135" s="171">
        <f>SUMIFS('[1]JEVtbl (2)'!$F:$F,'[1]JEVtbl (2)'!$C:$C,[1]CKDJ!$C135,'[1]JEVtbl (2)'!$D:$D,[1]CKDJ!AO$11)</f>
        <v>0</v>
      </c>
      <c r="AP135" s="171">
        <f>SUMIFS('[1]JEVtbl (2)'!$F:$F,'[1]JEVtbl (2)'!$C:$C,[1]CKDJ!$C135,'[1]JEVtbl (2)'!$D:$D,[1]CKDJ!AP$11)</f>
        <v>0</v>
      </c>
      <c r="AQ135" s="171">
        <f>SUMIFS('[1]JEVtbl (2)'!$F:$F,'[1]JEVtbl (2)'!$C:$C,[1]CKDJ!$C135,'[1]JEVtbl (2)'!$D:$D,[1]CKDJ!AQ$11)</f>
        <v>0</v>
      </c>
      <c r="AR135" s="171">
        <f>SUMIFS('[1]JEVtbl (2)'!$F:$F,'[1]JEVtbl (2)'!$C:$C,[1]CKDJ!$C135,'[1]JEVtbl (2)'!$D:$D,[1]CKDJ!AR$11)</f>
        <v>0</v>
      </c>
      <c r="AS135" s="171">
        <f>SUMIFS('[1]JEVtbl (2)'!$F:$F,'[1]JEVtbl (2)'!$C:$C,[1]CKDJ!$C135,'[1]JEVtbl (2)'!$D:$D,[1]CKDJ!AS$11)</f>
        <v>0</v>
      </c>
      <c r="AT135" s="171">
        <f>SUMIFS('[1]JEVtbl (2)'!$F:$F,'[1]JEVtbl (2)'!$C:$C,[1]CKDJ!$C135,'[1]JEVtbl (2)'!$D:$D,[1]CKDJ!AT$11)</f>
        <v>0</v>
      </c>
      <c r="AU135" s="171">
        <f>SUMIFS('[1]JEVtbl (2)'!$F:$F,'[1]JEVtbl (2)'!$C:$C,[1]CKDJ!$C135,'[1]JEVtbl (2)'!$D:$D,[1]CKDJ!AU$11)</f>
        <v>0</v>
      </c>
      <c r="AV135" s="171">
        <f>SUMIFS('[1]JEVtbl (2)'!$F:$F,'[1]JEVtbl (2)'!$C:$C,[1]CKDJ!$C135,'[1]JEVtbl (2)'!$D:$D,[1]CKDJ!AV$11)</f>
        <v>0</v>
      </c>
      <c r="AW135" s="171">
        <f>SUMIFS('[1]JEVtbl (2)'!$F:$F,'[1]JEVtbl (2)'!$C:$C,[1]CKDJ!$C135,'[1]JEVtbl (2)'!$D:$D,[1]CKDJ!AW$11)</f>
        <v>0</v>
      </c>
      <c r="AX135" s="171">
        <f>SUMIFS('[1]JEVtbl (2)'!$F:$F,'[1]JEVtbl (2)'!$C:$C,[1]CKDJ!$C135,'[1]JEVtbl (2)'!$D:$D,[1]CKDJ!AX$11)</f>
        <v>0</v>
      </c>
      <c r="AY135" s="171">
        <f>SUMIFS('[1]JEVtbl (2)'!$F:$F,'[1]JEVtbl (2)'!$C:$C,[1]CKDJ!$C135,'[1]JEVtbl (2)'!$D:$D,[1]CKDJ!AY$11)</f>
        <v>0</v>
      </c>
      <c r="AZ135" s="171">
        <f>SUMIFS('[1]JEVtbl (2)'!$F:$F,'[1]JEVtbl (2)'!$C:$C,[1]CKDJ!$C135,'[1]JEVtbl (2)'!$D:$D,[1]CKDJ!AZ$11)</f>
        <v>0</v>
      </c>
      <c r="BA135" s="171">
        <f>SUMIFS('[1]JEVtbl (2)'!$F:$F,'[1]JEVtbl (2)'!$C:$C,[1]CKDJ!$C135,'[1]JEVtbl (2)'!$D:$D,[1]CKDJ!BA$11)</f>
        <v>0</v>
      </c>
      <c r="BB135" s="171">
        <f>SUMIFS('[1]JEVtbl (2)'!$F:$F,'[1]JEVtbl (2)'!$C:$C,[1]CKDJ!$C135,'[1]JEVtbl (2)'!$D:$D,[1]CKDJ!BB$11)</f>
        <v>0</v>
      </c>
      <c r="BC135" s="171">
        <f>SUMIFS('[1]JEVtbl (2)'!$F:$F,'[1]JEVtbl (2)'!$C:$C,[1]CKDJ!$C135,'[1]JEVtbl (2)'!$D:$D,[1]CKDJ!BC$11)</f>
        <v>0</v>
      </c>
      <c r="BD135" s="171">
        <f>SUMIFS('[1]JEVtbl (2)'!$F:$F,'[1]JEVtbl (2)'!$C:$C,[1]CKDJ!$C135,'[1]JEVtbl (2)'!$D:$D,[1]CKDJ!BD$11)</f>
        <v>0</v>
      </c>
      <c r="BE135" s="171">
        <f>SUMIFS('[1]JEVtbl (2)'!$F:$F,'[1]JEVtbl (2)'!$C:$C,[1]CKDJ!$C135,'[1]JEVtbl (2)'!$D:$D,[1]CKDJ!BE$11)</f>
        <v>0</v>
      </c>
      <c r="BF135" s="171">
        <f>SUMIFS('[1]JEVtbl (2)'!$F:$F,'[1]JEVtbl (2)'!$C:$C,[1]CKDJ!$C135,'[1]JEVtbl (2)'!$D:$D,[1]CKDJ!BF$11)</f>
        <v>0</v>
      </c>
      <c r="BG135" s="171">
        <f>SUMIFS('[1]JEVtbl (2)'!$F:$F,'[1]JEVtbl (2)'!$C:$C,[1]CKDJ!$C135,'[1]JEVtbl (2)'!$D:$D,[1]CKDJ!BG$11)</f>
        <v>0</v>
      </c>
      <c r="BH135" s="171">
        <f>SUMIFS('[1]JEVtbl (2)'!$F:$F,'[1]JEVtbl (2)'!$C:$C,[1]CKDJ!$C135,'[1]JEVtbl (2)'!$D:$D,[1]CKDJ!BH$11)</f>
        <v>0</v>
      </c>
      <c r="BI135" s="171">
        <f>SUMIFS('[1]JEVtbl (2)'!$F:$F,'[1]JEVtbl (2)'!$C:$C,[1]CKDJ!$C135,'[1]JEVtbl (2)'!$D:$D,[1]CKDJ!BI$11)</f>
        <v>0</v>
      </c>
      <c r="BJ135" s="171">
        <f>SUMIFS('[1]JEVtbl (2)'!$F:$F,'[1]JEVtbl (2)'!$C:$C,[1]CKDJ!$C135,'[1]JEVtbl (2)'!$D:$D,[1]CKDJ!BJ$11)</f>
        <v>0</v>
      </c>
      <c r="BK135" s="171">
        <f>SUMIFS('[1]JEVtbl (2)'!$F:$F,'[1]JEVtbl (2)'!$C:$C,[1]CKDJ!$C135,'[1]JEVtbl (2)'!$D:$D,[1]CKDJ!BK$11)</f>
        <v>0</v>
      </c>
      <c r="BL135" s="171">
        <f>SUMIFS('[1]JEVtbl (2)'!$F:$F,'[1]JEVtbl (2)'!$C:$C,[1]CKDJ!$C135,'[1]JEVtbl (2)'!$D:$D,[1]CKDJ!BL$11)</f>
        <v>0</v>
      </c>
      <c r="BM135" s="171">
        <f>SUMIFS('[1]JEVtbl (2)'!$F:$F,'[1]JEVtbl (2)'!$C:$C,[1]CKDJ!$C135,'[1]JEVtbl (2)'!$D:$D,[1]CKDJ!BM$11)</f>
        <v>0</v>
      </c>
      <c r="BN135" s="171">
        <f>SUMIFS('[1]JEVtbl (2)'!$F:$F,'[1]JEVtbl (2)'!$C:$C,[1]CKDJ!$C135,'[1]JEVtbl (2)'!$D:$D,[1]CKDJ!BN$11)</f>
        <v>0</v>
      </c>
      <c r="BO135" s="171">
        <f>SUMIFS('[1]JEVtbl (2)'!$F:$F,'[1]JEVtbl (2)'!$C:$C,[1]CKDJ!$C135,'[1]JEVtbl (2)'!$D:$D,[1]CKDJ!BO$11)</f>
        <v>0</v>
      </c>
      <c r="BP135" s="79">
        <f t="shared" si="3"/>
        <v>880</v>
      </c>
      <c r="BQ135" s="79"/>
      <c r="BR135" s="79"/>
      <c r="BS135" s="80"/>
      <c r="BT135" s="82"/>
    </row>
    <row r="136" spans="1:73" s="25" customFormat="1" ht="15" customHeight="1" x14ac:dyDescent="0.25">
      <c r="A136" s="1"/>
      <c r="B136" s="173">
        <v>44188</v>
      </c>
      <c r="C136" s="169" t="s">
        <v>576</v>
      </c>
      <c r="D136" s="75" t="s">
        <v>577</v>
      </c>
      <c r="E136" s="75">
        <v>1150271</v>
      </c>
      <c r="F136" s="172"/>
      <c r="G136" t="s">
        <v>578</v>
      </c>
      <c r="H136" s="78">
        <f>SUMIFS('[1]JEVtbl (2)'!$G:$G,'[1]JEVtbl (2)'!$C:$C,[1]CKDJ!C136,'[1]JEVtbl (2)'!$D:$D,[1]CKDJ!H$11)</f>
        <v>756</v>
      </c>
      <c r="I136" s="78">
        <f>SUMIFS('[1]JEVtbl (2)'!$G:$G,'[1]JEVtbl (2)'!$C:$C,[1]CKDJ!C136,'[1]JEVtbl (2)'!$D:$D,[1]CKDJ!I$11)</f>
        <v>0</v>
      </c>
      <c r="J136" s="78">
        <f>SUMIFS('[1]JEVtbl (2)'!$G:$G,'[1]JEVtbl (2)'!$C:$C,[1]CKDJ!C136,'[1]JEVtbl (2)'!$D:$D,[1]CKDJ!J$11)</f>
        <v>0</v>
      </c>
      <c r="K136" s="78">
        <f>SUMIFS('[1]JEVtbl (2)'!$G:$G,'[1]JEVtbl (2)'!$C:$C,[1]CKDJ!C136,'[1]JEVtbl (2)'!$D:$D,[1]CKDJ!K$11)</f>
        <v>0</v>
      </c>
      <c r="L136" s="79">
        <f t="shared" si="0"/>
        <v>756</v>
      </c>
      <c r="M136" s="79"/>
      <c r="N136" s="79"/>
      <c r="O136" s="80"/>
      <c r="P136" s="171">
        <f>SUMIFS('[1]JEVtbl (2)'!$F:$F,'[1]JEVtbl (2)'!$C:$C,[1]CKDJ!$C136,'[1]JEVtbl (2)'!$D:$D,[1]CKDJ!P$11)</f>
        <v>0</v>
      </c>
      <c r="Q136" s="171">
        <f>SUMIFS('[1]JEVtbl (2)'!$F:$F,'[1]JEVtbl (2)'!$C:$C,[1]CKDJ!$C136,'[1]JEVtbl (2)'!$D:$D,[1]CKDJ!Q$11)</f>
        <v>0</v>
      </c>
      <c r="R136" s="171">
        <f>SUMIFS('[1]JEVtbl (2)'!$F:$F,'[1]JEVtbl (2)'!$C:$C,[1]CKDJ!$C136,'[1]JEVtbl (2)'!$D:$D,[1]CKDJ!R$11)</f>
        <v>0</v>
      </c>
      <c r="S136" s="171">
        <f>SUMIFS('[1]JEVtbl (2)'!$F:$F,'[1]JEVtbl (2)'!$C:$C,[1]CKDJ!$C136,'[1]JEVtbl (2)'!$D:$D,[1]CKDJ!S$11)</f>
        <v>0</v>
      </c>
      <c r="T136" s="171">
        <f>SUMIFS('[1]JEVtbl (2)'!$F:$F,'[1]JEVtbl (2)'!$C:$C,[1]CKDJ!$C136,'[1]JEVtbl (2)'!$D:$D,[1]CKDJ!T$11)</f>
        <v>0</v>
      </c>
      <c r="U136" s="171">
        <f>SUMIFS('[1]JEVtbl (2)'!$F:$F,'[1]JEVtbl (2)'!$C:$C,[1]CKDJ!$C136,'[1]JEVtbl (2)'!$D:$D,[1]CKDJ!U$11)</f>
        <v>0</v>
      </c>
      <c r="V136" s="171">
        <f>SUMIFS('[1]JEVtbl (2)'!$F:$F,'[1]JEVtbl (2)'!$C:$C,[1]CKDJ!$C136,'[1]JEVtbl (2)'!$D:$D,[1]CKDJ!V$11)</f>
        <v>0</v>
      </c>
      <c r="W136" s="171">
        <f>SUMIFS('[1]JEVtbl (2)'!$F:$F,'[1]JEVtbl (2)'!$C:$C,[1]CKDJ!$C136,'[1]JEVtbl (2)'!$D:$D,[1]CKDJ!W$11)</f>
        <v>0</v>
      </c>
      <c r="X136" s="171">
        <f>SUMIFS('[1]JEVtbl (2)'!$F:$F,'[1]JEVtbl (2)'!$C:$C,[1]CKDJ!$C136,'[1]JEVtbl (2)'!$D:$D,[1]CKDJ!X$11)</f>
        <v>0</v>
      </c>
      <c r="Y136" s="171">
        <f>SUMIFS('[1]JEVtbl (2)'!$F:$F,'[1]JEVtbl (2)'!$C:$C,[1]CKDJ!$C136,'[1]JEVtbl (2)'!$D:$D,[1]CKDJ!Y$11)</f>
        <v>0</v>
      </c>
      <c r="Z136" s="171">
        <f>SUMIFS('[1]JEVtbl (2)'!$F:$F,'[1]JEVtbl (2)'!$C:$C,[1]CKDJ!$C136,'[1]JEVtbl (2)'!$D:$D,[1]CKDJ!Z$11)</f>
        <v>0</v>
      </c>
      <c r="AA136" s="171">
        <f>SUMIFS('[1]JEVtbl (2)'!$F:$F,'[1]JEVtbl (2)'!$C:$C,[1]CKDJ!$C136,'[1]JEVtbl (2)'!$D:$D,[1]CKDJ!AA$11)</f>
        <v>0</v>
      </c>
      <c r="AB136" s="171">
        <f>SUMIFS('[1]JEVtbl (2)'!$F:$F,'[1]JEVtbl (2)'!$C:$C,[1]CKDJ!$C136,'[1]JEVtbl (2)'!$D:$D,[1]CKDJ!AB$11)</f>
        <v>0</v>
      </c>
      <c r="AC136" s="171">
        <f>SUMIFS('[1]JEVtbl (2)'!$F:$F,'[1]JEVtbl (2)'!$C:$C,[1]CKDJ!$C136,'[1]JEVtbl (2)'!$D:$D,[1]CKDJ!AC$11)</f>
        <v>0</v>
      </c>
      <c r="AD136" s="171">
        <f>SUMIFS('[1]JEVtbl (2)'!$F:$F,'[1]JEVtbl (2)'!$C:$C,[1]CKDJ!$C136,'[1]JEVtbl (2)'!$D:$D,[1]CKDJ!AD$11)</f>
        <v>0</v>
      </c>
      <c r="AE136" s="171">
        <f>SUMIFS('[1]JEVtbl (2)'!$F:$F,'[1]JEVtbl (2)'!$C:$C,[1]CKDJ!$C136,'[1]JEVtbl (2)'!$D:$D,[1]CKDJ!AE$11)</f>
        <v>0</v>
      </c>
      <c r="AF136" s="171">
        <f>SUMIFS('[1]JEVtbl (2)'!$F:$F,'[1]JEVtbl (2)'!$C:$C,[1]CKDJ!$C136,'[1]JEVtbl (2)'!$D:$D,[1]CKDJ!AF$11)</f>
        <v>0</v>
      </c>
      <c r="AG136" s="171">
        <f>SUMIFS('[1]JEVtbl (2)'!$F:$F,'[1]JEVtbl (2)'!$C:$C,[1]CKDJ!$C136,'[1]JEVtbl (2)'!$D:$D,[1]CKDJ!AG$11)</f>
        <v>0</v>
      </c>
      <c r="AH136" s="171">
        <f>SUMIFS('[1]JEVtbl (2)'!$F:$F,'[1]JEVtbl (2)'!$C:$C,[1]CKDJ!$C136,'[1]JEVtbl (2)'!$D:$D,[1]CKDJ!AH$11)</f>
        <v>0</v>
      </c>
      <c r="AI136" s="171">
        <f>SUMIFS('[1]JEVtbl (2)'!$F:$F,'[1]JEVtbl (2)'!$C:$C,[1]CKDJ!$C136,'[1]JEVtbl (2)'!$D:$D,[1]CKDJ!AI$11)</f>
        <v>0</v>
      </c>
      <c r="AJ136" s="171">
        <f>SUMIFS('[1]JEVtbl (2)'!$F:$F,'[1]JEVtbl (2)'!$C:$C,[1]CKDJ!$C136,'[1]JEVtbl (2)'!$D:$D,[1]CKDJ!AJ$11)</f>
        <v>0</v>
      </c>
      <c r="AK136" s="171">
        <f>SUMIFS('[1]JEVtbl (2)'!$F:$F,'[1]JEVtbl (2)'!$C:$C,[1]CKDJ!$C136,'[1]JEVtbl (2)'!$D:$D,[1]CKDJ!AK$11)</f>
        <v>0</v>
      </c>
      <c r="AL136" s="171">
        <f>SUMIFS('[1]JEVtbl (2)'!$F:$F,'[1]JEVtbl (2)'!$C:$C,[1]CKDJ!$C136,'[1]JEVtbl (2)'!$D:$D,[1]CKDJ!AL$11)</f>
        <v>0</v>
      </c>
      <c r="AM136" s="171">
        <f>SUMIFS('[1]JEVtbl (2)'!$F:$F,'[1]JEVtbl (2)'!$C:$C,[1]CKDJ!$C136,'[1]JEVtbl (2)'!$D:$D,[1]CKDJ!AM$11)</f>
        <v>0</v>
      </c>
      <c r="AN136" s="171">
        <f>SUMIFS('[1]JEVtbl (2)'!$F:$F,'[1]JEVtbl (2)'!$C:$C,[1]CKDJ!$C136,'[1]JEVtbl (2)'!$D:$D,[1]CKDJ!AN$11)</f>
        <v>0</v>
      </c>
      <c r="AO136" s="171">
        <f>SUMIFS('[1]JEVtbl (2)'!$F:$F,'[1]JEVtbl (2)'!$C:$C,[1]CKDJ!$C136,'[1]JEVtbl (2)'!$D:$D,[1]CKDJ!AO$11)</f>
        <v>0</v>
      </c>
      <c r="AP136" s="171">
        <f>SUMIFS('[1]JEVtbl (2)'!$F:$F,'[1]JEVtbl (2)'!$C:$C,[1]CKDJ!$C136,'[1]JEVtbl (2)'!$D:$D,[1]CKDJ!AP$11)</f>
        <v>0</v>
      </c>
      <c r="AQ136" s="171">
        <f>SUMIFS('[1]JEVtbl (2)'!$F:$F,'[1]JEVtbl (2)'!$C:$C,[1]CKDJ!$C136,'[1]JEVtbl (2)'!$D:$D,[1]CKDJ!AQ$11)</f>
        <v>0</v>
      </c>
      <c r="AR136" s="171">
        <f>SUMIFS('[1]JEVtbl (2)'!$F:$F,'[1]JEVtbl (2)'!$C:$C,[1]CKDJ!$C136,'[1]JEVtbl (2)'!$D:$D,[1]CKDJ!AR$11)</f>
        <v>0</v>
      </c>
      <c r="AS136" s="171">
        <f>SUMIFS('[1]JEVtbl (2)'!$F:$F,'[1]JEVtbl (2)'!$C:$C,[1]CKDJ!$C136,'[1]JEVtbl (2)'!$D:$D,[1]CKDJ!AS$11)</f>
        <v>0</v>
      </c>
      <c r="AT136" s="171">
        <f>SUMIFS('[1]JEVtbl (2)'!$F:$F,'[1]JEVtbl (2)'!$C:$C,[1]CKDJ!$C136,'[1]JEVtbl (2)'!$D:$D,[1]CKDJ!AT$11)</f>
        <v>0</v>
      </c>
      <c r="AU136" s="171">
        <f>SUMIFS('[1]JEVtbl (2)'!$F:$F,'[1]JEVtbl (2)'!$C:$C,[1]CKDJ!$C136,'[1]JEVtbl (2)'!$D:$D,[1]CKDJ!AU$11)</f>
        <v>0</v>
      </c>
      <c r="AV136" s="171">
        <f>SUMIFS('[1]JEVtbl (2)'!$F:$F,'[1]JEVtbl (2)'!$C:$C,[1]CKDJ!$C136,'[1]JEVtbl (2)'!$D:$D,[1]CKDJ!AV$11)</f>
        <v>0</v>
      </c>
      <c r="AW136" s="171">
        <f>SUMIFS('[1]JEVtbl (2)'!$F:$F,'[1]JEVtbl (2)'!$C:$C,[1]CKDJ!$C136,'[1]JEVtbl (2)'!$D:$D,[1]CKDJ!AW$11)</f>
        <v>0</v>
      </c>
      <c r="AX136" s="171">
        <f>SUMIFS('[1]JEVtbl (2)'!$F:$F,'[1]JEVtbl (2)'!$C:$C,[1]CKDJ!$C136,'[1]JEVtbl (2)'!$D:$D,[1]CKDJ!AX$11)</f>
        <v>0</v>
      </c>
      <c r="AY136" s="171">
        <f>SUMIFS('[1]JEVtbl (2)'!$F:$F,'[1]JEVtbl (2)'!$C:$C,[1]CKDJ!$C136,'[1]JEVtbl (2)'!$D:$D,[1]CKDJ!AY$11)</f>
        <v>0</v>
      </c>
      <c r="AZ136" s="171">
        <f>SUMIFS('[1]JEVtbl (2)'!$F:$F,'[1]JEVtbl (2)'!$C:$C,[1]CKDJ!$C136,'[1]JEVtbl (2)'!$D:$D,[1]CKDJ!AZ$11)</f>
        <v>0</v>
      </c>
      <c r="BA136" s="171">
        <f>SUMIFS('[1]JEVtbl (2)'!$F:$F,'[1]JEVtbl (2)'!$C:$C,[1]CKDJ!$C136,'[1]JEVtbl (2)'!$D:$D,[1]CKDJ!BA$11)</f>
        <v>0</v>
      </c>
      <c r="BB136" s="171">
        <f>SUMIFS('[1]JEVtbl (2)'!$F:$F,'[1]JEVtbl (2)'!$C:$C,[1]CKDJ!$C136,'[1]JEVtbl (2)'!$D:$D,[1]CKDJ!BB$11)</f>
        <v>0</v>
      </c>
      <c r="BC136" s="171">
        <f>SUMIFS('[1]JEVtbl (2)'!$F:$F,'[1]JEVtbl (2)'!$C:$C,[1]CKDJ!$C136,'[1]JEVtbl (2)'!$D:$D,[1]CKDJ!BC$11)</f>
        <v>0</v>
      </c>
      <c r="BD136" s="171">
        <f>SUMIFS('[1]JEVtbl (2)'!$F:$F,'[1]JEVtbl (2)'!$C:$C,[1]CKDJ!$C136,'[1]JEVtbl (2)'!$D:$D,[1]CKDJ!BD$11)</f>
        <v>0</v>
      </c>
      <c r="BE136" s="171">
        <f>SUMIFS('[1]JEVtbl (2)'!$F:$F,'[1]JEVtbl (2)'!$C:$C,[1]CKDJ!$C136,'[1]JEVtbl (2)'!$D:$D,[1]CKDJ!BE$11)</f>
        <v>0</v>
      </c>
      <c r="BF136" s="171">
        <f>SUMIFS('[1]JEVtbl (2)'!$F:$F,'[1]JEVtbl (2)'!$C:$C,[1]CKDJ!$C136,'[1]JEVtbl (2)'!$D:$D,[1]CKDJ!BF$11)</f>
        <v>0</v>
      </c>
      <c r="BG136" s="171">
        <f>SUMIFS('[1]JEVtbl (2)'!$F:$F,'[1]JEVtbl (2)'!$C:$C,[1]CKDJ!$C136,'[1]JEVtbl (2)'!$D:$D,[1]CKDJ!BG$11)</f>
        <v>0</v>
      </c>
      <c r="BH136" s="171">
        <f>SUMIFS('[1]JEVtbl (2)'!$F:$F,'[1]JEVtbl (2)'!$C:$C,[1]CKDJ!$C136,'[1]JEVtbl (2)'!$D:$D,[1]CKDJ!BH$11)</f>
        <v>0</v>
      </c>
      <c r="BI136" s="171">
        <f>SUMIFS('[1]JEVtbl (2)'!$F:$F,'[1]JEVtbl (2)'!$C:$C,[1]CKDJ!$C136,'[1]JEVtbl (2)'!$D:$D,[1]CKDJ!BI$11)</f>
        <v>0</v>
      </c>
      <c r="BJ136" s="171">
        <f>SUMIFS('[1]JEVtbl (2)'!$F:$F,'[1]JEVtbl (2)'!$C:$C,[1]CKDJ!$C136,'[1]JEVtbl (2)'!$D:$D,[1]CKDJ!BJ$11)</f>
        <v>0</v>
      </c>
      <c r="BK136" s="171">
        <f>SUMIFS('[1]JEVtbl (2)'!$F:$F,'[1]JEVtbl (2)'!$C:$C,[1]CKDJ!$C136,'[1]JEVtbl (2)'!$D:$D,[1]CKDJ!BK$11)</f>
        <v>0</v>
      </c>
      <c r="BL136" s="171">
        <f>SUMIFS('[1]JEVtbl (2)'!$F:$F,'[1]JEVtbl (2)'!$C:$C,[1]CKDJ!$C136,'[1]JEVtbl (2)'!$D:$D,[1]CKDJ!BL$11)</f>
        <v>756</v>
      </c>
      <c r="BM136" s="171">
        <f>SUMIFS('[1]JEVtbl (2)'!$F:$F,'[1]JEVtbl (2)'!$C:$C,[1]CKDJ!$C136,'[1]JEVtbl (2)'!$D:$D,[1]CKDJ!BM$11)</f>
        <v>0</v>
      </c>
      <c r="BN136" s="171">
        <f>SUMIFS('[1]JEVtbl (2)'!$F:$F,'[1]JEVtbl (2)'!$C:$C,[1]CKDJ!$C136,'[1]JEVtbl (2)'!$D:$D,[1]CKDJ!BN$11)</f>
        <v>0</v>
      </c>
      <c r="BO136" s="171">
        <f>SUMIFS('[1]JEVtbl (2)'!$F:$F,'[1]JEVtbl (2)'!$C:$C,[1]CKDJ!$C136,'[1]JEVtbl (2)'!$D:$D,[1]CKDJ!BO$11)</f>
        <v>0</v>
      </c>
      <c r="BP136" s="79">
        <f t="shared" si="3"/>
        <v>756</v>
      </c>
      <c r="BQ136" s="79"/>
      <c r="BR136" s="79"/>
      <c r="BS136" s="80"/>
      <c r="BT136" s="82"/>
    </row>
    <row r="137" spans="1:73" s="25" customFormat="1" ht="15" customHeight="1" x14ac:dyDescent="0.25">
      <c r="A137" s="1"/>
      <c r="B137" s="173">
        <v>44188</v>
      </c>
      <c r="C137" s="169" t="s">
        <v>579</v>
      </c>
      <c r="D137" s="75" t="s">
        <v>580</v>
      </c>
      <c r="E137" s="75">
        <v>1150272</v>
      </c>
      <c r="F137" s="172"/>
      <c r="G137" t="s">
        <v>578</v>
      </c>
      <c r="H137" s="78">
        <f>SUMIFS('[1]JEVtbl (2)'!$G:$G,'[1]JEVtbl (2)'!$C:$C,[1]CKDJ!C137,'[1]JEVtbl (2)'!$D:$D,[1]CKDJ!H$11)</f>
        <v>792</v>
      </c>
      <c r="I137" s="78">
        <f>SUMIFS('[1]JEVtbl (2)'!$G:$G,'[1]JEVtbl (2)'!$C:$C,[1]CKDJ!C137,'[1]JEVtbl (2)'!$D:$D,[1]CKDJ!I$11)</f>
        <v>0</v>
      </c>
      <c r="J137" s="78">
        <f>SUMIFS('[1]JEVtbl (2)'!$G:$G,'[1]JEVtbl (2)'!$C:$C,[1]CKDJ!C137,'[1]JEVtbl (2)'!$D:$D,[1]CKDJ!J$11)</f>
        <v>0</v>
      </c>
      <c r="K137" s="78">
        <f>SUMIFS('[1]JEVtbl (2)'!$G:$G,'[1]JEVtbl (2)'!$C:$C,[1]CKDJ!C137,'[1]JEVtbl (2)'!$D:$D,[1]CKDJ!K$11)</f>
        <v>0</v>
      </c>
      <c r="L137" s="79">
        <f t="shared" si="0"/>
        <v>792</v>
      </c>
      <c r="M137" s="79"/>
      <c r="N137" s="79"/>
      <c r="O137" s="80"/>
      <c r="P137" s="171">
        <f>SUMIFS('[1]JEVtbl (2)'!$F:$F,'[1]JEVtbl (2)'!$C:$C,[1]CKDJ!$C137,'[1]JEVtbl (2)'!$D:$D,[1]CKDJ!P$11)</f>
        <v>0</v>
      </c>
      <c r="Q137" s="171">
        <f>SUMIFS('[1]JEVtbl (2)'!$F:$F,'[1]JEVtbl (2)'!$C:$C,[1]CKDJ!$C137,'[1]JEVtbl (2)'!$D:$D,[1]CKDJ!Q$11)</f>
        <v>0</v>
      </c>
      <c r="R137" s="171">
        <f>SUMIFS('[1]JEVtbl (2)'!$F:$F,'[1]JEVtbl (2)'!$C:$C,[1]CKDJ!$C137,'[1]JEVtbl (2)'!$D:$D,[1]CKDJ!R$11)</f>
        <v>0</v>
      </c>
      <c r="S137" s="171">
        <f>SUMIFS('[1]JEVtbl (2)'!$F:$F,'[1]JEVtbl (2)'!$C:$C,[1]CKDJ!$C137,'[1]JEVtbl (2)'!$D:$D,[1]CKDJ!S$11)</f>
        <v>0</v>
      </c>
      <c r="T137" s="171">
        <f>SUMIFS('[1]JEVtbl (2)'!$F:$F,'[1]JEVtbl (2)'!$C:$C,[1]CKDJ!$C137,'[1]JEVtbl (2)'!$D:$D,[1]CKDJ!T$11)</f>
        <v>0</v>
      </c>
      <c r="U137" s="171">
        <f>SUMIFS('[1]JEVtbl (2)'!$F:$F,'[1]JEVtbl (2)'!$C:$C,[1]CKDJ!$C137,'[1]JEVtbl (2)'!$D:$D,[1]CKDJ!U$11)</f>
        <v>0</v>
      </c>
      <c r="V137" s="171">
        <f>SUMIFS('[1]JEVtbl (2)'!$F:$F,'[1]JEVtbl (2)'!$C:$C,[1]CKDJ!$C137,'[1]JEVtbl (2)'!$D:$D,[1]CKDJ!V$11)</f>
        <v>0</v>
      </c>
      <c r="W137" s="171">
        <f>SUMIFS('[1]JEVtbl (2)'!$F:$F,'[1]JEVtbl (2)'!$C:$C,[1]CKDJ!$C137,'[1]JEVtbl (2)'!$D:$D,[1]CKDJ!W$11)</f>
        <v>0</v>
      </c>
      <c r="X137" s="171">
        <f>SUMIFS('[1]JEVtbl (2)'!$F:$F,'[1]JEVtbl (2)'!$C:$C,[1]CKDJ!$C137,'[1]JEVtbl (2)'!$D:$D,[1]CKDJ!X$11)</f>
        <v>0</v>
      </c>
      <c r="Y137" s="171">
        <f>SUMIFS('[1]JEVtbl (2)'!$F:$F,'[1]JEVtbl (2)'!$C:$C,[1]CKDJ!$C137,'[1]JEVtbl (2)'!$D:$D,[1]CKDJ!Y$11)</f>
        <v>0</v>
      </c>
      <c r="Z137" s="171">
        <f>SUMIFS('[1]JEVtbl (2)'!$F:$F,'[1]JEVtbl (2)'!$C:$C,[1]CKDJ!$C137,'[1]JEVtbl (2)'!$D:$D,[1]CKDJ!Z$11)</f>
        <v>0</v>
      </c>
      <c r="AA137" s="171">
        <f>SUMIFS('[1]JEVtbl (2)'!$F:$F,'[1]JEVtbl (2)'!$C:$C,[1]CKDJ!$C137,'[1]JEVtbl (2)'!$D:$D,[1]CKDJ!AA$11)</f>
        <v>0</v>
      </c>
      <c r="AB137" s="171">
        <f>SUMIFS('[1]JEVtbl (2)'!$F:$F,'[1]JEVtbl (2)'!$C:$C,[1]CKDJ!$C137,'[1]JEVtbl (2)'!$D:$D,[1]CKDJ!AB$11)</f>
        <v>0</v>
      </c>
      <c r="AC137" s="171">
        <f>SUMIFS('[1]JEVtbl (2)'!$F:$F,'[1]JEVtbl (2)'!$C:$C,[1]CKDJ!$C137,'[1]JEVtbl (2)'!$D:$D,[1]CKDJ!AC$11)</f>
        <v>0</v>
      </c>
      <c r="AD137" s="171">
        <f>SUMIFS('[1]JEVtbl (2)'!$F:$F,'[1]JEVtbl (2)'!$C:$C,[1]CKDJ!$C137,'[1]JEVtbl (2)'!$D:$D,[1]CKDJ!AD$11)</f>
        <v>0</v>
      </c>
      <c r="AE137" s="171">
        <f>SUMIFS('[1]JEVtbl (2)'!$F:$F,'[1]JEVtbl (2)'!$C:$C,[1]CKDJ!$C137,'[1]JEVtbl (2)'!$D:$D,[1]CKDJ!AE$11)</f>
        <v>0</v>
      </c>
      <c r="AF137" s="171">
        <f>SUMIFS('[1]JEVtbl (2)'!$F:$F,'[1]JEVtbl (2)'!$C:$C,[1]CKDJ!$C137,'[1]JEVtbl (2)'!$D:$D,[1]CKDJ!AF$11)</f>
        <v>0</v>
      </c>
      <c r="AG137" s="171">
        <f>SUMIFS('[1]JEVtbl (2)'!$F:$F,'[1]JEVtbl (2)'!$C:$C,[1]CKDJ!$C137,'[1]JEVtbl (2)'!$D:$D,[1]CKDJ!AG$11)</f>
        <v>0</v>
      </c>
      <c r="AH137" s="171">
        <f>SUMIFS('[1]JEVtbl (2)'!$F:$F,'[1]JEVtbl (2)'!$C:$C,[1]CKDJ!$C137,'[1]JEVtbl (2)'!$D:$D,[1]CKDJ!AH$11)</f>
        <v>0</v>
      </c>
      <c r="AI137" s="171">
        <f>SUMIFS('[1]JEVtbl (2)'!$F:$F,'[1]JEVtbl (2)'!$C:$C,[1]CKDJ!$C137,'[1]JEVtbl (2)'!$D:$D,[1]CKDJ!AI$11)</f>
        <v>0</v>
      </c>
      <c r="AJ137" s="171">
        <f>SUMIFS('[1]JEVtbl (2)'!$F:$F,'[1]JEVtbl (2)'!$C:$C,[1]CKDJ!$C137,'[1]JEVtbl (2)'!$D:$D,[1]CKDJ!AJ$11)</f>
        <v>0</v>
      </c>
      <c r="AK137" s="171">
        <f>SUMIFS('[1]JEVtbl (2)'!$F:$F,'[1]JEVtbl (2)'!$C:$C,[1]CKDJ!$C137,'[1]JEVtbl (2)'!$D:$D,[1]CKDJ!AK$11)</f>
        <v>0</v>
      </c>
      <c r="AL137" s="171">
        <f>SUMIFS('[1]JEVtbl (2)'!$F:$F,'[1]JEVtbl (2)'!$C:$C,[1]CKDJ!$C137,'[1]JEVtbl (2)'!$D:$D,[1]CKDJ!AL$11)</f>
        <v>0</v>
      </c>
      <c r="AM137" s="171">
        <f>SUMIFS('[1]JEVtbl (2)'!$F:$F,'[1]JEVtbl (2)'!$C:$C,[1]CKDJ!$C137,'[1]JEVtbl (2)'!$D:$D,[1]CKDJ!AM$11)</f>
        <v>0</v>
      </c>
      <c r="AN137" s="171">
        <f>SUMIFS('[1]JEVtbl (2)'!$F:$F,'[1]JEVtbl (2)'!$C:$C,[1]CKDJ!$C137,'[1]JEVtbl (2)'!$D:$D,[1]CKDJ!AN$11)</f>
        <v>0</v>
      </c>
      <c r="AO137" s="171">
        <f>SUMIFS('[1]JEVtbl (2)'!$F:$F,'[1]JEVtbl (2)'!$C:$C,[1]CKDJ!$C137,'[1]JEVtbl (2)'!$D:$D,[1]CKDJ!AO$11)</f>
        <v>0</v>
      </c>
      <c r="AP137" s="171">
        <f>SUMIFS('[1]JEVtbl (2)'!$F:$F,'[1]JEVtbl (2)'!$C:$C,[1]CKDJ!$C137,'[1]JEVtbl (2)'!$D:$D,[1]CKDJ!AP$11)</f>
        <v>0</v>
      </c>
      <c r="AQ137" s="171">
        <f>SUMIFS('[1]JEVtbl (2)'!$F:$F,'[1]JEVtbl (2)'!$C:$C,[1]CKDJ!$C137,'[1]JEVtbl (2)'!$D:$D,[1]CKDJ!AQ$11)</f>
        <v>0</v>
      </c>
      <c r="AR137" s="171">
        <f>SUMIFS('[1]JEVtbl (2)'!$F:$F,'[1]JEVtbl (2)'!$C:$C,[1]CKDJ!$C137,'[1]JEVtbl (2)'!$D:$D,[1]CKDJ!AR$11)</f>
        <v>0</v>
      </c>
      <c r="AS137" s="171">
        <f>SUMIFS('[1]JEVtbl (2)'!$F:$F,'[1]JEVtbl (2)'!$C:$C,[1]CKDJ!$C137,'[1]JEVtbl (2)'!$D:$D,[1]CKDJ!AS$11)</f>
        <v>0</v>
      </c>
      <c r="AT137" s="171">
        <f>SUMIFS('[1]JEVtbl (2)'!$F:$F,'[1]JEVtbl (2)'!$C:$C,[1]CKDJ!$C137,'[1]JEVtbl (2)'!$D:$D,[1]CKDJ!AT$11)</f>
        <v>0</v>
      </c>
      <c r="AU137" s="171">
        <f>SUMIFS('[1]JEVtbl (2)'!$F:$F,'[1]JEVtbl (2)'!$C:$C,[1]CKDJ!$C137,'[1]JEVtbl (2)'!$D:$D,[1]CKDJ!AU$11)</f>
        <v>0</v>
      </c>
      <c r="AV137" s="171">
        <f>SUMIFS('[1]JEVtbl (2)'!$F:$F,'[1]JEVtbl (2)'!$C:$C,[1]CKDJ!$C137,'[1]JEVtbl (2)'!$D:$D,[1]CKDJ!AV$11)</f>
        <v>0</v>
      </c>
      <c r="AW137" s="171">
        <f>SUMIFS('[1]JEVtbl (2)'!$F:$F,'[1]JEVtbl (2)'!$C:$C,[1]CKDJ!$C137,'[1]JEVtbl (2)'!$D:$D,[1]CKDJ!AW$11)</f>
        <v>0</v>
      </c>
      <c r="AX137" s="171">
        <f>SUMIFS('[1]JEVtbl (2)'!$F:$F,'[1]JEVtbl (2)'!$C:$C,[1]CKDJ!$C137,'[1]JEVtbl (2)'!$D:$D,[1]CKDJ!AX$11)</f>
        <v>0</v>
      </c>
      <c r="AY137" s="171">
        <f>SUMIFS('[1]JEVtbl (2)'!$F:$F,'[1]JEVtbl (2)'!$C:$C,[1]CKDJ!$C137,'[1]JEVtbl (2)'!$D:$D,[1]CKDJ!AY$11)</f>
        <v>0</v>
      </c>
      <c r="AZ137" s="171">
        <f>SUMIFS('[1]JEVtbl (2)'!$F:$F,'[1]JEVtbl (2)'!$C:$C,[1]CKDJ!$C137,'[1]JEVtbl (2)'!$D:$D,[1]CKDJ!AZ$11)</f>
        <v>0</v>
      </c>
      <c r="BA137" s="171">
        <f>SUMIFS('[1]JEVtbl (2)'!$F:$F,'[1]JEVtbl (2)'!$C:$C,[1]CKDJ!$C137,'[1]JEVtbl (2)'!$D:$D,[1]CKDJ!BA$11)</f>
        <v>0</v>
      </c>
      <c r="BB137" s="171">
        <f>SUMIFS('[1]JEVtbl (2)'!$F:$F,'[1]JEVtbl (2)'!$C:$C,[1]CKDJ!$C137,'[1]JEVtbl (2)'!$D:$D,[1]CKDJ!BB$11)</f>
        <v>0</v>
      </c>
      <c r="BC137" s="171">
        <f>SUMIFS('[1]JEVtbl (2)'!$F:$F,'[1]JEVtbl (2)'!$C:$C,[1]CKDJ!$C137,'[1]JEVtbl (2)'!$D:$D,[1]CKDJ!BC$11)</f>
        <v>0</v>
      </c>
      <c r="BD137" s="171">
        <f>SUMIFS('[1]JEVtbl (2)'!$F:$F,'[1]JEVtbl (2)'!$C:$C,[1]CKDJ!$C137,'[1]JEVtbl (2)'!$D:$D,[1]CKDJ!BD$11)</f>
        <v>0</v>
      </c>
      <c r="BE137" s="171">
        <f>SUMIFS('[1]JEVtbl (2)'!$F:$F,'[1]JEVtbl (2)'!$C:$C,[1]CKDJ!$C137,'[1]JEVtbl (2)'!$D:$D,[1]CKDJ!BE$11)</f>
        <v>0</v>
      </c>
      <c r="BF137" s="171">
        <f>SUMIFS('[1]JEVtbl (2)'!$F:$F,'[1]JEVtbl (2)'!$C:$C,[1]CKDJ!$C137,'[1]JEVtbl (2)'!$D:$D,[1]CKDJ!BF$11)</f>
        <v>0</v>
      </c>
      <c r="BG137" s="171">
        <f>SUMIFS('[1]JEVtbl (2)'!$F:$F,'[1]JEVtbl (2)'!$C:$C,[1]CKDJ!$C137,'[1]JEVtbl (2)'!$D:$D,[1]CKDJ!BG$11)</f>
        <v>0</v>
      </c>
      <c r="BH137" s="171">
        <f>SUMIFS('[1]JEVtbl (2)'!$F:$F,'[1]JEVtbl (2)'!$C:$C,[1]CKDJ!$C137,'[1]JEVtbl (2)'!$D:$D,[1]CKDJ!BH$11)</f>
        <v>0</v>
      </c>
      <c r="BI137" s="171">
        <f>SUMIFS('[1]JEVtbl (2)'!$F:$F,'[1]JEVtbl (2)'!$C:$C,[1]CKDJ!$C137,'[1]JEVtbl (2)'!$D:$D,[1]CKDJ!BI$11)</f>
        <v>0</v>
      </c>
      <c r="BJ137" s="171">
        <f>SUMIFS('[1]JEVtbl (2)'!$F:$F,'[1]JEVtbl (2)'!$C:$C,[1]CKDJ!$C137,'[1]JEVtbl (2)'!$D:$D,[1]CKDJ!BJ$11)</f>
        <v>0</v>
      </c>
      <c r="BK137" s="171">
        <f>SUMIFS('[1]JEVtbl (2)'!$F:$F,'[1]JEVtbl (2)'!$C:$C,[1]CKDJ!$C137,'[1]JEVtbl (2)'!$D:$D,[1]CKDJ!BK$11)</f>
        <v>0</v>
      </c>
      <c r="BL137" s="171">
        <f>SUMIFS('[1]JEVtbl (2)'!$F:$F,'[1]JEVtbl (2)'!$C:$C,[1]CKDJ!$C137,'[1]JEVtbl (2)'!$D:$D,[1]CKDJ!BL$11)</f>
        <v>792</v>
      </c>
      <c r="BM137" s="171">
        <f>SUMIFS('[1]JEVtbl (2)'!$F:$F,'[1]JEVtbl (2)'!$C:$C,[1]CKDJ!$C137,'[1]JEVtbl (2)'!$D:$D,[1]CKDJ!BM$11)</f>
        <v>0</v>
      </c>
      <c r="BN137" s="171">
        <f>SUMIFS('[1]JEVtbl (2)'!$F:$F,'[1]JEVtbl (2)'!$C:$C,[1]CKDJ!$C137,'[1]JEVtbl (2)'!$D:$D,[1]CKDJ!BN$11)</f>
        <v>0</v>
      </c>
      <c r="BO137" s="171">
        <f>SUMIFS('[1]JEVtbl (2)'!$F:$F,'[1]JEVtbl (2)'!$C:$C,[1]CKDJ!$C137,'[1]JEVtbl (2)'!$D:$D,[1]CKDJ!BO$11)</f>
        <v>0</v>
      </c>
      <c r="BP137" s="79">
        <f t="shared" si="3"/>
        <v>792</v>
      </c>
      <c r="BQ137" s="79"/>
      <c r="BR137" s="79"/>
      <c r="BS137" s="80"/>
      <c r="BT137" s="82"/>
      <c r="BU137" s="25">
        <f t="shared" ref="BU137:BU200" si="4">+BP137-L137</f>
        <v>0</v>
      </c>
    </row>
    <row r="138" spans="1:73" s="25" customFormat="1" ht="15" customHeight="1" x14ac:dyDescent="0.25">
      <c r="A138" s="1"/>
      <c r="B138" s="173">
        <v>44188</v>
      </c>
      <c r="C138" s="169" t="s">
        <v>581</v>
      </c>
      <c r="D138" s="75" t="s">
        <v>582</v>
      </c>
      <c r="E138" s="75">
        <v>1150273</v>
      </c>
      <c r="F138" s="172"/>
      <c r="G138" t="s">
        <v>578</v>
      </c>
      <c r="H138" s="78">
        <f>SUMIFS('[1]JEVtbl (2)'!$G:$G,'[1]JEVtbl (2)'!$C:$C,[1]CKDJ!C138,'[1]JEVtbl (2)'!$D:$D,[1]CKDJ!H$11)</f>
        <v>396</v>
      </c>
      <c r="I138" s="78">
        <f>SUMIFS('[1]JEVtbl (2)'!$G:$G,'[1]JEVtbl (2)'!$C:$C,[1]CKDJ!C138,'[1]JEVtbl (2)'!$D:$D,[1]CKDJ!I$11)</f>
        <v>0</v>
      </c>
      <c r="J138" s="78">
        <f>SUMIFS('[1]JEVtbl (2)'!$G:$G,'[1]JEVtbl (2)'!$C:$C,[1]CKDJ!C138,'[1]JEVtbl (2)'!$D:$D,[1]CKDJ!J$11)</f>
        <v>0</v>
      </c>
      <c r="K138" s="78">
        <f>SUMIFS('[1]JEVtbl (2)'!$G:$G,'[1]JEVtbl (2)'!$C:$C,[1]CKDJ!C138,'[1]JEVtbl (2)'!$D:$D,[1]CKDJ!K$11)</f>
        <v>0</v>
      </c>
      <c r="L138" s="79">
        <f t="shared" si="0"/>
        <v>396</v>
      </c>
      <c r="M138" s="79"/>
      <c r="N138" s="79"/>
      <c r="O138" s="80"/>
      <c r="P138" s="171">
        <f>SUMIFS('[1]JEVtbl (2)'!$F:$F,'[1]JEVtbl (2)'!$C:$C,[1]CKDJ!$C138,'[1]JEVtbl (2)'!$D:$D,[1]CKDJ!P$11)</f>
        <v>0</v>
      </c>
      <c r="Q138" s="171">
        <f>SUMIFS('[1]JEVtbl (2)'!$F:$F,'[1]JEVtbl (2)'!$C:$C,[1]CKDJ!$C138,'[1]JEVtbl (2)'!$D:$D,[1]CKDJ!Q$11)</f>
        <v>0</v>
      </c>
      <c r="R138" s="171">
        <f>SUMIFS('[1]JEVtbl (2)'!$F:$F,'[1]JEVtbl (2)'!$C:$C,[1]CKDJ!$C138,'[1]JEVtbl (2)'!$D:$D,[1]CKDJ!R$11)</f>
        <v>0</v>
      </c>
      <c r="S138" s="171">
        <f>SUMIFS('[1]JEVtbl (2)'!$F:$F,'[1]JEVtbl (2)'!$C:$C,[1]CKDJ!$C138,'[1]JEVtbl (2)'!$D:$D,[1]CKDJ!S$11)</f>
        <v>0</v>
      </c>
      <c r="T138" s="171">
        <f>SUMIFS('[1]JEVtbl (2)'!$F:$F,'[1]JEVtbl (2)'!$C:$C,[1]CKDJ!$C138,'[1]JEVtbl (2)'!$D:$D,[1]CKDJ!T$11)</f>
        <v>0</v>
      </c>
      <c r="U138" s="171">
        <f>SUMIFS('[1]JEVtbl (2)'!$F:$F,'[1]JEVtbl (2)'!$C:$C,[1]CKDJ!$C138,'[1]JEVtbl (2)'!$D:$D,[1]CKDJ!U$11)</f>
        <v>0</v>
      </c>
      <c r="V138" s="171">
        <f>SUMIFS('[1]JEVtbl (2)'!$F:$F,'[1]JEVtbl (2)'!$C:$C,[1]CKDJ!$C138,'[1]JEVtbl (2)'!$D:$D,[1]CKDJ!V$11)</f>
        <v>0</v>
      </c>
      <c r="W138" s="171">
        <f>SUMIFS('[1]JEVtbl (2)'!$F:$F,'[1]JEVtbl (2)'!$C:$C,[1]CKDJ!$C138,'[1]JEVtbl (2)'!$D:$D,[1]CKDJ!W$11)</f>
        <v>0</v>
      </c>
      <c r="X138" s="171">
        <f>SUMIFS('[1]JEVtbl (2)'!$F:$F,'[1]JEVtbl (2)'!$C:$C,[1]CKDJ!$C138,'[1]JEVtbl (2)'!$D:$D,[1]CKDJ!X$11)</f>
        <v>0</v>
      </c>
      <c r="Y138" s="171">
        <f>SUMIFS('[1]JEVtbl (2)'!$F:$F,'[1]JEVtbl (2)'!$C:$C,[1]CKDJ!$C138,'[1]JEVtbl (2)'!$D:$D,[1]CKDJ!Y$11)</f>
        <v>0</v>
      </c>
      <c r="Z138" s="171">
        <f>SUMIFS('[1]JEVtbl (2)'!$F:$F,'[1]JEVtbl (2)'!$C:$C,[1]CKDJ!$C138,'[1]JEVtbl (2)'!$D:$D,[1]CKDJ!Z$11)</f>
        <v>0</v>
      </c>
      <c r="AA138" s="171">
        <f>SUMIFS('[1]JEVtbl (2)'!$F:$F,'[1]JEVtbl (2)'!$C:$C,[1]CKDJ!$C138,'[1]JEVtbl (2)'!$D:$D,[1]CKDJ!AA$11)</f>
        <v>0</v>
      </c>
      <c r="AB138" s="171">
        <f>SUMIFS('[1]JEVtbl (2)'!$F:$F,'[1]JEVtbl (2)'!$C:$C,[1]CKDJ!$C138,'[1]JEVtbl (2)'!$D:$D,[1]CKDJ!AB$11)</f>
        <v>0</v>
      </c>
      <c r="AC138" s="171">
        <f>SUMIFS('[1]JEVtbl (2)'!$F:$F,'[1]JEVtbl (2)'!$C:$C,[1]CKDJ!$C138,'[1]JEVtbl (2)'!$D:$D,[1]CKDJ!AC$11)</f>
        <v>0</v>
      </c>
      <c r="AD138" s="171">
        <f>SUMIFS('[1]JEVtbl (2)'!$F:$F,'[1]JEVtbl (2)'!$C:$C,[1]CKDJ!$C138,'[1]JEVtbl (2)'!$D:$D,[1]CKDJ!AD$11)</f>
        <v>0</v>
      </c>
      <c r="AE138" s="171">
        <f>SUMIFS('[1]JEVtbl (2)'!$F:$F,'[1]JEVtbl (2)'!$C:$C,[1]CKDJ!$C138,'[1]JEVtbl (2)'!$D:$D,[1]CKDJ!AE$11)</f>
        <v>0</v>
      </c>
      <c r="AF138" s="171">
        <f>SUMIFS('[1]JEVtbl (2)'!$F:$F,'[1]JEVtbl (2)'!$C:$C,[1]CKDJ!$C138,'[1]JEVtbl (2)'!$D:$D,[1]CKDJ!AF$11)</f>
        <v>0</v>
      </c>
      <c r="AG138" s="171">
        <f>SUMIFS('[1]JEVtbl (2)'!$F:$F,'[1]JEVtbl (2)'!$C:$C,[1]CKDJ!$C138,'[1]JEVtbl (2)'!$D:$D,[1]CKDJ!AG$11)</f>
        <v>0</v>
      </c>
      <c r="AH138" s="171">
        <f>SUMIFS('[1]JEVtbl (2)'!$F:$F,'[1]JEVtbl (2)'!$C:$C,[1]CKDJ!$C138,'[1]JEVtbl (2)'!$D:$D,[1]CKDJ!AH$11)</f>
        <v>0</v>
      </c>
      <c r="AI138" s="171">
        <f>SUMIFS('[1]JEVtbl (2)'!$F:$F,'[1]JEVtbl (2)'!$C:$C,[1]CKDJ!$C138,'[1]JEVtbl (2)'!$D:$D,[1]CKDJ!AI$11)</f>
        <v>0</v>
      </c>
      <c r="AJ138" s="171">
        <f>SUMIFS('[1]JEVtbl (2)'!$F:$F,'[1]JEVtbl (2)'!$C:$C,[1]CKDJ!$C138,'[1]JEVtbl (2)'!$D:$D,[1]CKDJ!AJ$11)</f>
        <v>0</v>
      </c>
      <c r="AK138" s="171">
        <f>SUMIFS('[1]JEVtbl (2)'!$F:$F,'[1]JEVtbl (2)'!$C:$C,[1]CKDJ!$C138,'[1]JEVtbl (2)'!$D:$D,[1]CKDJ!AK$11)</f>
        <v>0</v>
      </c>
      <c r="AL138" s="171">
        <f>SUMIFS('[1]JEVtbl (2)'!$F:$F,'[1]JEVtbl (2)'!$C:$C,[1]CKDJ!$C138,'[1]JEVtbl (2)'!$D:$D,[1]CKDJ!AL$11)</f>
        <v>0</v>
      </c>
      <c r="AM138" s="171">
        <f>SUMIFS('[1]JEVtbl (2)'!$F:$F,'[1]JEVtbl (2)'!$C:$C,[1]CKDJ!$C138,'[1]JEVtbl (2)'!$D:$D,[1]CKDJ!AM$11)</f>
        <v>0</v>
      </c>
      <c r="AN138" s="171">
        <f>SUMIFS('[1]JEVtbl (2)'!$F:$F,'[1]JEVtbl (2)'!$C:$C,[1]CKDJ!$C138,'[1]JEVtbl (2)'!$D:$D,[1]CKDJ!AN$11)</f>
        <v>0</v>
      </c>
      <c r="AO138" s="171">
        <f>SUMIFS('[1]JEVtbl (2)'!$F:$F,'[1]JEVtbl (2)'!$C:$C,[1]CKDJ!$C138,'[1]JEVtbl (2)'!$D:$D,[1]CKDJ!AO$11)</f>
        <v>0</v>
      </c>
      <c r="AP138" s="171">
        <f>SUMIFS('[1]JEVtbl (2)'!$F:$F,'[1]JEVtbl (2)'!$C:$C,[1]CKDJ!$C138,'[1]JEVtbl (2)'!$D:$D,[1]CKDJ!AP$11)</f>
        <v>0</v>
      </c>
      <c r="AQ138" s="171">
        <f>SUMIFS('[1]JEVtbl (2)'!$F:$F,'[1]JEVtbl (2)'!$C:$C,[1]CKDJ!$C138,'[1]JEVtbl (2)'!$D:$D,[1]CKDJ!AQ$11)</f>
        <v>0</v>
      </c>
      <c r="AR138" s="171">
        <f>SUMIFS('[1]JEVtbl (2)'!$F:$F,'[1]JEVtbl (2)'!$C:$C,[1]CKDJ!$C138,'[1]JEVtbl (2)'!$D:$D,[1]CKDJ!AR$11)</f>
        <v>0</v>
      </c>
      <c r="AS138" s="171">
        <f>SUMIFS('[1]JEVtbl (2)'!$F:$F,'[1]JEVtbl (2)'!$C:$C,[1]CKDJ!$C138,'[1]JEVtbl (2)'!$D:$D,[1]CKDJ!AS$11)</f>
        <v>0</v>
      </c>
      <c r="AT138" s="171">
        <f>SUMIFS('[1]JEVtbl (2)'!$F:$F,'[1]JEVtbl (2)'!$C:$C,[1]CKDJ!$C138,'[1]JEVtbl (2)'!$D:$D,[1]CKDJ!AT$11)</f>
        <v>0</v>
      </c>
      <c r="AU138" s="171">
        <f>SUMIFS('[1]JEVtbl (2)'!$F:$F,'[1]JEVtbl (2)'!$C:$C,[1]CKDJ!$C138,'[1]JEVtbl (2)'!$D:$D,[1]CKDJ!AU$11)</f>
        <v>0</v>
      </c>
      <c r="AV138" s="171">
        <f>SUMIFS('[1]JEVtbl (2)'!$F:$F,'[1]JEVtbl (2)'!$C:$C,[1]CKDJ!$C138,'[1]JEVtbl (2)'!$D:$D,[1]CKDJ!AV$11)</f>
        <v>0</v>
      </c>
      <c r="AW138" s="171">
        <f>SUMIFS('[1]JEVtbl (2)'!$F:$F,'[1]JEVtbl (2)'!$C:$C,[1]CKDJ!$C138,'[1]JEVtbl (2)'!$D:$D,[1]CKDJ!AW$11)</f>
        <v>0</v>
      </c>
      <c r="AX138" s="171">
        <f>SUMIFS('[1]JEVtbl (2)'!$F:$F,'[1]JEVtbl (2)'!$C:$C,[1]CKDJ!$C138,'[1]JEVtbl (2)'!$D:$D,[1]CKDJ!AX$11)</f>
        <v>0</v>
      </c>
      <c r="AY138" s="171">
        <f>SUMIFS('[1]JEVtbl (2)'!$F:$F,'[1]JEVtbl (2)'!$C:$C,[1]CKDJ!$C138,'[1]JEVtbl (2)'!$D:$D,[1]CKDJ!AY$11)</f>
        <v>0</v>
      </c>
      <c r="AZ138" s="171">
        <f>SUMIFS('[1]JEVtbl (2)'!$F:$F,'[1]JEVtbl (2)'!$C:$C,[1]CKDJ!$C138,'[1]JEVtbl (2)'!$D:$D,[1]CKDJ!AZ$11)</f>
        <v>0</v>
      </c>
      <c r="BA138" s="171">
        <f>SUMIFS('[1]JEVtbl (2)'!$F:$F,'[1]JEVtbl (2)'!$C:$C,[1]CKDJ!$C138,'[1]JEVtbl (2)'!$D:$D,[1]CKDJ!BA$11)</f>
        <v>0</v>
      </c>
      <c r="BB138" s="171">
        <f>SUMIFS('[1]JEVtbl (2)'!$F:$F,'[1]JEVtbl (2)'!$C:$C,[1]CKDJ!$C138,'[1]JEVtbl (2)'!$D:$D,[1]CKDJ!BB$11)</f>
        <v>0</v>
      </c>
      <c r="BC138" s="171">
        <f>SUMIFS('[1]JEVtbl (2)'!$F:$F,'[1]JEVtbl (2)'!$C:$C,[1]CKDJ!$C138,'[1]JEVtbl (2)'!$D:$D,[1]CKDJ!BC$11)</f>
        <v>0</v>
      </c>
      <c r="BD138" s="171">
        <f>SUMIFS('[1]JEVtbl (2)'!$F:$F,'[1]JEVtbl (2)'!$C:$C,[1]CKDJ!$C138,'[1]JEVtbl (2)'!$D:$D,[1]CKDJ!BD$11)</f>
        <v>0</v>
      </c>
      <c r="BE138" s="171">
        <f>SUMIFS('[1]JEVtbl (2)'!$F:$F,'[1]JEVtbl (2)'!$C:$C,[1]CKDJ!$C138,'[1]JEVtbl (2)'!$D:$D,[1]CKDJ!BE$11)</f>
        <v>0</v>
      </c>
      <c r="BF138" s="171">
        <f>SUMIFS('[1]JEVtbl (2)'!$F:$F,'[1]JEVtbl (2)'!$C:$C,[1]CKDJ!$C138,'[1]JEVtbl (2)'!$D:$D,[1]CKDJ!BF$11)</f>
        <v>0</v>
      </c>
      <c r="BG138" s="171">
        <f>SUMIFS('[1]JEVtbl (2)'!$F:$F,'[1]JEVtbl (2)'!$C:$C,[1]CKDJ!$C138,'[1]JEVtbl (2)'!$D:$D,[1]CKDJ!BG$11)</f>
        <v>0</v>
      </c>
      <c r="BH138" s="171">
        <f>SUMIFS('[1]JEVtbl (2)'!$F:$F,'[1]JEVtbl (2)'!$C:$C,[1]CKDJ!$C138,'[1]JEVtbl (2)'!$D:$D,[1]CKDJ!BH$11)</f>
        <v>0</v>
      </c>
      <c r="BI138" s="171">
        <f>SUMIFS('[1]JEVtbl (2)'!$F:$F,'[1]JEVtbl (2)'!$C:$C,[1]CKDJ!$C138,'[1]JEVtbl (2)'!$D:$D,[1]CKDJ!BI$11)</f>
        <v>0</v>
      </c>
      <c r="BJ138" s="171">
        <f>SUMIFS('[1]JEVtbl (2)'!$F:$F,'[1]JEVtbl (2)'!$C:$C,[1]CKDJ!$C138,'[1]JEVtbl (2)'!$D:$D,[1]CKDJ!BJ$11)</f>
        <v>0</v>
      </c>
      <c r="BK138" s="171">
        <f>SUMIFS('[1]JEVtbl (2)'!$F:$F,'[1]JEVtbl (2)'!$C:$C,[1]CKDJ!$C138,'[1]JEVtbl (2)'!$D:$D,[1]CKDJ!BK$11)</f>
        <v>0</v>
      </c>
      <c r="BL138" s="171">
        <f>SUMIFS('[1]JEVtbl (2)'!$F:$F,'[1]JEVtbl (2)'!$C:$C,[1]CKDJ!$C138,'[1]JEVtbl (2)'!$D:$D,[1]CKDJ!BL$11)</f>
        <v>396</v>
      </c>
      <c r="BM138" s="171">
        <f>SUMIFS('[1]JEVtbl (2)'!$F:$F,'[1]JEVtbl (2)'!$C:$C,[1]CKDJ!$C138,'[1]JEVtbl (2)'!$D:$D,[1]CKDJ!BM$11)</f>
        <v>0</v>
      </c>
      <c r="BN138" s="171">
        <f>SUMIFS('[1]JEVtbl (2)'!$F:$F,'[1]JEVtbl (2)'!$C:$C,[1]CKDJ!$C138,'[1]JEVtbl (2)'!$D:$D,[1]CKDJ!BN$11)</f>
        <v>0</v>
      </c>
      <c r="BO138" s="171">
        <f>SUMIFS('[1]JEVtbl (2)'!$F:$F,'[1]JEVtbl (2)'!$C:$C,[1]CKDJ!$C138,'[1]JEVtbl (2)'!$D:$D,[1]CKDJ!BO$11)</f>
        <v>0</v>
      </c>
      <c r="BP138" s="79">
        <f t="shared" si="3"/>
        <v>396</v>
      </c>
      <c r="BQ138" s="79"/>
      <c r="BR138" s="79"/>
      <c r="BS138" s="80"/>
      <c r="BT138" s="82"/>
      <c r="BU138" s="25">
        <f t="shared" si="4"/>
        <v>0</v>
      </c>
    </row>
    <row r="139" spans="1:73" s="25" customFormat="1" ht="15" customHeight="1" x14ac:dyDescent="0.25">
      <c r="A139" s="1"/>
      <c r="B139" s="173">
        <v>44188</v>
      </c>
      <c r="C139" s="169" t="s">
        <v>583</v>
      </c>
      <c r="D139" s="75" t="s">
        <v>584</v>
      </c>
      <c r="E139" s="75">
        <v>1150274</v>
      </c>
      <c r="F139" s="172"/>
      <c r="G139" t="s">
        <v>578</v>
      </c>
      <c r="H139" s="78">
        <f>SUMIFS('[1]JEVtbl (2)'!$G:$G,'[1]JEVtbl (2)'!$C:$C,[1]CKDJ!C139,'[1]JEVtbl (2)'!$D:$D,[1]CKDJ!H$11)</f>
        <v>216</v>
      </c>
      <c r="I139" s="78">
        <f>SUMIFS('[1]JEVtbl (2)'!$G:$G,'[1]JEVtbl (2)'!$C:$C,[1]CKDJ!C139,'[1]JEVtbl (2)'!$D:$D,[1]CKDJ!I$11)</f>
        <v>0</v>
      </c>
      <c r="J139" s="78">
        <f>SUMIFS('[1]JEVtbl (2)'!$G:$G,'[1]JEVtbl (2)'!$C:$C,[1]CKDJ!C139,'[1]JEVtbl (2)'!$D:$D,[1]CKDJ!J$11)</f>
        <v>0</v>
      </c>
      <c r="K139" s="78">
        <f>SUMIFS('[1]JEVtbl (2)'!$G:$G,'[1]JEVtbl (2)'!$C:$C,[1]CKDJ!C139,'[1]JEVtbl (2)'!$D:$D,[1]CKDJ!K$11)</f>
        <v>0</v>
      </c>
      <c r="L139" s="79">
        <f t="shared" si="0"/>
        <v>216</v>
      </c>
      <c r="M139" s="79"/>
      <c r="N139" s="79"/>
      <c r="O139" s="80"/>
      <c r="P139" s="171">
        <f>SUMIFS('[1]JEVtbl (2)'!$F:$F,'[1]JEVtbl (2)'!$C:$C,[1]CKDJ!$C139,'[1]JEVtbl (2)'!$D:$D,[1]CKDJ!P$11)</f>
        <v>0</v>
      </c>
      <c r="Q139" s="171">
        <f>SUMIFS('[1]JEVtbl (2)'!$F:$F,'[1]JEVtbl (2)'!$C:$C,[1]CKDJ!$C139,'[1]JEVtbl (2)'!$D:$D,[1]CKDJ!Q$11)</f>
        <v>0</v>
      </c>
      <c r="R139" s="171">
        <f>SUMIFS('[1]JEVtbl (2)'!$F:$F,'[1]JEVtbl (2)'!$C:$C,[1]CKDJ!$C139,'[1]JEVtbl (2)'!$D:$D,[1]CKDJ!R$11)</f>
        <v>0</v>
      </c>
      <c r="S139" s="171">
        <f>SUMIFS('[1]JEVtbl (2)'!$F:$F,'[1]JEVtbl (2)'!$C:$C,[1]CKDJ!$C139,'[1]JEVtbl (2)'!$D:$D,[1]CKDJ!S$11)</f>
        <v>0</v>
      </c>
      <c r="T139" s="171">
        <f>SUMIFS('[1]JEVtbl (2)'!$F:$F,'[1]JEVtbl (2)'!$C:$C,[1]CKDJ!$C139,'[1]JEVtbl (2)'!$D:$D,[1]CKDJ!T$11)</f>
        <v>0</v>
      </c>
      <c r="U139" s="171">
        <f>SUMIFS('[1]JEVtbl (2)'!$F:$F,'[1]JEVtbl (2)'!$C:$C,[1]CKDJ!$C139,'[1]JEVtbl (2)'!$D:$D,[1]CKDJ!U$11)</f>
        <v>0</v>
      </c>
      <c r="V139" s="171">
        <f>SUMIFS('[1]JEVtbl (2)'!$F:$F,'[1]JEVtbl (2)'!$C:$C,[1]CKDJ!$C139,'[1]JEVtbl (2)'!$D:$D,[1]CKDJ!V$11)</f>
        <v>0</v>
      </c>
      <c r="W139" s="171">
        <f>SUMIFS('[1]JEVtbl (2)'!$F:$F,'[1]JEVtbl (2)'!$C:$C,[1]CKDJ!$C139,'[1]JEVtbl (2)'!$D:$D,[1]CKDJ!W$11)</f>
        <v>0</v>
      </c>
      <c r="X139" s="171">
        <f>SUMIFS('[1]JEVtbl (2)'!$F:$F,'[1]JEVtbl (2)'!$C:$C,[1]CKDJ!$C139,'[1]JEVtbl (2)'!$D:$D,[1]CKDJ!X$11)</f>
        <v>0</v>
      </c>
      <c r="Y139" s="171">
        <f>SUMIFS('[1]JEVtbl (2)'!$F:$F,'[1]JEVtbl (2)'!$C:$C,[1]CKDJ!$C139,'[1]JEVtbl (2)'!$D:$D,[1]CKDJ!Y$11)</f>
        <v>0</v>
      </c>
      <c r="Z139" s="171">
        <f>SUMIFS('[1]JEVtbl (2)'!$F:$F,'[1]JEVtbl (2)'!$C:$C,[1]CKDJ!$C139,'[1]JEVtbl (2)'!$D:$D,[1]CKDJ!Z$11)</f>
        <v>0</v>
      </c>
      <c r="AA139" s="171">
        <f>SUMIFS('[1]JEVtbl (2)'!$F:$F,'[1]JEVtbl (2)'!$C:$C,[1]CKDJ!$C139,'[1]JEVtbl (2)'!$D:$D,[1]CKDJ!AA$11)</f>
        <v>0</v>
      </c>
      <c r="AB139" s="171">
        <f>SUMIFS('[1]JEVtbl (2)'!$F:$F,'[1]JEVtbl (2)'!$C:$C,[1]CKDJ!$C139,'[1]JEVtbl (2)'!$D:$D,[1]CKDJ!AB$11)</f>
        <v>0</v>
      </c>
      <c r="AC139" s="171">
        <f>SUMIFS('[1]JEVtbl (2)'!$F:$F,'[1]JEVtbl (2)'!$C:$C,[1]CKDJ!$C139,'[1]JEVtbl (2)'!$D:$D,[1]CKDJ!AC$11)</f>
        <v>0</v>
      </c>
      <c r="AD139" s="171">
        <f>SUMIFS('[1]JEVtbl (2)'!$F:$F,'[1]JEVtbl (2)'!$C:$C,[1]CKDJ!$C139,'[1]JEVtbl (2)'!$D:$D,[1]CKDJ!AD$11)</f>
        <v>0</v>
      </c>
      <c r="AE139" s="171">
        <f>SUMIFS('[1]JEVtbl (2)'!$F:$F,'[1]JEVtbl (2)'!$C:$C,[1]CKDJ!$C139,'[1]JEVtbl (2)'!$D:$D,[1]CKDJ!AE$11)</f>
        <v>0</v>
      </c>
      <c r="AF139" s="171">
        <f>SUMIFS('[1]JEVtbl (2)'!$F:$F,'[1]JEVtbl (2)'!$C:$C,[1]CKDJ!$C139,'[1]JEVtbl (2)'!$D:$D,[1]CKDJ!AF$11)</f>
        <v>0</v>
      </c>
      <c r="AG139" s="171">
        <f>SUMIFS('[1]JEVtbl (2)'!$F:$F,'[1]JEVtbl (2)'!$C:$C,[1]CKDJ!$C139,'[1]JEVtbl (2)'!$D:$D,[1]CKDJ!AG$11)</f>
        <v>0</v>
      </c>
      <c r="AH139" s="171">
        <f>SUMIFS('[1]JEVtbl (2)'!$F:$F,'[1]JEVtbl (2)'!$C:$C,[1]CKDJ!$C139,'[1]JEVtbl (2)'!$D:$D,[1]CKDJ!AH$11)</f>
        <v>0</v>
      </c>
      <c r="AI139" s="171">
        <f>SUMIFS('[1]JEVtbl (2)'!$F:$F,'[1]JEVtbl (2)'!$C:$C,[1]CKDJ!$C139,'[1]JEVtbl (2)'!$D:$D,[1]CKDJ!AI$11)</f>
        <v>0</v>
      </c>
      <c r="AJ139" s="171">
        <f>SUMIFS('[1]JEVtbl (2)'!$F:$F,'[1]JEVtbl (2)'!$C:$C,[1]CKDJ!$C139,'[1]JEVtbl (2)'!$D:$D,[1]CKDJ!AJ$11)</f>
        <v>0</v>
      </c>
      <c r="AK139" s="171">
        <f>SUMIFS('[1]JEVtbl (2)'!$F:$F,'[1]JEVtbl (2)'!$C:$C,[1]CKDJ!$C139,'[1]JEVtbl (2)'!$D:$D,[1]CKDJ!AK$11)</f>
        <v>0</v>
      </c>
      <c r="AL139" s="171">
        <f>SUMIFS('[1]JEVtbl (2)'!$F:$F,'[1]JEVtbl (2)'!$C:$C,[1]CKDJ!$C139,'[1]JEVtbl (2)'!$D:$D,[1]CKDJ!AL$11)</f>
        <v>0</v>
      </c>
      <c r="AM139" s="171">
        <f>SUMIFS('[1]JEVtbl (2)'!$F:$F,'[1]JEVtbl (2)'!$C:$C,[1]CKDJ!$C139,'[1]JEVtbl (2)'!$D:$D,[1]CKDJ!AM$11)</f>
        <v>0</v>
      </c>
      <c r="AN139" s="171">
        <f>SUMIFS('[1]JEVtbl (2)'!$F:$F,'[1]JEVtbl (2)'!$C:$C,[1]CKDJ!$C139,'[1]JEVtbl (2)'!$D:$D,[1]CKDJ!AN$11)</f>
        <v>0</v>
      </c>
      <c r="AO139" s="171">
        <f>SUMIFS('[1]JEVtbl (2)'!$F:$F,'[1]JEVtbl (2)'!$C:$C,[1]CKDJ!$C139,'[1]JEVtbl (2)'!$D:$D,[1]CKDJ!AO$11)</f>
        <v>0</v>
      </c>
      <c r="AP139" s="171">
        <f>SUMIFS('[1]JEVtbl (2)'!$F:$F,'[1]JEVtbl (2)'!$C:$C,[1]CKDJ!$C139,'[1]JEVtbl (2)'!$D:$D,[1]CKDJ!AP$11)</f>
        <v>0</v>
      </c>
      <c r="AQ139" s="171">
        <f>SUMIFS('[1]JEVtbl (2)'!$F:$F,'[1]JEVtbl (2)'!$C:$C,[1]CKDJ!$C139,'[1]JEVtbl (2)'!$D:$D,[1]CKDJ!AQ$11)</f>
        <v>0</v>
      </c>
      <c r="AR139" s="171">
        <f>SUMIFS('[1]JEVtbl (2)'!$F:$F,'[1]JEVtbl (2)'!$C:$C,[1]CKDJ!$C139,'[1]JEVtbl (2)'!$D:$D,[1]CKDJ!AR$11)</f>
        <v>0</v>
      </c>
      <c r="AS139" s="171">
        <f>SUMIFS('[1]JEVtbl (2)'!$F:$F,'[1]JEVtbl (2)'!$C:$C,[1]CKDJ!$C139,'[1]JEVtbl (2)'!$D:$D,[1]CKDJ!AS$11)</f>
        <v>0</v>
      </c>
      <c r="AT139" s="171">
        <f>SUMIFS('[1]JEVtbl (2)'!$F:$F,'[1]JEVtbl (2)'!$C:$C,[1]CKDJ!$C139,'[1]JEVtbl (2)'!$D:$D,[1]CKDJ!AT$11)</f>
        <v>0</v>
      </c>
      <c r="AU139" s="171">
        <f>SUMIFS('[1]JEVtbl (2)'!$F:$F,'[1]JEVtbl (2)'!$C:$C,[1]CKDJ!$C139,'[1]JEVtbl (2)'!$D:$D,[1]CKDJ!AU$11)</f>
        <v>0</v>
      </c>
      <c r="AV139" s="171">
        <f>SUMIFS('[1]JEVtbl (2)'!$F:$F,'[1]JEVtbl (2)'!$C:$C,[1]CKDJ!$C139,'[1]JEVtbl (2)'!$D:$D,[1]CKDJ!AV$11)</f>
        <v>0</v>
      </c>
      <c r="AW139" s="171">
        <f>SUMIFS('[1]JEVtbl (2)'!$F:$F,'[1]JEVtbl (2)'!$C:$C,[1]CKDJ!$C139,'[1]JEVtbl (2)'!$D:$D,[1]CKDJ!AW$11)</f>
        <v>0</v>
      </c>
      <c r="AX139" s="171">
        <f>SUMIFS('[1]JEVtbl (2)'!$F:$F,'[1]JEVtbl (2)'!$C:$C,[1]CKDJ!$C139,'[1]JEVtbl (2)'!$D:$D,[1]CKDJ!AX$11)</f>
        <v>0</v>
      </c>
      <c r="AY139" s="171">
        <f>SUMIFS('[1]JEVtbl (2)'!$F:$F,'[1]JEVtbl (2)'!$C:$C,[1]CKDJ!$C139,'[1]JEVtbl (2)'!$D:$D,[1]CKDJ!AY$11)</f>
        <v>0</v>
      </c>
      <c r="AZ139" s="171">
        <f>SUMIFS('[1]JEVtbl (2)'!$F:$F,'[1]JEVtbl (2)'!$C:$C,[1]CKDJ!$C139,'[1]JEVtbl (2)'!$D:$D,[1]CKDJ!AZ$11)</f>
        <v>0</v>
      </c>
      <c r="BA139" s="171">
        <f>SUMIFS('[1]JEVtbl (2)'!$F:$F,'[1]JEVtbl (2)'!$C:$C,[1]CKDJ!$C139,'[1]JEVtbl (2)'!$D:$D,[1]CKDJ!BA$11)</f>
        <v>0</v>
      </c>
      <c r="BB139" s="171">
        <f>SUMIFS('[1]JEVtbl (2)'!$F:$F,'[1]JEVtbl (2)'!$C:$C,[1]CKDJ!$C139,'[1]JEVtbl (2)'!$D:$D,[1]CKDJ!BB$11)</f>
        <v>0</v>
      </c>
      <c r="BC139" s="171">
        <f>SUMIFS('[1]JEVtbl (2)'!$F:$F,'[1]JEVtbl (2)'!$C:$C,[1]CKDJ!$C139,'[1]JEVtbl (2)'!$D:$D,[1]CKDJ!BC$11)</f>
        <v>0</v>
      </c>
      <c r="BD139" s="171">
        <f>SUMIFS('[1]JEVtbl (2)'!$F:$F,'[1]JEVtbl (2)'!$C:$C,[1]CKDJ!$C139,'[1]JEVtbl (2)'!$D:$D,[1]CKDJ!BD$11)</f>
        <v>0</v>
      </c>
      <c r="BE139" s="171">
        <f>SUMIFS('[1]JEVtbl (2)'!$F:$F,'[1]JEVtbl (2)'!$C:$C,[1]CKDJ!$C139,'[1]JEVtbl (2)'!$D:$D,[1]CKDJ!BE$11)</f>
        <v>0</v>
      </c>
      <c r="BF139" s="171">
        <f>SUMIFS('[1]JEVtbl (2)'!$F:$F,'[1]JEVtbl (2)'!$C:$C,[1]CKDJ!$C139,'[1]JEVtbl (2)'!$D:$D,[1]CKDJ!BF$11)</f>
        <v>0</v>
      </c>
      <c r="BG139" s="171">
        <f>SUMIFS('[1]JEVtbl (2)'!$F:$F,'[1]JEVtbl (2)'!$C:$C,[1]CKDJ!$C139,'[1]JEVtbl (2)'!$D:$D,[1]CKDJ!BG$11)</f>
        <v>0</v>
      </c>
      <c r="BH139" s="171">
        <f>SUMIFS('[1]JEVtbl (2)'!$F:$F,'[1]JEVtbl (2)'!$C:$C,[1]CKDJ!$C139,'[1]JEVtbl (2)'!$D:$D,[1]CKDJ!BH$11)</f>
        <v>0</v>
      </c>
      <c r="BI139" s="171">
        <f>SUMIFS('[1]JEVtbl (2)'!$F:$F,'[1]JEVtbl (2)'!$C:$C,[1]CKDJ!$C139,'[1]JEVtbl (2)'!$D:$D,[1]CKDJ!BI$11)</f>
        <v>0</v>
      </c>
      <c r="BJ139" s="171">
        <f>SUMIFS('[1]JEVtbl (2)'!$F:$F,'[1]JEVtbl (2)'!$C:$C,[1]CKDJ!$C139,'[1]JEVtbl (2)'!$D:$D,[1]CKDJ!BJ$11)</f>
        <v>0</v>
      </c>
      <c r="BK139" s="171">
        <f>SUMIFS('[1]JEVtbl (2)'!$F:$F,'[1]JEVtbl (2)'!$C:$C,[1]CKDJ!$C139,'[1]JEVtbl (2)'!$D:$D,[1]CKDJ!BK$11)</f>
        <v>216</v>
      </c>
      <c r="BL139" s="171">
        <f>SUMIFS('[1]JEVtbl (2)'!$F:$F,'[1]JEVtbl (2)'!$C:$C,[1]CKDJ!$C139,'[1]JEVtbl (2)'!$D:$D,[1]CKDJ!BL$11)</f>
        <v>0</v>
      </c>
      <c r="BM139" s="171">
        <f>SUMIFS('[1]JEVtbl (2)'!$F:$F,'[1]JEVtbl (2)'!$C:$C,[1]CKDJ!$C139,'[1]JEVtbl (2)'!$D:$D,[1]CKDJ!BM$11)</f>
        <v>0</v>
      </c>
      <c r="BN139" s="171">
        <f>SUMIFS('[1]JEVtbl (2)'!$F:$F,'[1]JEVtbl (2)'!$C:$C,[1]CKDJ!$C139,'[1]JEVtbl (2)'!$D:$D,[1]CKDJ!BN$11)</f>
        <v>0</v>
      </c>
      <c r="BO139" s="171">
        <f>SUMIFS('[1]JEVtbl (2)'!$F:$F,'[1]JEVtbl (2)'!$C:$C,[1]CKDJ!$C139,'[1]JEVtbl (2)'!$D:$D,[1]CKDJ!BO$11)</f>
        <v>0</v>
      </c>
      <c r="BP139" s="79">
        <f t="shared" si="3"/>
        <v>216</v>
      </c>
      <c r="BQ139" s="79"/>
      <c r="BR139" s="79"/>
      <c r="BS139" s="80"/>
      <c r="BT139" s="82"/>
      <c r="BU139" s="25">
        <f t="shared" si="4"/>
        <v>0</v>
      </c>
    </row>
    <row r="140" spans="1:73" s="25" customFormat="1" ht="15" customHeight="1" x14ac:dyDescent="0.25">
      <c r="A140" s="1"/>
      <c r="B140" s="173">
        <v>44188</v>
      </c>
      <c r="C140" s="169" t="s">
        <v>585</v>
      </c>
      <c r="D140" s="75" t="s">
        <v>586</v>
      </c>
      <c r="E140" s="75">
        <v>1150275</v>
      </c>
      <c r="F140" s="172"/>
      <c r="G140" t="s">
        <v>56</v>
      </c>
      <c r="H140" s="78">
        <f>SUMIFS('[1]JEVtbl (2)'!$G:$G,'[1]JEVtbl (2)'!$C:$C,[1]CKDJ!C140,'[1]JEVtbl (2)'!$D:$D,[1]CKDJ!H$11)</f>
        <v>4800</v>
      </c>
      <c r="I140" s="78">
        <f>SUMIFS('[1]JEVtbl (2)'!$G:$G,'[1]JEVtbl (2)'!$C:$C,[1]CKDJ!C140,'[1]JEVtbl (2)'!$D:$D,[1]CKDJ!I$11)</f>
        <v>0</v>
      </c>
      <c r="J140" s="78">
        <f>SUMIFS('[1]JEVtbl (2)'!$G:$G,'[1]JEVtbl (2)'!$C:$C,[1]CKDJ!C140,'[1]JEVtbl (2)'!$D:$D,[1]CKDJ!J$11)</f>
        <v>0</v>
      </c>
      <c r="K140" s="78">
        <f>SUMIFS('[1]JEVtbl (2)'!$G:$G,'[1]JEVtbl (2)'!$C:$C,[1]CKDJ!C140,'[1]JEVtbl (2)'!$D:$D,[1]CKDJ!K$11)</f>
        <v>0</v>
      </c>
      <c r="L140" s="79">
        <f t="shared" si="0"/>
        <v>4800</v>
      </c>
      <c r="M140" s="79"/>
      <c r="N140" s="79"/>
      <c r="O140" s="80"/>
      <c r="P140" s="171">
        <f>SUMIFS('[1]JEVtbl (2)'!$F:$F,'[1]JEVtbl (2)'!$C:$C,[1]CKDJ!$C140,'[1]JEVtbl (2)'!$D:$D,[1]CKDJ!P$11)</f>
        <v>0</v>
      </c>
      <c r="Q140" s="171">
        <f>SUMIFS('[1]JEVtbl (2)'!$F:$F,'[1]JEVtbl (2)'!$C:$C,[1]CKDJ!$C140,'[1]JEVtbl (2)'!$D:$D,[1]CKDJ!Q$11)</f>
        <v>0</v>
      </c>
      <c r="R140" s="171">
        <f>SUMIFS('[1]JEVtbl (2)'!$F:$F,'[1]JEVtbl (2)'!$C:$C,[1]CKDJ!$C140,'[1]JEVtbl (2)'!$D:$D,[1]CKDJ!R$11)</f>
        <v>0</v>
      </c>
      <c r="S140" s="171">
        <f>SUMIFS('[1]JEVtbl (2)'!$F:$F,'[1]JEVtbl (2)'!$C:$C,[1]CKDJ!$C140,'[1]JEVtbl (2)'!$D:$D,[1]CKDJ!S$11)</f>
        <v>0</v>
      </c>
      <c r="T140" s="171">
        <f>SUMIFS('[1]JEVtbl (2)'!$F:$F,'[1]JEVtbl (2)'!$C:$C,[1]CKDJ!$C140,'[1]JEVtbl (2)'!$D:$D,[1]CKDJ!T$11)</f>
        <v>0</v>
      </c>
      <c r="U140" s="171">
        <f>SUMIFS('[1]JEVtbl (2)'!$F:$F,'[1]JEVtbl (2)'!$C:$C,[1]CKDJ!$C140,'[1]JEVtbl (2)'!$D:$D,[1]CKDJ!U$11)</f>
        <v>0</v>
      </c>
      <c r="V140" s="171">
        <f>SUMIFS('[1]JEVtbl (2)'!$F:$F,'[1]JEVtbl (2)'!$C:$C,[1]CKDJ!$C140,'[1]JEVtbl (2)'!$D:$D,[1]CKDJ!V$11)</f>
        <v>0</v>
      </c>
      <c r="W140" s="171">
        <f>SUMIFS('[1]JEVtbl (2)'!$F:$F,'[1]JEVtbl (2)'!$C:$C,[1]CKDJ!$C140,'[1]JEVtbl (2)'!$D:$D,[1]CKDJ!W$11)</f>
        <v>0</v>
      </c>
      <c r="X140" s="171">
        <f>SUMIFS('[1]JEVtbl (2)'!$F:$F,'[1]JEVtbl (2)'!$C:$C,[1]CKDJ!$C140,'[1]JEVtbl (2)'!$D:$D,[1]CKDJ!X$11)</f>
        <v>0</v>
      </c>
      <c r="Y140" s="171">
        <f>SUMIFS('[1]JEVtbl (2)'!$F:$F,'[1]JEVtbl (2)'!$C:$C,[1]CKDJ!$C140,'[1]JEVtbl (2)'!$D:$D,[1]CKDJ!Y$11)</f>
        <v>0</v>
      </c>
      <c r="Z140" s="171">
        <f>SUMIFS('[1]JEVtbl (2)'!$F:$F,'[1]JEVtbl (2)'!$C:$C,[1]CKDJ!$C140,'[1]JEVtbl (2)'!$D:$D,[1]CKDJ!Z$11)</f>
        <v>0</v>
      </c>
      <c r="AA140" s="171">
        <f>SUMIFS('[1]JEVtbl (2)'!$F:$F,'[1]JEVtbl (2)'!$C:$C,[1]CKDJ!$C140,'[1]JEVtbl (2)'!$D:$D,[1]CKDJ!AA$11)</f>
        <v>0</v>
      </c>
      <c r="AB140" s="171">
        <f>SUMIFS('[1]JEVtbl (2)'!$F:$F,'[1]JEVtbl (2)'!$C:$C,[1]CKDJ!$C140,'[1]JEVtbl (2)'!$D:$D,[1]CKDJ!AB$11)</f>
        <v>0</v>
      </c>
      <c r="AC140" s="171">
        <f>SUMIFS('[1]JEVtbl (2)'!$F:$F,'[1]JEVtbl (2)'!$C:$C,[1]CKDJ!$C140,'[1]JEVtbl (2)'!$D:$D,[1]CKDJ!AC$11)</f>
        <v>0</v>
      </c>
      <c r="AD140" s="171">
        <f>SUMIFS('[1]JEVtbl (2)'!$F:$F,'[1]JEVtbl (2)'!$C:$C,[1]CKDJ!$C140,'[1]JEVtbl (2)'!$D:$D,[1]CKDJ!AD$11)</f>
        <v>0</v>
      </c>
      <c r="AE140" s="171">
        <f>SUMIFS('[1]JEVtbl (2)'!$F:$F,'[1]JEVtbl (2)'!$C:$C,[1]CKDJ!$C140,'[1]JEVtbl (2)'!$D:$D,[1]CKDJ!AE$11)</f>
        <v>0</v>
      </c>
      <c r="AF140" s="171">
        <f>SUMIFS('[1]JEVtbl (2)'!$F:$F,'[1]JEVtbl (2)'!$C:$C,[1]CKDJ!$C140,'[1]JEVtbl (2)'!$D:$D,[1]CKDJ!AF$11)</f>
        <v>0</v>
      </c>
      <c r="AG140" s="171">
        <f>SUMIFS('[1]JEVtbl (2)'!$F:$F,'[1]JEVtbl (2)'!$C:$C,[1]CKDJ!$C140,'[1]JEVtbl (2)'!$D:$D,[1]CKDJ!AG$11)</f>
        <v>0</v>
      </c>
      <c r="AH140" s="171">
        <f>SUMIFS('[1]JEVtbl (2)'!$F:$F,'[1]JEVtbl (2)'!$C:$C,[1]CKDJ!$C140,'[1]JEVtbl (2)'!$D:$D,[1]CKDJ!AH$11)</f>
        <v>0</v>
      </c>
      <c r="AI140" s="171">
        <f>SUMIFS('[1]JEVtbl (2)'!$F:$F,'[1]JEVtbl (2)'!$C:$C,[1]CKDJ!$C140,'[1]JEVtbl (2)'!$D:$D,[1]CKDJ!AI$11)</f>
        <v>0</v>
      </c>
      <c r="AJ140" s="171">
        <f>SUMIFS('[1]JEVtbl (2)'!$F:$F,'[1]JEVtbl (2)'!$C:$C,[1]CKDJ!$C140,'[1]JEVtbl (2)'!$D:$D,[1]CKDJ!AJ$11)</f>
        <v>0</v>
      </c>
      <c r="AK140" s="171">
        <f>SUMIFS('[1]JEVtbl (2)'!$F:$F,'[1]JEVtbl (2)'!$C:$C,[1]CKDJ!$C140,'[1]JEVtbl (2)'!$D:$D,[1]CKDJ!AK$11)</f>
        <v>0</v>
      </c>
      <c r="AL140" s="171">
        <f>SUMIFS('[1]JEVtbl (2)'!$F:$F,'[1]JEVtbl (2)'!$C:$C,[1]CKDJ!$C140,'[1]JEVtbl (2)'!$D:$D,[1]CKDJ!AL$11)</f>
        <v>0</v>
      </c>
      <c r="AM140" s="171">
        <f>SUMIFS('[1]JEVtbl (2)'!$F:$F,'[1]JEVtbl (2)'!$C:$C,[1]CKDJ!$C140,'[1]JEVtbl (2)'!$D:$D,[1]CKDJ!AM$11)</f>
        <v>0</v>
      </c>
      <c r="AN140" s="171">
        <f>SUMIFS('[1]JEVtbl (2)'!$F:$F,'[1]JEVtbl (2)'!$C:$C,[1]CKDJ!$C140,'[1]JEVtbl (2)'!$D:$D,[1]CKDJ!AN$11)</f>
        <v>0</v>
      </c>
      <c r="AO140" s="171">
        <f>SUMIFS('[1]JEVtbl (2)'!$F:$F,'[1]JEVtbl (2)'!$C:$C,[1]CKDJ!$C140,'[1]JEVtbl (2)'!$D:$D,[1]CKDJ!AO$11)</f>
        <v>0</v>
      </c>
      <c r="AP140" s="171">
        <f>SUMIFS('[1]JEVtbl (2)'!$F:$F,'[1]JEVtbl (2)'!$C:$C,[1]CKDJ!$C140,'[1]JEVtbl (2)'!$D:$D,[1]CKDJ!AP$11)</f>
        <v>0</v>
      </c>
      <c r="AQ140" s="171">
        <f>SUMIFS('[1]JEVtbl (2)'!$F:$F,'[1]JEVtbl (2)'!$C:$C,[1]CKDJ!$C140,'[1]JEVtbl (2)'!$D:$D,[1]CKDJ!AQ$11)</f>
        <v>0</v>
      </c>
      <c r="AR140" s="171">
        <f>SUMIFS('[1]JEVtbl (2)'!$F:$F,'[1]JEVtbl (2)'!$C:$C,[1]CKDJ!$C140,'[1]JEVtbl (2)'!$D:$D,[1]CKDJ!AR$11)</f>
        <v>0</v>
      </c>
      <c r="AS140" s="171">
        <f>SUMIFS('[1]JEVtbl (2)'!$F:$F,'[1]JEVtbl (2)'!$C:$C,[1]CKDJ!$C140,'[1]JEVtbl (2)'!$D:$D,[1]CKDJ!AS$11)</f>
        <v>0</v>
      </c>
      <c r="AT140" s="171">
        <f>SUMIFS('[1]JEVtbl (2)'!$F:$F,'[1]JEVtbl (2)'!$C:$C,[1]CKDJ!$C140,'[1]JEVtbl (2)'!$D:$D,[1]CKDJ!AT$11)</f>
        <v>0</v>
      </c>
      <c r="AU140" s="171">
        <f>SUMIFS('[1]JEVtbl (2)'!$F:$F,'[1]JEVtbl (2)'!$C:$C,[1]CKDJ!$C140,'[1]JEVtbl (2)'!$D:$D,[1]CKDJ!AU$11)</f>
        <v>0</v>
      </c>
      <c r="AV140" s="171">
        <f>SUMIFS('[1]JEVtbl (2)'!$F:$F,'[1]JEVtbl (2)'!$C:$C,[1]CKDJ!$C140,'[1]JEVtbl (2)'!$D:$D,[1]CKDJ!AV$11)</f>
        <v>0</v>
      </c>
      <c r="AW140" s="171">
        <f>SUMIFS('[1]JEVtbl (2)'!$F:$F,'[1]JEVtbl (2)'!$C:$C,[1]CKDJ!$C140,'[1]JEVtbl (2)'!$D:$D,[1]CKDJ!AW$11)</f>
        <v>0</v>
      </c>
      <c r="AX140" s="171">
        <f>SUMIFS('[1]JEVtbl (2)'!$F:$F,'[1]JEVtbl (2)'!$C:$C,[1]CKDJ!$C140,'[1]JEVtbl (2)'!$D:$D,[1]CKDJ!AX$11)</f>
        <v>0</v>
      </c>
      <c r="AY140" s="171">
        <f>SUMIFS('[1]JEVtbl (2)'!$F:$F,'[1]JEVtbl (2)'!$C:$C,[1]CKDJ!$C140,'[1]JEVtbl (2)'!$D:$D,[1]CKDJ!AY$11)</f>
        <v>0</v>
      </c>
      <c r="AZ140" s="171">
        <f>SUMIFS('[1]JEVtbl (2)'!$F:$F,'[1]JEVtbl (2)'!$C:$C,[1]CKDJ!$C140,'[1]JEVtbl (2)'!$D:$D,[1]CKDJ!AZ$11)</f>
        <v>4800</v>
      </c>
      <c r="BA140" s="171">
        <f>SUMIFS('[1]JEVtbl (2)'!$F:$F,'[1]JEVtbl (2)'!$C:$C,[1]CKDJ!$C140,'[1]JEVtbl (2)'!$D:$D,[1]CKDJ!BA$11)</f>
        <v>0</v>
      </c>
      <c r="BB140" s="171">
        <f>SUMIFS('[1]JEVtbl (2)'!$F:$F,'[1]JEVtbl (2)'!$C:$C,[1]CKDJ!$C140,'[1]JEVtbl (2)'!$D:$D,[1]CKDJ!BB$11)</f>
        <v>0</v>
      </c>
      <c r="BC140" s="171">
        <f>SUMIFS('[1]JEVtbl (2)'!$F:$F,'[1]JEVtbl (2)'!$C:$C,[1]CKDJ!$C140,'[1]JEVtbl (2)'!$D:$D,[1]CKDJ!BC$11)</f>
        <v>0</v>
      </c>
      <c r="BD140" s="171">
        <f>SUMIFS('[1]JEVtbl (2)'!$F:$F,'[1]JEVtbl (2)'!$C:$C,[1]CKDJ!$C140,'[1]JEVtbl (2)'!$D:$D,[1]CKDJ!BD$11)</f>
        <v>0</v>
      </c>
      <c r="BE140" s="171">
        <f>SUMIFS('[1]JEVtbl (2)'!$F:$F,'[1]JEVtbl (2)'!$C:$C,[1]CKDJ!$C140,'[1]JEVtbl (2)'!$D:$D,[1]CKDJ!BE$11)</f>
        <v>0</v>
      </c>
      <c r="BF140" s="171">
        <f>SUMIFS('[1]JEVtbl (2)'!$F:$F,'[1]JEVtbl (2)'!$C:$C,[1]CKDJ!$C140,'[1]JEVtbl (2)'!$D:$D,[1]CKDJ!BF$11)</f>
        <v>0</v>
      </c>
      <c r="BG140" s="171">
        <f>SUMIFS('[1]JEVtbl (2)'!$F:$F,'[1]JEVtbl (2)'!$C:$C,[1]CKDJ!$C140,'[1]JEVtbl (2)'!$D:$D,[1]CKDJ!BG$11)</f>
        <v>0</v>
      </c>
      <c r="BH140" s="171">
        <f>SUMIFS('[1]JEVtbl (2)'!$F:$F,'[1]JEVtbl (2)'!$C:$C,[1]CKDJ!$C140,'[1]JEVtbl (2)'!$D:$D,[1]CKDJ!BH$11)</f>
        <v>0</v>
      </c>
      <c r="BI140" s="171">
        <f>SUMIFS('[1]JEVtbl (2)'!$F:$F,'[1]JEVtbl (2)'!$C:$C,[1]CKDJ!$C140,'[1]JEVtbl (2)'!$D:$D,[1]CKDJ!BI$11)</f>
        <v>0</v>
      </c>
      <c r="BJ140" s="171">
        <f>SUMIFS('[1]JEVtbl (2)'!$F:$F,'[1]JEVtbl (2)'!$C:$C,[1]CKDJ!$C140,'[1]JEVtbl (2)'!$D:$D,[1]CKDJ!BJ$11)</f>
        <v>0</v>
      </c>
      <c r="BK140" s="171">
        <f>SUMIFS('[1]JEVtbl (2)'!$F:$F,'[1]JEVtbl (2)'!$C:$C,[1]CKDJ!$C140,'[1]JEVtbl (2)'!$D:$D,[1]CKDJ!BK$11)</f>
        <v>0</v>
      </c>
      <c r="BL140" s="171">
        <f>SUMIFS('[1]JEVtbl (2)'!$F:$F,'[1]JEVtbl (2)'!$C:$C,[1]CKDJ!$C140,'[1]JEVtbl (2)'!$D:$D,[1]CKDJ!BL$11)</f>
        <v>0</v>
      </c>
      <c r="BM140" s="171">
        <f>SUMIFS('[1]JEVtbl (2)'!$F:$F,'[1]JEVtbl (2)'!$C:$C,[1]CKDJ!$C140,'[1]JEVtbl (2)'!$D:$D,[1]CKDJ!BM$11)</f>
        <v>0</v>
      </c>
      <c r="BN140" s="171">
        <f>SUMIFS('[1]JEVtbl (2)'!$F:$F,'[1]JEVtbl (2)'!$C:$C,[1]CKDJ!$C140,'[1]JEVtbl (2)'!$D:$D,[1]CKDJ!BN$11)</f>
        <v>0</v>
      </c>
      <c r="BO140" s="171">
        <f>SUMIFS('[1]JEVtbl (2)'!$F:$F,'[1]JEVtbl (2)'!$C:$C,[1]CKDJ!$C140,'[1]JEVtbl (2)'!$D:$D,[1]CKDJ!BO$11)</f>
        <v>0</v>
      </c>
      <c r="BP140" s="79">
        <f t="shared" si="3"/>
        <v>4800</v>
      </c>
      <c r="BQ140" s="79"/>
      <c r="BR140" s="79"/>
      <c r="BS140" s="80"/>
      <c r="BT140" s="82"/>
      <c r="BU140" s="25">
        <f t="shared" si="4"/>
        <v>0</v>
      </c>
    </row>
    <row r="141" spans="1:73" s="25" customFormat="1" ht="15" customHeight="1" x14ac:dyDescent="0.25">
      <c r="A141" s="1"/>
      <c r="B141" s="173">
        <v>44188</v>
      </c>
      <c r="C141" s="169" t="s">
        <v>587</v>
      </c>
      <c r="D141" s="75" t="s">
        <v>588</v>
      </c>
      <c r="E141" s="75">
        <v>1150276</v>
      </c>
      <c r="F141" s="172"/>
      <c r="G141" t="s">
        <v>589</v>
      </c>
      <c r="H141" s="78">
        <f>SUMIFS('[1]JEVtbl (2)'!$G:$G,'[1]JEVtbl (2)'!$C:$C,[1]CKDJ!C141,'[1]JEVtbl (2)'!$D:$D,[1]CKDJ!H$11)</f>
        <v>153639.07999999999</v>
      </c>
      <c r="I141" s="78">
        <f>SUMIFS('[1]JEVtbl (2)'!$G:$G,'[1]JEVtbl (2)'!$C:$C,[1]CKDJ!C141,'[1]JEVtbl (2)'!$D:$D,[1]CKDJ!I$11)</f>
        <v>0</v>
      </c>
      <c r="J141" s="78">
        <f>SUMIFS('[1]JEVtbl (2)'!$G:$G,'[1]JEVtbl (2)'!$C:$C,[1]CKDJ!C141,'[1]JEVtbl (2)'!$D:$D,[1]CKDJ!J$11)</f>
        <v>0</v>
      </c>
      <c r="K141" s="78">
        <f>SUMIFS('[1]JEVtbl (2)'!$G:$G,'[1]JEVtbl (2)'!$C:$C,[1]CKDJ!C141,'[1]JEVtbl (2)'!$D:$D,[1]CKDJ!K$11)</f>
        <v>0</v>
      </c>
      <c r="L141" s="79">
        <f t="shared" si="0"/>
        <v>153639.07999999999</v>
      </c>
      <c r="M141" s="79"/>
      <c r="N141" s="79"/>
      <c r="O141" s="80"/>
      <c r="P141" s="171">
        <f>SUMIFS('[1]JEVtbl (2)'!$F:$F,'[1]JEVtbl (2)'!$C:$C,[1]CKDJ!$C141,'[1]JEVtbl (2)'!$D:$D,[1]CKDJ!P$11)</f>
        <v>0</v>
      </c>
      <c r="Q141" s="171">
        <f>SUMIFS('[1]JEVtbl (2)'!$F:$F,'[1]JEVtbl (2)'!$C:$C,[1]CKDJ!$C141,'[1]JEVtbl (2)'!$D:$D,[1]CKDJ!Q$11)</f>
        <v>0</v>
      </c>
      <c r="R141" s="171">
        <f>SUMIFS('[1]JEVtbl (2)'!$F:$F,'[1]JEVtbl (2)'!$C:$C,[1]CKDJ!$C141,'[1]JEVtbl (2)'!$D:$D,[1]CKDJ!R$11)</f>
        <v>0</v>
      </c>
      <c r="S141" s="171">
        <f>SUMIFS('[1]JEVtbl (2)'!$F:$F,'[1]JEVtbl (2)'!$C:$C,[1]CKDJ!$C141,'[1]JEVtbl (2)'!$D:$D,[1]CKDJ!S$11)</f>
        <v>0</v>
      </c>
      <c r="T141" s="171">
        <f>SUMIFS('[1]JEVtbl (2)'!$F:$F,'[1]JEVtbl (2)'!$C:$C,[1]CKDJ!$C141,'[1]JEVtbl (2)'!$D:$D,[1]CKDJ!T$11)</f>
        <v>0</v>
      </c>
      <c r="U141" s="171">
        <f>SUMIFS('[1]JEVtbl (2)'!$F:$F,'[1]JEVtbl (2)'!$C:$C,[1]CKDJ!$C141,'[1]JEVtbl (2)'!$D:$D,[1]CKDJ!U$11)</f>
        <v>0</v>
      </c>
      <c r="V141" s="171">
        <f>SUMIFS('[1]JEVtbl (2)'!$F:$F,'[1]JEVtbl (2)'!$C:$C,[1]CKDJ!$C141,'[1]JEVtbl (2)'!$D:$D,[1]CKDJ!V$11)</f>
        <v>0</v>
      </c>
      <c r="W141" s="171">
        <f>SUMIFS('[1]JEVtbl (2)'!$F:$F,'[1]JEVtbl (2)'!$C:$C,[1]CKDJ!$C141,'[1]JEVtbl (2)'!$D:$D,[1]CKDJ!W$11)</f>
        <v>0</v>
      </c>
      <c r="X141" s="171">
        <f>SUMIFS('[1]JEVtbl (2)'!$F:$F,'[1]JEVtbl (2)'!$C:$C,[1]CKDJ!$C141,'[1]JEVtbl (2)'!$D:$D,[1]CKDJ!X$11)</f>
        <v>0</v>
      </c>
      <c r="Y141" s="171">
        <f>SUMIFS('[1]JEVtbl (2)'!$F:$F,'[1]JEVtbl (2)'!$C:$C,[1]CKDJ!$C141,'[1]JEVtbl (2)'!$D:$D,[1]CKDJ!Y$11)</f>
        <v>0</v>
      </c>
      <c r="Z141" s="171">
        <f>SUMIFS('[1]JEVtbl (2)'!$F:$F,'[1]JEVtbl (2)'!$C:$C,[1]CKDJ!$C141,'[1]JEVtbl (2)'!$D:$D,[1]CKDJ!Z$11)</f>
        <v>0</v>
      </c>
      <c r="AA141" s="171">
        <f>SUMIFS('[1]JEVtbl (2)'!$F:$F,'[1]JEVtbl (2)'!$C:$C,[1]CKDJ!$C141,'[1]JEVtbl (2)'!$D:$D,[1]CKDJ!AA$11)</f>
        <v>0</v>
      </c>
      <c r="AB141" s="171">
        <f>SUMIFS('[1]JEVtbl (2)'!$F:$F,'[1]JEVtbl (2)'!$C:$C,[1]CKDJ!$C141,'[1]JEVtbl (2)'!$D:$D,[1]CKDJ!AB$11)</f>
        <v>0</v>
      </c>
      <c r="AC141" s="171">
        <f>SUMIFS('[1]JEVtbl (2)'!$F:$F,'[1]JEVtbl (2)'!$C:$C,[1]CKDJ!$C141,'[1]JEVtbl (2)'!$D:$D,[1]CKDJ!AC$11)</f>
        <v>0</v>
      </c>
      <c r="AD141" s="171">
        <f>SUMIFS('[1]JEVtbl (2)'!$F:$F,'[1]JEVtbl (2)'!$C:$C,[1]CKDJ!$C141,'[1]JEVtbl (2)'!$D:$D,[1]CKDJ!AD$11)</f>
        <v>0</v>
      </c>
      <c r="AE141" s="171">
        <f>SUMIFS('[1]JEVtbl (2)'!$F:$F,'[1]JEVtbl (2)'!$C:$C,[1]CKDJ!$C141,'[1]JEVtbl (2)'!$D:$D,[1]CKDJ!AE$11)</f>
        <v>0</v>
      </c>
      <c r="AF141" s="171">
        <f>SUMIFS('[1]JEVtbl (2)'!$F:$F,'[1]JEVtbl (2)'!$C:$C,[1]CKDJ!$C141,'[1]JEVtbl (2)'!$D:$D,[1]CKDJ!AF$11)</f>
        <v>0</v>
      </c>
      <c r="AG141" s="171">
        <f>SUMIFS('[1]JEVtbl (2)'!$F:$F,'[1]JEVtbl (2)'!$C:$C,[1]CKDJ!$C141,'[1]JEVtbl (2)'!$D:$D,[1]CKDJ!AG$11)</f>
        <v>0</v>
      </c>
      <c r="AH141" s="171">
        <f>SUMIFS('[1]JEVtbl (2)'!$F:$F,'[1]JEVtbl (2)'!$C:$C,[1]CKDJ!$C141,'[1]JEVtbl (2)'!$D:$D,[1]CKDJ!AH$11)</f>
        <v>0</v>
      </c>
      <c r="AI141" s="171">
        <f>SUMIFS('[1]JEVtbl (2)'!$F:$F,'[1]JEVtbl (2)'!$C:$C,[1]CKDJ!$C141,'[1]JEVtbl (2)'!$D:$D,[1]CKDJ!AI$11)</f>
        <v>0</v>
      </c>
      <c r="AJ141" s="171">
        <f>SUMIFS('[1]JEVtbl (2)'!$F:$F,'[1]JEVtbl (2)'!$C:$C,[1]CKDJ!$C141,'[1]JEVtbl (2)'!$D:$D,[1]CKDJ!AJ$11)</f>
        <v>0</v>
      </c>
      <c r="AK141" s="171">
        <f>SUMIFS('[1]JEVtbl (2)'!$F:$F,'[1]JEVtbl (2)'!$C:$C,[1]CKDJ!$C141,'[1]JEVtbl (2)'!$D:$D,[1]CKDJ!AK$11)</f>
        <v>0</v>
      </c>
      <c r="AL141" s="171">
        <f>SUMIFS('[1]JEVtbl (2)'!$F:$F,'[1]JEVtbl (2)'!$C:$C,[1]CKDJ!$C141,'[1]JEVtbl (2)'!$D:$D,[1]CKDJ!AL$11)</f>
        <v>0</v>
      </c>
      <c r="AM141" s="171">
        <f>SUMIFS('[1]JEVtbl (2)'!$F:$F,'[1]JEVtbl (2)'!$C:$C,[1]CKDJ!$C141,'[1]JEVtbl (2)'!$D:$D,[1]CKDJ!AM$11)</f>
        <v>0</v>
      </c>
      <c r="AN141" s="171">
        <f>SUMIFS('[1]JEVtbl (2)'!$F:$F,'[1]JEVtbl (2)'!$C:$C,[1]CKDJ!$C141,'[1]JEVtbl (2)'!$D:$D,[1]CKDJ!AN$11)</f>
        <v>0</v>
      </c>
      <c r="AO141" s="171">
        <f>SUMIFS('[1]JEVtbl (2)'!$F:$F,'[1]JEVtbl (2)'!$C:$C,[1]CKDJ!$C141,'[1]JEVtbl (2)'!$D:$D,[1]CKDJ!AO$11)</f>
        <v>153639.07999999999</v>
      </c>
      <c r="AP141" s="171">
        <f>SUMIFS('[1]JEVtbl (2)'!$F:$F,'[1]JEVtbl (2)'!$C:$C,[1]CKDJ!$C141,'[1]JEVtbl (2)'!$D:$D,[1]CKDJ!AP$11)</f>
        <v>0</v>
      </c>
      <c r="AQ141" s="171">
        <f>SUMIFS('[1]JEVtbl (2)'!$F:$F,'[1]JEVtbl (2)'!$C:$C,[1]CKDJ!$C141,'[1]JEVtbl (2)'!$D:$D,[1]CKDJ!AQ$11)</f>
        <v>0</v>
      </c>
      <c r="AR141" s="171">
        <f>SUMIFS('[1]JEVtbl (2)'!$F:$F,'[1]JEVtbl (2)'!$C:$C,[1]CKDJ!$C141,'[1]JEVtbl (2)'!$D:$D,[1]CKDJ!AR$11)</f>
        <v>0</v>
      </c>
      <c r="AS141" s="171">
        <f>SUMIFS('[1]JEVtbl (2)'!$F:$F,'[1]JEVtbl (2)'!$C:$C,[1]CKDJ!$C141,'[1]JEVtbl (2)'!$D:$D,[1]CKDJ!AS$11)</f>
        <v>0</v>
      </c>
      <c r="AT141" s="171">
        <f>SUMIFS('[1]JEVtbl (2)'!$F:$F,'[1]JEVtbl (2)'!$C:$C,[1]CKDJ!$C141,'[1]JEVtbl (2)'!$D:$D,[1]CKDJ!AT$11)</f>
        <v>0</v>
      </c>
      <c r="AU141" s="171">
        <f>SUMIFS('[1]JEVtbl (2)'!$F:$F,'[1]JEVtbl (2)'!$C:$C,[1]CKDJ!$C141,'[1]JEVtbl (2)'!$D:$D,[1]CKDJ!AU$11)</f>
        <v>0</v>
      </c>
      <c r="AV141" s="171">
        <f>SUMIFS('[1]JEVtbl (2)'!$F:$F,'[1]JEVtbl (2)'!$C:$C,[1]CKDJ!$C141,'[1]JEVtbl (2)'!$D:$D,[1]CKDJ!AV$11)</f>
        <v>0</v>
      </c>
      <c r="AW141" s="171">
        <f>SUMIFS('[1]JEVtbl (2)'!$F:$F,'[1]JEVtbl (2)'!$C:$C,[1]CKDJ!$C141,'[1]JEVtbl (2)'!$D:$D,[1]CKDJ!AW$11)</f>
        <v>0</v>
      </c>
      <c r="AX141" s="171">
        <f>SUMIFS('[1]JEVtbl (2)'!$F:$F,'[1]JEVtbl (2)'!$C:$C,[1]CKDJ!$C141,'[1]JEVtbl (2)'!$D:$D,[1]CKDJ!AX$11)</f>
        <v>0</v>
      </c>
      <c r="AY141" s="171">
        <f>SUMIFS('[1]JEVtbl (2)'!$F:$F,'[1]JEVtbl (2)'!$C:$C,[1]CKDJ!$C141,'[1]JEVtbl (2)'!$D:$D,[1]CKDJ!AY$11)</f>
        <v>0</v>
      </c>
      <c r="AZ141" s="171">
        <f>SUMIFS('[1]JEVtbl (2)'!$F:$F,'[1]JEVtbl (2)'!$C:$C,[1]CKDJ!$C141,'[1]JEVtbl (2)'!$D:$D,[1]CKDJ!AZ$11)</f>
        <v>0</v>
      </c>
      <c r="BA141" s="171">
        <f>SUMIFS('[1]JEVtbl (2)'!$F:$F,'[1]JEVtbl (2)'!$C:$C,[1]CKDJ!$C141,'[1]JEVtbl (2)'!$D:$D,[1]CKDJ!BA$11)</f>
        <v>0</v>
      </c>
      <c r="BB141" s="171">
        <f>SUMIFS('[1]JEVtbl (2)'!$F:$F,'[1]JEVtbl (2)'!$C:$C,[1]CKDJ!$C141,'[1]JEVtbl (2)'!$D:$D,[1]CKDJ!BB$11)</f>
        <v>0</v>
      </c>
      <c r="BC141" s="171">
        <f>SUMIFS('[1]JEVtbl (2)'!$F:$F,'[1]JEVtbl (2)'!$C:$C,[1]CKDJ!$C141,'[1]JEVtbl (2)'!$D:$D,[1]CKDJ!BC$11)</f>
        <v>0</v>
      </c>
      <c r="BD141" s="171">
        <f>SUMIFS('[1]JEVtbl (2)'!$F:$F,'[1]JEVtbl (2)'!$C:$C,[1]CKDJ!$C141,'[1]JEVtbl (2)'!$D:$D,[1]CKDJ!BD$11)</f>
        <v>0</v>
      </c>
      <c r="BE141" s="171">
        <f>SUMIFS('[1]JEVtbl (2)'!$F:$F,'[1]JEVtbl (2)'!$C:$C,[1]CKDJ!$C141,'[1]JEVtbl (2)'!$D:$D,[1]CKDJ!BE$11)</f>
        <v>0</v>
      </c>
      <c r="BF141" s="171">
        <f>SUMIFS('[1]JEVtbl (2)'!$F:$F,'[1]JEVtbl (2)'!$C:$C,[1]CKDJ!$C141,'[1]JEVtbl (2)'!$D:$D,[1]CKDJ!BF$11)</f>
        <v>0</v>
      </c>
      <c r="BG141" s="171">
        <f>SUMIFS('[1]JEVtbl (2)'!$F:$F,'[1]JEVtbl (2)'!$C:$C,[1]CKDJ!$C141,'[1]JEVtbl (2)'!$D:$D,[1]CKDJ!BG$11)</f>
        <v>0</v>
      </c>
      <c r="BH141" s="171">
        <f>SUMIFS('[1]JEVtbl (2)'!$F:$F,'[1]JEVtbl (2)'!$C:$C,[1]CKDJ!$C141,'[1]JEVtbl (2)'!$D:$D,[1]CKDJ!BH$11)</f>
        <v>0</v>
      </c>
      <c r="BI141" s="171">
        <f>SUMIFS('[1]JEVtbl (2)'!$F:$F,'[1]JEVtbl (2)'!$C:$C,[1]CKDJ!$C141,'[1]JEVtbl (2)'!$D:$D,[1]CKDJ!BI$11)</f>
        <v>0</v>
      </c>
      <c r="BJ141" s="171">
        <f>SUMIFS('[1]JEVtbl (2)'!$F:$F,'[1]JEVtbl (2)'!$C:$C,[1]CKDJ!$C141,'[1]JEVtbl (2)'!$D:$D,[1]CKDJ!BJ$11)</f>
        <v>0</v>
      </c>
      <c r="BK141" s="171">
        <f>SUMIFS('[1]JEVtbl (2)'!$F:$F,'[1]JEVtbl (2)'!$C:$C,[1]CKDJ!$C141,'[1]JEVtbl (2)'!$D:$D,[1]CKDJ!BK$11)</f>
        <v>0</v>
      </c>
      <c r="BL141" s="171">
        <f>SUMIFS('[1]JEVtbl (2)'!$F:$F,'[1]JEVtbl (2)'!$C:$C,[1]CKDJ!$C141,'[1]JEVtbl (2)'!$D:$D,[1]CKDJ!BL$11)</f>
        <v>0</v>
      </c>
      <c r="BM141" s="171">
        <f>SUMIFS('[1]JEVtbl (2)'!$F:$F,'[1]JEVtbl (2)'!$C:$C,[1]CKDJ!$C141,'[1]JEVtbl (2)'!$D:$D,[1]CKDJ!BM$11)</f>
        <v>0</v>
      </c>
      <c r="BN141" s="171">
        <f>SUMIFS('[1]JEVtbl (2)'!$F:$F,'[1]JEVtbl (2)'!$C:$C,[1]CKDJ!$C141,'[1]JEVtbl (2)'!$D:$D,[1]CKDJ!BN$11)</f>
        <v>0</v>
      </c>
      <c r="BO141" s="171">
        <f>SUMIFS('[1]JEVtbl (2)'!$F:$F,'[1]JEVtbl (2)'!$C:$C,[1]CKDJ!$C141,'[1]JEVtbl (2)'!$D:$D,[1]CKDJ!BO$11)</f>
        <v>0</v>
      </c>
      <c r="BP141" s="79">
        <f t="shared" si="3"/>
        <v>153639.07999999999</v>
      </c>
      <c r="BQ141" s="79"/>
      <c r="BR141" s="79"/>
      <c r="BS141" s="80"/>
      <c r="BT141" s="82"/>
      <c r="BU141" s="25">
        <f t="shared" si="4"/>
        <v>0</v>
      </c>
    </row>
    <row r="142" spans="1:73" s="25" customFormat="1" ht="15" customHeight="1" x14ac:dyDescent="0.25">
      <c r="A142" s="1"/>
      <c r="B142" s="173">
        <v>44188</v>
      </c>
      <c r="C142" s="169" t="s">
        <v>590</v>
      </c>
      <c r="D142" s="75" t="s">
        <v>591</v>
      </c>
      <c r="E142" s="75">
        <v>1150277</v>
      </c>
      <c r="F142" s="172"/>
      <c r="G142" t="s">
        <v>592</v>
      </c>
      <c r="H142" s="78">
        <f>SUMIFS('[1]JEVtbl (2)'!$G:$G,'[1]JEVtbl (2)'!$C:$C,[1]CKDJ!C142,'[1]JEVtbl (2)'!$D:$D,[1]CKDJ!H$11)</f>
        <v>9548.85</v>
      </c>
      <c r="I142" s="78">
        <f>SUMIFS('[1]JEVtbl (2)'!$G:$G,'[1]JEVtbl (2)'!$C:$C,[1]CKDJ!C142,'[1]JEVtbl (2)'!$D:$D,[1]CKDJ!I$11)</f>
        <v>0</v>
      </c>
      <c r="J142" s="78">
        <f>SUMIFS('[1]JEVtbl (2)'!$G:$G,'[1]JEVtbl (2)'!$C:$C,[1]CKDJ!C142,'[1]JEVtbl (2)'!$D:$D,[1]CKDJ!J$11)</f>
        <v>0</v>
      </c>
      <c r="K142" s="78">
        <f>SUMIFS('[1]JEVtbl (2)'!$G:$G,'[1]JEVtbl (2)'!$C:$C,[1]CKDJ!C142,'[1]JEVtbl (2)'!$D:$D,[1]CKDJ!K$11)</f>
        <v>0</v>
      </c>
      <c r="L142" s="79">
        <f t="shared" si="0"/>
        <v>9548.85</v>
      </c>
      <c r="M142" s="79"/>
      <c r="N142" s="79"/>
      <c r="O142" s="80"/>
      <c r="P142" s="171">
        <f>SUMIFS('[1]JEVtbl (2)'!$F:$F,'[1]JEVtbl (2)'!$C:$C,[1]CKDJ!$C142,'[1]JEVtbl (2)'!$D:$D,[1]CKDJ!P$11)</f>
        <v>0</v>
      </c>
      <c r="Q142" s="171">
        <f>SUMIFS('[1]JEVtbl (2)'!$F:$F,'[1]JEVtbl (2)'!$C:$C,[1]CKDJ!$C142,'[1]JEVtbl (2)'!$D:$D,[1]CKDJ!Q$11)</f>
        <v>0</v>
      </c>
      <c r="R142" s="171">
        <f>SUMIFS('[1]JEVtbl (2)'!$F:$F,'[1]JEVtbl (2)'!$C:$C,[1]CKDJ!$C142,'[1]JEVtbl (2)'!$D:$D,[1]CKDJ!R$11)</f>
        <v>0</v>
      </c>
      <c r="S142" s="171">
        <f>SUMIFS('[1]JEVtbl (2)'!$F:$F,'[1]JEVtbl (2)'!$C:$C,[1]CKDJ!$C142,'[1]JEVtbl (2)'!$D:$D,[1]CKDJ!S$11)</f>
        <v>0</v>
      </c>
      <c r="T142" s="171">
        <f>SUMIFS('[1]JEVtbl (2)'!$F:$F,'[1]JEVtbl (2)'!$C:$C,[1]CKDJ!$C142,'[1]JEVtbl (2)'!$D:$D,[1]CKDJ!T$11)</f>
        <v>0</v>
      </c>
      <c r="U142" s="171">
        <f>SUMIFS('[1]JEVtbl (2)'!$F:$F,'[1]JEVtbl (2)'!$C:$C,[1]CKDJ!$C142,'[1]JEVtbl (2)'!$D:$D,[1]CKDJ!U$11)</f>
        <v>0</v>
      </c>
      <c r="V142" s="171">
        <f>SUMIFS('[1]JEVtbl (2)'!$F:$F,'[1]JEVtbl (2)'!$C:$C,[1]CKDJ!$C142,'[1]JEVtbl (2)'!$D:$D,[1]CKDJ!V$11)</f>
        <v>0</v>
      </c>
      <c r="W142" s="171">
        <f>SUMIFS('[1]JEVtbl (2)'!$F:$F,'[1]JEVtbl (2)'!$C:$C,[1]CKDJ!$C142,'[1]JEVtbl (2)'!$D:$D,[1]CKDJ!W$11)</f>
        <v>0</v>
      </c>
      <c r="X142" s="171">
        <f>SUMIFS('[1]JEVtbl (2)'!$F:$F,'[1]JEVtbl (2)'!$C:$C,[1]CKDJ!$C142,'[1]JEVtbl (2)'!$D:$D,[1]CKDJ!X$11)</f>
        <v>0</v>
      </c>
      <c r="Y142" s="171">
        <f>SUMIFS('[1]JEVtbl (2)'!$F:$F,'[1]JEVtbl (2)'!$C:$C,[1]CKDJ!$C142,'[1]JEVtbl (2)'!$D:$D,[1]CKDJ!Y$11)</f>
        <v>0</v>
      </c>
      <c r="Z142" s="171">
        <f>SUMIFS('[1]JEVtbl (2)'!$F:$F,'[1]JEVtbl (2)'!$C:$C,[1]CKDJ!$C142,'[1]JEVtbl (2)'!$D:$D,[1]CKDJ!Z$11)</f>
        <v>0</v>
      </c>
      <c r="AA142" s="171">
        <f>SUMIFS('[1]JEVtbl (2)'!$F:$F,'[1]JEVtbl (2)'!$C:$C,[1]CKDJ!$C142,'[1]JEVtbl (2)'!$D:$D,[1]CKDJ!AA$11)</f>
        <v>0</v>
      </c>
      <c r="AB142" s="171">
        <f>SUMIFS('[1]JEVtbl (2)'!$F:$F,'[1]JEVtbl (2)'!$C:$C,[1]CKDJ!$C142,'[1]JEVtbl (2)'!$D:$D,[1]CKDJ!AB$11)</f>
        <v>0</v>
      </c>
      <c r="AC142" s="171">
        <f>SUMIFS('[1]JEVtbl (2)'!$F:$F,'[1]JEVtbl (2)'!$C:$C,[1]CKDJ!$C142,'[1]JEVtbl (2)'!$D:$D,[1]CKDJ!AC$11)</f>
        <v>0</v>
      </c>
      <c r="AD142" s="171">
        <f>SUMIFS('[1]JEVtbl (2)'!$F:$F,'[1]JEVtbl (2)'!$C:$C,[1]CKDJ!$C142,'[1]JEVtbl (2)'!$D:$D,[1]CKDJ!AD$11)</f>
        <v>0</v>
      </c>
      <c r="AE142" s="171">
        <f>SUMIFS('[1]JEVtbl (2)'!$F:$F,'[1]JEVtbl (2)'!$C:$C,[1]CKDJ!$C142,'[1]JEVtbl (2)'!$D:$D,[1]CKDJ!AE$11)</f>
        <v>0</v>
      </c>
      <c r="AF142" s="171">
        <f>SUMIFS('[1]JEVtbl (2)'!$F:$F,'[1]JEVtbl (2)'!$C:$C,[1]CKDJ!$C142,'[1]JEVtbl (2)'!$D:$D,[1]CKDJ!AF$11)</f>
        <v>0</v>
      </c>
      <c r="AG142" s="171">
        <f>SUMIFS('[1]JEVtbl (2)'!$F:$F,'[1]JEVtbl (2)'!$C:$C,[1]CKDJ!$C142,'[1]JEVtbl (2)'!$D:$D,[1]CKDJ!AG$11)</f>
        <v>0</v>
      </c>
      <c r="AH142" s="171">
        <f>SUMIFS('[1]JEVtbl (2)'!$F:$F,'[1]JEVtbl (2)'!$C:$C,[1]CKDJ!$C142,'[1]JEVtbl (2)'!$D:$D,[1]CKDJ!AH$11)</f>
        <v>0</v>
      </c>
      <c r="AI142" s="171">
        <f>SUMIFS('[1]JEVtbl (2)'!$F:$F,'[1]JEVtbl (2)'!$C:$C,[1]CKDJ!$C142,'[1]JEVtbl (2)'!$D:$D,[1]CKDJ!AI$11)</f>
        <v>0</v>
      </c>
      <c r="AJ142" s="171">
        <f>SUMIFS('[1]JEVtbl (2)'!$F:$F,'[1]JEVtbl (2)'!$C:$C,[1]CKDJ!$C142,'[1]JEVtbl (2)'!$D:$D,[1]CKDJ!AJ$11)</f>
        <v>0</v>
      </c>
      <c r="AK142" s="171">
        <f>SUMIFS('[1]JEVtbl (2)'!$F:$F,'[1]JEVtbl (2)'!$C:$C,[1]CKDJ!$C142,'[1]JEVtbl (2)'!$D:$D,[1]CKDJ!AK$11)</f>
        <v>0</v>
      </c>
      <c r="AL142" s="171">
        <f>SUMIFS('[1]JEVtbl (2)'!$F:$F,'[1]JEVtbl (2)'!$C:$C,[1]CKDJ!$C142,'[1]JEVtbl (2)'!$D:$D,[1]CKDJ!AL$11)</f>
        <v>0</v>
      </c>
      <c r="AM142" s="171">
        <f>SUMIFS('[1]JEVtbl (2)'!$F:$F,'[1]JEVtbl (2)'!$C:$C,[1]CKDJ!$C142,'[1]JEVtbl (2)'!$D:$D,[1]CKDJ!AM$11)</f>
        <v>0</v>
      </c>
      <c r="AN142" s="171">
        <f>SUMIFS('[1]JEVtbl (2)'!$F:$F,'[1]JEVtbl (2)'!$C:$C,[1]CKDJ!$C142,'[1]JEVtbl (2)'!$D:$D,[1]CKDJ!AN$11)</f>
        <v>0</v>
      </c>
      <c r="AO142" s="171">
        <f>SUMIFS('[1]JEVtbl (2)'!$F:$F,'[1]JEVtbl (2)'!$C:$C,[1]CKDJ!$C142,'[1]JEVtbl (2)'!$D:$D,[1]CKDJ!AO$11)</f>
        <v>0</v>
      </c>
      <c r="AP142" s="171">
        <f>SUMIFS('[1]JEVtbl (2)'!$F:$F,'[1]JEVtbl (2)'!$C:$C,[1]CKDJ!$C142,'[1]JEVtbl (2)'!$D:$D,[1]CKDJ!AP$11)</f>
        <v>0</v>
      </c>
      <c r="AQ142" s="171">
        <f>SUMIFS('[1]JEVtbl (2)'!$F:$F,'[1]JEVtbl (2)'!$C:$C,[1]CKDJ!$C142,'[1]JEVtbl (2)'!$D:$D,[1]CKDJ!AQ$11)</f>
        <v>0</v>
      </c>
      <c r="AR142" s="171">
        <f>SUMIFS('[1]JEVtbl (2)'!$F:$F,'[1]JEVtbl (2)'!$C:$C,[1]CKDJ!$C142,'[1]JEVtbl (2)'!$D:$D,[1]CKDJ!AR$11)</f>
        <v>0</v>
      </c>
      <c r="AS142" s="171">
        <f>SUMIFS('[1]JEVtbl (2)'!$F:$F,'[1]JEVtbl (2)'!$C:$C,[1]CKDJ!$C142,'[1]JEVtbl (2)'!$D:$D,[1]CKDJ!AS$11)</f>
        <v>0</v>
      </c>
      <c r="AT142" s="171">
        <f>SUMIFS('[1]JEVtbl (2)'!$F:$F,'[1]JEVtbl (2)'!$C:$C,[1]CKDJ!$C142,'[1]JEVtbl (2)'!$D:$D,[1]CKDJ!AT$11)</f>
        <v>0</v>
      </c>
      <c r="AU142" s="171">
        <f>SUMIFS('[1]JEVtbl (2)'!$F:$F,'[1]JEVtbl (2)'!$C:$C,[1]CKDJ!$C142,'[1]JEVtbl (2)'!$D:$D,[1]CKDJ!AU$11)</f>
        <v>0</v>
      </c>
      <c r="AV142" s="171">
        <f>SUMIFS('[1]JEVtbl (2)'!$F:$F,'[1]JEVtbl (2)'!$C:$C,[1]CKDJ!$C142,'[1]JEVtbl (2)'!$D:$D,[1]CKDJ!AV$11)</f>
        <v>0</v>
      </c>
      <c r="AW142" s="171">
        <f>SUMIFS('[1]JEVtbl (2)'!$F:$F,'[1]JEVtbl (2)'!$C:$C,[1]CKDJ!$C142,'[1]JEVtbl (2)'!$D:$D,[1]CKDJ!AW$11)</f>
        <v>9548.85</v>
      </c>
      <c r="AX142" s="171">
        <f>SUMIFS('[1]JEVtbl (2)'!$F:$F,'[1]JEVtbl (2)'!$C:$C,[1]CKDJ!$C142,'[1]JEVtbl (2)'!$D:$D,[1]CKDJ!AX$11)</f>
        <v>0</v>
      </c>
      <c r="AY142" s="171">
        <f>SUMIFS('[1]JEVtbl (2)'!$F:$F,'[1]JEVtbl (2)'!$C:$C,[1]CKDJ!$C142,'[1]JEVtbl (2)'!$D:$D,[1]CKDJ!AY$11)</f>
        <v>0</v>
      </c>
      <c r="AZ142" s="171">
        <f>SUMIFS('[1]JEVtbl (2)'!$F:$F,'[1]JEVtbl (2)'!$C:$C,[1]CKDJ!$C142,'[1]JEVtbl (2)'!$D:$D,[1]CKDJ!AZ$11)</f>
        <v>0</v>
      </c>
      <c r="BA142" s="171">
        <f>SUMIFS('[1]JEVtbl (2)'!$F:$F,'[1]JEVtbl (2)'!$C:$C,[1]CKDJ!$C142,'[1]JEVtbl (2)'!$D:$D,[1]CKDJ!BA$11)</f>
        <v>0</v>
      </c>
      <c r="BB142" s="171">
        <f>SUMIFS('[1]JEVtbl (2)'!$F:$F,'[1]JEVtbl (2)'!$C:$C,[1]CKDJ!$C142,'[1]JEVtbl (2)'!$D:$D,[1]CKDJ!BB$11)</f>
        <v>0</v>
      </c>
      <c r="BC142" s="171">
        <f>SUMIFS('[1]JEVtbl (2)'!$F:$F,'[1]JEVtbl (2)'!$C:$C,[1]CKDJ!$C142,'[1]JEVtbl (2)'!$D:$D,[1]CKDJ!BC$11)</f>
        <v>0</v>
      </c>
      <c r="BD142" s="171">
        <f>SUMIFS('[1]JEVtbl (2)'!$F:$F,'[1]JEVtbl (2)'!$C:$C,[1]CKDJ!$C142,'[1]JEVtbl (2)'!$D:$D,[1]CKDJ!BD$11)</f>
        <v>0</v>
      </c>
      <c r="BE142" s="171">
        <f>SUMIFS('[1]JEVtbl (2)'!$F:$F,'[1]JEVtbl (2)'!$C:$C,[1]CKDJ!$C142,'[1]JEVtbl (2)'!$D:$D,[1]CKDJ!BE$11)</f>
        <v>0</v>
      </c>
      <c r="BF142" s="171">
        <f>SUMIFS('[1]JEVtbl (2)'!$F:$F,'[1]JEVtbl (2)'!$C:$C,[1]CKDJ!$C142,'[1]JEVtbl (2)'!$D:$D,[1]CKDJ!BF$11)</f>
        <v>0</v>
      </c>
      <c r="BG142" s="171">
        <f>SUMIFS('[1]JEVtbl (2)'!$F:$F,'[1]JEVtbl (2)'!$C:$C,[1]CKDJ!$C142,'[1]JEVtbl (2)'!$D:$D,[1]CKDJ!BG$11)</f>
        <v>0</v>
      </c>
      <c r="BH142" s="171">
        <f>SUMIFS('[1]JEVtbl (2)'!$F:$F,'[1]JEVtbl (2)'!$C:$C,[1]CKDJ!$C142,'[1]JEVtbl (2)'!$D:$D,[1]CKDJ!BH$11)</f>
        <v>0</v>
      </c>
      <c r="BI142" s="171">
        <f>SUMIFS('[1]JEVtbl (2)'!$F:$F,'[1]JEVtbl (2)'!$C:$C,[1]CKDJ!$C142,'[1]JEVtbl (2)'!$D:$D,[1]CKDJ!BI$11)</f>
        <v>0</v>
      </c>
      <c r="BJ142" s="171">
        <f>SUMIFS('[1]JEVtbl (2)'!$F:$F,'[1]JEVtbl (2)'!$C:$C,[1]CKDJ!$C142,'[1]JEVtbl (2)'!$D:$D,[1]CKDJ!BJ$11)</f>
        <v>0</v>
      </c>
      <c r="BK142" s="171">
        <f>SUMIFS('[1]JEVtbl (2)'!$F:$F,'[1]JEVtbl (2)'!$C:$C,[1]CKDJ!$C142,'[1]JEVtbl (2)'!$D:$D,[1]CKDJ!BK$11)</f>
        <v>0</v>
      </c>
      <c r="BL142" s="171">
        <f>SUMIFS('[1]JEVtbl (2)'!$F:$F,'[1]JEVtbl (2)'!$C:$C,[1]CKDJ!$C142,'[1]JEVtbl (2)'!$D:$D,[1]CKDJ!BL$11)</f>
        <v>0</v>
      </c>
      <c r="BM142" s="171">
        <f>SUMIFS('[1]JEVtbl (2)'!$F:$F,'[1]JEVtbl (2)'!$C:$C,[1]CKDJ!$C142,'[1]JEVtbl (2)'!$D:$D,[1]CKDJ!BM$11)</f>
        <v>0</v>
      </c>
      <c r="BN142" s="171">
        <f>SUMIFS('[1]JEVtbl (2)'!$F:$F,'[1]JEVtbl (2)'!$C:$C,[1]CKDJ!$C142,'[1]JEVtbl (2)'!$D:$D,[1]CKDJ!BN$11)</f>
        <v>0</v>
      </c>
      <c r="BO142" s="171">
        <f>SUMIFS('[1]JEVtbl (2)'!$F:$F,'[1]JEVtbl (2)'!$C:$C,[1]CKDJ!$C142,'[1]JEVtbl (2)'!$D:$D,[1]CKDJ!BO$11)</f>
        <v>0</v>
      </c>
      <c r="BP142" s="79">
        <f t="shared" ref="BP142:BP205" si="5">SUM(P142:BO142)</f>
        <v>9548.85</v>
      </c>
      <c r="BQ142" s="79"/>
      <c r="BR142" s="79"/>
      <c r="BS142" s="80"/>
      <c r="BT142" s="82"/>
      <c r="BU142" s="25">
        <f t="shared" si="4"/>
        <v>0</v>
      </c>
    </row>
    <row r="143" spans="1:73" s="25" customFormat="1" ht="15" customHeight="1" x14ac:dyDescent="0.25">
      <c r="A143" s="1"/>
      <c r="B143" s="173">
        <v>44188</v>
      </c>
      <c r="C143" s="169" t="s">
        <v>593</v>
      </c>
      <c r="D143" s="75" t="s">
        <v>594</v>
      </c>
      <c r="E143" s="75">
        <v>1150278</v>
      </c>
      <c r="F143" s="172"/>
      <c r="G143" t="s">
        <v>289</v>
      </c>
      <c r="H143" s="78">
        <f>SUMIFS('[1]JEVtbl (2)'!$G:$G,'[1]JEVtbl (2)'!$C:$C,[1]CKDJ!C143,'[1]JEVtbl (2)'!$D:$D,[1]CKDJ!H$11)</f>
        <v>2250</v>
      </c>
      <c r="I143" s="78">
        <f>SUMIFS('[1]JEVtbl (2)'!$G:$G,'[1]JEVtbl (2)'!$C:$C,[1]CKDJ!C143,'[1]JEVtbl (2)'!$D:$D,[1]CKDJ!I$11)</f>
        <v>0</v>
      </c>
      <c r="J143" s="78">
        <f>SUMIFS('[1]JEVtbl (2)'!$G:$G,'[1]JEVtbl (2)'!$C:$C,[1]CKDJ!C143,'[1]JEVtbl (2)'!$D:$D,[1]CKDJ!J$11)</f>
        <v>150</v>
      </c>
      <c r="K143" s="78">
        <f>SUMIFS('[1]JEVtbl (2)'!$G:$G,'[1]JEVtbl (2)'!$C:$C,[1]CKDJ!C143,'[1]JEVtbl (2)'!$D:$D,[1]CKDJ!K$11)</f>
        <v>0</v>
      </c>
      <c r="L143" s="79">
        <f t="shared" si="0"/>
        <v>2400</v>
      </c>
      <c r="M143" s="79"/>
      <c r="N143" s="79"/>
      <c r="O143" s="80"/>
      <c r="P143" s="171">
        <f>SUMIFS('[1]JEVtbl (2)'!$F:$F,'[1]JEVtbl (2)'!$C:$C,[1]CKDJ!$C143,'[1]JEVtbl (2)'!$D:$D,[1]CKDJ!P$11)</f>
        <v>0</v>
      </c>
      <c r="Q143" s="171">
        <f>SUMIFS('[1]JEVtbl (2)'!$F:$F,'[1]JEVtbl (2)'!$C:$C,[1]CKDJ!$C143,'[1]JEVtbl (2)'!$D:$D,[1]CKDJ!Q$11)</f>
        <v>0</v>
      </c>
      <c r="R143" s="171">
        <f>SUMIFS('[1]JEVtbl (2)'!$F:$F,'[1]JEVtbl (2)'!$C:$C,[1]CKDJ!$C143,'[1]JEVtbl (2)'!$D:$D,[1]CKDJ!R$11)</f>
        <v>0</v>
      </c>
      <c r="S143" s="171">
        <f>SUMIFS('[1]JEVtbl (2)'!$F:$F,'[1]JEVtbl (2)'!$C:$C,[1]CKDJ!$C143,'[1]JEVtbl (2)'!$D:$D,[1]CKDJ!S$11)</f>
        <v>0</v>
      </c>
      <c r="T143" s="171">
        <f>SUMIFS('[1]JEVtbl (2)'!$F:$F,'[1]JEVtbl (2)'!$C:$C,[1]CKDJ!$C143,'[1]JEVtbl (2)'!$D:$D,[1]CKDJ!T$11)</f>
        <v>0</v>
      </c>
      <c r="U143" s="171">
        <f>SUMIFS('[1]JEVtbl (2)'!$F:$F,'[1]JEVtbl (2)'!$C:$C,[1]CKDJ!$C143,'[1]JEVtbl (2)'!$D:$D,[1]CKDJ!U$11)</f>
        <v>0</v>
      </c>
      <c r="V143" s="171">
        <f>SUMIFS('[1]JEVtbl (2)'!$F:$F,'[1]JEVtbl (2)'!$C:$C,[1]CKDJ!$C143,'[1]JEVtbl (2)'!$D:$D,[1]CKDJ!V$11)</f>
        <v>0</v>
      </c>
      <c r="W143" s="171">
        <f>SUMIFS('[1]JEVtbl (2)'!$F:$F,'[1]JEVtbl (2)'!$C:$C,[1]CKDJ!$C143,'[1]JEVtbl (2)'!$D:$D,[1]CKDJ!W$11)</f>
        <v>0</v>
      </c>
      <c r="X143" s="171">
        <f>SUMIFS('[1]JEVtbl (2)'!$F:$F,'[1]JEVtbl (2)'!$C:$C,[1]CKDJ!$C143,'[1]JEVtbl (2)'!$D:$D,[1]CKDJ!X$11)</f>
        <v>0</v>
      </c>
      <c r="Y143" s="171">
        <f>SUMIFS('[1]JEVtbl (2)'!$F:$F,'[1]JEVtbl (2)'!$C:$C,[1]CKDJ!$C143,'[1]JEVtbl (2)'!$D:$D,[1]CKDJ!Y$11)</f>
        <v>0</v>
      </c>
      <c r="Z143" s="171">
        <f>SUMIFS('[1]JEVtbl (2)'!$F:$F,'[1]JEVtbl (2)'!$C:$C,[1]CKDJ!$C143,'[1]JEVtbl (2)'!$D:$D,[1]CKDJ!Z$11)</f>
        <v>0</v>
      </c>
      <c r="AA143" s="171">
        <f>SUMIFS('[1]JEVtbl (2)'!$F:$F,'[1]JEVtbl (2)'!$C:$C,[1]CKDJ!$C143,'[1]JEVtbl (2)'!$D:$D,[1]CKDJ!AA$11)</f>
        <v>0</v>
      </c>
      <c r="AB143" s="171">
        <f>SUMIFS('[1]JEVtbl (2)'!$F:$F,'[1]JEVtbl (2)'!$C:$C,[1]CKDJ!$C143,'[1]JEVtbl (2)'!$D:$D,[1]CKDJ!AB$11)</f>
        <v>0</v>
      </c>
      <c r="AC143" s="171">
        <f>SUMIFS('[1]JEVtbl (2)'!$F:$F,'[1]JEVtbl (2)'!$C:$C,[1]CKDJ!$C143,'[1]JEVtbl (2)'!$D:$D,[1]CKDJ!AC$11)</f>
        <v>0</v>
      </c>
      <c r="AD143" s="171">
        <f>SUMIFS('[1]JEVtbl (2)'!$F:$F,'[1]JEVtbl (2)'!$C:$C,[1]CKDJ!$C143,'[1]JEVtbl (2)'!$D:$D,[1]CKDJ!AD$11)</f>
        <v>0</v>
      </c>
      <c r="AE143" s="171">
        <f>SUMIFS('[1]JEVtbl (2)'!$F:$F,'[1]JEVtbl (2)'!$C:$C,[1]CKDJ!$C143,'[1]JEVtbl (2)'!$D:$D,[1]CKDJ!AE$11)</f>
        <v>0</v>
      </c>
      <c r="AF143" s="171">
        <f>SUMIFS('[1]JEVtbl (2)'!$F:$F,'[1]JEVtbl (2)'!$C:$C,[1]CKDJ!$C143,'[1]JEVtbl (2)'!$D:$D,[1]CKDJ!AF$11)</f>
        <v>0</v>
      </c>
      <c r="AG143" s="171">
        <f>SUMIFS('[1]JEVtbl (2)'!$F:$F,'[1]JEVtbl (2)'!$C:$C,[1]CKDJ!$C143,'[1]JEVtbl (2)'!$D:$D,[1]CKDJ!AG$11)</f>
        <v>0</v>
      </c>
      <c r="AH143" s="171">
        <f>SUMIFS('[1]JEVtbl (2)'!$F:$F,'[1]JEVtbl (2)'!$C:$C,[1]CKDJ!$C143,'[1]JEVtbl (2)'!$D:$D,[1]CKDJ!AH$11)</f>
        <v>0</v>
      </c>
      <c r="AI143" s="171">
        <f>SUMIFS('[1]JEVtbl (2)'!$F:$F,'[1]JEVtbl (2)'!$C:$C,[1]CKDJ!$C143,'[1]JEVtbl (2)'!$D:$D,[1]CKDJ!AI$11)</f>
        <v>0</v>
      </c>
      <c r="AJ143" s="171">
        <f>SUMIFS('[1]JEVtbl (2)'!$F:$F,'[1]JEVtbl (2)'!$C:$C,[1]CKDJ!$C143,'[1]JEVtbl (2)'!$D:$D,[1]CKDJ!AJ$11)</f>
        <v>0</v>
      </c>
      <c r="AK143" s="171">
        <f>SUMIFS('[1]JEVtbl (2)'!$F:$F,'[1]JEVtbl (2)'!$C:$C,[1]CKDJ!$C143,'[1]JEVtbl (2)'!$D:$D,[1]CKDJ!AK$11)</f>
        <v>0</v>
      </c>
      <c r="AL143" s="171">
        <f>SUMIFS('[1]JEVtbl (2)'!$F:$F,'[1]JEVtbl (2)'!$C:$C,[1]CKDJ!$C143,'[1]JEVtbl (2)'!$D:$D,[1]CKDJ!AL$11)</f>
        <v>0</v>
      </c>
      <c r="AM143" s="171">
        <f>SUMIFS('[1]JEVtbl (2)'!$F:$F,'[1]JEVtbl (2)'!$C:$C,[1]CKDJ!$C143,'[1]JEVtbl (2)'!$D:$D,[1]CKDJ!AM$11)</f>
        <v>0</v>
      </c>
      <c r="AN143" s="171">
        <f>SUMIFS('[1]JEVtbl (2)'!$F:$F,'[1]JEVtbl (2)'!$C:$C,[1]CKDJ!$C143,'[1]JEVtbl (2)'!$D:$D,[1]CKDJ!AN$11)</f>
        <v>0</v>
      </c>
      <c r="AO143" s="171">
        <f>SUMIFS('[1]JEVtbl (2)'!$F:$F,'[1]JEVtbl (2)'!$C:$C,[1]CKDJ!$C143,'[1]JEVtbl (2)'!$D:$D,[1]CKDJ!AO$11)</f>
        <v>0</v>
      </c>
      <c r="AP143" s="171">
        <f>SUMIFS('[1]JEVtbl (2)'!$F:$F,'[1]JEVtbl (2)'!$C:$C,[1]CKDJ!$C143,'[1]JEVtbl (2)'!$D:$D,[1]CKDJ!AP$11)</f>
        <v>0</v>
      </c>
      <c r="AQ143" s="171">
        <f>SUMIFS('[1]JEVtbl (2)'!$F:$F,'[1]JEVtbl (2)'!$C:$C,[1]CKDJ!$C143,'[1]JEVtbl (2)'!$D:$D,[1]CKDJ!AQ$11)</f>
        <v>0</v>
      </c>
      <c r="AR143" s="171">
        <f>SUMIFS('[1]JEVtbl (2)'!$F:$F,'[1]JEVtbl (2)'!$C:$C,[1]CKDJ!$C143,'[1]JEVtbl (2)'!$D:$D,[1]CKDJ!AR$11)</f>
        <v>0</v>
      </c>
      <c r="AS143" s="171">
        <f>SUMIFS('[1]JEVtbl (2)'!$F:$F,'[1]JEVtbl (2)'!$C:$C,[1]CKDJ!$C143,'[1]JEVtbl (2)'!$D:$D,[1]CKDJ!AS$11)</f>
        <v>0</v>
      </c>
      <c r="AT143" s="171">
        <f>SUMIFS('[1]JEVtbl (2)'!$F:$F,'[1]JEVtbl (2)'!$C:$C,[1]CKDJ!$C143,'[1]JEVtbl (2)'!$D:$D,[1]CKDJ!AT$11)</f>
        <v>0</v>
      </c>
      <c r="AU143" s="171">
        <f>SUMIFS('[1]JEVtbl (2)'!$F:$F,'[1]JEVtbl (2)'!$C:$C,[1]CKDJ!$C143,'[1]JEVtbl (2)'!$D:$D,[1]CKDJ!AU$11)</f>
        <v>0</v>
      </c>
      <c r="AV143" s="171">
        <f>SUMIFS('[1]JEVtbl (2)'!$F:$F,'[1]JEVtbl (2)'!$C:$C,[1]CKDJ!$C143,'[1]JEVtbl (2)'!$D:$D,[1]CKDJ!AV$11)</f>
        <v>0</v>
      </c>
      <c r="AW143" s="171">
        <f>SUMIFS('[1]JEVtbl (2)'!$F:$F,'[1]JEVtbl (2)'!$C:$C,[1]CKDJ!$C143,'[1]JEVtbl (2)'!$D:$D,[1]CKDJ!AW$11)</f>
        <v>0</v>
      </c>
      <c r="AX143" s="171">
        <f>SUMIFS('[1]JEVtbl (2)'!$F:$F,'[1]JEVtbl (2)'!$C:$C,[1]CKDJ!$C143,'[1]JEVtbl (2)'!$D:$D,[1]CKDJ!AX$11)</f>
        <v>0</v>
      </c>
      <c r="AY143" s="171">
        <f>SUMIFS('[1]JEVtbl (2)'!$F:$F,'[1]JEVtbl (2)'!$C:$C,[1]CKDJ!$C143,'[1]JEVtbl (2)'!$D:$D,[1]CKDJ!AY$11)</f>
        <v>0</v>
      </c>
      <c r="AZ143" s="171">
        <f>SUMIFS('[1]JEVtbl (2)'!$F:$F,'[1]JEVtbl (2)'!$C:$C,[1]CKDJ!$C143,'[1]JEVtbl (2)'!$D:$D,[1]CKDJ!AZ$11)</f>
        <v>2400</v>
      </c>
      <c r="BA143" s="171">
        <f>SUMIFS('[1]JEVtbl (2)'!$F:$F,'[1]JEVtbl (2)'!$C:$C,[1]CKDJ!$C143,'[1]JEVtbl (2)'!$D:$D,[1]CKDJ!BA$11)</f>
        <v>0</v>
      </c>
      <c r="BB143" s="171">
        <f>SUMIFS('[1]JEVtbl (2)'!$F:$F,'[1]JEVtbl (2)'!$C:$C,[1]CKDJ!$C143,'[1]JEVtbl (2)'!$D:$D,[1]CKDJ!BB$11)</f>
        <v>0</v>
      </c>
      <c r="BC143" s="171">
        <f>SUMIFS('[1]JEVtbl (2)'!$F:$F,'[1]JEVtbl (2)'!$C:$C,[1]CKDJ!$C143,'[1]JEVtbl (2)'!$D:$D,[1]CKDJ!BC$11)</f>
        <v>0</v>
      </c>
      <c r="BD143" s="171">
        <f>SUMIFS('[1]JEVtbl (2)'!$F:$F,'[1]JEVtbl (2)'!$C:$C,[1]CKDJ!$C143,'[1]JEVtbl (2)'!$D:$D,[1]CKDJ!BD$11)</f>
        <v>0</v>
      </c>
      <c r="BE143" s="171">
        <f>SUMIFS('[1]JEVtbl (2)'!$F:$F,'[1]JEVtbl (2)'!$C:$C,[1]CKDJ!$C143,'[1]JEVtbl (2)'!$D:$D,[1]CKDJ!BE$11)</f>
        <v>0</v>
      </c>
      <c r="BF143" s="171">
        <f>SUMIFS('[1]JEVtbl (2)'!$F:$F,'[1]JEVtbl (2)'!$C:$C,[1]CKDJ!$C143,'[1]JEVtbl (2)'!$D:$D,[1]CKDJ!BF$11)</f>
        <v>0</v>
      </c>
      <c r="BG143" s="171">
        <f>SUMIFS('[1]JEVtbl (2)'!$F:$F,'[1]JEVtbl (2)'!$C:$C,[1]CKDJ!$C143,'[1]JEVtbl (2)'!$D:$D,[1]CKDJ!BG$11)</f>
        <v>0</v>
      </c>
      <c r="BH143" s="171">
        <f>SUMIFS('[1]JEVtbl (2)'!$F:$F,'[1]JEVtbl (2)'!$C:$C,[1]CKDJ!$C143,'[1]JEVtbl (2)'!$D:$D,[1]CKDJ!BH$11)</f>
        <v>0</v>
      </c>
      <c r="BI143" s="171">
        <f>SUMIFS('[1]JEVtbl (2)'!$F:$F,'[1]JEVtbl (2)'!$C:$C,[1]CKDJ!$C143,'[1]JEVtbl (2)'!$D:$D,[1]CKDJ!BI$11)</f>
        <v>0</v>
      </c>
      <c r="BJ143" s="171">
        <f>SUMIFS('[1]JEVtbl (2)'!$F:$F,'[1]JEVtbl (2)'!$C:$C,[1]CKDJ!$C143,'[1]JEVtbl (2)'!$D:$D,[1]CKDJ!BJ$11)</f>
        <v>0</v>
      </c>
      <c r="BK143" s="171">
        <f>SUMIFS('[1]JEVtbl (2)'!$F:$F,'[1]JEVtbl (2)'!$C:$C,[1]CKDJ!$C143,'[1]JEVtbl (2)'!$D:$D,[1]CKDJ!BK$11)</f>
        <v>0</v>
      </c>
      <c r="BL143" s="171">
        <f>SUMIFS('[1]JEVtbl (2)'!$F:$F,'[1]JEVtbl (2)'!$C:$C,[1]CKDJ!$C143,'[1]JEVtbl (2)'!$D:$D,[1]CKDJ!BL$11)</f>
        <v>0</v>
      </c>
      <c r="BM143" s="171">
        <f>SUMIFS('[1]JEVtbl (2)'!$F:$F,'[1]JEVtbl (2)'!$C:$C,[1]CKDJ!$C143,'[1]JEVtbl (2)'!$D:$D,[1]CKDJ!BM$11)</f>
        <v>0</v>
      </c>
      <c r="BN143" s="171">
        <f>SUMIFS('[1]JEVtbl (2)'!$F:$F,'[1]JEVtbl (2)'!$C:$C,[1]CKDJ!$C143,'[1]JEVtbl (2)'!$D:$D,[1]CKDJ!BN$11)</f>
        <v>0</v>
      </c>
      <c r="BO143" s="171">
        <f>SUMIFS('[1]JEVtbl (2)'!$F:$F,'[1]JEVtbl (2)'!$C:$C,[1]CKDJ!$C143,'[1]JEVtbl (2)'!$D:$D,[1]CKDJ!BO$11)</f>
        <v>0</v>
      </c>
      <c r="BP143" s="79">
        <f t="shared" si="5"/>
        <v>2400</v>
      </c>
      <c r="BQ143" s="79"/>
      <c r="BR143" s="79"/>
      <c r="BS143" s="80"/>
      <c r="BT143" s="82"/>
      <c r="BU143" s="25">
        <f t="shared" si="4"/>
        <v>0</v>
      </c>
    </row>
    <row r="144" spans="1:73" s="25" customFormat="1" ht="15" customHeight="1" x14ac:dyDescent="0.25">
      <c r="A144" s="1"/>
      <c r="B144" s="173">
        <v>44188</v>
      </c>
      <c r="C144" s="169" t="s">
        <v>595</v>
      </c>
      <c r="D144" s="75" t="s">
        <v>596</v>
      </c>
      <c r="E144" s="75">
        <v>1150279</v>
      </c>
      <c r="F144" s="172"/>
      <c r="G144" t="s">
        <v>597</v>
      </c>
      <c r="H144" s="78">
        <f>SUMIFS('[1]JEVtbl (2)'!$G:$G,'[1]JEVtbl (2)'!$C:$C,[1]CKDJ!C144,'[1]JEVtbl (2)'!$D:$D,[1]CKDJ!H$11)</f>
        <v>5491.07</v>
      </c>
      <c r="I144" s="78">
        <f>SUMIFS('[1]JEVtbl (2)'!$G:$G,'[1]JEVtbl (2)'!$C:$C,[1]CKDJ!C144,'[1]JEVtbl (2)'!$D:$D,[1]CKDJ!I$11)</f>
        <v>0</v>
      </c>
      <c r="J144" s="78">
        <f>SUMIFS('[1]JEVtbl (2)'!$G:$G,'[1]JEVtbl (2)'!$C:$C,[1]CKDJ!C144,'[1]JEVtbl (2)'!$D:$D,[1]CKDJ!J$11)</f>
        <v>0</v>
      </c>
      <c r="K144" s="78">
        <f>SUMIFS('[1]JEVtbl (2)'!$G:$G,'[1]JEVtbl (2)'!$C:$C,[1]CKDJ!C144,'[1]JEVtbl (2)'!$D:$D,[1]CKDJ!K$11)</f>
        <v>0</v>
      </c>
      <c r="L144" s="79">
        <f t="shared" si="0"/>
        <v>5491.07</v>
      </c>
      <c r="M144" s="79"/>
      <c r="N144" s="79"/>
      <c r="O144" s="80"/>
      <c r="P144" s="171">
        <f>SUMIFS('[1]JEVtbl (2)'!$F:$F,'[1]JEVtbl (2)'!$C:$C,[1]CKDJ!$C144,'[1]JEVtbl (2)'!$D:$D,[1]CKDJ!P$11)</f>
        <v>0</v>
      </c>
      <c r="Q144" s="171">
        <f>SUMIFS('[1]JEVtbl (2)'!$F:$F,'[1]JEVtbl (2)'!$C:$C,[1]CKDJ!$C144,'[1]JEVtbl (2)'!$D:$D,[1]CKDJ!Q$11)</f>
        <v>0</v>
      </c>
      <c r="R144" s="171">
        <f>SUMIFS('[1]JEVtbl (2)'!$F:$F,'[1]JEVtbl (2)'!$C:$C,[1]CKDJ!$C144,'[1]JEVtbl (2)'!$D:$D,[1]CKDJ!R$11)</f>
        <v>0</v>
      </c>
      <c r="S144" s="171">
        <f>SUMIFS('[1]JEVtbl (2)'!$F:$F,'[1]JEVtbl (2)'!$C:$C,[1]CKDJ!$C144,'[1]JEVtbl (2)'!$D:$D,[1]CKDJ!S$11)</f>
        <v>0</v>
      </c>
      <c r="T144" s="171">
        <f>SUMIFS('[1]JEVtbl (2)'!$F:$F,'[1]JEVtbl (2)'!$C:$C,[1]CKDJ!$C144,'[1]JEVtbl (2)'!$D:$D,[1]CKDJ!T$11)</f>
        <v>0</v>
      </c>
      <c r="U144" s="171">
        <f>SUMIFS('[1]JEVtbl (2)'!$F:$F,'[1]JEVtbl (2)'!$C:$C,[1]CKDJ!$C144,'[1]JEVtbl (2)'!$D:$D,[1]CKDJ!U$11)</f>
        <v>0</v>
      </c>
      <c r="V144" s="171">
        <f>SUMIFS('[1]JEVtbl (2)'!$F:$F,'[1]JEVtbl (2)'!$C:$C,[1]CKDJ!$C144,'[1]JEVtbl (2)'!$D:$D,[1]CKDJ!V$11)</f>
        <v>0</v>
      </c>
      <c r="W144" s="171">
        <f>SUMIFS('[1]JEVtbl (2)'!$F:$F,'[1]JEVtbl (2)'!$C:$C,[1]CKDJ!$C144,'[1]JEVtbl (2)'!$D:$D,[1]CKDJ!W$11)</f>
        <v>0</v>
      </c>
      <c r="X144" s="171">
        <f>SUMIFS('[1]JEVtbl (2)'!$F:$F,'[1]JEVtbl (2)'!$C:$C,[1]CKDJ!$C144,'[1]JEVtbl (2)'!$D:$D,[1]CKDJ!X$11)</f>
        <v>0</v>
      </c>
      <c r="Y144" s="171">
        <f>SUMIFS('[1]JEVtbl (2)'!$F:$F,'[1]JEVtbl (2)'!$C:$C,[1]CKDJ!$C144,'[1]JEVtbl (2)'!$D:$D,[1]CKDJ!Y$11)</f>
        <v>0</v>
      </c>
      <c r="Z144" s="171">
        <f>SUMIFS('[1]JEVtbl (2)'!$F:$F,'[1]JEVtbl (2)'!$C:$C,[1]CKDJ!$C144,'[1]JEVtbl (2)'!$D:$D,[1]CKDJ!Z$11)</f>
        <v>0</v>
      </c>
      <c r="AA144" s="171">
        <f>SUMIFS('[1]JEVtbl (2)'!$F:$F,'[1]JEVtbl (2)'!$C:$C,[1]CKDJ!$C144,'[1]JEVtbl (2)'!$D:$D,[1]CKDJ!AA$11)</f>
        <v>0</v>
      </c>
      <c r="AB144" s="171">
        <f>SUMIFS('[1]JEVtbl (2)'!$F:$F,'[1]JEVtbl (2)'!$C:$C,[1]CKDJ!$C144,'[1]JEVtbl (2)'!$D:$D,[1]CKDJ!AB$11)</f>
        <v>0</v>
      </c>
      <c r="AC144" s="171">
        <f>SUMIFS('[1]JEVtbl (2)'!$F:$F,'[1]JEVtbl (2)'!$C:$C,[1]CKDJ!$C144,'[1]JEVtbl (2)'!$D:$D,[1]CKDJ!AC$11)</f>
        <v>0</v>
      </c>
      <c r="AD144" s="171">
        <f>SUMIFS('[1]JEVtbl (2)'!$F:$F,'[1]JEVtbl (2)'!$C:$C,[1]CKDJ!$C144,'[1]JEVtbl (2)'!$D:$D,[1]CKDJ!AD$11)</f>
        <v>0</v>
      </c>
      <c r="AE144" s="171">
        <f>SUMIFS('[1]JEVtbl (2)'!$F:$F,'[1]JEVtbl (2)'!$C:$C,[1]CKDJ!$C144,'[1]JEVtbl (2)'!$D:$D,[1]CKDJ!AE$11)</f>
        <v>0</v>
      </c>
      <c r="AF144" s="171">
        <f>SUMIFS('[1]JEVtbl (2)'!$F:$F,'[1]JEVtbl (2)'!$C:$C,[1]CKDJ!$C144,'[1]JEVtbl (2)'!$D:$D,[1]CKDJ!AF$11)</f>
        <v>0</v>
      </c>
      <c r="AG144" s="171">
        <f>SUMIFS('[1]JEVtbl (2)'!$F:$F,'[1]JEVtbl (2)'!$C:$C,[1]CKDJ!$C144,'[1]JEVtbl (2)'!$D:$D,[1]CKDJ!AG$11)</f>
        <v>5491.07</v>
      </c>
      <c r="AH144" s="171">
        <f>SUMIFS('[1]JEVtbl (2)'!$F:$F,'[1]JEVtbl (2)'!$C:$C,[1]CKDJ!$C144,'[1]JEVtbl (2)'!$D:$D,[1]CKDJ!AH$11)</f>
        <v>0</v>
      </c>
      <c r="AI144" s="171">
        <f>SUMIFS('[1]JEVtbl (2)'!$F:$F,'[1]JEVtbl (2)'!$C:$C,[1]CKDJ!$C144,'[1]JEVtbl (2)'!$D:$D,[1]CKDJ!AI$11)</f>
        <v>0</v>
      </c>
      <c r="AJ144" s="171">
        <f>SUMIFS('[1]JEVtbl (2)'!$F:$F,'[1]JEVtbl (2)'!$C:$C,[1]CKDJ!$C144,'[1]JEVtbl (2)'!$D:$D,[1]CKDJ!AJ$11)</f>
        <v>0</v>
      </c>
      <c r="AK144" s="171">
        <f>SUMIFS('[1]JEVtbl (2)'!$F:$F,'[1]JEVtbl (2)'!$C:$C,[1]CKDJ!$C144,'[1]JEVtbl (2)'!$D:$D,[1]CKDJ!AK$11)</f>
        <v>0</v>
      </c>
      <c r="AL144" s="171">
        <f>SUMIFS('[1]JEVtbl (2)'!$F:$F,'[1]JEVtbl (2)'!$C:$C,[1]CKDJ!$C144,'[1]JEVtbl (2)'!$D:$D,[1]CKDJ!AL$11)</f>
        <v>0</v>
      </c>
      <c r="AM144" s="171">
        <f>SUMIFS('[1]JEVtbl (2)'!$F:$F,'[1]JEVtbl (2)'!$C:$C,[1]CKDJ!$C144,'[1]JEVtbl (2)'!$D:$D,[1]CKDJ!AM$11)</f>
        <v>0</v>
      </c>
      <c r="AN144" s="171">
        <f>SUMIFS('[1]JEVtbl (2)'!$F:$F,'[1]JEVtbl (2)'!$C:$C,[1]CKDJ!$C144,'[1]JEVtbl (2)'!$D:$D,[1]CKDJ!AN$11)</f>
        <v>0</v>
      </c>
      <c r="AO144" s="171">
        <f>SUMIFS('[1]JEVtbl (2)'!$F:$F,'[1]JEVtbl (2)'!$C:$C,[1]CKDJ!$C144,'[1]JEVtbl (2)'!$D:$D,[1]CKDJ!AO$11)</f>
        <v>0</v>
      </c>
      <c r="AP144" s="171">
        <f>SUMIFS('[1]JEVtbl (2)'!$F:$F,'[1]JEVtbl (2)'!$C:$C,[1]CKDJ!$C144,'[1]JEVtbl (2)'!$D:$D,[1]CKDJ!AP$11)</f>
        <v>0</v>
      </c>
      <c r="AQ144" s="171">
        <f>SUMIFS('[1]JEVtbl (2)'!$F:$F,'[1]JEVtbl (2)'!$C:$C,[1]CKDJ!$C144,'[1]JEVtbl (2)'!$D:$D,[1]CKDJ!AQ$11)</f>
        <v>0</v>
      </c>
      <c r="AR144" s="171">
        <f>SUMIFS('[1]JEVtbl (2)'!$F:$F,'[1]JEVtbl (2)'!$C:$C,[1]CKDJ!$C144,'[1]JEVtbl (2)'!$D:$D,[1]CKDJ!AR$11)</f>
        <v>0</v>
      </c>
      <c r="AS144" s="171">
        <f>SUMIFS('[1]JEVtbl (2)'!$F:$F,'[1]JEVtbl (2)'!$C:$C,[1]CKDJ!$C144,'[1]JEVtbl (2)'!$D:$D,[1]CKDJ!AS$11)</f>
        <v>0</v>
      </c>
      <c r="AT144" s="171">
        <f>SUMIFS('[1]JEVtbl (2)'!$F:$F,'[1]JEVtbl (2)'!$C:$C,[1]CKDJ!$C144,'[1]JEVtbl (2)'!$D:$D,[1]CKDJ!AT$11)</f>
        <v>0</v>
      </c>
      <c r="AU144" s="171">
        <f>SUMIFS('[1]JEVtbl (2)'!$F:$F,'[1]JEVtbl (2)'!$C:$C,[1]CKDJ!$C144,'[1]JEVtbl (2)'!$D:$D,[1]CKDJ!AU$11)</f>
        <v>0</v>
      </c>
      <c r="AV144" s="171">
        <f>SUMIFS('[1]JEVtbl (2)'!$F:$F,'[1]JEVtbl (2)'!$C:$C,[1]CKDJ!$C144,'[1]JEVtbl (2)'!$D:$D,[1]CKDJ!AV$11)</f>
        <v>0</v>
      </c>
      <c r="AW144" s="171">
        <f>SUMIFS('[1]JEVtbl (2)'!$F:$F,'[1]JEVtbl (2)'!$C:$C,[1]CKDJ!$C144,'[1]JEVtbl (2)'!$D:$D,[1]CKDJ!AW$11)</f>
        <v>0</v>
      </c>
      <c r="AX144" s="171">
        <f>SUMIFS('[1]JEVtbl (2)'!$F:$F,'[1]JEVtbl (2)'!$C:$C,[1]CKDJ!$C144,'[1]JEVtbl (2)'!$D:$D,[1]CKDJ!AX$11)</f>
        <v>0</v>
      </c>
      <c r="AY144" s="171">
        <f>SUMIFS('[1]JEVtbl (2)'!$F:$F,'[1]JEVtbl (2)'!$C:$C,[1]CKDJ!$C144,'[1]JEVtbl (2)'!$D:$D,[1]CKDJ!AY$11)</f>
        <v>0</v>
      </c>
      <c r="AZ144" s="171">
        <f>SUMIFS('[1]JEVtbl (2)'!$F:$F,'[1]JEVtbl (2)'!$C:$C,[1]CKDJ!$C144,'[1]JEVtbl (2)'!$D:$D,[1]CKDJ!AZ$11)</f>
        <v>0</v>
      </c>
      <c r="BA144" s="171">
        <f>SUMIFS('[1]JEVtbl (2)'!$F:$F,'[1]JEVtbl (2)'!$C:$C,[1]CKDJ!$C144,'[1]JEVtbl (2)'!$D:$D,[1]CKDJ!BA$11)</f>
        <v>0</v>
      </c>
      <c r="BB144" s="171">
        <f>SUMIFS('[1]JEVtbl (2)'!$F:$F,'[1]JEVtbl (2)'!$C:$C,[1]CKDJ!$C144,'[1]JEVtbl (2)'!$D:$D,[1]CKDJ!BB$11)</f>
        <v>0</v>
      </c>
      <c r="BC144" s="171">
        <f>SUMIFS('[1]JEVtbl (2)'!$F:$F,'[1]JEVtbl (2)'!$C:$C,[1]CKDJ!$C144,'[1]JEVtbl (2)'!$D:$D,[1]CKDJ!BC$11)</f>
        <v>0</v>
      </c>
      <c r="BD144" s="171">
        <f>SUMIFS('[1]JEVtbl (2)'!$F:$F,'[1]JEVtbl (2)'!$C:$C,[1]CKDJ!$C144,'[1]JEVtbl (2)'!$D:$D,[1]CKDJ!BD$11)</f>
        <v>0</v>
      </c>
      <c r="BE144" s="171">
        <f>SUMIFS('[1]JEVtbl (2)'!$F:$F,'[1]JEVtbl (2)'!$C:$C,[1]CKDJ!$C144,'[1]JEVtbl (2)'!$D:$D,[1]CKDJ!BE$11)</f>
        <v>0</v>
      </c>
      <c r="BF144" s="171">
        <f>SUMIFS('[1]JEVtbl (2)'!$F:$F,'[1]JEVtbl (2)'!$C:$C,[1]CKDJ!$C144,'[1]JEVtbl (2)'!$D:$D,[1]CKDJ!BF$11)</f>
        <v>0</v>
      </c>
      <c r="BG144" s="171">
        <f>SUMIFS('[1]JEVtbl (2)'!$F:$F,'[1]JEVtbl (2)'!$C:$C,[1]CKDJ!$C144,'[1]JEVtbl (2)'!$D:$D,[1]CKDJ!BG$11)</f>
        <v>0</v>
      </c>
      <c r="BH144" s="171">
        <f>SUMIFS('[1]JEVtbl (2)'!$F:$F,'[1]JEVtbl (2)'!$C:$C,[1]CKDJ!$C144,'[1]JEVtbl (2)'!$D:$D,[1]CKDJ!BH$11)</f>
        <v>0</v>
      </c>
      <c r="BI144" s="171">
        <f>SUMIFS('[1]JEVtbl (2)'!$F:$F,'[1]JEVtbl (2)'!$C:$C,[1]CKDJ!$C144,'[1]JEVtbl (2)'!$D:$D,[1]CKDJ!BI$11)</f>
        <v>0</v>
      </c>
      <c r="BJ144" s="171">
        <f>SUMIFS('[1]JEVtbl (2)'!$F:$F,'[1]JEVtbl (2)'!$C:$C,[1]CKDJ!$C144,'[1]JEVtbl (2)'!$D:$D,[1]CKDJ!BJ$11)</f>
        <v>0</v>
      </c>
      <c r="BK144" s="171">
        <f>SUMIFS('[1]JEVtbl (2)'!$F:$F,'[1]JEVtbl (2)'!$C:$C,[1]CKDJ!$C144,'[1]JEVtbl (2)'!$D:$D,[1]CKDJ!BK$11)</f>
        <v>0</v>
      </c>
      <c r="BL144" s="171">
        <f>SUMIFS('[1]JEVtbl (2)'!$F:$F,'[1]JEVtbl (2)'!$C:$C,[1]CKDJ!$C144,'[1]JEVtbl (2)'!$D:$D,[1]CKDJ!BL$11)</f>
        <v>0</v>
      </c>
      <c r="BM144" s="171">
        <f>SUMIFS('[1]JEVtbl (2)'!$F:$F,'[1]JEVtbl (2)'!$C:$C,[1]CKDJ!$C144,'[1]JEVtbl (2)'!$D:$D,[1]CKDJ!BM$11)</f>
        <v>0</v>
      </c>
      <c r="BN144" s="171">
        <f>SUMIFS('[1]JEVtbl (2)'!$F:$F,'[1]JEVtbl (2)'!$C:$C,[1]CKDJ!$C144,'[1]JEVtbl (2)'!$D:$D,[1]CKDJ!BN$11)</f>
        <v>0</v>
      </c>
      <c r="BO144" s="171">
        <f>SUMIFS('[1]JEVtbl (2)'!$F:$F,'[1]JEVtbl (2)'!$C:$C,[1]CKDJ!$C144,'[1]JEVtbl (2)'!$D:$D,[1]CKDJ!BO$11)</f>
        <v>0</v>
      </c>
      <c r="BP144" s="79">
        <f t="shared" si="5"/>
        <v>5491.07</v>
      </c>
      <c r="BQ144" s="79"/>
      <c r="BR144" s="79"/>
      <c r="BS144" s="80"/>
      <c r="BT144" s="82"/>
      <c r="BU144" s="25">
        <f t="shared" si="4"/>
        <v>0</v>
      </c>
    </row>
    <row r="145" spans="1:73" s="25" customFormat="1" ht="15" customHeight="1" x14ac:dyDescent="0.25">
      <c r="A145" s="1"/>
      <c r="B145" s="173">
        <v>44188</v>
      </c>
      <c r="C145" s="169" t="s">
        <v>598</v>
      </c>
      <c r="D145" s="75" t="s">
        <v>599</v>
      </c>
      <c r="E145" s="75">
        <v>1150280</v>
      </c>
      <c r="F145" s="172"/>
      <c r="G145" t="s">
        <v>128</v>
      </c>
      <c r="H145" s="78">
        <f>SUMIFS('[1]JEVtbl (2)'!$G:$G,'[1]JEVtbl (2)'!$C:$C,[1]CKDJ!C145,'[1]JEVtbl (2)'!$D:$D,[1]CKDJ!H$11)</f>
        <v>6420</v>
      </c>
      <c r="I145" s="78">
        <f>SUMIFS('[1]JEVtbl (2)'!$G:$G,'[1]JEVtbl (2)'!$C:$C,[1]CKDJ!C145,'[1]JEVtbl (2)'!$D:$D,[1]CKDJ!I$11)</f>
        <v>0</v>
      </c>
      <c r="J145" s="78">
        <f>SUMIFS('[1]JEVtbl (2)'!$G:$G,'[1]JEVtbl (2)'!$C:$C,[1]CKDJ!C145,'[1]JEVtbl (2)'!$D:$D,[1]CKDJ!J$11)</f>
        <v>0</v>
      </c>
      <c r="K145" s="78">
        <f>SUMIFS('[1]JEVtbl (2)'!$G:$G,'[1]JEVtbl (2)'!$C:$C,[1]CKDJ!C145,'[1]JEVtbl (2)'!$D:$D,[1]CKDJ!K$11)</f>
        <v>0</v>
      </c>
      <c r="L145" s="79">
        <f t="shared" si="0"/>
        <v>6420</v>
      </c>
      <c r="M145" s="79"/>
      <c r="N145" s="79"/>
      <c r="O145" s="80"/>
      <c r="P145" s="171">
        <f>SUMIFS('[1]JEVtbl (2)'!$F:$F,'[1]JEVtbl (2)'!$C:$C,[1]CKDJ!$C145,'[1]JEVtbl (2)'!$D:$D,[1]CKDJ!P$11)</f>
        <v>0</v>
      </c>
      <c r="Q145" s="171">
        <f>SUMIFS('[1]JEVtbl (2)'!$F:$F,'[1]JEVtbl (2)'!$C:$C,[1]CKDJ!$C145,'[1]JEVtbl (2)'!$D:$D,[1]CKDJ!Q$11)</f>
        <v>0</v>
      </c>
      <c r="R145" s="171">
        <f>SUMIFS('[1]JEVtbl (2)'!$F:$F,'[1]JEVtbl (2)'!$C:$C,[1]CKDJ!$C145,'[1]JEVtbl (2)'!$D:$D,[1]CKDJ!R$11)</f>
        <v>0</v>
      </c>
      <c r="S145" s="171">
        <f>SUMIFS('[1]JEVtbl (2)'!$F:$F,'[1]JEVtbl (2)'!$C:$C,[1]CKDJ!$C145,'[1]JEVtbl (2)'!$D:$D,[1]CKDJ!S$11)</f>
        <v>0</v>
      </c>
      <c r="T145" s="171">
        <f>SUMIFS('[1]JEVtbl (2)'!$F:$F,'[1]JEVtbl (2)'!$C:$C,[1]CKDJ!$C145,'[1]JEVtbl (2)'!$D:$D,[1]CKDJ!T$11)</f>
        <v>0</v>
      </c>
      <c r="U145" s="171">
        <f>SUMIFS('[1]JEVtbl (2)'!$F:$F,'[1]JEVtbl (2)'!$C:$C,[1]CKDJ!$C145,'[1]JEVtbl (2)'!$D:$D,[1]CKDJ!U$11)</f>
        <v>0</v>
      </c>
      <c r="V145" s="171">
        <f>SUMIFS('[1]JEVtbl (2)'!$F:$F,'[1]JEVtbl (2)'!$C:$C,[1]CKDJ!$C145,'[1]JEVtbl (2)'!$D:$D,[1]CKDJ!V$11)</f>
        <v>0</v>
      </c>
      <c r="W145" s="171">
        <f>SUMIFS('[1]JEVtbl (2)'!$F:$F,'[1]JEVtbl (2)'!$C:$C,[1]CKDJ!$C145,'[1]JEVtbl (2)'!$D:$D,[1]CKDJ!W$11)</f>
        <v>0</v>
      </c>
      <c r="X145" s="171">
        <f>SUMIFS('[1]JEVtbl (2)'!$F:$F,'[1]JEVtbl (2)'!$C:$C,[1]CKDJ!$C145,'[1]JEVtbl (2)'!$D:$D,[1]CKDJ!X$11)</f>
        <v>0</v>
      </c>
      <c r="Y145" s="171">
        <f>SUMIFS('[1]JEVtbl (2)'!$F:$F,'[1]JEVtbl (2)'!$C:$C,[1]CKDJ!$C145,'[1]JEVtbl (2)'!$D:$D,[1]CKDJ!Y$11)</f>
        <v>0</v>
      </c>
      <c r="Z145" s="171">
        <f>SUMIFS('[1]JEVtbl (2)'!$F:$F,'[1]JEVtbl (2)'!$C:$C,[1]CKDJ!$C145,'[1]JEVtbl (2)'!$D:$D,[1]CKDJ!Z$11)</f>
        <v>0</v>
      </c>
      <c r="AA145" s="171">
        <f>SUMIFS('[1]JEVtbl (2)'!$F:$F,'[1]JEVtbl (2)'!$C:$C,[1]CKDJ!$C145,'[1]JEVtbl (2)'!$D:$D,[1]CKDJ!AA$11)</f>
        <v>0</v>
      </c>
      <c r="AB145" s="171">
        <f>SUMIFS('[1]JEVtbl (2)'!$F:$F,'[1]JEVtbl (2)'!$C:$C,[1]CKDJ!$C145,'[1]JEVtbl (2)'!$D:$D,[1]CKDJ!AB$11)</f>
        <v>0</v>
      </c>
      <c r="AC145" s="171">
        <f>SUMIFS('[1]JEVtbl (2)'!$F:$F,'[1]JEVtbl (2)'!$C:$C,[1]CKDJ!$C145,'[1]JEVtbl (2)'!$D:$D,[1]CKDJ!AC$11)</f>
        <v>0</v>
      </c>
      <c r="AD145" s="171">
        <f>SUMIFS('[1]JEVtbl (2)'!$F:$F,'[1]JEVtbl (2)'!$C:$C,[1]CKDJ!$C145,'[1]JEVtbl (2)'!$D:$D,[1]CKDJ!AD$11)</f>
        <v>0</v>
      </c>
      <c r="AE145" s="171">
        <f>SUMIFS('[1]JEVtbl (2)'!$F:$F,'[1]JEVtbl (2)'!$C:$C,[1]CKDJ!$C145,'[1]JEVtbl (2)'!$D:$D,[1]CKDJ!AE$11)</f>
        <v>0</v>
      </c>
      <c r="AF145" s="171">
        <f>SUMIFS('[1]JEVtbl (2)'!$F:$F,'[1]JEVtbl (2)'!$C:$C,[1]CKDJ!$C145,'[1]JEVtbl (2)'!$D:$D,[1]CKDJ!AF$11)</f>
        <v>0</v>
      </c>
      <c r="AG145" s="171">
        <f>SUMIFS('[1]JEVtbl (2)'!$F:$F,'[1]JEVtbl (2)'!$C:$C,[1]CKDJ!$C145,'[1]JEVtbl (2)'!$D:$D,[1]CKDJ!AG$11)</f>
        <v>0</v>
      </c>
      <c r="AH145" s="171">
        <f>SUMIFS('[1]JEVtbl (2)'!$F:$F,'[1]JEVtbl (2)'!$C:$C,[1]CKDJ!$C145,'[1]JEVtbl (2)'!$D:$D,[1]CKDJ!AH$11)</f>
        <v>0</v>
      </c>
      <c r="AI145" s="171">
        <f>SUMIFS('[1]JEVtbl (2)'!$F:$F,'[1]JEVtbl (2)'!$C:$C,[1]CKDJ!$C145,'[1]JEVtbl (2)'!$D:$D,[1]CKDJ!AI$11)</f>
        <v>0</v>
      </c>
      <c r="AJ145" s="171">
        <f>SUMIFS('[1]JEVtbl (2)'!$F:$F,'[1]JEVtbl (2)'!$C:$C,[1]CKDJ!$C145,'[1]JEVtbl (2)'!$D:$D,[1]CKDJ!AJ$11)</f>
        <v>0</v>
      </c>
      <c r="AK145" s="171">
        <f>SUMIFS('[1]JEVtbl (2)'!$F:$F,'[1]JEVtbl (2)'!$C:$C,[1]CKDJ!$C145,'[1]JEVtbl (2)'!$D:$D,[1]CKDJ!AK$11)</f>
        <v>0</v>
      </c>
      <c r="AL145" s="171">
        <f>SUMIFS('[1]JEVtbl (2)'!$F:$F,'[1]JEVtbl (2)'!$C:$C,[1]CKDJ!$C145,'[1]JEVtbl (2)'!$D:$D,[1]CKDJ!AL$11)</f>
        <v>0</v>
      </c>
      <c r="AM145" s="171">
        <f>SUMIFS('[1]JEVtbl (2)'!$F:$F,'[1]JEVtbl (2)'!$C:$C,[1]CKDJ!$C145,'[1]JEVtbl (2)'!$D:$D,[1]CKDJ!AM$11)</f>
        <v>0</v>
      </c>
      <c r="AN145" s="171">
        <f>SUMIFS('[1]JEVtbl (2)'!$F:$F,'[1]JEVtbl (2)'!$C:$C,[1]CKDJ!$C145,'[1]JEVtbl (2)'!$D:$D,[1]CKDJ!AN$11)</f>
        <v>0</v>
      </c>
      <c r="AO145" s="171">
        <f>SUMIFS('[1]JEVtbl (2)'!$F:$F,'[1]JEVtbl (2)'!$C:$C,[1]CKDJ!$C145,'[1]JEVtbl (2)'!$D:$D,[1]CKDJ!AO$11)</f>
        <v>0</v>
      </c>
      <c r="AP145" s="171">
        <f>SUMIFS('[1]JEVtbl (2)'!$F:$F,'[1]JEVtbl (2)'!$C:$C,[1]CKDJ!$C145,'[1]JEVtbl (2)'!$D:$D,[1]CKDJ!AP$11)</f>
        <v>0</v>
      </c>
      <c r="AQ145" s="171">
        <f>SUMIFS('[1]JEVtbl (2)'!$F:$F,'[1]JEVtbl (2)'!$C:$C,[1]CKDJ!$C145,'[1]JEVtbl (2)'!$D:$D,[1]CKDJ!AQ$11)</f>
        <v>6420</v>
      </c>
      <c r="AR145" s="171">
        <f>SUMIFS('[1]JEVtbl (2)'!$F:$F,'[1]JEVtbl (2)'!$C:$C,[1]CKDJ!$C145,'[1]JEVtbl (2)'!$D:$D,[1]CKDJ!AR$11)</f>
        <v>0</v>
      </c>
      <c r="AS145" s="171">
        <f>SUMIFS('[1]JEVtbl (2)'!$F:$F,'[1]JEVtbl (2)'!$C:$C,[1]CKDJ!$C145,'[1]JEVtbl (2)'!$D:$D,[1]CKDJ!AS$11)</f>
        <v>0</v>
      </c>
      <c r="AT145" s="171">
        <f>SUMIFS('[1]JEVtbl (2)'!$F:$F,'[1]JEVtbl (2)'!$C:$C,[1]CKDJ!$C145,'[1]JEVtbl (2)'!$D:$D,[1]CKDJ!AT$11)</f>
        <v>0</v>
      </c>
      <c r="AU145" s="171">
        <f>SUMIFS('[1]JEVtbl (2)'!$F:$F,'[1]JEVtbl (2)'!$C:$C,[1]CKDJ!$C145,'[1]JEVtbl (2)'!$D:$D,[1]CKDJ!AU$11)</f>
        <v>0</v>
      </c>
      <c r="AV145" s="171">
        <f>SUMIFS('[1]JEVtbl (2)'!$F:$F,'[1]JEVtbl (2)'!$C:$C,[1]CKDJ!$C145,'[1]JEVtbl (2)'!$D:$D,[1]CKDJ!AV$11)</f>
        <v>0</v>
      </c>
      <c r="AW145" s="171">
        <f>SUMIFS('[1]JEVtbl (2)'!$F:$F,'[1]JEVtbl (2)'!$C:$C,[1]CKDJ!$C145,'[1]JEVtbl (2)'!$D:$D,[1]CKDJ!AW$11)</f>
        <v>0</v>
      </c>
      <c r="AX145" s="171">
        <f>SUMIFS('[1]JEVtbl (2)'!$F:$F,'[1]JEVtbl (2)'!$C:$C,[1]CKDJ!$C145,'[1]JEVtbl (2)'!$D:$D,[1]CKDJ!AX$11)</f>
        <v>0</v>
      </c>
      <c r="AY145" s="171">
        <f>SUMIFS('[1]JEVtbl (2)'!$F:$F,'[1]JEVtbl (2)'!$C:$C,[1]CKDJ!$C145,'[1]JEVtbl (2)'!$D:$D,[1]CKDJ!AY$11)</f>
        <v>0</v>
      </c>
      <c r="AZ145" s="171">
        <f>SUMIFS('[1]JEVtbl (2)'!$F:$F,'[1]JEVtbl (2)'!$C:$C,[1]CKDJ!$C145,'[1]JEVtbl (2)'!$D:$D,[1]CKDJ!AZ$11)</f>
        <v>0</v>
      </c>
      <c r="BA145" s="171">
        <f>SUMIFS('[1]JEVtbl (2)'!$F:$F,'[1]JEVtbl (2)'!$C:$C,[1]CKDJ!$C145,'[1]JEVtbl (2)'!$D:$D,[1]CKDJ!BA$11)</f>
        <v>0</v>
      </c>
      <c r="BB145" s="171">
        <f>SUMIFS('[1]JEVtbl (2)'!$F:$F,'[1]JEVtbl (2)'!$C:$C,[1]CKDJ!$C145,'[1]JEVtbl (2)'!$D:$D,[1]CKDJ!BB$11)</f>
        <v>0</v>
      </c>
      <c r="BC145" s="171">
        <f>SUMIFS('[1]JEVtbl (2)'!$F:$F,'[1]JEVtbl (2)'!$C:$C,[1]CKDJ!$C145,'[1]JEVtbl (2)'!$D:$D,[1]CKDJ!BC$11)</f>
        <v>0</v>
      </c>
      <c r="BD145" s="171">
        <f>SUMIFS('[1]JEVtbl (2)'!$F:$F,'[1]JEVtbl (2)'!$C:$C,[1]CKDJ!$C145,'[1]JEVtbl (2)'!$D:$D,[1]CKDJ!BD$11)</f>
        <v>0</v>
      </c>
      <c r="BE145" s="171">
        <f>SUMIFS('[1]JEVtbl (2)'!$F:$F,'[1]JEVtbl (2)'!$C:$C,[1]CKDJ!$C145,'[1]JEVtbl (2)'!$D:$D,[1]CKDJ!BE$11)</f>
        <v>0</v>
      </c>
      <c r="BF145" s="171">
        <f>SUMIFS('[1]JEVtbl (2)'!$F:$F,'[1]JEVtbl (2)'!$C:$C,[1]CKDJ!$C145,'[1]JEVtbl (2)'!$D:$D,[1]CKDJ!BF$11)</f>
        <v>0</v>
      </c>
      <c r="BG145" s="171">
        <f>SUMIFS('[1]JEVtbl (2)'!$F:$F,'[1]JEVtbl (2)'!$C:$C,[1]CKDJ!$C145,'[1]JEVtbl (2)'!$D:$D,[1]CKDJ!BG$11)</f>
        <v>0</v>
      </c>
      <c r="BH145" s="171">
        <f>SUMIFS('[1]JEVtbl (2)'!$F:$F,'[1]JEVtbl (2)'!$C:$C,[1]CKDJ!$C145,'[1]JEVtbl (2)'!$D:$D,[1]CKDJ!BH$11)</f>
        <v>0</v>
      </c>
      <c r="BI145" s="171">
        <f>SUMIFS('[1]JEVtbl (2)'!$F:$F,'[1]JEVtbl (2)'!$C:$C,[1]CKDJ!$C145,'[1]JEVtbl (2)'!$D:$D,[1]CKDJ!BI$11)</f>
        <v>0</v>
      </c>
      <c r="BJ145" s="171">
        <f>SUMIFS('[1]JEVtbl (2)'!$F:$F,'[1]JEVtbl (2)'!$C:$C,[1]CKDJ!$C145,'[1]JEVtbl (2)'!$D:$D,[1]CKDJ!BJ$11)</f>
        <v>0</v>
      </c>
      <c r="BK145" s="171">
        <f>SUMIFS('[1]JEVtbl (2)'!$F:$F,'[1]JEVtbl (2)'!$C:$C,[1]CKDJ!$C145,'[1]JEVtbl (2)'!$D:$D,[1]CKDJ!BK$11)</f>
        <v>0</v>
      </c>
      <c r="BL145" s="171">
        <f>SUMIFS('[1]JEVtbl (2)'!$F:$F,'[1]JEVtbl (2)'!$C:$C,[1]CKDJ!$C145,'[1]JEVtbl (2)'!$D:$D,[1]CKDJ!BL$11)</f>
        <v>0</v>
      </c>
      <c r="BM145" s="171">
        <f>SUMIFS('[1]JEVtbl (2)'!$F:$F,'[1]JEVtbl (2)'!$C:$C,[1]CKDJ!$C145,'[1]JEVtbl (2)'!$D:$D,[1]CKDJ!BM$11)</f>
        <v>0</v>
      </c>
      <c r="BN145" s="171">
        <f>SUMIFS('[1]JEVtbl (2)'!$F:$F,'[1]JEVtbl (2)'!$C:$C,[1]CKDJ!$C145,'[1]JEVtbl (2)'!$D:$D,[1]CKDJ!BN$11)</f>
        <v>0</v>
      </c>
      <c r="BO145" s="171">
        <f>SUMIFS('[1]JEVtbl (2)'!$F:$F,'[1]JEVtbl (2)'!$C:$C,[1]CKDJ!$C145,'[1]JEVtbl (2)'!$D:$D,[1]CKDJ!BO$11)</f>
        <v>0</v>
      </c>
      <c r="BP145" s="79">
        <f t="shared" si="5"/>
        <v>6420</v>
      </c>
      <c r="BQ145" s="79"/>
      <c r="BR145" s="79"/>
      <c r="BS145" s="80"/>
      <c r="BT145" s="82"/>
      <c r="BU145" s="25">
        <f t="shared" si="4"/>
        <v>0</v>
      </c>
    </row>
    <row r="146" spans="1:73" s="25" customFormat="1" ht="15" customHeight="1" x14ac:dyDescent="0.25">
      <c r="A146" s="1"/>
      <c r="B146" s="173">
        <v>44188</v>
      </c>
      <c r="C146" s="169" t="s">
        <v>600</v>
      </c>
      <c r="D146" s="75" t="s">
        <v>601</v>
      </c>
      <c r="E146" s="75">
        <v>1150281</v>
      </c>
      <c r="F146" s="172"/>
      <c r="G146" t="s">
        <v>289</v>
      </c>
      <c r="H146" s="78">
        <f>SUMIFS('[1]JEVtbl (2)'!$G:$G,'[1]JEVtbl (2)'!$C:$C,[1]CKDJ!C146,'[1]JEVtbl (2)'!$D:$D,[1]CKDJ!H$11)</f>
        <v>26578.12</v>
      </c>
      <c r="I146" s="78">
        <f>SUMIFS('[1]JEVtbl (2)'!$G:$G,'[1]JEVtbl (2)'!$C:$C,[1]CKDJ!C146,'[1]JEVtbl (2)'!$D:$D,[1]CKDJ!I$11)</f>
        <v>0</v>
      </c>
      <c r="J146" s="78">
        <f>SUMIFS('[1]JEVtbl (2)'!$G:$G,'[1]JEVtbl (2)'!$C:$C,[1]CKDJ!C146,'[1]JEVtbl (2)'!$D:$D,[1]CKDJ!J$11)</f>
        <v>1771.880000000001</v>
      </c>
      <c r="K146" s="78">
        <f>SUMIFS('[1]JEVtbl (2)'!$G:$G,'[1]JEVtbl (2)'!$C:$C,[1]CKDJ!C146,'[1]JEVtbl (2)'!$D:$D,[1]CKDJ!K$11)</f>
        <v>0</v>
      </c>
      <c r="L146" s="79">
        <f t="shared" si="0"/>
        <v>28350</v>
      </c>
      <c r="M146" s="79"/>
      <c r="N146" s="79"/>
      <c r="O146" s="80"/>
      <c r="P146" s="171">
        <f>SUMIFS('[1]JEVtbl (2)'!$F:$F,'[1]JEVtbl (2)'!$C:$C,[1]CKDJ!$C146,'[1]JEVtbl (2)'!$D:$D,[1]CKDJ!P$11)</f>
        <v>0</v>
      </c>
      <c r="Q146" s="171">
        <f>SUMIFS('[1]JEVtbl (2)'!$F:$F,'[1]JEVtbl (2)'!$C:$C,[1]CKDJ!$C146,'[1]JEVtbl (2)'!$D:$D,[1]CKDJ!Q$11)</f>
        <v>0</v>
      </c>
      <c r="R146" s="171">
        <f>SUMIFS('[1]JEVtbl (2)'!$F:$F,'[1]JEVtbl (2)'!$C:$C,[1]CKDJ!$C146,'[1]JEVtbl (2)'!$D:$D,[1]CKDJ!R$11)</f>
        <v>0</v>
      </c>
      <c r="S146" s="171">
        <f>SUMIFS('[1]JEVtbl (2)'!$F:$F,'[1]JEVtbl (2)'!$C:$C,[1]CKDJ!$C146,'[1]JEVtbl (2)'!$D:$D,[1]CKDJ!S$11)</f>
        <v>0</v>
      </c>
      <c r="T146" s="171">
        <f>SUMIFS('[1]JEVtbl (2)'!$F:$F,'[1]JEVtbl (2)'!$C:$C,[1]CKDJ!$C146,'[1]JEVtbl (2)'!$D:$D,[1]CKDJ!T$11)</f>
        <v>0</v>
      </c>
      <c r="U146" s="171">
        <f>SUMIFS('[1]JEVtbl (2)'!$F:$F,'[1]JEVtbl (2)'!$C:$C,[1]CKDJ!$C146,'[1]JEVtbl (2)'!$D:$D,[1]CKDJ!U$11)</f>
        <v>0</v>
      </c>
      <c r="V146" s="171">
        <f>SUMIFS('[1]JEVtbl (2)'!$F:$F,'[1]JEVtbl (2)'!$C:$C,[1]CKDJ!$C146,'[1]JEVtbl (2)'!$D:$D,[1]CKDJ!V$11)</f>
        <v>0</v>
      </c>
      <c r="W146" s="171">
        <f>SUMIFS('[1]JEVtbl (2)'!$F:$F,'[1]JEVtbl (2)'!$C:$C,[1]CKDJ!$C146,'[1]JEVtbl (2)'!$D:$D,[1]CKDJ!W$11)</f>
        <v>0</v>
      </c>
      <c r="X146" s="171">
        <f>SUMIFS('[1]JEVtbl (2)'!$F:$F,'[1]JEVtbl (2)'!$C:$C,[1]CKDJ!$C146,'[1]JEVtbl (2)'!$D:$D,[1]CKDJ!X$11)</f>
        <v>0</v>
      </c>
      <c r="Y146" s="171">
        <f>SUMIFS('[1]JEVtbl (2)'!$F:$F,'[1]JEVtbl (2)'!$C:$C,[1]CKDJ!$C146,'[1]JEVtbl (2)'!$D:$D,[1]CKDJ!Y$11)</f>
        <v>0</v>
      </c>
      <c r="Z146" s="171">
        <f>SUMIFS('[1]JEVtbl (2)'!$F:$F,'[1]JEVtbl (2)'!$C:$C,[1]CKDJ!$C146,'[1]JEVtbl (2)'!$D:$D,[1]CKDJ!Z$11)</f>
        <v>0</v>
      </c>
      <c r="AA146" s="171">
        <f>SUMIFS('[1]JEVtbl (2)'!$F:$F,'[1]JEVtbl (2)'!$C:$C,[1]CKDJ!$C146,'[1]JEVtbl (2)'!$D:$D,[1]CKDJ!AA$11)</f>
        <v>0</v>
      </c>
      <c r="AB146" s="171">
        <f>SUMIFS('[1]JEVtbl (2)'!$F:$F,'[1]JEVtbl (2)'!$C:$C,[1]CKDJ!$C146,'[1]JEVtbl (2)'!$D:$D,[1]CKDJ!AB$11)</f>
        <v>0</v>
      </c>
      <c r="AC146" s="171">
        <f>SUMIFS('[1]JEVtbl (2)'!$F:$F,'[1]JEVtbl (2)'!$C:$C,[1]CKDJ!$C146,'[1]JEVtbl (2)'!$D:$D,[1]CKDJ!AC$11)</f>
        <v>28350</v>
      </c>
      <c r="AD146" s="171">
        <f>SUMIFS('[1]JEVtbl (2)'!$F:$F,'[1]JEVtbl (2)'!$C:$C,[1]CKDJ!$C146,'[1]JEVtbl (2)'!$D:$D,[1]CKDJ!AD$11)</f>
        <v>0</v>
      </c>
      <c r="AE146" s="171">
        <f>SUMIFS('[1]JEVtbl (2)'!$F:$F,'[1]JEVtbl (2)'!$C:$C,[1]CKDJ!$C146,'[1]JEVtbl (2)'!$D:$D,[1]CKDJ!AE$11)</f>
        <v>0</v>
      </c>
      <c r="AF146" s="171">
        <f>SUMIFS('[1]JEVtbl (2)'!$F:$F,'[1]JEVtbl (2)'!$C:$C,[1]CKDJ!$C146,'[1]JEVtbl (2)'!$D:$D,[1]CKDJ!AF$11)</f>
        <v>0</v>
      </c>
      <c r="AG146" s="171">
        <f>SUMIFS('[1]JEVtbl (2)'!$F:$F,'[1]JEVtbl (2)'!$C:$C,[1]CKDJ!$C146,'[1]JEVtbl (2)'!$D:$D,[1]CKDJ!AG$11)</f>
        <v>0</v>
      </c>
      <c r="AH146" s="171">
        <f>SUMIFS('[1]JEVtbl (2)'!$F:$F,'[1]JEVtbl (2)'!$C:$C,[1]CKDJ!$C146,'[1]JEVtbl (2)'!$D:$D,[1]CKDJ!AH$11)</f>
        <v>0</v>
      </c>
      <c r="AI146" s="171">
        <f>SUMIFS('[1]JEVtbl (2)'!$F:$F,'[1]JEVtbl (2)'!$C:$C,[1]CKDJ!$C146,'[1]JEVtbl (2)'!$D:$D,[1]CKDJ!AI$11)</f>
        <v>0</v>
      </c>
      <c r="AJ146" s="171">
        <f>SUMIFS('[1]JEVtbl (2)'!$F:$F,'[1]JEVtbl (2)'!$C:$C,[1]CKDJ!$C146,'[1]JEVtbl (2)'!$D:$D,[1]CKDJ!AJ$11)</f>
        <v>0</v>
      </c>
      <c r="AK146" s="171">
        <f>SUMIFS('[1]JEVtbl (2)'!$F:$F,'[1]JEVtbl (2)'!$C:$C,[1]CKDJ!$C146,'[1]JEVtbl (2)'!$D:$D,[1]CKDJ!AK$11)</f>
        <v>0</v>
      </c>
      <c r="AL146" s="171">
        <f>SUMIFS('[1]JEVtbl (2)'!$F:$F,'[1]JEVtbl (2)'!$C:$C,[1]CKDJ!$C146,'[1]JEVtbl (2)'!$D:$D,[1]CKDJ!AL$11)</f>
        <v>0</v>
      </c>
      <c r="AM146" s="171">
        <f>SUMIFS('[1]JEVtbl (2)'!$F:$F,'[1]JEVtbl (2)'!$C:$C,[1]CKDJ!$C146,'[1]JEVtbl (2)'!$D:$D,[1]CKDJ!AM$11)</f>
        <v>0</v>
      </c>
      <c r="AN146" s="171">
        <f>SUMIFS('[1]JEVtbl (2)'!$F:$F,'[1]JEVtbl (2)'!$C:$C,[1]CKDJ!$C146,'[1]JEVtbl (2)'!$D:$D,[1]CKDJ!AN$11)</f>
        <v>0</v>
      </c>
      <c r="AO146" s="171">
        <f>SUMIFS('[1]JEVtbl (2)'!$F:$F,'[1]JEVtbl (2)'!$C:$C,[1]CKDJ!$C146,'[1]JEVtbl (2)'!$D:$D,[1]CKDJ!AO$11)</f>
        <v>0</v>
      </c>
      <c r="AP146" s="171">
        <f>SUMIFS('[1]JEVtbl (2)'!$F:$F,'[1]JEVtbl (2)'!$C:$C,[1]CKDJ!$C146,'[1]JEVtbl (2)'!$D:$D,[1]CKDJ!AP$11)</f>
        <v>0</v>
      </c>
      <c r="AQ146" s="171">
        <f>SUMIFS('[1]JEVtbl (2)'!$F:$F,'[1]JEVtbl (2)'!$C:$C,[1]CKDJ!$C146,'[1]JEVtbl (2)'!$D:$D,[1]CKDJ!AQ$11)</f>
        <v>0</v>
      </c>
      <c r="AR146" s="171">
        <f>SUMIFS('[1]JEVtbl (2)'!$F:$F,'[1]JEVtbl (2)'!$C:$C,[1]CKDJ!$C146,'[1]JEVtbl (2)'!$D:$D,[1]CKDJ!AR$11)</f>
        <v>0</v>
      </c>
      <c r="AS146" s="171">
        <f>SUMIFS('[1]JEVtbl (2)'!$F:$F,'[1]JEVtbl (2)'!$C:$C,[1]CKDJ!$C146,'[1]JEVtbl (2)'!$D:$D,[1]CKDJ!AS$11)</f>
        <v>0</v>
      </c>
      <c r="AT146" s="171">
        <f>SUMIFS('[1]JEVtbl (2)'!$F:$F,'[1]JEVtbl (2)'!$C:$C,[1]CKDJ!$C146,'[1]JEVtbl (2)'!$D:$D,[1]CKDJ!AT$11)</f>
        <v>0</v>
      </c>
      <c r="AU146" s="171">
        <f>SUMIFS('[1]JEVtbl (2)'!$F:$F,'[1]JEVtbl (2)'!$C:$C,[1]CKDJ!$C146,'[1]JEVtbl (2)'!$D:$D,[1]CKDJ!AU$11)</f>
        <v>0</v>
      </c>
      <c r="AV146" s="171">
        <f>SUMIFS('[1]JEVtbl (2)'!$F:$F,'[1]JEVtbl (2)'!$C:$C,[1]CKDJ!$C146,'[1]JEVtbl (2)'!$D:$D,[1]CKDJ!AV$11)</f>
        <v>0</v>
      </c>
      <c r="AW146" s="171">
        <f>SUMIFS('[1]JEVtbl (2)'!$F:$F,'[1]JEVtbl (2)'!$C:$C,[1]CKDJ!$C146,'[1]JEVtbl (2)'!$D:$D,[1]CKDJ!AW$11)</f>
        <v>0</v>
      </c>
      <c r="AX146" s="171">
        <f>SUMIFS('[1]JEVtbl (2)'!$F:$F,'[1]JEVtbl (2)'!$C:$C,[1]CKDJ!$C146,'[1]JEVtbl (2)'!$D:$D,[1]CKDJ!AX$11)</f>
        <v>0</v>
      </c>
      <c r="AY146" s="171">
        <f>SUMIFS('[1]JEVtbl (2)'!$F:$F,'[1]JEVtbl (2)'!$C:$C,[1]CKDJ!$C146,'[1]JEVtbl (2)'!$D:$D,[1]CKDJ!AY$11)</f>
        <v>0</v>
      </c>
      <c r="AZ146" s="171">
        <f>SUMIFS('[1]JEVtbl (2)'!$F:$F,'[1]JEVtbl (2)'!$C:$C,[1]CKDJ!$C146,'[1]JEVtbl (2)'!$D:$D,[1]CKDJ!AZ$11)</f>
        <v>0</v>
      </c>
      <c r="BA146" s="171">
        <f>SUMIFS('[1]JEVtbl (2)'!$F:$F,'[1]JEVtbl (2)'!$C:$C,[1]CKDJ!$C146,'[1]JEVtbl (2)'!$D:$D,[1]CKDJ!BA$11)</f>
        <v>0</v>
      </c>
      <c r="BB146" s="171">
        <f>SUMIFS('[1]JEVtbl (2)'!$F:$F,'[1]JEVtbl (2)'!$C:$C,[1]CKDJ!$C146,'[1]JEVtbl (2)'!$D:$D,[1]CKDJ!BB$11)</f>
        <v>0</v>
      </c>
      <c r="BC146" s="171">
        <f>SUMIFS('[1]JEVtbl (2)'!$F:$F,'[1]JEVtbl (2)'!$C:$C,[1]CKDJ!$C146,'[1]JEVtbl (2)'!$D:$D,[1]CKDJ!BC$11)</f>
        <v>0</v>
      </c>
      <c r="BD146" s="171">
        <f>SUMIFS('[1]JEVtbl (2)'!$F:$F,'[1]JEVtbl (2)'!$C:$C,[1]CKDJ!$C146,'[1]JEVtbl (2)'!$D:$D,[1]CKDJ!BD$11)</f>
        <v>0</v>
      </c>
      <c r="BE146" s="171">
        <f>SUMIFS('[1]JEVtbl (2)'!$F:$F,'[1]JEVtbl (2)'!$C:$C,[1]CKDJ!$C146,'[1]JEVtbl (2)'!$D:$D,[1]CKDJ!BE$11)</f>
        <v>0</v>
      </c>
      <c r="BF146" s="171">
        <f>SUMIFS('[1]JEVtbl (2)'!$F:$F,'[1]JEVtbl (2)'!$C:$C,[1]CKDJ!$C146,'[1]JEVtbl (2)'!$D:$D,[1]CKDJ!BF$11)</f>
        <v>0</v>
      </c>
      <c r="BG146" s="171">
        <f>SUMIFS('[1]JEVtbl (2)'!$F:$F,'[1]JEVtbl (2)'!$C:$C,[1]CKDJ!$C146,'[1]JEVtbl (2)'!$D:$D,[1]CKDJ!BG$11)</f>
        <v>0</v>
      </c>
      <c r="BH146" s="171">
        <f>SUMIFS('[1]JEVtbl (2)'!$F:$F,'[1]JEVtbl (2)'!$C:$C,[1]CKDJ!$C146,'[1]JEVtbl (2)'!$D:$D,[1]CKDJ!BH$11)</f>
        <v>0</v>
      </c>
      <c r="BI146" s="171">
        <f>SUMIFS('[1]JEVtbl (2)'!$F:$F,'[1]JEVtbl (2)'!$C:$C,[1]CKDJ!$C146,'[1]JEVtbl (2)'!$D:$D,[1]CKDJ!BI$11)</f>
        <v>0</v>
      </c>
      <c r="BJ146" s="171">
        <f>SUMIFS('[1]JEVtbl (2)'!$F:$F,'[1]JEVtbl (2)'!$C:$C,[1]CKDJ!$C146,'[1]JEVtbl (2)'!$D:$D,[1]CKDJ!BJ$11)</f>
        <v>0</v>
      </c>
      <c r="BK146" s="171">
        <f>SUMIFS('[1]JEVtbl (2)'!$F:$F,'[1]JEVtbl (2)'!$C:$C,[1]CKDJ!$C146,'[1]JEVtbl (2)'!$D:$D,[1]CKDJ!BK$11)</f>
        <v>0</v>
      </c>
      <c r="BL146" s="171">
        <f>SUMIFS('[1]JEVtbl (2)'!$F:$F,'[1]JEVtbl (2)'!$C:$C,[1]CKDJ!$C146,'[1]JEVtbl (2)'!$D:$D,[1]CKDJ!BL$11)</f>
        <v>0</v>
      </c>
      <c r="BM146" s="171">
        <f>SUMIFS('[1]JEVtbl (2)'!$F:$F,'[1]JEVtbl (2)'!$C:$C,[1]CKDJ!$C146,'[1]JEVtbl (2)'!$D:$D,[1]CKDJ!BM$11)</f>
        <v>0</v>
      </c>
      <c r="BN146" s="171">
        <f>SUMIFS('[1]JEVtbl (2)'!$F:$F,'[1]JEVtbl (2)'!$C:$C,[1]CKDJ!$C146,'[1]JEVtbl (2)'!$D:$D,[1]CKDJ!BN$11)</f>
        <v>0</v>
      </c>
      <c r="BO146" s="171">
        <f>SUMIFS('[1]JEVtbl (2)'!$F:$F,'[1]JEVtbl (2)'!$C:$C,[1]CKDJ!$C146,'[1]JEVtbl (2)'!$D:$D,[1]CKDJ!BO$11)</f>
        <v>0</v>
      </c>
      <c r="BP146" s="79">
        <f t="shared" si="5"/>
        <v>28350</v>
      </c>
      <c r="BQ146" s="79"/>
      <c r="BR146" s="79"/>
      <c r="BS146" s="80"/>
      <c r="BT146" s="82"/>
      <c r="BU146" s="25">
        <f t="shared" si="4"/>
        <v>0</v>
      </c>
    </row>
    <row r="147" spans="1:73" s="25" customFormat="1" ht="15" customHeight="1" x14ac:dyDescent="0.25">
      <c r="A147" s="1"/>
      <c r="B147" s="173">
        <v>44188</v>
      </c>
      <c r="C147" s="169" t="s">
        <v>602</v>
      </c>
      <c r="D147" s="75" t="s">
        <v>603</v>
      </c>
      <c r="E147" s="75">
        <v>1150282</v>
      </c>
      <c r="F147" s="172"/>
      <c r="G147" t="s">
        <v>604</v>
      </c>
      <c r="H147" s="78">
        <f>SUMIFS('[1]JEVtbl (2)'!$G:$G,'[1]JEVtbl (2)'!$C:$C,[1]CKDJ!C147,'[1]JEVtbl (2)'!$D:$D,[1]CKDJ!H$11)</f>
        <v>10000</v>
      </c>
      <c r="I147" s="78">
        <f>SUMIFS('[1]JEVtbl (2)'!$G:$G,'[1]JEVtbl (2)'!$C:$C,[1]CKDJ!C147,'[1]JEVtbl (2)'!$D:$D,[1]CKDJ!I$11)</f>
        <v>0</v>
      </c>
      <c r="J147" s="78">
        <f>SUMIFS('[1]JEVtbl (2)'!$G:$G,'[1]JEVtbl (2)'!$C:$C,[1]CKDJ!C147,'[1]JEVtbl (2)'!$D:$D,[1]CKDJ!J$11)</f>
        <v>0</v>
      </c>
      <c r="K147" s="78">
        <f>SUMIFS('[1]JEVtbl (2)'!$G:$G,'[1]JEVtbl (2)'!$C:$C,[1]CKDJ!C147,'[1]JEVtbl (2)'!$D:$D,[1]CKDJ!K$11)</f>
        <v>0</v>
      </c>
      <c r="L147" s="79">
        <f t="shared" si="0"/>
        <v>10000</v>
      </c>
      <c r="M147" s="79"/>
      <c r="N147" s="79"/>
      <c r="O147" s="80"/>
      <c r="P147" s="171">
        <f>SUMIFS('[1]JEVtbl (2)'!$F:$F,'[1]JEVtbl (2)'!$C:$C,[1]CKDJ!$C147,'[1]JEVtbl (2)'!$D:$D,[1]CKDJ!P$11)</f>
        <v>0</v>
      </c>
      <c r="Q147" s="171">
        <f>SUMIFS('[1]JEVtbl (2)'!$F:$F,'[1]JEVtbl (2)'!$C:$C,[1]CKDJ!$C147,'[1]JEVtbl (2)'!$D:$D,[1]CKDJ!Q$11)</f>
        <v>0</v>
      </c>
      <c r="R147" s="171">
        <f>SUMIFS('[1]JEVtbl (2)'!$F:$F,'[1]JEVtbl (2)'!$C:$C,[1]CKDJ!$C147,'[1]JEVtbl (2)'!$D:$D,[1]CKDJ!R$11)</f>
        <v>0</v>
      </c>
      <c r="S147" s="171">
        <f>SUMIFS('[1]JEVtbl (2)'!$F:$F,'[1]JEVtbl (2)'!$C:$C,[1]CKDJ!$C147,'[1]JEVtbl (2)'!$D:$D,[1]CKDJ!S$11)</f>
        <v>0</v>
      </c>
      <c r="T147" s="171">
        <f>SUMIFS('[1]JEVtbl (2)'!$F:$F,'[1]JEVtbl (2)'!$C:$C,[1]CKDJ!$C147,'[1]JEVtbl (2)'!$D:$D,[1]CKDJ!T$11)</f>
        <v>0</v>
      </c>
      <c r="U147" s="171">
        <f>SUMIFS('[1]JEVtbl (2)'!$F:$F,'[1]JEVtbl (2)'!$C:$C,[1]CKDJ!$C147,'[1]JEVtbl (2)'!$D:$D,[1]CKDJ!U$11)</f>
        <v>0</v>
      </c>
      <c r="V147" s="171">
        <f>SUMIFS('[1]JEVtbl (2)'!$F:$F,'[1]JEVtbl (2)'!$C:$C,[1]CKDJ!$C147,'[1]JEVtbl (2)'!$D:$D,[1]CKDJ!V$11)</f>
        <v>0</v>
      </c>
      <c r="W147" s="171">
        <f>SUMIFS('[1]JEVtbl (2)'!$F:$F,'[1]JEVtbl (2)'!$C:$C,[1]CKDJ!$C147,'[1]JEVtbl (2)'!$D:$D,[1]CKDJ!W$11)</f>
        <v>0</v>
      </c>
      <c r="X147" s="171">
        <f>SUMIFS('[1]JEVtbl (2)'!$F:$F,'[1]JEVtbl (2)'!$C:$C,[1]CKDJ!$C147,'[1]JEVtbl (2)'!$D:$D,[1]CKDJ!X$11)</f>
        <v>0</v>
      </c>
      <c r="Y147" s="171">
        <f>SUMIFS('[1]JEVtbl (2)'!$F:$F,'[1]JEVtbl (2)'!$C:$C,[1]CKDJ!$C147,'[1]JEVtbl (2)'!$D:$D,[1]CKDJ!Y$11)</f>
        <v>0</v>
      </c>
      <c r="Z147" s="171">
        <f>SUMIFS('[1]JEVtbl (2)'!$F:$F,'[1]JEVtbl (2)'!$C:$C,[1]CKDJ!$C147,'[1]JEVtbl (2)'!$D:$D,[1]CKDJ!Z$11)</f>
        <v>0</v>
      </c>
      <c r="AA147" s="171">
        <f>SUMIFS('[1]JEVtbl (2)'!$F:$F,'[1]JEVtbl (2)'!$C:$C,[1]CKDJ!$C147,'[1]JEVtbl (2)'!$D:$D,[1]CKDJ!AA$11)</f>
        <v>0</v>
      </c>
      <c r="AB147" s="171">
        <f>SUMIFS('[1]JEVtbl (2)'!$F:$F,'[1]JEVtbl (2)'!$C:$C,[1]CKDJ!$C147,'[1]JEVtbl (2)'!$D:$D,[1]CKDJ!AB$11)</f>
        <v>0</v>
      </c>
      <c r="AC147" s="171">
        <f>SUMIFS('[1]JEVtbl (2)'!$F:$F,'[1]JEVtbl (2)'!$C:$C,[1]CKDJ!$C147,'[1]JEVtbl (2)'!$D:$D,[1]CKDJ!AC$11)</f>
        <v>0</v>
      </c>
      <c r="AD147" s="171">
        <f>SUMIFS('[1]JEVtbl (2)'!$F:$F,'[1]JEVtbl (2)'!$C:$C,[1]CKDJ!$C147,'[1]JEVtbl (2)'!$D:$D,[1]CKDJ!AD$11)</f>
        <v>0</v>
      </c>
      <c r="AE147" s="171">
        <f>SUMIFS('[1]JEVtbl (2)'!$F:$F,'[1]JEVtbl (2)'!$C:$C,[1]CKDJ!$C147,'[1]JEVtbl (2)'!$D:$D,[1]CKDJ!AE$11)</f>
        <v>0</v>
      </c>
      <c r="AF147" s="171">
        <f>SUMIFS('[1]JEVtbl (2)'!$F:$F,'[1]JEVtbl (2)'!$C:$C,[1]CKDJ!$C147,'[1]JEVtbl (2)'!$D:$D,[1]CKDJ!AF$11)</f>
        <v>0</v>
      </c>
      <c r="AG147" s="171">
        <f>SUMIFS('[1]JEVtbl (2)'!$F:$F,'[1]JEVtbl (2)'!$C:$C,[1]CKDJ!$C147,'[1]JEVtbl (2)'!$D:$D,[1]CKDJ!AG$11)</f>
        <v>0</v>
      </c>
      <c r="AH147" s="171">
        <f>SUMIFS('[1]JEVtbl (2)'!$F:$F,'[1]JEVtbl (2)'!$C:$C,[1]CKDJ!$C147,'[1]JEVtbl (2)'!$D:$D,[1]CKDJ!AH$11)</f>
        <v>0</v>
      </c>
      <c r="AI147" s="171">
        <f>SUMIFS('[1]JEVtbl (2)'!$F:$F,'[1]JEVtbl (2)'!$C:$C,[1]CKDJ!$C147,'[1]JEVtbl (2)'!$D:$D,[1]CKDJ!AI$11)</f>
        <v>0</v>
      </c>
      <c r="AJ147" s="171">
        <f>SUMIFS('[1]JEVtbl (2)'!$F:$F,'[1]JEVtbl (2)'!$C:$C,[1]CKDJ!$C147,'[1]JEVtbl (2)'!$D:$D,[1]CKDJ!AJ$11)</f>
        <v>5000</v>
      </c>
      <c r="AK147" s="171">
        <f>SUMIFS('[1]JEVtbl (2)'!$F:$F,'[1]JEVtbl (2)'!$C:$C,[1]CKDJ!$C147,'[1]JEVtbl (2)'!$D:$D,[1]CKDJ!AK$11)</f>
        <v>5000</v>
      </c>
      <c r="AL147" s="171">
        <f>SUMIFS('[1]JEVtbl (2)'!$F:$F,'[1]JEVtbl (2)'!$C:$C,[1]CKDJ!$C147,'[1]JEVtbl (2)'!$D:$D,[1]CKDJ!AL$11)</f>
        <v>0</v>
      </c>
      <c r="AM147" s="171">
        <f>SUMIFS('[1]JEVtbl (2)'!$F:$F,'[1]JEVtbl (2)'!$C:$C,[1]CKDJ!$C147,'[1]JEVtbl (2)'!$D:$D,[1]CKDJ!AM$11)</f>
        <v>0</v>
      </c>
      <c r="AN147" s="171">
        <f>SUMIFS('[1]JEVtbl (2)'!$F:$F,'[1]JEVtbl (2)'!$C:$C,[1]CKDJ!$C147,'[1]JEVtbl (2)'!$D:$D,[1]CKDJ!AN$11)</f>
        <v>0</v>
      </c>
      <c r="AO147" s="171">
        <f>SUMIFS('[1]JEVtbl (2)'!$F:$F,'[1]JEVtbl (2)'!$C:$C,[1]CKDJ!$C147,'[1]JEVtbl (2)'!$D:$D,[1]CKDJ!AO$11)</f>
        <v>0</v>
      </c>
      <c r="AP147" s="171">
        <f>SUMIFS('[1]JEVtbl (2)'!$F:$F,'[1]JEVtbl (2)'!$C:$C,[1]CKDJ!$C147,'[1]JEVtbl (2)'!$D:$D,[1]CKDJ!AP$11)</f>
        <v>0</v>
      </c>
      <c r="AQ147" s="171">
        <f>SUMIFS('[1]JEVtbl (2)'!$F:$F,'[1]JEVtbl (2)'!$C:$C,[1]CKDJ!$C147,'[1]JEVtbl (2)'!$D:$D,[1]CKDJ!AQ$11)</f>
        <v>0</v>
      </c>
      <c r="AR147" s="171">
        <f>SUMIFS('[1]JEVtbl (2)'!$F:$F,'[1]JEVtbl (2)'!$C:$C,[1]CKDJ!$C147,'[1]JEVtbl (2)'!$D:$D,[1]CKDJ!AR$11)</f>
        <v>0</v>
      </c>
      <c r="AS147" s="171">
        <f>SUMIFS('[1]JEVtbl (2)'!$F:$F,'[1]JEVtbl (2)'!$C:$C,[1]CKDJ!$C147,'[1]JEVtbl (2)'!$D:$D,[1]CKDJ!AS$11)</f>
        <v>0</v>
      </c>
      <c r="AT147" s="171">
        <f>SUMIFS('[1]JEVtbl (2)'!$F:$F,'[1]JEVtbl (2)'!$C:$C,[1]CKDJ!$C147,'[1]JEVtbl (2)'!$D:$D,[1]CKDJ!AT$11)</f>
        <v>0</v>
      </c>
      <c r="AU147" s="171">
        <f>SUMIFS('[1]JEVtbl (2)'!$F:$F,'[1]JEVtbl (2)'!$C:$C,[1]CKDJ!$C147,'[1]JEVtbl (2)'!$D:$D,[1]CKDJ!AU$11)</f>
        <v>0</v>
      </c>
      <c r="AV147" s="171">
        <f>SUMIFS('[1]JEVtbl (2)'!$F:$F,'[1]JEVtbl (2)'!$C:$C,[1]CKDJ!$C147,'[1]JEVtbl (2)'!$D:$D,[1]CKDJ!AV$11)</f>
        <v>0</v>
      </c>
      <c r="AW147" s="171">
        <f>SUMIFS('[1]JEVtbl (2)'!$F:$F,'[1]JEVtbl (2)'!$C:$C,[1]CKDJ!$C147,'[1]JEVtbl (2)'!$D:$D,[1]CKDJ!AW$11)</f>
        <v>0</v>
      </c>
      <c r="AX147" s="171">
        <f>SUMIFS('[1]JEVtbl (2)'!$F:$F,'[1]JEVtbl (2)'!$C:$C,[1]CKDJ!$C147,'[1]JEVtbl (2)'!$D:$D,[1]CKDJ!AX$11)</f>
        <v>0</v>
      </c>
      <c r="AY147" s="171">
        <f>SUMIFS('[1]JEVtbl (2)'!$F:$F,'[1]JEVtbl (2)'!$C:$C,[1]CKDJ!$C147,'[1]JEVtbl (2)'!$D:$D,[1]CKDJ!AY$11)</f>
        <v>0</v>
      </c>
      <c r="AZ147" s="171">
        <f>SUMIFS('[1]JEVtbl (2)'!$F:$F,'[1]JEVtbl (2)'!$C:$C,[1]CKDJ!$C147,'[1]JEVtbl (2)'!$D:$D,[1]CKDJ!AZ$11)</f>
        <v>0</v>
      </c>
      <c r="BA147" s="171">
        <f>SUMIFS('[1]JEVtbl (2)'!$F:$F,'[1]JEVtbl (2)'!$C:$C,[1]CKDJ!$C147,'[1]JEVtbl (2)'!$D:$D,[1]CKDJ!BA$11)</f>
        <v>0</v>
      </c>
      <c r="BB147" s="171">
        <f>SUMIFS('[1]JEVtbl (2)'!$F:$F,'[1]JEVtbl (2)'!$C:$C,[1]CKDJ!$C147,'[1]JEVtbl (2)'!$D:$D,[1]CKDJ!BB$11)</f>
        <v>0</v>
      </c>
      <c r="BC147" s="171">
        <f>SUMIFS('[1]JEVtbl (2)'!$F:$F,'[1]JEVtbl (2)'!$C:$C,[1]CKDJ!$C147,'[1]JEVtbl (2)'!$D:$D,[1]CKDJ!BC$11)</f>
        <v>0</v>
      </c>
      <c r="BD147" s="171">
        <f>SUMIFS('[1]JEVtbl (2)'!$F:$F,'[1]JEVtbl (2)'!$C:$C,[1]CKDJ!$C147,'[1]JEVtbl (2)'!$D:$D,[1]CKDJ!BD$11)</f>
        <v>0</v>
      </c>
      <c r="BE147" s="171">
        <f>SUMIFS('[1]JEVtbl (2)'!$F:$F,'[1]JEVtbl (2)'!$C:$C,[1]CKDJ!$C147,'[1]JEVtbl (2)'!$D:$D,[1]CKDJ!BE$11)</f>
        <v>0</v>
      </c>
      <c r="BF147" s="171">
        <f>SUMIFS('[1]JEVtbl (2)'!$F:$F,'[1]JEVtbl (2)'!$C:$C,[1]CKDJ!$C147,'[1]JEVtbl (2)'!$D:$D,[1]CKDJ!BF$11)</f>
        <v>0</v>
      </c>
      <c r="BG147" s="171">
        <f>SUMIFS('[1]JEVtbl (2)'!$F:$F,'[1]JEVtbl (2)'!$C:$C,[1]CKDJ!$C147,'[1]JEVtbl (2)'!$D:$D,[1]CKDJ!BG$11)</f>
        <v>0</v>
      </c>
      <c r="BH147" s="171">
        <f>SUMIFS('[1]JEVtbl (2)'!$F:$F,'[1]JEVtbl (2)'!$C:$C,[1]CKDJ!$C147,'[1]JEVtbl (2)'!$D:$D,[1]CKDJ!BH$11)</f>
        <v>0</v>
      </c>
      <c r="BI147" s="171">
        <f>SUMIFS('[1]JEVtbl (2)'!$F:$F,'[1]JEVtbl (2)'!$C:$C,[1]CKDJ!$C147,'[1]JEVtbl (2)'!$D:$D,[1]CKDJ!BI$11)</f>
        <v>0</v>
      </c>
      <c r="BJ147" s="171">
        <f>SUMIFS('[1]JEVtbl (2)'!$F:$F,'[1]JEVtbl (2)'!$C:$C,[1]CKDJ!$C147,'[1]JEVtbl (2)'!$D:$D,[1]CKDJ!BJ$11)</f>
        <v>0</v>
      </c>
      <c r="BK147" s="171">
        <f>SUMIFS('[1]JEVtbl (2)'!$F:$F,'[1]JEVtbl (2)'!$C:$C,[1]CKDJ!$C147,'[1]JEVtbl (2)'!$D:$D,[1]CKDJ!BK$11)</f>
        <v>0</v>
      </c>
      <c r="BL147" s="171">
        <f>SUMIFS('[1]JEVtbl (2)'!$F:$F,'[1]JEVtbl (2)'!$C:$C,[1]CKDJ!$C147,'[1]JEVtbl (2)'!$D:$D,[1]CKDJ!BL$11)</f>
        <v>0</v>
      </c>
      <c r="BM147" s="171">
        <f>SUMIFS('[1]JEVtbl (2)'!$F:$F,'[1]JEVtbl (2)'!$C:$C,[1]CKDJ!$C147,'[1]JEVtbl (2)'!$D:$D,[1]CKDJ!BM$11)</f>
        <v>0</v>
      </c>
      <c r="BN147" s="171">
        <f>SUMIFS('[1]JEVtbl (2)'!$F:$F,'[1]JEVtbl (2)'!$C:$C,[1]CKDJ!$C147,'[1]JEVtbl (2)'!$D:$D,[1]CKDJ!BN$11)</f>
        <v>0</v>
      </c>
      <c r="BO147" s="171">
        <f>SUMIFS('[1]JEVtbl (2)'!$F:$F,'[1]JEVtbl (2)'!$C:$C,[1]CKDJ!$C147,'[1]JEVtbl (2)'!$D:$D,[1]CKDJ!BO$11)</f>
        <v>0</v>
      </c>
      <c r="BP147" s="79">
        <f t="shared" si="5"/>
        <v>10000</v>
      </c>
      <c r="BQ147" s="79"/>
      <c r="BR147" s="79"/>
      <c r="BS147" s="80"/>
      <c r="BT147" s="82"/>
      <c r="BU147" s="25">
        <f t="shared" si="4"/>
        <v>0</v>
      </c>
    </row>
    <row r="148" spans="1:73" s="25" customFormat="1" ht="15" customHeight="1" x14ac:dyDescent="0.25">
      <c r="A148" s="1"/>
      <c r="B148" s="173">
        <v>44188</v>
      </c>
      <c r="C148" s="169" t="s">
        <v>605</v>
      </c>
      <c r="D148" s="75" t="s">
        <v>606</v>
      </c>
      <c r="E148" s="75">
        <v>1150283</v>
      </c>
      <c r="F148" s="172"/>
      <c r="G148" t="s">
        <v>607</v>
      </c>
      <c r="H148" s="78">
        <f>SUMIFS('[1]JEVtbl (2)'!$G:$G,'[1]JEVtbl (2)'!$C:$C,[1]CKDJ!C148,'[1]JEVtbl (2)'!$D:$D,[1]CKDJ!H$11)</f>
        <v>14659.09</v>
      </c>
      <c r="I148" s="78">
        <f>SUMIFS('[1]JEVtbl (2)'!$G:$G,'[1]JEVtbl (2)'!$C:$C,[1]CKDJ!C148,'[1]JEVtbl (2)'!$D:$D,[1]CKDJ!I$11)</f>
        <v>0</v>
      </c>
      <c r="J148" s="78">
        <f>SUMIFS('[1]JEVtbl (2)'!$G:$G,'[1]JEVtbl (2)'!$C:$C,[1]CKDJ!C148,'[1]JEVtbl (2)'!$D:$D,[1]CKDJ!J$11)</f>
        <v>0</v>
      </c>
      <c r="K148" s="78">
        <f>SUMIFS('[1]JEVtbl (2)'!$G:$G,'[1]JEVtbl (2)'!$C:$C,[1]CKDJ!C148,'[1]JEVtbl (2)'!$D:$D,[1]CKDJ!K$11)</f>
        <v>0</v>
      </c>
      <c r="L148" s="79">
        <f t="shared" si="0"/>
        <v>14659.09</v>
      </c>
      <c r="M148" s="79"/>
      <c r="N148" s="79"/>
      <c r="O148" s="80"/>
      <c r="P148" s="171">
        <f>SUMIFS('[1]JEVtbl (2)'!$F:$F,'[1]JEVtbl (2)'!$C:$C,[1]CKDJ!$C148,'[1]JEVtbl (2)'!$D:$D,[1]CKDJ!P$11)</f>
        <v>0</v>
      </c>
      <c r="Q148" s="171">
        <f>SUMIFS('[1]JEVtbl (2)'!$F:$F,'[1]JEVtbl (2)'!$C:$C,[1]CKDJ!$C148,'[1]JEVtbl (2)'!$D:$D,[1]CKDJ!Q$11)</f>
        <v>0</v>
      </c>
      <c r="R148" s="171">
        <f>SUMIFS('[1]JEVtbl (2)'!$F:$F,'[1]JEVtbl (2)'!$C:$C,[1]CKDJ!$C148,'[1]JEVtbl (2)'!$D:$D,[1]CKDJ!R$11)</f>
        <v>0</v>
      </c>
      <c r="S148" s="171">
        <f>SUMIFS('[1]JEVtbl (2)'!$F:$F,'[1]JEVtbl (2)'!$C:$C,[1]CKDJ!$C148,'[1]JEVtbl (2)'!$D:$D,[1]CKDJ!S$11)</f>
        <v>0</v>
      </c>
      <c r="T148" s="171">
        <f>SUMIFS('[1]JEVtbl (2)'!$F:$F,'[1]JEVtbl (2)'!$C:$C,[1]CKDJ!$C148,'[1]JEVtbl (2)'!$D:$D,[1]CKDJ!T$11)</f>
        <v>0</v>
      </c>
      <c r="U148" s="171">
        <f>SUMIFS('[1]JEVtbl (2)'!$F:$F,'[1]JEVtbl (2)'!$C:$C,[1]CKDJ!$C148,'[1]JEVtbl (2)'!$D:$D,[1]CKDJ!U$11)</f>
        <v>0</v>
      </c>
      <c r="V148" s="171">
        <f>SUMIFS('[1]JEVtbl (2)'!$F:$F,'[1]JEVtbl (2)'!$C:$C,[1]CKDJ!$C148,'[1]JEVtbl (2)'!$D:$D,[1]CKDJ!V$11)</f>
        <v>0</v>
      </c>
      <c r="W148" s="171">
        <f>SUMIFS('[1]JEVtbl (2)'!$F:$F,'[1]JEVtbl (2)'!$C:$C,[1]CKDJ!$C148,'[1]JEVtbl (2)'!$D:$D,[1]CKDJ!W$11)</f>
        <v>0</v>
      </c>
      <c r="X148" s="171">
        <f>SUMIFS('[1]JEVtbl (2)'!$F:$F,'[1]JEVtbl (2)'!$C:$C,[1]CKDJ!$C148,'[1]JEVtbl (2)'!$D:$D,[1]CKDJ!X$11)</f>
        <v>0</v>
      </c>
      <c r="Y148" s="171">
        <f>SUMIFS('[1]JEVtbl (2)'!$F:$F,'[1]JEVtbl (2)'!$C:$C,[1]CKDJ!$C148,'[1]JEVtbl (2)'!$D:$D,[1]CKDJ!Y$11)</f>
        <v>0</v>
      </c>
      <c r="Z148" s="171">
        <f>SUMIFS('[1]JEVtbl (2)'!$F:$F,'[1]JEVtbl (2)'!$C:$C,[1]CKDJ!$C148,'[1]JEVtbl (2)'!$D:$D,[1]CKDJ!Z$11)</f>
        <v>0</v>
      </c>
      <c r="AA148" s="171">
        <f>SUMIFS('[1]JEVtbl (2)'!$F:$F,'[1]JEVtbl (2)'!$C:$C,[1]CKDJ!$C148,'[1]JEVtbl (2)'!$D:$D,[1]CKDJ!AA$11)</f>
        <v>0</v>
      </c>
      <c r="AB148" s="171">
        <f>SUMIFS('[1]JEVtbl (2)'!$F:$F,'[1]JEVtbl (2)'!$C:$C,[1]CKDJ!$C148,'[1]JEVtbl (2)'!$D:$D,[1]CKDJ!AB$11)</f>
        <v>0</v>
      </c>
      <c r="AC148" s="171">
        <f>SUMIFS('[1]JEVtbl (2)'!$F:$F,'[1]JEVtbl (2)'!$C:$C,[1]CKDJ!$C148,'[1]JEVtbl (2)'!$D:$D,[1]CKDJ!AC$11)</f>
        <v>0</v>
      </c>
      <c r="AD148" s="171">
        <f>SUMIFS('[1]JEVtbl (2)'!$F:$F,'[1]JEVtbl (2)'!$C:$C,[1]CKDJ!$C148,'[1]JEVtbl (2)'!$D:$D,[1]CKDJ!AD$11)</f>
        <v>0</v>
      </c>
      <c r="AE148" s="171">
        <f>SUMIFS('[1]JEVtbl (2)'!$F:$F,'[1]JEVtbl (2)'!$C:$C,[1]CKDJ!$C148,'[1]JEVtbl (2)'!$D:$D,[1]CKDJ!AE$11)</f>
        <v>0</v>
      </c>
      <c r="AF148" s="171">
        <f>SUMIFS('[1]JEVtbl (2)'!$F:$F,'[1]JEVtbl (2)'!$C:$C,[1]CKDJ!$C148,'[1]JEVtbl (2)'!$D:$D,[1]CKDJ!AF$11)</f>
        <v>0</v>
      </c>
      <c r="AG148" s="171">
        <f>SUMIFS('[1]JEVtbl (2)'!$F:$F,'[1]JEVtbl (2)'!$C:$C,[1]CKDJ!$C148,'[1]JEVtbl (2)'!$D:$D,[1]CKDJ!AG$11)</f>
        <v>0</v>
      </c>
      <c r="AH148" s="171">
        <f>SUMIFS('[1]JEVtbl (2)'!$F:$F,'[1]JEVtbl (2)'!$C:$C,[1]CKDJ!$C148,'[1]JEVtbl (2)'!$D:$D,[1]CKDJ!AH$11)</f>
        <v>0</v>
      </c>
      <c r="AI148" s="171">
        <f>SUMIFS('[1]JEVtbl (2)'!$F:$F,'[1]JEVtbl (2)'!$C:$C,[1]CKDJ!$C148,'[1]JEVtbl (2)'!$D:$D,[1]CKDJ!AI$11)</f>
        <v>0</v>
      </c>
      <c r="AJ148" s="171">
        <f>SUMIFS('[1]JEVtbl (2)'!$F:$F,'[1]JEVtbl (2)'!$C:$C,[1]CKDJ!$C148,'[1]JEVtbl (2)'!$D:$D,[1]CKDJ!AJ$11)</f>
        <v>7500</v>
      </c>
      <c r="AK148" s="171">
        <f>SUMIFS('[1]JEVtbl (2)'!$F:$F,'[1]JEVtbl (2)'!$C:$C,[1]CKDJ!$C148,'[1]JEVtbl (2)'!$D:$D,[1]CKDJ!AK$11)</f>
        <v>7159.09</v>
      </c>
      <c r="AL148" s="171">
        <f>SUMIFS('[1]JEVtbl (2)'!$F:$F,'[1]JEVtbl (2)'!$C:$C,[1]CKDJ!$C148,'[1]JEVtbl (2)'!$D:$D,[1]CKDJ!AL$11)</f>
        <v>0</v>
      </c>
      <c r="AM148" s="171">
        <f>SUMIFS('[1]JEVtbl (2)'!$F:$F,'[1]JEVtbl (2)'!$C:$C,[1]CKDJ!$C148,'[1]JEVtbl (2)'!$D:$D,[1]CKDJ!AM$11)</f>
        <v>0</v>
      </c>
      <c r="AN148" s="171">
        <f>SUMIFS('[1]JEVtbl (2)'!$F:$F,'[1]JEVtbl (2)'!$C:$C,[1]CKDJ!$C148,'[1]JEVtbl (2)'!$D:$D,[1]CKDJ!AN$11)</f>
        <v>0</v>
      </c>
      <c r="AO148" s="171">
        <f>SUMIFS('[1]JEVtbl (2)'!$F:$F,'[1]JEVtbl (2)'!$C:$C,[1]CKDJ!$C148,'[1]JEVtbl (2)'!$D:$D,[1]CKDJ!AO$11)</f>
        <v>0</v>
      </c>
      <c r="AP148" s="171">
        <f>SUMIFS('[1]JEVtbl (2)'!$F:$F,'[1]JEVtbl (2)'!$C:$C,[1]CKDJ!$C148,'[1]JEVtbl (2)'!$D:$D,[1]CKDJ!AP$11)</f>
        <v>0</v>
      </c>
      <c r="AQ148" s="171">
        <f>SUMIFS('[1]JEVtbl (2)'!$F:$F,'[1]JEVtbl (2)'!$C:$C,[1]CKDJ!$C148,'[1]JEVtbl (2)'!$D:$D,[1]CKDJ!AQ$11)</f>
        <v>0</v>
      </c>
      <c r="AR148" s="171">
        <f>SUMIFS('[1]JEVtbl (2)'!$F:$F,'[1]JEVtbl (2)'!$C:$C,[1]CKDJ!$C148,'[1]JEVtbl (2)'!$D:$D,[1]CKDJ!AR$11)</f>
        <v>0</v>
      </c>
      <c r="AS148" s="171">
        <f>SUMIFS('[1]JEVtbl (2)'!$F:$F,'[1]JEVtbl (2)'!$C:$C,[1]CKDJ!$C148,'[1]JEVtbl (2)'!$D:$D,[1]CKDJ!AS$11)</f>
        <v>0</v>
      </c>
      <c r="AT148" s="171">
        <f>SUMIFS('[1]JEVtbl (2)'!$F:$F,'[1]JEVtbl (2)'!$C:$C,[1]CKDJ!$C148,'[1]JEVtbl (2)'!$D:$D,[1]CKDJ!AT$11)</f>
        <v>0</v>
      </c>
      <c r="AU148" s="171">
        <f>SUMIFS('[1]JEVtbl (2)'!$F:$F,'[1]JEVtbl (2)'!$C:$C,[1]CKDJ!$C148,'[1]JEVtbl (2)'!$D:$D,[1]CKDJ!AU$11)</f>
        <v>0</v>
      </c>
      <c r="AV148" s="171">
        <f>SUMIFS('[1]JEVtbl (2)'!$F:$F,'[1]JEVtbl (2)'!$C:$C,[1]CKDJ!$C148,'[1]JEVtbl (2)'!$D:$D,[1]CKDJ!AV$11)</f>
        <v>0</v>
      </c>
      <c r="AW148" s="171">
        <f>SUMIFS('[1]JEVtbl (2)'!$F:$F,'[1]JEVtbl (2)'!$C:$C,[1]CKDJ!$C148,'[1]JEVtbl (2)'!$D:$D,[1]CKDJ!AW$11)</f>
        <v>0</v>
      </c>
      <c r="AX148" s="171">
        <f>SUMIFS('[1]JEVtbl (2)'!$F:$F,'[1]JEVtbl (2)'!$C:$C,[1]CKDJ!$C148,'[1]JEVtbl (2)'!$D:$D,[1]CKDJ!AX$11)</f>
        <v>0</v>
      </c>
      <c r="AY148" s="171">
        <f>SUMIFS('[1]JEVtbl (2)'!$F:$F,'[1]JEVtbl (2)'!$C:$C,[1]CKDJ!$C148,'[1]JEVtbl (2)'!$D:$D,[1]CKDJ!AY$11)</f>
        <v>0</v>
      </c>
      <c r="AZ148" s="171">
        <f>SUMIFS('[1]JEVtbl (2)'!$F:$F,'[1]JEVtbl (2)'!$C:$C,[1]CKDJ!$C148,'[1]JEVtbl (2)'!$D:$D,[1]CKDJ!AZ$11)</f>
        <v>0</v>
      </c>
      <c r="BA148" s="171">
        <f>SUMIFS('[1]JEVtbl (2)'!$F:$F,'[1]JEVtbl (2)'!$C:$C,[1]CKDJ!$C148,'[1]JEVtbl (2)'!$D:$D,[1]CKDJ!BA$11)</f>
        <v>0</v>
      </c>
      <c r="BB148" s="171">
        <f>SUMIFS('[1]JEVtbl (2)'!$F:$F,'[1]JEVtbl (2)'!$C:$C,[1]CKDJ!$C148,'[1]JEVtbl (2)'!$D:$D,[1]CKDJ!BB$11)</f>
        <v>0</v>
      </c>
      <c r="BC148" s="171">
        <f>SUMIFS('[1]JEVtbl (2)'!$F:$F,'[1]JEVtbl (2)'!$C:$C,[1]CKDJ!$C148,'[1]JEVtbl (2)'!$D:$D,[1]CKDJ!BC$11)</f>
        <v>0</v>
      </c>
      <c r="BD148" s="171">
        <f>SUMIFS('[1]JEVtbl (2)'!$F:$F,'[1]JEVtbl (2)'!$C:$C,[1]CKDJ!$C148,'[1]JEVtbl (2)'!$D:$D,[1]CKDJ!BD$11)</f>
        <v>0</v>
      </c>
      <c r="BE148" s="171">
        <f>SUMIFS('[1]JEVtbl (2)'!$F:$F,'[1]JEVtbl (2)'!$C:$C,[1]CKDJ!$C148,'[1]JEVtbl (2)'!$D:$D,[1]CKDJ!BE$11)</f>
        <v>0</v>
      </c>
      <c r="BF148" s="171">
        <f>SUMIFS('[1]JEVtbl (2)'!$F:$F,'[1]JEVtbl (2)'!$C:$C,[1]CKDJ!$C148,'[1]JEVtbl (2)'!$D:$D,[1]CKDJ!BF$11)</f>
        <v>0</v>
      </c>
      <c r="BG148" s="171">
        <f>SUMIFS('[1]JEVtbl (2)'!$F:$F,'[1]JEVtbl (2)'!$C:$C,[1]CKDJ!$C148,'[1]JEVtbl (2)'!$D:$D,[1]CKDJ!BG$11)</f>
        <v>0</v>
      </c>
      <c r="BH148" s="171">
        <f>SUMIFS('[1]JEVtbl (2)'!$F:$F,'[1]JEVtbl (2)'!$C:$C,[1]CKDJ!$C148,'[1]JEVtbl (2)'!$D:$D,[1]CKDJ!BH$11)</f>
        <v>0</v>
      </c>
      <c r="BI148" s="171">
        <f>SUMIFS('[1]JEVtbl (2)'!$F:$F,'[1]JEVtbl (2)'!$C:$C,[1]CKDJ!$C148,'[1]JEVtbl (2)'!$D:$D,[1]CKDJ!BI$11)</f>
        <v>0</v>
      </c>
      <c r="BJ148" s="171">
        <f>SUMIFS('[1]JEVtbl (2)'!$F:$F,'[1]JEVtbl (2)'!$C:$C,[1]CKDJ!$C148,'[1]JEVtbl (2)'!$D:$D,[1]CKDJ!BJ$11)</f>
        <v>0</v>
      </c>
      <c r="BK148" s="171">
        <f>SUMIFS('[1]JEVtbl (2)'!$F:$F,'[1]JEVtbl (2)'!$C:$C,[1]CKDJ!$C148,'[1]JEVtbl (2)'!$D:$D,[1]CKDJ!BK$11)</f>
        <v>0</v>
      </c>
      <c r="BL148" s="171">
        <f>SUMIFS('[1]JEVtbl (2)'!$F:$F,'[1]JEVtbl (2)'!$C:$C,[1]CKDJ!$C148,'[1]JEVtbl (2)'!$D:$D,[1]CKDJ!BL$11)</f>
        <v>0</v>
      </c>
      <c r="BM148" s="171">
        <f>SUMIFS('[1]JEVtbl (2)'!$F:$F,'[1]JEVtbl (2)'!$C:$C,[1]CKDJ!$C148,'[1]JEVtbl (2)'!$D:$D,[1]CKDJ!BM$11)</f>
        <v>0</v>
      </c>
      <c r="BN148" s="171">
        <f>SUMIFS('[1]JEVtbl (2)'!$F:$F,'[1]JEVtbl (2)'!$C:$C,[1]CKDJ!$C148,'[1]JEVtbl (2)'!$D:$D,[1]CKDJ!BN$11)</f>
        <v>0</v>
      </c>
      <c r="BO148" s="171">
        <f>SUMIFS('[1]JEVtbl (2)'!$F:$F,'[1]JEVtbl (2)'!$C:$C,[1]CKDJ!$C148,'[1]JEVtbl (2)'!$D:$D,[1]CKDJ!BO$11)</f>
        <v>0</v>
      </c>
      <c r="BP148" s="79">
        <f t="shared" si="5"/>
        <v>14659.09</v>
      </c>
      <c r="BQ148" s="79"/>
      <c r="BR148" s="79"/>
      <c r="BS148" s="80"/>
      <c r="BT148" s="82"/>
      <c r="BU148" s="25">
        <f t="shared" si="4"/>
        <v>0</v>
      </c>
    </row>
    <row r="149" spans="1:73" s="25" customFormat="1" ht="15" customHeight="1" x14ac:dyDescent="0.25">
      <c r="A149" s="1"/>
      <c r="B149" s="173">
        <v>44188</v>
      </c>
      <c r="C149" s="169" t="s">
        <v>608</v>
      </c>
      <c r="D149" s="75" t="s">
        <v>609</v>
      </c>
      <c r="E149" s="75">
        <v>1150284</v>
      </c>
      <c r="F149" s="172"/>
      <c r="G149" t="s">
        <v>81</v>
      </c>
      <c r="H149" s="78">
        <f>SUMIFS('[1]JEVtbl (2)'!$G:$G,'[1]JEVtbl (2)'!$C:$C,[1]CKDJ!C149,'[1]JEVtbl (2)'!$D:$D,[1]CKDJ!H$11)</f>
        <v>15000</v>
      </c>
      <c r="I149" s="78">
        <f>SUMIFS('[1]JEVtbl (2)'!$G:$G,'[1]JEVtbl (2)'!$C:$C,[1]CKDJ!C149,'[1]JEVtbl (2)'!$D:$D,[1]CKDJ!I$11)</f>
        <v>0</v>
      </c>
      <c r="J149" s="78">
        <f>SUMIFS('[1]JEVtbl (2)'!$G:$G,'[1]JEVtbl (2)'!$C:$C,[1]CKDJ!C149,'[1]JEVtbl (2)'!$D:$D,[1]CKDJ!J$11)</f>
        <v>0</v>
      </c>
      <c r="K149" s="78">
        <f>SUMIFS('[1]JEVtbl (2)'!$G:$G,'[1]JEVtbl (2)'!$C:$C,[1]CKDJ!C149,'[1]JEVtbl (2)'!$D:$D,[1]CKDJ!K$11)</f>
        <v>0</v>
      </c>
      <c r="L149" s="79">
        <f t="shared" si="0"/>
        <v>15000</v>
      </c>
      <c r="M149" s="79"/>
      <c r="N149" s="79"/>
      <c r="O149" s="80"/>
      <c r="P149" s="171">
        <f>SUMIFS('[1]JEVtbl (2)'!$F:$F,'[1]JEVtbl (2)'!$C:$C,[1]CKDJ!$C149,'[1]JEVtbl (2)'!$D:$D,[1]CKDJ!P$11)</f>
        <v>0</v>
      </c>
      <c r="Q149" s="171">
        <f>SUMIFS('[1]JEVtbl (2)'!$F:$F,'[1]JEVtbl (2)'!$C:$C,[1]CKDJ!$C149,'[1]JEVtbl (2)'!$D:$D,[1]CKDJ!Q$11)</f>
        <v>0</v>
      </c>
      <c r="R149" s="171">
        <f>SUMIFS('[1]JEVtbl (2)'!$F:$F,'[1]JEVtbl (2)'!$C:$C,[1]CKDJ!$C149,'[1]JEVtbl (2)'!$D:$D,[1]CKDJ!R$11)</f>
        <v>0</v>
      </c>
      <c r="S149" s="171">
        <f>SUMIFS('[1]JEVtbl (2)'!$F:$F,'[1]JEVtbl (2)'!$C:$C,[1]CKDJ!$C149,'[1]JEVtbl (2)'!$D:$D,[1]CKDJ!S$11)</f>
        <v>0</v>
      </c>
      <c r="T149" s="171">
        <f>SUMIFS('[1]JEVtbl (2)'!$F:$F,'[1]JEVtbl (2)'!$C:$C,[1]CKDJ!$C149,'[1]JEVtbl (2)'!$D:$D,[1]CKDJ!T$11)</f>
        <v>0</v>
      </c>
      <c r="U149" s="171">
        <f>SUMIFS('[1]JEVtbl (2)'!$F:$F,'[1]JEVtbl (2)'!$C:$C,[1]CKDJ!$C149,'[1]JEVtbl (2)'!$D:$D,[1]CKDJ!U$11)</f>
        <v>0</v>
      </c>
      <c r="V149" s="171">
        <f>SUMIFS('[1]JEVtbl (2)'!$F:$F,'[1]JEVtbl (2)'!$C:$C,[1]CKDJ!$C149,'[1]JEVtbl (2)'!$D:$D,[1]CKDJ!V$11)</f>
        <v>0</v>
      </c>
      <c r="W149" s="171">
        <f>SUMIFS('[1]JEVtbl (2)'!$F:$F,'[1]JEVtbl (2)'!$C:$C,[1]CKDJ!$C149,'[1]JEVtbl (2)'!$D:$D,[1]CKDJ!W$11)</f>
        <v>0</v>
      </c>
      <c r="X149" s="171">
        <f>SUMIFS('[1]JEVtbl (2)'!$F:$F,'[1]JEVtbl (2)'!$C:$C,[1]CKDJ!$C149,'[1]JEVtbl (2)'!$D:$D,[1]CKDJ!X$11)</f>
        <v>0</v>
      </c>
      <c r="Y149" s="171">
        <f>SUMIFS('[1]JEVtbl (2)'!$F:$F,'[1]JEVtbl (2)'!$C:$C,[1]CKDJ!$C149,'[1]JEVtbl (2)'!$D:$D,[1]CKDJ!Y$11)</f>
        <v>0</v>
      </c>
      <c r="Z149" s="171">
        <f>SUMIFS('[1]JEVtbl (2)'!$F:$F,'[1]JEVtbl (2)'!$C:$C,[1]CKDJ!$C149,'[1]JEVtbl (2)'!$D:$D,[1]CKDJ!Z$11)</f>
        <v>0</v>
      </c>
      <c r="AA149" s="171">
        <f>SUMIFS('[1]JEVtbl (2)'!$F:$F,'[1]JEVtbl (2)'!$C:$C,[1]CKDJ!$C149,'[1]JEVtbl (2)'!$D:$D,[1]CKDJ!AA$11)</f>
        <v>0</v>
      </c>
      <c r="AB149" s="171">
        <f>SUMIFS('[1]JEVtbl (2)'!$F:$F,'[1]JEVtbl (2)'!$C:$C,[1]CKDJ!$C149,'[1]JEVtbl (2)'!$D:$D,[1]CKDJ!AB$11)</f>
        <v>0</v>
      </c>
      <c r="AC149" s="171">
        <f>SUMIFS('[1]JEVtbl (2)'!$F:$F,'[1]JEVtbl (2)'!$C:$C,[1]CKDJ!$C149,'[1]JEVtbl (2)'!$D:$D,[1]CKDJ!AC$11)</f>
        <v>0</v>
      </c>
      <c r="AD149" s="171">
        <f>SUMIFS('[1]JEVtbl (2)'!$F:$F,'[1]JEVtbl (2)'!$C:$C,[1]CKDJ!$C149,'[1]JEVtbl (2)'!$D:$D,[1]CKDJ!AD$11)</f>
        <v>0</v>
      </c>
      <c r="AE149" s="171">
        <f>SUMIFS('[1]JEVtbl (2)'!$F:$F,'[1]JEVtbl (2)'!$C:$C,[1]CKDJ!$C149,'[1]JEVtbl (2)'!$D:$D,[1]CKDJ!AE$11)</f>
        <v>0</v>
      </c>
      <c r="AF149" s="171">
        <f>SUMIFS('[1]JEVtbl (2)'!$F:$F,'[1]JEVtbl (2)'!$C:$C,[1]CKDJ!$C149,'[1]JEVtbl (2)'!$D:$D,[1]CKDJ!AF$11)</f>
        <v>0</v>
      </c>
      <c r="AG149" s="171">
        <f>SUMIFS('[1]JEVtbl (2)'!$F:$F,'[1]JEVtbl (2)'!$C:$C,[1]CKDJ!$C149,'[1]JEVtbl (2)'!$D:$D,[1]CKDJ!AG$11)</f>
        <v>0</v>
      </c>
      <c r="AH149" s="171">
        <f>SUMIFS('[1]JEVtbl (2)'!$F:$F,'[1]JEVtbl (2)'!$C:$C,[1]CKDJ!$C149,'[1]JEVtbl (2)'!$D:$D,[1]CKDJ!AH$11)</f>
        <v>0</v>
      </c>
      <c r="AI149" s="171">
        <f>SUMIFS('[1]JEVtbl (2)'!$F:$F,'[1]JEVtbl (2)'!$C:$C,[1]CKDJ!$C149,'[1]JEVtbl (2)'!$D:$D,[1]CKDJ!AI$11)</f>
        <v>0</v>
      </c>
      <c r="AJ149" s="171">
        <f>SUMIFS('[1]JEVtbl (2)'!$F:$F,'[1]JEVtbl (2)'!$C:$C,[1]CKDJ!$C149,'[1]JEVtbl (2)'!$D:$D,[1]CKDJ!AJ$11)</f>
        <v>7500</v>
      </c>
      <c r="AK149" s="171">
        <f>SUMIFS('[1]JEVtbl (2)'!$F:$F,'[1]JEVtbl (2)'!$C:$C,[1]CKDJ!$C149,'[1]JEVtbl (2)'!$D:$D,[1]CKDJ!AK$11)</f>
        <v>7500</v>
      </c>
      <c r="AL149" s="171">
        <f>SUMIFS('[1]JEVtbl (2)'!$F:$F,'[1]JEVtbl (2)'!$C:$C,[1]CKDJ!$C149,'[1]JEVtbl (2)'!$D:$D,[1]CKDJ!AL$11)</f>
        <v>0</v>
      </c>
      <c r="AM149" s="171">
        <f>SUMIFS('[1]JEVtbl (2)'!$F:$F,'[1]JEVtbl (2)'!$C:$C,[1]CKDJ!$C149,'[1]JEVtbl (2)'!$D:$D,[1]CKDJ!AM$11)</f>
        <v>0</v>
      </c>
      <c r="AN149" s="171">
        <f>SUMIFS('[1]JEVtbl (2)'!$F:$F,'[1]JEVtbl (2)'!$C:$C,[1]CKDJ!$C149,'[1]JEVtbl (2)'!$D:$D,[1]CKDJ!AN$11)</f>
        <v>0</v>
      </c>
      <c r="AO149" s="171">
        <f>SUMIFS('[1]JEVtbl (2)'!$F:$F,'[1]JEVtbl (2)'!$C:$C,[1]CKDJ!$C149,'[1]JEVtbl (2)'!$D:$D,[1]CKDJ!AO$11)</f>
        <v>0</v>
      </c>
      <c r="AP149" s="171">
        <f>SUMIFS('[1]JEVtbl (2)'!$F:$F,'[1]JEVtbl (2)'!$C:$C,[1]CKDJ!$C149,'[1]JEVtbl (2)'!$D:$D,[1]CKDJ!AP$11)</f>
        <v>0</v>
      </c>
      <c r="AQ149" s="171">
        <f>SUMIFS('[1]JEVtbl (2)'!$F:$F,'[1]JEVtbl (2)'!$C:$C,[1]CKDJ!$C149,'[1]JEVtbl (2)'!$D:$D,[1]CKDJ!AQ$11)</f>
        <v>0</v>
      </c>
      <c r="AR149" s="171">
        <f>SUMIFS('[1]JEVtbl (2)'!$F:$F,'[1]JEVtbl (2)'!$C:$C,[1]CKDJ!$C149,'[1]JEVtbl (2)'!$D:$D,[1]CKDJ!AR$11)</f>
        <v>0</v>
      </c>
      <c r="AS149" s="171">
        <f>SUMIFS('[1]JEVtbl (2)'!$F:$F,'[1]JEVtbl (2)'!$C:$C,[1]CKDJ!$C149,'[1]JEVtbl (2)'!$D:$D,[1]CKDJ!AS$11)</f>
        <v>0</v>
      </c>
      <c r="AT149" s="171">
        <f>SUMIFS('[1]JEVtbl (2)'!$F:$F,'[1]JEVtbl (2)'!$C:$C,[1]CKDJ!$C149,'[1]JEVtbl (2)'!$D:$D,[1]CKDJ!AT$11)</f>
        <v>0</v>
      </c>
      <c r="AU149" s="171">
        <f>SUMIFS('[1]JEVtbl (2)'!$F:$F,'[1]JEVtbl (2)'!$C:$C,[1]CKDJ!$C149,'[1]JEVtbl (2)'!$D:$D,[1]CKDJ!AU$11)</f>
        <v>0</v>
      </c>
      <c r="AV149" s="171">
        <f>SUMIFS('[1]JEVtbl (2)'!$F:$F,'[1]JEVtbl (2)'!$C:$C,[1]CKDJ!$C149,'[1]JEVtbl (2)'!$D:$D,[1]CKDJ!AV$11)</f>
        <v>0</v>
      </c>
      <c r="AW149" s="171">
        <f>SUMIFS('[1]JEVtbl (2)'!$F:$F,'[1]JEVtbl (2)'!$C:$C,[1]CKDJ!$C149,'[1]JEVtbl (2)'!$D:$D,[1]CKDJ!AW$11)</f>
        <v>0</v>
      </c>
      <c r="AX149" s="171">
        <f>SUMIFS('[1]JEVtbl (2)'!$F:$F,'[1]JEVtbl (2)'!$C:$C,[1]CKDJ!$C149,'[1]JEVtbl (2)'!$D:$D,[1]CKDJ!AX$11)</f>
        <v>0</v>
      </c>
      <c r="AY149" s="171">
        <f>SUMIFS('[1]JEVtbl (2)'!$F:$F,'[1]JEVtbl (2)'!$C:$C,[1]CKDJ!$C149,'[1]JEVtbl (2)'!$D:$D,[1]CKDJ!AY$11)</f>
        <v>0</v>
      </c>
      <c r="AZ149" s="171">
        <f>SUMIFS('[1]JEVtbl (2)'!$F:$F,'[1]JEVtbl (2)'!$C:$C,[1]CKDJ!$C149,'[1]JEVtbl (2)'!$D:$D,[1]CKDJ!AZ$11)</f>
        <v>0</v>
      </c>
      <c r="BA149" s="171">
        <f>SUMIFS('[1]JEVtbl (2)'!$F:$F,'[1]JEVtbl (2)'!$C:$C,[1]CKDJ!$C149,'[1]JEVtbl (2)'!$D:$D,[1]CKDJ!BA$11)</f>
        <v>0</v>
      </c>
      <c r="BB149" s="171">
        <f>SUMIFS('[1]JEVtbl (2)'!$F:$F,'[1]JEVtbl (2)'!$C:$C,[1]CKDJ!$C149,'[1]JEVtbl (2)'!$D:$D,[1]CKDJ!BB$11)</f>
        <v>0</v>
      </c>
      <c r="BC149" s="171">
        <f>SUMIFS('[1]JEVtbl (2)'!$F:$F,'[1]JEVtbl (2)'!$C:$C,[1]CKDJ!$C149,'[1]JEVtbl (2)'!$D:$D,[1]CKDJ!BC$11)</f>
        <v>0</v>
      </c>
      <c r="BD149" s="171">
        <f>SUMIFS('[1]JEVtbl (2)'!$F:$F,'[1]JEVtbl (2)'!$C:$C,[1]CKDJ!$C149,'[1]JEVtbl (2)'!$D:$D,[1]CKDJ!BD$11)</f>
        <v>0</v>
      </c>
      <c r="BE149" s="171">
        <f>SUMIFS('[1]JEVtbl (2)'!$F:$F,'[1]JEVtbl (2)'!$C:$C,[1]CKDJ!$C149,'[1]JEVtbl (2)'!$D:$D,[1]CKDJ!BE$11)</f>
        <v>0</v>
      </c>
      <c r="BF149" s="171">
        <f>SUMIFS('[1]JEVtbl (2)'!$F:$F,'[1]JEVtbl (2)'!$C:$C,[1]CKDJ!$C149,'[1]JEVtbl (2)'!$D:$D,[1]CKDJ!BF$11)</f>
        <v>0</v>
      </c>
      <c r="BG149" s="171">
        <f>SUMIFS('[1]JEVtbl (2)'!$F:$F,'[1]JEVtbl (2)'!$C:$C,[1]CKDJ!$C149,'[1]JEVtbl (2)'!$D:$D,[1]CKDJ!BG$11)</f>
        <v>0</v>
      </c>
      <c r="BH149" s="171">
        <f>SUMIFS('[1]JEVtbl (2)'!$F:$F,'[1]JEVtbl (2)'!$C:$C,[1]CKDJ!$C149,'[1]JEVtbl (2)'!$D:$D,[1]CKDJ!BH$11)</f>
        <v>0</v>
      </c>
      <c r="BI149" s="171">
        <f>SUMIFS('[1]JEVtbl (2)'!$F:$F,'[1]JEVtbl (2)'!$C:$C,[1]CKDJ!$C149,'[1]JEVtbl (2)'!$D:$D,[1]CKDJ!BI$11)</f>
        <v>0</v>
      </c>
      <c r="BJ149" s="171">
        <f>SUMIFS('[1]JEVtbl (2)'!$F:$F,'[1]JEVtbl (2)'!$C:$C,[1]CKDJ!$C149,'[1]JEVtbl (2)'!$D:$D,[1]CKDJ!BJ$11)</f>
        <v>0</v>
      </c>
      <c r="BK149" s="171">
        <f>SUMIFS('[1]JEVtbl (2)'!$F:$F,'[1]JEVtbl (2)'!$C:$C,[1]CKDJ!$C149,'[1]JEVtbl (2)'!$D:$D,[1]CKDJ!BK$11)</f>
        <v>0</v>
      </c>
      <c r="BL149" s="171">
        <f>SUMIFS('[1]JEVtbl (2)'!$F:$F,'[1]JEVtbl (2)'!$C:$C,[1]CKDJ!$C149,'[1]JEVtbl (2)'!$D:$D,[1]CKDJ!BL$11)</f>
        <v>0</v>
      </c>
      <c r="BM149" s="171">
        <f>SUMIFS('[1]JEVtbl (2)'!$F:$F,'[1]JEVtbl (2)'!$C:$C,[1]CKDJ!$C149,'[1]JEVtbl (2)'!$D:$D,[1]CKDJ!BM$11)</f>
        <v>0</v>
      </c>
      <c r="BN149" s="171">
        <f>SUMIFS('[1]JEVtbl (2)'!$F:$F,'[1]JEVtbl (2)'!$C:$C,[1]CKDJ!$C149,'[1]JEVtbl (2)'!$D:$D,[1]CKDJ!BN$11)</f>
        <v>0</v>
      </c>
      <c r="BO149" s="171">
        <f>SUMIFS('[1]JEVtbl (2)'!$F:$F,'[1]JEVtbl (2)'!$C:$C,[1]CKDJ!$C149,'[1]JEVtbl (2)'!$D:$D,[1]CKDJ!BO$11)</f>
        <v>0</v>
      </c>
      <c r="BP149" s="79">
        <f t="shared" si="5"/>
        <v>15000</v>
      </c>
      <c r="BQ149" s="79"/>
      <c r="BR149" s="79"/>
      <c r="BS149" s="80"/>
      <c r="BT149" s="82"/>
      <c r="BU149" s="25">
        <f t="shared" si="4"/>
        <v>0</v>
      </c>
    </row>
    <row r="150" spans="1:73" s="25" customFormat="1" ht="15" customHeight="1" x14ac:dyDescent="0.25">
      <c r="A150" s="1"/>
      <c r="B150" s="173">
        <v>44188</v>
      </c>
      <c r="C150" s="169" t="s">
        <v>610</v>
      </c>
      <c r="D150" s="75" t="s">
        <v>611</v>
      </c>
      <c r="E150" s="75">
        <v>1150285</v>
      </c>
      <c r="F150" s="172"/>
      <c r="G150" t="s">
        <v>515</v>
      </c>
      <c r="H150" s="78">
        <f>SUMIFS('[1]JEVtbl (2)'!$G:$G,'[1]JEVtbl (2)'!$C:$C,[1]CKDJ!C150,'[1]JEVtbl (2)'!$D:$D,[1]CKDJ!H$11)</f>
        <v>1088.3900000000001</v>
      </c>
      <c r="I150" s="78">
        <f>SUMIFS('[1]JEVtbl (2)'!$G:$G,'[1]JEVtbl (2)'!$C:$C,[1]CKDJ!C150,'[1]JEVtbl (2)'!$D:$D,[1]CKDJ!I$11)</f>
        <v>0</v>
      </c>
      <c r="J150" s="78">
        <f>SUMIFS('[1]JEVtbl (2)'!$G:$G,'[1]JEVtbl (2)'!$C:$C,[1]CKDJ!C150,'[1]JEVtbl (2)'!$D:$D,[1]CKDJ!J$11)</f>
        <v>61.6099999999999</v>
      </c>
      <c r="K150" s="78">
        <f>SUMIFS('[1]JEVtbl (2)'!$G:$G,'[1]JEVtbl (2)'!$C:$C,[1]CKDJ!C150,'[1]JEVtbl (2)'!$D:$D,[1]CKDJ!K$11)</f>
        <v>0</v>
      </c>
      <c r="L150" s="79">
        <f t="shared" si="0"/>
        <v>1150</v>
      </c>
      <c r="M150" s="79"/>
      <c r="N150" s="79"/>
      <c r="O150" s="80"/>
      <c r="P150" s="171">
        <f>SUMIFS('[1]JEVtbl (2)'!$F:$F,'[1]JEVtbl (2)'!$C:$C,[1]CKDJ!$C150,'[1]JEVtbl (2)'!$D:$D,[1]CKDJ!P$11)</f>
        <v>1150</v>
      </c>
      <c r="Q150" s="171">
        <f>SUMIFS('[1]JEVtbl (2)'!$F:$F,'[1]JEVtbl (2)'!$C:$C,[1]CKDJ!$C150,'[1]JEVtbl (2)'!$D:$D,[1]CKDJ!Q$11)</f>
        <v>0</v>
      </c>
      <c r="R150" s="171">
        <f>SUMIFS('[1]JEVtbl (2)'!$F:$F,'[1]JEVtbl (2)'!$C:$C,[1]CKDJ!$C150,'[1]JEVtbl (2)'!$D:$D,[1]CKDJ!R$11)</f>
        <v>0</v>
      </c>
      <c r="S150" s="171">
        <f>SUMIFS('[1]JEVtbl (2)'!$F:$F,'[1]JEVtbl (2)'!$C:$C,[1]CKDJ!$C150,'[1]JEVtbl (2)'!$D:$D,[1]CKDJ!S$11)</f>
        <v>0</v>
      </c>
      <c r="T150" s="171">
        <f>SUMIFS('[1]JEVtbl (2)'!$F:$F,'[1]JEVtbl (2)'!$C:$C,[1]CKDJ!$C150,'[1]JEVtbl (2)'!$D:$D,[1]CKDJ!T$11)</f>
        <v>0</v>
      </c>
      <c r="U150" s="171">
        <f>SUMIFS('[1]JEVtbl (2)'!$F:$F,'[1]JEVtbl (2)'!$C:$C,[1]CKDJ!$C150,'[1]JEVtbl (2)'!$D:$D,[1]CKDJ!U$11)</f>
        <v>0</v>
      </c>
      <c r="V150" s="171">
        <f>SUMIFS('[1]JEVtbl (2)'!$F:$F,'[1]JEVtbl (2)'!$C:$C,[1]CKDJ!$C150,'[1]JEVtbl (2)'!$D:$D,[1]CKDJ!V$11)</f>
        <v>0</v>
      </c>
      <c r="W150" s="171">
        <f>SUMIFS('[1]JEVtbl (2)'!$F:$F,'[1]JEVtbl (2)'!$C:$C,[1]CKDJ!$C150,'[1]JEVtbl (2)'!$D:$D,[1]CKDJ!W$11)</f>
        <v>0</v>
      </c>
      <c r="X150" s="171">
        <f>SUMIFS('[1]JEVtbl (2)'!$F:$F,'[1]JEVtbl (2)'!$C:$C,[1]CKDJ!$C150,'[1]JEVtbl (2)'!$D:$D,[1]CKDJ!X$11)</f>
        <v>0</v>
      </c>
      <c r="Y150" s="171">
        <f>SUMIFS('[1]JEVtbl (2)'!$F:$F,'[1]JEVtbl (2)'!$C:$C,[1]CKDJ!$C150,'[1]JEVtbl (2)'!$D:$D,[1]CKDJ!Y$11)</f>
        <v>0</v>
      </c>
      <c r="Z150" s="171">
        <f>SUMIFS('[1]JEVtbl (2)'!$F:$F,'[1]JEVtbl (2)'!$C:$C,[1]CKDJ!$C150,'[1]JEVtbl (2)'!$D:$D,[1]CKDJ!Z$11)</f>
        <v>0</v>
      </c>
      <c r="AA150" s="171">
        <f>SUMIFS('[1]JEVtbl (2)'!$F:$F,'[1]JEVtbl (2)'!$C:$C,[1]CKDJ!$C150,'[1]JEVtbl (2)'!$D:$D,[1]CKDJ!AA$11)</f>
        <v>0</v>
      </c>
      <c r="AB150" s="171">
        <f>SUMIFS('[1]JEVtbl (2)'!$F:$F,'[1]JEVtbl (2)'!$C:$C,[1]CKDJ!$C150,'[1]JEVtbl (2)'!$D:$D,[1]CKDJ!AB$11)</f>
        <v>0</v>
      </c>
      <c r="AC150" s="171">
        <f>SUMIFS('[1]JEVtbl (2)'!$F:$F,'[1]JEVtbl (2)'!$C:$C,[1]CKDJ!$C150,'[1]JEVtbl (2)'!$D:$D,[1]CKDJ!AC$11)</f>
        <v>0</v>
      </c>
      <c r="AD150" s="171">
        <f>SUMIFS('[1]JEVtbl (2)'!$F:$F,'[1]JEVtbl (2)'!$C:$C,[1]CKDJ!$C150,'[1]JEVtbl (2)'!$D:$D,[1]CKDJ!AD$11)</f>
        <v>0</v>
      </c>
      <c r="AE150" s="171">
        <f>SUMIFS('[1]JEVtbl (2)'!$F:$F,'[1]JEVtbl (2)'!$C:$C,[1]CKDJ!$C150,'[1]JEVtbl (2)'!$D:$D,[1]CKDJ!AE$11)</f>
        <v>0</v>
      </c>
      <c r="AF150" s="171">
        <f>SUMIFS('[1]JEVtbl (2)'!$F:$F,'[1]JEVtbl (2)'!$C:$C,[1]CKDJ!$C150,'[1]JEVtbl (2)'!$D:$D,[1]CKDJ!AF$11)</f>
        <v>0</v>
      </c>
      <c r="AG150" s="171">
        <f>SUMIFS('[1]JEVtbl (2)'!$F:$F,'[1]JEVtbl (2)'!$C:$C,[1]CKDJ!$C150,'[1]JEVtbl (2)'!$D:$D,[1]CKDJ!AG$11)</f>
        <v>0</v>
      </c>
      <c r="AH150" s="171">
        <f>SUMIFS('[1]JEVtbl (2)'!$F:$F,'[1]JEVtbl (2)'!$C:$C,[1]CKDJ!$C150,'[1]JEVtbl (2)'!$D:$D,[1]CKDJ!AH$11)</f>
        <v>0</v>
      </c>
      <c r="AI150" s="171">
        <f>SUMIFS('[1]JEVtbl (2)'!$F:$F,'[1]JEVtbl (2)'!$C:$C,[1]CKDJ!$C150,'[1]JEVtbl (2)'!$D:$D,[1]CKDJ!AI$11)</f>
        <v>0</v>
      </c>
      <c r="AJ150" s="171">
        <f>SUMIFS('[1]JEVtbl (2)'!$F:$F,'[1]JEVtbl (2)'!$C:$C,[1]CKDJ!$C150,'[1]JEVtbl (2)'!$D:$D,[1]CKDJ!AJ$11)</f>
        <v>0</v>
      </c>
      <c r="AK150" s="171">
        <f>SUMIFS('[1]JEVtbl (2)'!$F:$F,'[1]JEVtbl (2)'!$C:$C,[1]CKDJ!$C150,'[1]JEVtbl (2)'!$D:$D,[1]CKDJ!AK$11)</f>
        <v>0</v>
      </c>
      <c r="AL150" s="171">
        <f>SUMIFS('[1]JEVtbl (2)'!$F:$F,'[1]JEVtbl (2)'!$C:$C,[1]CKDJ!$C150,'[1]JEVtbl (2)'!$D:$D,[1]CKDJ!AL$11)</f>
        <v>0</v>
      </c>
      <c r="AM150" s="171">
        <f>SUMIFS('[1]JEVtbl (2)'!$F:$F,'[1]JEVtbl (2)'!$C:$C,[1]CKDJ!$C150,'[1]JEVtbl (2)'!$D:$D,[1]CKDJ!AM$11)</f>
        <v>0</v>
      </c>
      <c r="AN150" s="171">
        <f>SUMIFS('[1]JEVtbl (2)'!$F:$F,'[1]JEVtbl (2)'!$C:$C,[1]CKDJ!$C150,'[1]JEVtbl (2)'!$D:$D,[1]CKDJ!AN$11)</f>
        <v>0</v>
      </c>
      <c r="AO150" s="171">
        <f>SUMIFS('[1]JEVtbl (2)'!$F:$F,'[1]JEVtbl (2)'!$C:$C,[1]CKDJ!$C150,'[1]JEVtbl (2)'!$D:$D,[1]CKDJ!AO$11)</f>
        <v>0</v>
      </c>
      <c r="AP150" s="171">
        <f>SUMIFS('[1]JEVtbl (2)'!$F:$F,'[1]JEVtbl (2)'!$C:$C,[1]CKDJ!$C150,'[1]JEVtbl (2)'!$D:$D,[1]CKDJ!AP$11)</f>
        <v>0</v>
      </c>
      <c r="AQ150" s="171">
        <f>SUMIFS('[1]JEVtbl (2)'!$F:$F,'[1]JEVtbl (2)'!$C:$C,[1]CKDJ!$C150,'[1]JEVtbl (2)'!$D:$D,[1]CKDJ!AQ$11)</f>
        <v>0</v>
      </c>
      <c r="AR150" s="171">
        <f>SUMIFS('[1]JEVtbl (2)'!$F:$F,'[1]JEVtbl (2)'!$C:$C,[1]CKDJ!$C150,'[1]JEVtbl (2)'!$D:$D,[1]CKDJ!AR$11)</f>
        <v>0</v>
      </c>
      <c r="AS150" s="171">
        <f>SUMIFS('[1]JEVtbl (2)'!$F:$F,'[1]JEVtbl (2)'!$C:$C,[1]CKDJ!$C150,'[1]JEVtbl (2)'!$D:$D,[1]CKDJ!AS$11)</f>
        <v>0</v>
      </c>
      <c r="AT150" s="171">
        <f>SUMIFS('[1]JEVtbl (2)'!$F:$F,'[1]JEVtbl (2)'!$C:$C,[1]CKDJ!$C150,'[1]JEVtbl (2)'!$D:$D,[1]CKDJ!AT$11)</f>
        <v>0</v>
      </c>
      <c r="AU150" s="171">
        <f>SUMIFS('[1]JEVtbl (2)'!$F:$F,'[1]JEVtbl (2)'!$C:$C,[1]CKDJ!$C150,'[1]JEVtbl (2)'!$D:$D,[1]CKDJ!AU$11)</f>
        <v>0</v>
      </c>
      <c r="AV150" s="171">
        <f>SUMIFS('[1]JEVtbl (2)'!$F:$F,'[1]JEVtbl (2)'!$C:$C,[1]CKDJ!$C150,'[1]JEVtbl (2)'!$D:$D,[1]CKDJ!AV$11)</f>
        <v>0</v>
      </c>
      <c r="AW150" s="171">
        <f>SUMIFS('[1]JEVtbl (2)'!$F:$F,'[1]JEVtbl (2)'!$C:$C,[1]CKDJ!$C150,'[1]JEVtbl (2)'!$D:$D,[1]CKDJ!AW$11)</f>
        <v>0</v>
      </c>
      <c r="AX150" s="171">
        <f>SUMIFS('[1]JEVtbl (2)'!$F:$F,'[1]JEVtbl (2)'!$C:$C,[1]CKDJ!$C150,'[1]JEVtbl (2)'!$D:$D,[1]CKDJ!AX$11)</f>
        <v>0</v>
      </c>
      <c r="AY150" s="171">
        <f>SUMIFS('[1]JEVtbl (2)'!$F:$F,'[1]JEVtbl (2)'!$C:$C,[1]CKDJ!$C150,'[1]JEVtbl (2)'!$D:$D,[1]CKDJ!AY$11)</f>
        <v>0</v>
      </c>
      <c r="AZ150" s="171">
        <f>SUMIFS('[1]JEVtbl (2)'!$F:$F,'[1]JEVtbl (2)'!$C:$C,[1]CKDJ!$C150,'[1]JEVtbl (2)'!$D:$D,[1]CKDJ!AZ$11)</f>
        <v>0</v>
      </c>
      <c r="BA150" s="171">
        <f>SUMIFS('[1]JEVtbl (2)'!$F:$F,'[1]JEVtbl (2)'!$C:$C,[1]CKDJ!$C150,'[1]JEVtbl (2)'!$D:$D,[1]CKDJ!BA$11)</f>
        <v>0</v>
      </c>
      <c r="BB150" s="171">
        <f>SUMIFS('[1]JEVtbl (2)'!$F:$F,'[1]JEVtbl (2)'!$C:$C,[1]CKDJ!$C150,'[1]JEVtbl (2)'!$D:$D,[1]CKDJ!BB$11)</f>
        <v>0</v>
      </c>
      <c r="BC150" s="171">
        <f>SUMIFS('[1]JEVtbl (2)'!$F:$F,'[1]JEVtbl (2)'!$C:$C,[1]CKDJ!$C150,'[1]JEVtbl (2)'!$D:$D,[1]CKDJ!BC$11)</f>
        <v>0</v>
      </c>
      <c r="BD150" s="171">
        <f>SUMIFS('[1]JEVtbl (2)'!$F:$F,'[1]JEVtbl (2)'!$C:$C,[1]CKDJ!$C150,'[1]JEVtbl (2)'!$D:$D,[1]CKDJ!BD$11)</f>
        <v>0</v>
      </c>
      <c r="BE150" s="171">
        <f>SUMIFS('[1]JEVtbl (2)'!$F:$F,'[1]JEVtbl (2)'!$C:$C,[1]CKDJ!$C150,'[1]JEVtbl (2)'!$D:$D,[1]CKDJ!BE$11)</f>
        <v>0</v>
      </c>
      <c r="BF150" s="171">
        <f>SUMIFS('[1]JEVtbl (2)'!$F:$F,'[1]JEVtbl (2)'!$C:$C,[1]CKDJ!$C150,'[1]JEVtbl (2)'!$D:$D,[1]CKDJ!BF$11)</f>
        <v>0</v>
      </c>
      <c r="BG150" s="171">
        <f>SUMIFS('[1]JEVtbl (2)'!$F:$F,'[1]JEVtbl (2)'!$C:$C,[1]CKDJ!$C150,'[1]JEVtbl (2)'!$D:$D,[1]CKDJ!BG$11)</f>
        <v>0</v>
      </c>
      <c r="BH150" s="171">
        <f>SUMIFS('[1]JEVtbl (2)'!$F:$F,'[1]JEVtbl (2)'!$C:$C,[1]CKDJ!$C150,'[1]JEVtbl (2)'!$D:$D,[1]CKDJ!BH$11)</f>
        <v>0</v>
      </c>
      <c r="BI150" s="171">
        <f>SUMIFS('[1]JEVtbl (2)'!$F:$F,'[1]JEVtbl (2)'!$C:$C,[1]CKDJ!$C150,'[1]JEVtbl (2)'!$D:$D,[1]CKDJ!BI$11)</f>
        <v>0</v>
      </c>
      <c r="BJ150" s="171">
        <f>SUMIFS('[1]JEVtbl (2)'!$F:$F,'[1]JEVtbl (2)'!$C:$C,[1]CKDJ!$C150,'[1]JEVtbl (2)'!$D:$D,[1]CKDJ!BJ$11)</f>
        <v>0</v>
      </c>
      <c r="BK150" s="171">
        <f>SUMIFS('[1]JEVtbl (2)'!$F:$F,'[1]JEVtbl (2)'!$C:$C,[1]CKDJ!$C150,'[1]JEVtbl (2)'!$D:$D,[1]CKDJ!BK$11)</f>
        <v>0</v>
      </c>
      <c r="BL150" s="171">
        <f>SUMIFS('[1]JEVtbl (2)'!$F:$F,'[1]JEVtbl (2)'!$C:$C,[1]CKDJ!$C150,'[1]JEVtbl (2)'!$D:$D,[1]CKDJ!BL$11)</f>
        <v>0</v>
      </c>
      <c r="BM150" s="171">
        <f>SUMIFS('[1]JEVtbl (2)'!$F:$F,'[1]JEVtbl (2)'!$C:$C,[1]CKDJ!$C150,'[1]JEVtbl (2)'!$D:$D,[1]CKDJ!BM$11)</f>
        <v>0</v>
      </c>
      <c r="BN150" s="171">
        <f>SUMIFS('[1]JEVtbl (2)'!$F:$F,'[1]JEVtbl (2)'!$C:$C,[1]CKDJ!$C150,'[1]JEVtbl (2)'!$D:$D,[1]CKDJ!BN$11)</f>
        <v>0</v>
      </c>
      <c r="BO150" s="171">
        <f>SUMIFS('[1]JEVtbl (2)'!$F:$F,'[1]JEVtbl (2)'!$C:$C,[1]CKDJ!$C150,'[1]JEVtbl (2)'!$D:$D,[1]CKDJ!BO$11)</f>
        <v>0</v>
      </c>
      <c r="BP150" s="79">
        <f t="shared" si="5"/>
        <v>1150</v>
      </c>
      <c r="BQ150" s="79"/>
      <c r="BR150" s="79"/>
      <c r="BS150" s="80"/>
      <c r="BT150" s="82"/>
      <c r="BU150" s="25">
        <f t="shared" si="4"/>
        <v>0</v>
      </c>
    </row>
    <row r="151" spans="1:73" s="25" customFormat="1" ht="15" customHeight="1" x14ac:dyDescent="0.25">
      <c r="A151" s="1"/>
      <c r="B151" s="173">
        <v>44188</v>
      </c>
      <c r="C151" s="169" t="s">
        <v>612</v>
      </c>
      <c r="D151" s="75" t="s">
        <v>613</v>
      </c>
      <c r="E151" s="75">
        <v>1150286</v>
      </c>
      <c r="F151" s="172"/>
      <c r="G151" t="s">
        <v>289</v>
      </c>
      <c r="H151" s="78">
        <f>SUMIFS('[1]JEVtbl (2)'!$G:$G,'[1]JEVtbl (2)'!$C:$C,[1]CKDJ!C151,'[1]JEVtbl (2)'!$D:$D,[1]CKDJ!H$11)</f>
        <v>4500</v>
      </c>
      <c r="I151" s="78">
        <f>SUMIFS('[1]JEVtbl (2)'!$G:$G,'[1]JEVtbl (2)'!$C:$C,[1]CKDJ!C151,'[1]JEVtbl (2)'!$D:$D,[1]CKDJ!I$11)</f>
        <v>0</v>
      </c>
      <c r="J151" s="78">
        <f>SUMIFS('[1]JEVtbl (2)'!$G:$G,'[1]JEVtbl (2)'!$C:$C,[1]CKDJ!C151,'[1]JEVtbl (2)'!$D:$D,[1]CKDJ!J$11)</f>
        <v>300</v>
      </c>
      <c r="K151" s="78">
        <f>SUMIFS('[1]JEVtbl (2)'!$G:$G,'[1]JEVtbl (2)'!$C:$C,[1]CKDJ!C151,'[1]JEVtbl (2)'!$D:$D,[1]CKDJ!K$11)</f>
        <v>0</v>
      </c>
      <c r="L151" s="79">
        <f t="shared" si="0"/>
        <v>4800</v>
      </c>
      <c r="M151" s="79"/>
      <c r="N151" s="79"/>
      <c r="O151" s="80"/>
      <c r="P151" s="171">
        <f>SUMIFS('[1]JEVtbl (2)'!$F:$F,'[1]JEVtbl (2)'!$C:$C,[1]CKDJ!$C151,'[1]JEVtbl (2)'!$D:$D,[1]CKDJ!P$11)</f>
        <v>0</v>
      </c>
      <c r="Q151" s="171">
        <f>SUMIFS('[1]JEVtbl (2)'!$F:$F,'[1]JEVtbl (2)'!$C:$C,[1]CKDJ!$C151,'[1]JEVtbl (2)'!$D:$D,[1]CKDJ!Q$11)</f>
        <v>0</v>
      </c>
      <c r="R151" s="171">
        <f>SUMIFS('[1]JEVtbl (2)'!$F:$F,'[1]JEVtbl (2)'!$C:$C,[1]CKDJ!$C151,'[1]JEVtbl (2)'!$D:$D,[1]CKDJ!R$11)</f>
        <v>0</v>
      </c>
      <c r="S151" s="171">
        <f>SUMIFS('[1]JEVtbl (2)'!$F:$F,'[1]JEVtbl (2)'!$C:$C,[1]CKDJ!$C151,'[1]JEVtbl (2)'!$D:$D,[1]CKDJ!S$11)</f>
        <v>0</v>
      </c>
      <c r="T151" s="171">
        <f>SUMIFS('[1]JEVtbl (2)'!$F:$F,'[1]JEVtbl (2)'!$C:$C,[1]CKDJ!$C151,'[1]JEVtbl (2)'!$D:$D,[1]CKDJ!T$11)</f>
        <v>0</v>
      </c>
      <c r="U151" s="171">
        <f>SUMIFS('[1]JEVtbl (2)'!$F:$F,'[1]JEVtbl (2)'!$C:$C,[1]CKDJ!$C151,'[1]JEVtbl (2)'!$D:$D,[1]CKDJ!U$11)</f>
        <v>0</v>
      </c>
      <c r="V151" s="171">
        <f>SUMIFS('[1]JEVtbl (2)'!$F:$F,'[1]JEVtbl (2)'!$C:$C,[1]CKDJ!$C151,'[1]JEVtbl (2)'!$D:$D,[1]CKDJ!V$11)</f>
        <v>0</v>
      </c>
      <c r="W151" s="171">
        <f>SUMIFS('[1]JEVtbl (2)'!$F:$F,'[1]JEVtbl (2)'!$C:$C,[1]CKDJ!$C151,'[1]JEVtbl (2)'!$D:$D,[1]CKDJ!W$11)</f>
        <v>0</v>
      </c>
      <c r="X151" s="171">
        <f>SUMIFS('[1]JEVtbl (2)'!$F:$F,'[1]JEVtbl (2)'!$C:$C,[1]CKDJ!$C151,'[1]JEVtbl (2)'!$D:$D,[1]CKDJ!X$11)</f>
        <v>0</v>
      </c>
      <c r="Y151" s="171">
        <f>SUMIFS('[1]JEVtbl (2)'!$F:$F,'[1]JEVtbl (2)'!$C:$C,[1]CKDJ!$C151,'[1]JEVtbl (2)'!$D:$D,[1]CKDJ!Y$11)</f>
        <v>0</v>
      </c>
      <c r="Z151" s="171">
        <f>SUMIFS('[1]JEVtbl (2)'!$F:$F,'[1]JEVtbl (2)'!$C:$C,[1]CKDJ!$C151,'[1]JEVtbl (2)'!$D:$D,[1]CKDJ!Z$11)</f>
        <v>0</v>
      </c>
      <c r="AA151" s="171">
        <f>SUMIFS('[1]JEVtbl (2)'!$F:$F,'[1]JEVtbl (2)'!$C:$C,[1]CKDJ!$C151,'[1]JEVtbl (2)'!$D:$D,[1]CKDJ!AA$11)</f>
        <v>0</v>
      </c>
      <c r="AB151" s="171">
        <f>SUMIFS('[1]JEVtbl (2)'!$F:$F,'[1]JEVtbl (2)'!$C:$C,[1]CKDJ!$C151,'[1]JEVtbl (2)'!$D:$D,[1]CKDJ!AB$11)</f>
        <v>0</v>
      </c>
      <c r="AC151" s="171">
        <f>SUMIFS('[1]JEVtbl (2)'!$F:$F,'[1]JEVtbl (2)'!$C:$C,[1]CKDJ!$C151,'[1]JEVtbl (2)'!$D:$D,[1]CKDJ!AC$11)</f>
        <v>0</v>
      </c>
      <c r="AD151" s="171">
        <f>SUMIFS('[1]JEVtbl (2)'!$F:$F,'[1]JEVtbl (2)'!$C:$C,[1]CKDJ!$C151,'[1]JEVtbl (2)'!$D:$D,[1]CKDJ!AD$11)</f>
        <v>0</v>
      </c>
      <c r="AE151" s="171">
        <f>SUMIFS('[1]JEVtbl (2)'!$F:$F,'[1]JEVtbl (2)'!$C:$C,[1]CKDJ!$C151,'[1]JEVtbl (2)'!$D:$D,[1]CKDJ!AE$11)</f>
        <v>0</v>
      </c>
      <c r="AF151" s="171">
        <f>SUMIFS('[1]JEVtbl (2)'!$F:$F,'[1]JEVtbl (2)'!$C:$C,[1]CKDJ!$C151,'[1]JEVtbl (2)'!$D:$D,[1]CKDJ!AF$11)</f>
        <v>0</v>
      </c>
      <c r="AG151" s="171">
        <f>SUMIFS('[1]JEVtbl (2)'!$F:$F,'[1]JEVtbl (2)'!$C:$C,[1]CKDJ!$C151,'[1]JEVtbl (2)'!$D:$D,[1]CKDJ!AG$11)</f>
        <v>0</v>
      </c>
      <c r="AH151" s="171">
        <f>SUMIFS('[1]JEVtbl (2)'!$F:$F,'[1]JEVtbl (2)'!$C:$C,[1]CKDJ!$C151,'[1]JEVtbl (2)'!$D:$D,[1]CKDJ!AH$11)</f>
        <v>0</v>
      </c>
      <c r="AI151" s="171">
        <f>SUMIFS('[1]JEVtbl (2)'!$F:$F,'[1]JEVtbl (2)'!$C:$C,[1]CKDJ!$C151,'[1]JEVtbl (2)'!$D:$D,[1]CKDJ!AI$11)</f>
        <v>0</v>
      </c>
      <c r="AJ151" s="171">
        <f>SUMIFS('[1]JEVtbl (2)'!$F:$F,'[1]JEVtbl (2)'!$C:$C,[1]CKDJ!$C151,'[1]JEVtbl (2)'!$D:$D,[1]CKDJ!AJ$11)</f>
        <v>0</v>
      </c>
      <c r="AK151" s="171">
        <f>SUMIFS('[1]JEVtbl (2)'!$F:$F,'[1]JEVtbl (2)'!$C:$C,[1]CKDJ!$C151,'[1]JEVtbl (2)'!$D:$D,[1]CKDJ!AK$11)</f>
        <v>0</v>
      </c>
      <c r="AL151" s="171">
        <f>SUMIFS('[1]JEVtbl (2)'!$F:$F,'[1]JEVtbl (2)'!$C:$C,[1]CKDJ!$C151,'[1]JEVtbl (2)'!$D:$D,[1]CKDJ!AL$11)</f>
        <v>0</v>
      </c>
      <c r="AM151" s="171">
        <f>SUMIFS('[1]JEVtbl (2)'!$F:$F,'[1]JEVtbl (2)'!$C:$C,[1]CKDJ!$C151,'[1]JEVtbl (2)'!$D:$D,[1]CKDJ!AM$11)</f>
        <v>0</v>
      </c>
      <c r="AN151" s="171">
        <f>SUMIFS('[1]JEVtbl (2)'!$F:$F,'[1]JEVtbl (2)'!$C:$C,[1]CKDJ!$C151,'[1]JEVtbl (2)'!$D:$D,[1]CKDJ!AN$11)</f>
        <v>0</v>
      </c>
      <c r="AO151" s="171">
        <f>SUMIFS('[1]JEVtbl (2)'!$F:$F,'[1]JEVtbl (2)'!$C:$C,[1]CKDJ!$C151,'[1]JEVtbl (2)'!$D:$D,[1]CKDJ!AO$11)</f>
        <v>0</v>
      </c>
      <c r="AP151" s="171">
        <f>SUMIFS('[1]JEVtbl (2)'!$F:$F,'[1]JEVtbl (2)'!$C:$C,[1]CKDJ!$C151,'[1]JEVtbl (2)'!$D:$D,[1]CKDJ!AP$11)</f>
        <v>0</v>
      </c>
      <c r="AQ151" s="171">
        <f>SUMIFS('[1]JEVtbl (2)'!$F:$F,'[1]JEVtbl (2)'!$C:$C,[1]CKDJ!$C151,'[1]JEVtbl (2)'!$D:$D,[1]CKDJ!AQ$11)</f>
        <v>0</v>
      </c>
      <c r="AR151" s="171">
        <f>SUMIFS('[1]JEVtbl (2)'!$F:$F,'[1]JEVtbl (2)'!$C:$C,[1]CKDJ!$C151,'[1]JEVtbl (2)'!$D:$D,[1]CKDJ!AR$11)</f>
        <v>0</v>
      </c>
      <c r="AS151" s="171">
        <f>SUMIFS('[1]JEVtbl (2)'!$F:$F,'[1]JEVtbl (2)'!$C:$C,[1]CKDJ!$C151,'[1]JEVtbl (2)'!$D:$D,[1]CKDJ!AS$11)</f>
        <v>0</v>
      </c>
      <c r="AT151" s="171">
        <f>SUMIFS('[1]JEVtbl (2)'!$F:$F,'[1]JEVtbl (2)'!$C:$C,[1]CKDJ!$C151,'[1]JEVtbl (2)'!$D:$D,[1]CKDJ!AT$11)</f>
        <v>0</v>
      </c>
      <c r="AU151" s="171">
        <f>SUMIFS('[1]JEVtbl (2)'!$F:$F,'[1]JEVtbl (2)'!$C:$C,[1]CKDJ!$C151,'[1]JEVtbl (2)'!$D:$D,[1]CKDJ!AU$11)</f>
        <v>0</v>
      </c>
      <c r="AV151" s="171">
        <f>SUMIFS('[1]JEVtbl (2)'!$F:$F,'[1]JEVtbl (2)'!$C:$C,[1]CKDJ!$C151,'[1]JEVtbl (2)'!$D:$D,[1]CKDJ!AV$11)</f>
        <v>0</v>
      </c>
      <c r="AW151" s="171">
        <f>SUMIFS('[1]JEVtbl (2)'!$F:$F,'[1]JEVtbl (2)'!$C:$C,[1]CKDJ!$C151,'[1]JEVtbl (2)'!$D:$D,[1]CKDJ!AW$11)</f>
        <v>0</v>
      </c>
      <c r="AX151" s="171">
        <f>SUMIFS('[1]JEVtbl (2)'!$F:$F,'[1]JEVtbl (2)'!$C:$C,[1]CKDJ!$C151,'[1]JEVtbl (2)'!$D:$D,[1]CKDJ!AX$11)</f>
        <v>0</v>
      </c>
      <c r="AY151" s="171">
        <f>SUMIFS('[1]JEVtbl (2)'!$F:$F,'[1]JEVtbl (2)'!$C:$C,[1]CKDJ!$C151,'[1]JEVtbl (2)'!$D:$D,[1]CKDJ!AY$11)</f>
        <v>0</v>
      </c>
      <c r="AZ151" s="171">
        <f>SUMIFS('[1]JEVtbl (2)'!$F:$F,'[1]JEVtbl (2)'!$C:$C,[1]CKDJ!$C151,'[1]JEVtbl (2)'!$D:$D,[1]CKDJ!AZ$11)</f>
        <v>4800</v>
      </c>
      <c r="BA151" s="171">
        <f>SUMIFS('[1]JEVtbl (2)'!$F:$F,'[1]JEVtbl (2)'!$C:$C,[1]CKDJ!$C151,'[1]JEVtbl (2)'!$D:$D,[1]CKDJ!BA$11)</f>
        <v>0</v>
      </c>
      <c r="BB151" s="171">
        <f>SUMIFS('[1]JEVtbl (2)'!$F:$F,'[1]JEVtbl (2)'!$C:$C,[1]CKDJ!$C151,'[1]JEVtbl (2)'!$D:$D,[1]CKDJ!BB$11)</f>
        <v>0</v>
      </c>
      <c r="BC151" s="171">
        <f>SUMIFS('[1]JEVtbl (2)'!$F:$F,'[1]JEVtbl (2)'!$C:$C,[1]CKDJ!$C151,'[1]JEVtbl (2)'!$D:$D,[1]CKDJ!BC$11)</f>
        <v>0</v>
      </c>
      <c r="BD151" s="171">
        <f>SUMIFS('[1]JEVtbl (2)'!$F:$F,'[1]JEVtbl (2)'!$C:$C,[1]CKDJ!$C151,'[1]JEVtbl (2)'!$D:$D,[1]CKDJ!BD$11)</f>
        <v>0</v>
      </c>
      <c r="BE151" s="171">
        <f>SUMIFS('[1]JEVtbl (2)'!$F:$F,'[1]JEVtbl (2)'!$C:$C,[1]CKDJ!$C151,'[1]JEVtbl (2)'!$D:$D,[1]CKDJ!BE$11)</f>
        <v>0</v>
      </c>
      <c r="BF151" s="171">
        <f>SUMIFS('[1]JEVtbl (2)'!$F:$F,'[1]JEVtbl (2)'!$C:$C,[1]CKDJ!$C151,'[1]JEVtbl (2)'!$D:$D,[1]CKDJ!BF$11)</f>
        <v>0</v>
      </c>
      <c r="BG151" s="171">
        <f>SUMIFS('[1]JEVtbl (2)'!$F:$F,'[1]JEVtbl (2)'!$C:$C,[1]CKDJ!$C151,'[1]JEVtbl (2)'!$D:$D,[1]CKDJ!BG$11)</f>
        <v>0</v>
      </c>
      <c r="BH151" s="171">
        <f>SUMIFS('[1]JEVtbl (2)'!$F:$F,'[1]JEVtbl (2)'!$C:$C,[1]CKDJ!$C151,'[1]JEVtbl (2)'!$D:$D,[1]CKDJ!BH$11)</f>
        <v>0</v>
      </c>
      <c r="BI151" s="171">
        <f>SUMIFS('[1]JEVtbl (2)'!$F:$F,'[1]JEVtbl (2)'!$C:$C,[1]CKDJ!$C151,'[1]JEVtbl (2)'!$D:$D,[1]CKDJ!BI$11)</f>
        <v>0</v>
      </c>
      <c r="BJ151" s="171">
        <f>SUMIFS('[1]JEVtbl (2)'!$F:$F,'[1]JEVtbl (2)'!$C:$C,[1]CKDJ!$C151,'[1]JEVtbl (2)'!$D:$D,[1]CKDJ!BJ$11)</f>
        <v>0</v>
      </c>
      <c r="BK151" s="171">
        <f>SUMIFS('[1]JEVtbl (2)'!$F:$F,'[1]JEVtbl (2)'!$C:$C,[1]CKDJ!$C151,'[1]JEVtbl (2)'!$D:$D,[1]CKDJ!BK$11)</f>
        <v>0</v>
      </c>
      <c r="BL151" s="171">
        <f>SUMIFS('[1]JEVtbl (2)'!$F:$F,'[1]JEVtbl (2)'!$C:$C,[1]CKDJ!$C151,'[1]JEVtbl (2)'!$D:$D,[1]CKDJ!BL$11)</f>
        <v>0</v>
      </c>
      <c r="BM151" s="171">
        <f>SUMIFS('[1]JEVtbl (2)'!$F:$F,'[1]JEVtbl (2)'!$C:$C,[1]CKDJ!$C151,'[1]JEVtbl (2)'!$D:$D,[1]CKDJ!BM$11)</f>
        <v>0</v>
      </c>
      <c r="BN151" s="171">
        <f>SUMIFS('[1]JEVtbl (2)'!$F:$F,'[1]JEVtbl (2)'!$C:$C,[1]CKDJ!$C151,'[1]JEVtbl (2)'!$D:$D,[1]CKDJ!BN$11)</f>
        <v>0</v>
      </c>
      <c r="BO151" s="171">
        <f>SUMIFS('[1]JEVtbl (2)'!$F:$F,'[1]JEVtbl (2)'!$C:$C,[1]CKDJ!$C151,'[1]JEVtbl (2)'!$D:$D,[1]CKDJ!BO$11)</f>
        <v>0</v>
      </c>
      <c r="BP151" s="79">
        <f t="shared" si="5"/>
        <v>4800</v>
      </c>
      <c r="BQ151" s="79"/>
      <c r="BR151" s="79"/>
      <c r="BS151" s="80"/>
      <c r="BT151" s="82"/>
      <c r="BU151" s="25">
        <f t="shared" si="4"/>
        <v>0</v>
      </c>
    </row>
    <row r="152" spans="1:73" s="25" customFormat="1" ht="15" customHeight="1" x14ac:dyDescent="0.25">
      <c r="A152" s="1"/>
      <c r="B152" s="173">
        <v>44193</v>
      </c>
      <c r="C152" s="169" t="s">
        <v>614</v>
      </c>
      <c r="D152" s="75" t="s">
        <v>615</v>
      </c>
      <c r="E152" s="75">
        <v>1150287</v>
      </c>
      <c r="F152" s="172"/>
      <c r="G152" t="s">
        <v>616</v>
      </c>
      <c r="H152" s="78">
        <f>SUMIFS('[1]JEVtbl (2)'!$G:$G,'[1]JEVtbl (2)'!$C:$C,[1]CKDJ!C152,'[1]JEVtbl (2)'!$D:$D,[1]CKDJ!H$11)</f>
        <v>4687.5</v>
      </c>
      <c r="I152" s="78">
        <f>SUMIFS('[1]JEVtbl (2)'!$G:$G,'[1]JEVtbl (2)'!$C:$C,[1]CKDJ!C152,'[1]JEVtbl (2)'!$D:$D,[1]CKDJ!I$11)</f>
        <v>0</v>
      </c>
      <c r="J152" s="78">
        <f>SUMIFS('[1]JEVtbl (2)'!$G:$G,'[1]JEVtbl (2)'!$C:$C,[1]CKDJ!C152,'[1]JEVtbl (2)'!$D:$D,[1]CKDJ!J$11)</f>
        <v>312.5</v>
      </c>
      <c r="K152" s="78">
        <f>SUMIFS('[1]JEVtbl (2)'!$G:$G,'[1]JEVtbl (2)'!$C:$C,[1]CKDJ!C152,'[1]JEVtbl (2)'!$D:$D,[1]CKDJ!K$11)</f>
        <v>0</v>
      </c>
      <c r="L152" s="79">
        <f t="shared" si="0"/>
        <v>5000</v>
      </c>
      <c r="M152" s="79"/>
      <c r="N152" s="79"/>
      <c r="O152" s="80"/>
      <c r="P152" s="171">
        <f>SUMIFS('[1]JEVtbl (2)'!$F:$F,'[1]JEVtbl (2)'!$C:$C,[1]CKDJ!$C152,'[1]JEVtbl (2)'!$D:$D,[1]CKDJ!P$11)</f>
        <v>0</v>
      </c>
      <c r="Q152" s="171">
        <f>SUMIFS('[1]JEVtbl (2)'!$F:$F,'[1]JEVtbl (2)'!$C:$C,[1]CKDJ!$C152,'[1]JEVtbl (2)'!$D:$D,[1]CKDJ!Q$11)</f>
        <v>0</v>
      </c>
      <c r="R152" s="171">
        <f>SUMIFS('[1]JEVtbl (2)'!$F:$F,'[1]JEVtbl (2)'!$C:$C,[1]CKDJ!$C152,'[1]JEVtbl (2)'!$D:$D,[1]CKDJ!R$11)</f>
        <v>0</v>
      </c>
      <c r="S152" s="171">
        <f>SUMIFS('[1]JEVtbl (2)'!$F:$F,'[1]JEVtbl (2)'!$C:$C,[1]CKDJ!$C152,'[1]JEVtbl (2)'!$D:$D,[1]CKDJ!S$11)</f>
        <v>0</v>
      </c>
      <c r="T152" s="171">
        <f>SUMIFS('[1]JEVtbl (2)'!$F:$F,'[1]JEVtbl (2)'!$C:$C,[1]CKDJ!$C152,'[1]JEVtbl (2)'!$D:$D,[1]CKDJ!T$11)</f>
        <v>0</v>
      </c>
      <c r="U152" s="171">
        <f>SUMIFS('[1]JEVtbl (2)'!$F:$F,'[1]JEVtbl (2)'!$C:$C,[1]CKDJ!$C152,'[1]JEVtbl (2)'!$D:$D,[1]CKDJ!U$11)</f>
        <v>0</v>
      </c>
      <c r="V152" s="171">
        <f>SUMIFS('[1]JEVtbl (2)'!$F:$F,'[1]JEVtbl (2)'!$C:$C,[1]CKDJ!$C152,'[1]JEVtbl (2)'!$D:$D,[1]CKDJ!V$11)</f>
        <v>0</v>
      </c>
      <c r="W152" s="171">
        <f>SUMIFS('[1]JEVtbl (2)'!$F:$F,'[1]JEVtbl (2)'!$C:$C,[1]CKDJ!$C152,'[1]JEVtbl (2)'!$D:$D,[1]CKDJ!W$11)</f>
        <v>0</v>
      </c>
      <c r="X152" s="171">
        <f>SUMIFS('[1]JEVtbl (2)'!$F:$F,'[1]JEVtbl (2)'!$C:$C,[1]CKDJ!$C152,'[1]JEVtbl (2)'!$D:$D,[1]CKDJ!X$11)</f>
        <v>0</v>
      </c>
      <c r="Y152" s="171">
        <f>SUMIFS('[1]JEVtbl (2)'!$F:$F,'[1]JEVtbl (2)'!$C:$C,[1]CKDJ!$C152,'[1]JEVtbl (2)'!$D:$D,[1]CKDJ!Y$11)</f>
        <v>0</v>
      </c>
      <c r="Z152" s="171">
        <f>SUMIFS('[1]JEVtbl (2)'!$F:$F,'[1]JEVtbl (2)'!$C:$C,[1]CKDJ!$C152,'[1]JEVtbl (2)'!$D:$D,[1]CKDJ!Z$11)</f>
        <v>0</v>
      </c>
      <c r="AA152" s="171">
        <f>SUMIFS('[1]JEVtbl (2)'!$F:$F,'[1]JEVtbl (2)'!$C:$C,[1]CKDJ!$C152,'[1]JEVtbl (2)'!$D:$D,[1]CKDJ!AA$11)</f>
        <v>0</v>
      </c>
      <c r="AB152" s="171">
        <f>SUMIFS('[1]JEVtbl (2)'!$F:$F,'[1]JEVtbl (2)'!$C:$C,[1]CKDJ!$C152,'[1]JEVtbl (2)'!$D:$D,[1]CKDJ!AB$11)</f>
        <v>0</v>
      </c>
      <c r="AC152" s="171">
        <f>SUMIFS('[1]JEVtbl (2)'!$F:$F,'[1]JEVtbl (2)'!$C:$C,[1]CKDJ!$C152,'[1]JEVtbl (2)'!$D:$D,[1]CKDJ!AC$11)</f>
        <v>0</v>
      </c>
      <c r="AD152" s="171">
        <f>SUMIFS('[1]JEVtbl (2)'!$F:$F,'[1]JEVtbl (2)'!$C:$C,[1]CKDJ!$C152,'[1]JEVtbl (2)'!$D:$D,[1]CKDJ!AD$11)</f>
        <v>0</v>
      </c>
      <c r="AE152" s="171">
        <f>SUMIFS('[1]JEVtbl (2)'!$F:$F,'[1]JEVtbl (2)'!$C:$C,[1]CKDJ!$C152,'[1]JEVtbl (2)'!$D:$D,[1]CKDJ!AE$11)</f>
        <v>0</v>
      </c>
      <c r="AF152" s="171">
        <f>SUMIFS('[1]JEVtbl (2)'!$F:$F,'[1]JEVtbl (2)'!$C:$C,[1]CKDJ!$C152,'[1]JEVtbl (2)'!$D:$D,[1]CKDJ!AF$11)</f>
        <v>0</v>
      </c>
      <c r="AG152" s="171">
        <f>SUMIFS('[1]JEVtbl (2)'!$F:$F,'[1]JEVtbl (2)'!$C:$C,[1]CKDJ!$C152,'[1]JEVtbl (2)'!$D:$D,[1]CKDJ!AG$11)</f>
        <v>0</v>
      </c>
      <c r="AH152" s="171">
        <f>SUMIFS('[1]JEVtbl (2)'!$F:$F,'[1]JEVtbl (2)'!$C:$C,[1]CKDJ!$C152,'[1]JEVtbl (2)'!$D:$D,[1]CKDJ!AH$11)</f>
        <v>0</v>
      </c>
      <c r="AI152" s="171">
        <f>SUMIFS('[1]JEVtbl (2)'!$F:$F,'[1]JEVtbl (2)'!$C:$C,[1]CKDJ!$C152,'[1]JEVtbl (2)'!$D:$D,[1]CKDJ!AI$11)</f>
        <v>0</v>
      </c>
      <c r="AJ152" s="171">
        <f>SUMIFS('[1]JEVtbl (2)'!$F:$F,'[1]JEVtbl (2)'!$C:$C,[1]CKDJ!$C152,'[1]JEVtbl (2)'!$D:$D,[1]CKDJ!AJ$11)</f>
        <v>0</v>
      </c>
      <c r="AK152" s="171">
        <f>SUMIFS('[1]JEVtbl (2)'!$F:$F,'[1]JEVtbl (2)'!$C:$C,[1]CKDJ!$C152,'[1]JEVtbl (2)'!$D:$D,[1]CKDJ!AK$11)</f>
        <v>0</v>
      </c>
      <c r="AL152" s="171">
        <f>SUMIFS('[1]JEVtbl (2)'!$F:$F,'[1]JEVtbl (2)'!$C:$C,[1]CKDJ!$C152,'[1]JEVtbl (2)'!$D:$D,[1]CKDJ!AL$11)</f>
        <v>0</v>
      </c>
      <c r="AM152" s="171">
        <f>SUMIFS('[1]JEVtbl (2)'!$F:$F,'[1]JEVtbl (2)'!$C:$C,[1]CKDJ!$C152,'[1]JEVtbl (2)'!$D:$D,[1]CKDJ!AM$11)</f>
        <v>0</v>
      </c>
      <c r="AN152" s="171">
        <f>SUMIFS('[1]JEVtbl (2)'!$F:$F,'[1]JEVtbl (2)'!$C:$C,[1]CKDJ!$C152,'[1]JEVtbl (2)'!$D:$D,[1]CKDJ!AN$11)</f>
        <v>0</v>
      </c>
      <c r="AO152" s="171">
        <f>SUMIFS('[1]JEVtbl (2)'!$F:$F,'[1]JEVtbl (2)'!$C:$C,[1]CKDJ!$C152,'[1]JEVtbl (2)'!$D:$D,[1]CKDJ!AO$11)</f>
        <v>0</v>
      </c>
      <c r="AP152" s="171">
        <f>SUMIFS('[1]JEVtbl (2)'!$F:$F,'[1]JEVtbl (2)'!$C:$C,[1]CKDJ!$C152,'[1]JEVtbl (2)'!$D:$D,[1]CKDJ!AP$11)</f>
        <v>0</v>
      </c>
      <c r="AQ152" s="171">
        <f>SUMIFS('[1]JEVtbl (2)'!$F:$F,'[1]JEVtbl (2)'!$C:$C,[1]CKDJ!$C152,'[1]JEVtbl (2)'!$D:$D,[1]CKDJ!AQ$11)</f>
        <v>0</v>
      </c>
      <c r="AR152" s="171">
        <f>SUMIFS('[1]JEVtbl (2)'!$F:$F,'[1]JEVtbl (2)'!$C:$C,[1]CKDJ!$C152,'[1]JEVtbl (2)'!$D:$D,[1]CKDJ!AR$11)</f>
        <v>0</v>
      </c>
      <c r="AS152" s="171">
        <f>SUMIFS('[1]JEVtbl (2)'!$F:$F,'[1]JEVtbl (2)'!$C:$C,[1]CKDJ!$C152,'[1]JEVtbl (2)'!$D:$D,[1]CKDJ!AS$11)</f>
        <v>0</v>
      </c>
      <c r="AT152" s="171">
        <f>SUMIFS('[1]JEVtbl (2)'!$F:$F,'[1]JEVtbl (2)'!$C:$C,[1]CKDJ!$C152,'[1]JEVtbl (2)'!$D:$D,[1]CKDJ!AT$11)</f>
        <v>0</v>
      </c>
      <c r="AU152" s="171">
        <f>SUMIFS('[1]JEVtbl (2)'!$F:$F,'[1]JEVtbl (2)'!$C:$C,[1]CKDJ!$C152,'[1]JEVtbl (2)'!$D:$D,[1]CKDJ!AU$11)</f>
        <v>0</v>
      </c>
      <c r="AV152" s="171">
        <f>SUMIFS('[1]JEVtbl (2)'!$F:$F,'[1]JEVtbl (2)'!$C:$C,[1]CKDJ!$C152,'[1]JEVtbl (2)'!$D:$D,[1]CKDJ!AV$11)</f>
        <v>0</v>
      </c>
      <c r="AW152" s="171">
        <f>SUMIFS('[1]JEVtbl (2)'!$F:$F,'[1]JEVtbl (2)'!$C:$C,[1]CKDJ!$C152,'[1]JEVtbl (2)'!$D:$D,[1]CKDJ!AW$11)</f>
        <v>0</v>
      </c>
      <c r="AX152" s="171">
        <f>SUMIFS('[1]JEVtbl (2)'!$F:$F,'[1]JEVtbl (2)'!$C:$C,[1]CKDJ!$C152,'[1]JEVtbl (2)'!$D:$D,[1]CKDJ!AX$11)</f>
        <v>0</v>
      </c>
      <c r="AY152" s="171">
        <f>SUMIFS('[1]JEVtbl (2)'!$F:$F,'[1]JEVtbl (2)'!$C:$C,[1]CKDJ!$C152,'[1]JEVtbl (2)'!$D:$D,[1]CKDJ!AY$11)</f>
        <v>0</v>
      </c>
      <c r="AZ152" s="171">
        <f>SUMIFS('[1]JEVtbl (2)'!$F:$F,'[1]JEVtbl (2)'!$C:$C,[1]CKDJ!$C152,'[1]JEVtbl (2)'!$D:$D,[1]CKDJ!AZ$11)</f>
        <v>0</v>
      </c>
      <c r="BA152" s="171">
        <f>SUMIFS('[1]JEVtbl (2)'!$F:$F,'[1]JEVtbl (2)'!$C:$C,[1]CKDJ!$C152,'[1]JEVtbl (2)'!$D:$D,[1]CKDJ!BA$11)</f>
        <v>0</v>
      </c>
      <c r="BB152" s="171">
        <f>SUMIFS('[1]JEVtbl (2)'!$F:$F,'[1]JEVtbl (2)'!$C:$C,[1]CKDJ!$C152,'[1]JEVtbl (2)'!$D:$D,[1]CKDJ!BB$11)</f>
        <v>0</v>
      </c>
      <c r="BC152" s="171">
        <f>SUMIFS('[1]JEVtbl (2)'!$F:$F,'[1]JEVtbl (2)'!$C:$C,[1]CKDJ!$C152,'[1]JEVtbl (2)'!$D:$D,[1]CKDJ!BC$11)</f>
        <v>0</v>
      </c>
      <c r="BD152" s="171">
        <f>SUMIFS('[1]JEVtbl (2)'!$F:$F,'[1]JEVtbl (2)'!$C:$C,[1]CKDJ!$C152,'[1]JEVtbl (2)'!$D:$D,[1]CKDJ!BD$11)</f>
        <v>0</v>
      </c>
      <c r="BE152" s="171">
        <f>SUMIFS('[1]JEVtbl (2)'!$F:$F,'[1]JEVtbl (2)'!$C:$C,[1]CKDJ!$C152,'[1]JEVtbl (2)'!$D:$D,[1]CKDJ!BE$11)</f>
        <v>0</v>
      </c>
      <c r="BF152" s="171">
        <f>SUMIFS('[1]JEVtbl (2)'!$F:$F,'[1]JEVtbl (2)'!$C:$C,[1]CKDJ!$C152,'[1]JEVtbl (2)'!$D:$D,[1]CKDJ!BF$11)</f>
        <v>0</v>
      </c>
      <c r="BG152" s="171">
        <f>SUMIFS('[1]JEVtbl (2)'!$F:$F,'[1]JEVtbl (2)'!$C:$C,[1]CKDJ!$C152,'[1]JEVtbl (2)'!$D:$D,[1]CKDJ!BG$11)</f>
        <v>0</v>
      </c>
      <c r="BH152" s="171">
        <f>SUMIFS('[1]JEVtbl (2)'!$F:$F,'[1]JEVtbl (2)'!$C:$C,[1]CKDJ!$C152,'[1]JEVtbl (2)'!$D:$D,[1]CKDJ!BH$11)</f>
        <v>0</v>
      </c>
      <c r="BI152" s="171">
        <f>SUMIFS('[1]JEVtbl (2)'!$F:$F,'[1]JEVtbl (2)'!$C:$C,[1]CKDJ!$C152,'[1]JEVtbl (2)'!$D:$D,[1]CKDJ!BI$11)</f>
        <v>0</v>
      </c>
      <c r="BJ152" s="171">
        <f>SUMIFS('[1]JEVtbl (2)'!$F:$F,'[1]JEVtbl (2)'!$C:$C,[1]CKDJ!$C152,'[1]JEVtbl (2)'!$D:$D,[1]CKDJ!BJ$11)</f>
        <v>0</v>
      </c>
      <c r="BK152" s="171">
        <f>SUMIFS('[1]JEVtbl (2)'!$F:$F,'[1]JEVtbl (2)'!$C:$C,[1]CKDJ!$C152,'[1]JEVtbl (2)'!$D:$D,[1]CKDJ!BK$11)</f>
        <v>0</v>
      </c>
      <c r="BL152" s="171">
        <f>SUMIFS('[1]JEVtbl (2)'!$F:$F,'[1]JEVtbl (2)'!$C:$C,[1]CKDJ!$C152,'[1]JEVtbl (2)'!$D:$D,[1]CKDJ!BL$11)</f>
        <v>5000</v>
      </c>
      <c r="BM152" s="171">
        <f>SUMIFS('[1]JEVtbl (2)'!$F:$F,'[1]JEVtbl (2)'!$C:$C,[1]CKDJ!$C152,'[1]JEVtbl (2)'!$D:$D,[1]CKDJ!BM$11)</f>
        <v>0</v>
      </c>
      <c r="BN152" s="171">
        <f>SUMIFS('[1]JEVtbl (2)'!$F:$F,'[1]JEVtbl (2)'!$C:$C,[1]CKDJ!$C152,'[1]JEVtbl (2)'!$D:$D,[1]CKDJ!BN$11)</f>
        <v>0</v>
      </c>
      <c r="BO152" s="171">
        <f>SUMIFS('[1]JEVtbl (2)'!$F:$F,'[1]JEVtbl (2)'!$C:$C,[1]CKDJ!$C152,'[1]JEVtbl (2)'!$D:$D,[1]CKDJ!BO$11)</f>
        <v>0</v>
      </c>
      <c r="BP152" s="79">
        <f t="shared" si="5"/>
        <v>5000</v>
      </c>
      <c r="BQ152" s="79"/>
      <c r="BR152" s="79"/>
      <c r="BS152" s="80"/>
      <c r="BT152" s="82"/>
      <c r="BU152" s="25">
        <f t="shared" si="4"/>
        <v>0</v>
      </c>
    </row>
    <row r="153" spans="1:73" s="25" customFormat="1" ht="15" customHeight="1" x14ac:dyDescent="0.25">
      <c r="A153" s="1"/>
      <c r="B153" s="173">
        <v>44193</v>
      </c>
      <c r="C153" s="169" t="s">
        <v>617</v>
      </c>
      <c r="D153" s="75" t="s">
        <v>618</v>
      </c>
      <c r="E153" s="75">
        <v>1150288</v>
      </c>
      <c r="F153" s="172"/>
      <c r="G153" t="s">
        <v>619</v>
      </c>
      <c r="H153" s="78">
        <f>SUMIFS('[1]JEVtbl (2)'!$G:$G,'[1]JEVtbl (2)'!$C:$C,[1]CKDJ!C153,'[1]JEVtbl (2)'!$D:$D,[1]CKDJ!H$11)</f>
        <v>430.5</v>
      </c>
      <c r="I153" s="78">
        <f>SUMIFS('[1]JEVtbl (2)'!$G:$G,'[1]JEVtbl (2)'!$C:$C,[1]CKDJ!C153,'[1]JEVtbl (2)'!$D:$D,[1]CKDJ!I$11)</f>
        <v>0</v>
      </c>
      <c r="J153" s="78">
        <f>SUMIFS('[1]JEVtbl (2)'!$G:$G,'[1]JEVtbl (2)'!$C:$C,[1]CKDJ!C153,'[1]JEVtbl (2)'!$D:$D,[1]CKDJ!J$11)</f>
        <v>28.7</v>
      </c>
      <c r="K153" s="78">
        <f>SUMIFS('[1]JEVtbl (2)'!$G:$G,'[1]JEVtbl (2)'!$C:$C,[1]CKDJ!C153,'[1]JEVtbl (2)'!$D:$D,[1]CKDJ!K$11)</f>
        <v>0</v>
      </c>
      <c r="L153" s="79">
        <f t="shared" si="0"/>
        <v>459.2</v>
      </c>
      <c r="M153" s="79"/>
      <c r="N153" s="79"/>
      <c r="O153" s="80"/>
      <c r="P153" s="171">
        <f>SUMIFS('[1]JEVtbl (2)'!$F:$F,'[1]JEVtbl (2)'!$C:$C,[1]CKDJ!$C153,'[1]JEVtbl (2)'!$D:$D,[1]CKDJ!P$11)</f>
        <v>0</v>
      </c>
      <c r="Q153" s="171">
        <f>SUMIFS('[1]JEVtbl (2)'!$F:$F,'[1]JEVtbl (2)'!$C:$C,[1]CKDJ!$C153,'[1]JEVtbl (2)'!$D:$D,[1]CKDJ!Q$11)</f>
        <v>0</v>
      </c>
      <c r="R153" s="171">
        <f>SUMIFS('[1]JEVtbl (2)'!$F:$F,'[1]JEVtbl (2)'!$C:$C,[1]CKDJ!$C153,'[1]JEVtbl (2)'!$D:$D,[1]CKDJ!R$11)</f>
        <v>0</v>
      </c>
      <c r="S153" s="171">
        <f>SUMIFS('[1]JEVtbl (2)'!$F:$F,'[1]JEVtbl (2)'!$C:$C,[1]CKDJ!$C153,'[1]JEVtbl (2)'!$D:$D,[1]CKDJ!S$11)</f>
        <v>0</v>
      </c>
      <c r="T153" s="171">
        <f>SUMIFS('[1]JEVtbl (2)'!$F:$F,'[1]JEVtbl (2)'!$C:$C,[1]CKDJ!$C153,'[1]JEVtbl (2)'!$D:$D,[1]CKDJ!T$11)</f>
        <v>0</v>
      </c>
      <c r="U153" s="171">
        <f>SUMIFS('[1]JEVtbl (2)'!$F:$F,'[1]JEVtbl (2)'!$C:$C,[1]CKDJ!$C153,'[1]JEVtbl (2)'!$D:$D,[1]CKDJ!U$11)</f>
        <v>0</v>
      </c>
      <c r="V153" s="171">
        <f>SUMIFS('[1]JEVtbl (2)'!$F:$F,'[1]JEVtbl (2)'!$C:$C,[1]CKDJ!$C153,'[1]JEVtbl (2)'!$D:$D,[1]CKDJ!V$11)</f>
        <v>0</v>
      </c>
      <c r="W153" s="171">
        <f>SUMIFS('[1]JEVtbl (2)'!$F:$F,'[1]JEVtbl (2)'!$C:$C,[1]CKDJ!$C153,'[1]JEVtbl (2)'!$D:$D,[1]CKDJ!W$11)</f>
        <v>0</v>
      </c>
      <c r="X153" s="171">
        <f>SUMIFS('[1]JEVtbl (2)'!$F:$F,'[1]JEVtbl (2)'!$C:$C,[1]CKDJ!$C153,'[1]JEVtbl (2)'!$D:$D,[1]CKDJ!X$11)</f>
        <v>0</v>
      </c>
      <c r="Y153" s="171">
        <f>SUMIFS('[1]JEVtbl (2)'!$F:$F,'[1]JEVtbl (2)'!$C:$C,[1]CKDJ!$C153,'[1]JEVtbl (2)'!$D:$D,[1]CKDJ!Y$11)</f>
        <v>0</v>
      </c>
      <c r="Z153" s="171">
        <f>SUMIFS('[1]JEVtbl (2)'!$F:$F,'[1]JEVtbl (2)'!$C:$C,[1]CKDJ!$C153,'[1]JEVtbl (2)'!$D:$D,[1]CKDJ!Z$11)</f>
        <v>0</v>
      </c>
      <c r="AA153" s="171">
        <f>SUMIFS('[1]JEVtbl (2)'!$F:$F,'[1]JEVtbl (2)'!$C:$C,[1]CKDJ!$C153,'[1]JEVtbl (2)'!$D:$D,[1]CKDJ!AA$11)</f>
        <v>0</v>
      </c>
      <c r="AB153" s="171">
        <f>SUMIFS('[1]JEVtbl (2)'!$F:$F,'[1]JEVtbl (2)'!$C:$C,[1]CKDJ!$C153,'[1]JEVtbl (2)'!$D:$D,[1]CKDJ!AB$11)</f>
        <v>0</v>
      </c>
      <c r="AC153" s="171">
        <f>SUMIFS('[1]JEVtbl (2)'!$F:$F,'[1]JEVtbl (2)'!$C:$C,[1]CKDJ!$C153,'[1]JEVtbl (2)'!$D:$D,[1]CKDJ!AC$11)</f>
        <v>0</v>
      </c>
      <c r="AD153" s="171">
        <f>SUMIFS('[1]JEVtbl (2)'!$F:$F,'[1]JEVtbl (2)'!$C:$C,[1]CKDJ!$C153,'[1]JEVtbl (2)'!$D:$D,[1]CKDJ!AD$11)</f>
        <v>0</v>
      </c>
      <c r="AE153" s="171">
        <f>SUMIFS('[1]JEVtbl (2)'!$F:$F,'[1]JEVtbl (2)'!$C:$C,[1]CKDJ!$C153,'[1]JEVtbl (2)'!$D:$D,[1]CKDJ!AE$11)</f>
        <v>0</v>
      </c>
      <c r="AF153" s="171">
        <f>SUMIFS('[1]JEVtbl (2)'!$F:$F,'[1]JEVtbl (2)'!$C:$C,[1]CKDJ!$C153,'[1]JEVtbl (2)'!$D:$D,[1]CKDJ!AF$11)</f>
        <v>0</v>
      </c>
      <c r="AG153" s="171">
        <f>SUMIFS('[1]JEVtbl (2)'!$F:$F,'[1]JEVtbl (2)'!$C:$C,[1]CKDJ!$C153,'[1]JEVtbl (2)'!$D:$D,[1]CKDJ!AG$11)</f>
        <v>0</v>
      </c>
      <c r="AH153" s="171">
        <f>SUMIFS('[1]JEVtbl (2)'!$F:$F,'[1]JEVtbl (2)'!$C:$C,[1]CKDJ!$C153,'[1]JEVtbl (2)'!$D:$D,[1]CKDJ!AH$11)</f>
        <v>0</v>
      </c>
      <c r="AI153" s="171">
        <f>SUMIFS('[1]JEVtbl (2)'!$F:$F,'[1]JEVtbl (2)'!$C:$C,[1]CKDJ!$C153,'[1]JEVtbl (2)'!$D:$D,[1]CKDJ!AI$11)</f>
        <v>0</v>
      </c>
      <c r="AJ153" s="171">
        <f>SUMIFS('[1]JEVtbl (2)'!$F:$F,'[1]JEVtbl (2)'!$C:$C,[1]CKDJ!$C153,'[1]JEVtbl (2)'!$D:$D,[1]CKDJ!AJ$11)</f>
        <v>0</v>
      </c>
      <c r="AK153" s="171">
        <f>SUMIFS('[1]JEVtbl (2)'!$F:$F,'[1]JEVtbl (2)'!$C:$C,[1]CKDJ!$C153,'[1]JEVtbl (2)'!$D:$D,[1]CKDJ!AK$11)</f>
        <v>0</v>
      </c>
      <c r="AL153" s="171">
        <f>SUMIFS('[1]JEVtbl (2)'!$F:$F,'[1]JEVtbl (2)'!$C:$C,[1]CKDJ!$C153,'[1]JEVtbl (2)'!$D:$D,[1]CKDJ!AL$11)</f>
        <v>0</v>
      </c>
      <c r="AM153" s="171">
        <f>SUMIFS('[1]JEVtbl (2)'!$F:$F,'[1]JEVtbl (2)'!$C:$C,[1]CKDJ!$C153,'[1]JEVtbl (2)'!$D:$D,[1]CKDJ!AM$11)</f>
        <v>0</v>
      </c>
      <c r="AN153" s="171">
        <f>SUMIFS('[1]JEVtbl (2)'!$F:$F,'[1]JEVtbl (2)'!$C:$C,[1]CKDJ!$C153,'[1]JEVtbl (2)'!$D:$D,[1]CKDJ!AN$11)</f>
        <v>0</v>
      </c>
      <c r="AO153" s="171">
        <f>SUMIFS('[1]JEVtbl (2)'!$F:$F,'[1]JEVtbl (2)'!$C:$C,[1]CKDJ!$C153,'[1]JEVtbl (2)'!$D:$D,[1]CKDJ!AO$11)</f>
        <v>0</v>
      </c>
      <c r="AP153" s="171">
        <f>SUMIFS('[1]JEVtbl (2)'!$F:$F,'[1]JEVtbl (2)'!$C:$C,[1]CKDJ!$C153,'[1]JEVtbl (2)'!$D:$D,[1]CKDJ!AP$11)</f>
        <v>0</v>
      </c>
      <c r="AQ153" s="171">
        <f>SUMIFS('[1]JEVtbl (2)'!$F:$F,'[1]JEVtbl (2)'!$C:$C,[1]CKDJ!$C153,'[1]JEVtbl (2)'!$D:$D,[1]CKDJ!AQ$11)</f>
        <v>0</v>
      </c>
      <c r="AR153" s="171">
        <f>SUMIFS('[1]JEVtbl (2)'!$F:$F,'[1]JEVtbl (2)'!$C:$C,[1]CKDJ!$C153,'[1]JEVtbl (2)'!$D:$D,[1]CKDJ!AR$11)</f>
        <v>0</v>
      </c>
      <c r="AS153" s="171">
        <f>SUMIFS('[1]JEVtbl (2)'!$F:$F,'[1]JEVtbl (2)'!$C:$C,[1]CKDJ!$C153,'[1]JEVtbl (2)'!$D:$D,[1]CKDJ!AS$11)</f>
        <v>0</v>
      </c>
      <c r="AT153" s="171">
        <f>SUMIFS('[1]JEVtbl (2)'!$F:$F,'[1]JEVtbl (2)'!$C:$C,[1]CKDJ!$C153,'[1]JEVtbl (2)'!$D:$D,[1]CKDJ!AT$11)</f>
        <v>0</v>
      </c>
      <c r="AU153" s="171">
        <f>SUMIFS('[1]JEVtbl (2)'!$F:$F,'[1]JEVtbl (2)'!$C:$C,[1]CKDJ!$C153,'[1]JEVtbl (2)'!$D:$D,[1]CKDJ!AU$11)</f>
        <v>0</v>
      </c>
      <c r="AV153" s="171">
        <f>SUMIFS('[1]JEVtbl (2)'!$F:$F,'[1]JEVtbl (2)'!$C:$C,[1]CKDJ!$C153,'[1]JEVtbl (2)'!$D:$D,[1]CKDJ!AV$11)</f>
        <v>0</v>
      </c>
      <c r="AW153" s="171">
        <f>SUMIFS('[1]JEVtbl (2)'!$F:$F,'[1]JEVtbl (2)'!$C:$C,[1]CKDJ!$C153,'[1]JEVtbl (2)'!$D:$D,[1]CKDJ!AW$11)</f>
        <v>0</v>
      </c>
      <c r="AX153" s="171">
        <f>SUMIFS('[1]JEVtbl (2)'!$F:$F,'[1]JEVtbl (2)'!$C:$C,[1]CKDJ!$C153,'[1]JEVtbl (2)'!$D:$D,[1]CKDJ!AX$11)</f>
        <v>0</v>
      </c>
      <c r="AY153" s="171">
        <f>SUMIFS('[1]JEVtbl (2)'!$F:$F,'[1]JEVtbl (2)'!$C:$C,[1]CKDJ!$C153,'[1]JEVtbl (2)'!$D:$D,[1]CKDJ!AY$11)</f>
        <v>0</v>
      </c>
      <c r="AZ153" s="171">
        <f>SUMIFS('[1]JEVtbl (2)'!$F:$F,'[1]JEVtbl (2)'!$C:$C,[1]CKDJ!$C153,'[1]JEVtbl (2)'!$D:$D,[1]CKDJ!AZ$11)</f>
        <v>0</v>
      </c>
      <c r="BA153" s="171">
        <f>SUMIFS('[1]JEVtbl (2)'!$F:$F,'[1]JEVtbl (2)'!$C:$C,[1]CKDJ!$C153,'[1]JEVtbl (2)'!$D:$D,[1]CKDJ!BA$11)</f>
        <v>459.2</v>
      </c>
      <c r="BB153" s="171">
        <f>SUMIFS('[1]JEVtbl (2)'!$F:$F,'[1]JEVtbl (2)'!$C:$C,[1]CKDJ!$C153,'[1]JEVtbl (2)'!$D:$D,[1]CKDJ!BB$11)</f>
        <v>0</v>
      </c>
      <c r="BC153" s="171">
        <f>SUMIFS('[1]JEVtbl (2)'!$F:$F,'[1]JEVtbl (2)'!$C:$C,[1]CKDJ!$C153,'[1]JEVtbl (2)'!$D:$D,[1]CKDJ!BC$11)</f>
        <v>0</v>
      </c>
      <c r="BD153" s="171">
        <f>SUMIFS('[1]JEVtbl (2)'!$F:$F,'[1]JEVtbl (2)'!$C:$C,[1]CKDJ!$C153,'[1]JEVtbl (2)'!$D:$D,[1]CKDJ!BD$11)</f>
        <v>0</v>
      </c>
      <c r="BE153" s="171">
        <f>SUMIFS('[1]JEVtbl (2)'!$F:$F,'[1]JEVtbl (2)'!$C:$C,[1]CKDJ!$C153,'[1]JEVtbl (2)'!$D:$D,[1]CKDJ!BE$11)</f>
        <v>0</v>
      </c>
      <c r="BF153" s="171">
        <f>SUMIFS('[1]JEVtbl (2)'!$F:$F,'[1]JEVtbl (2)'!$C:$C,[1]CKDJ!$C153,'[1]JEVtbl (2)'!$D:$D,[1]CKDJ!BF$11)</f>
        <v>0</v>
      </c>
      <c r="BG153" s="171">
        <f>SUMIFS('[1]JEVtbl (2)'!$F:$F,'[1]JEVtbl (2)'!$C:$C,[1]CKDJ!$C153,'[1]JEVtbl (2)'!$D:$D,[1]CKDJ!BG$11)</f>
        <v>0</v>
      </c>
      <c r="BH153" s="171">
        <f>SUMIFS('[1]JEVtbl (2)'!$F:$F,'[1]JEVtbl (2)'!$C:$C,[1]CKDJ!$C153,'[1]JEVtbl (2)'!$D:$D,[1]CKDJ!BH$11)</f>
        <v>0</v>
      </c>
      <c r="BI153" s="171">
        <f>SUMIFS('[1]JEVtbl (2)'!$F:$F,'[1]JEVtbl (2)'!$C:$C,[1]CKDJ!$C153,'[1]JEVtbl (2)'!$D:$D,[1]CKDJ!BI$11)</f>
        <v>0</v>
      </c>
      <c r="BJ153" s="171">
        <f>SUMIFS('[1]JEVtbl (2)'!$F:$F,'[1]JEVtbl (2)'!$C:$C,[1]CKDJ!$C153,'[1]JEVtbl (2)'!$D:$D,[1]CKDJ!BJ$11)</f>
        <v>0</v>
      </c>
      <c r="BK153" s="171">
        <f>SUMIFS('[1]JEVtbl (2)'!$F:$F,'[1]JEVtbl (2)'!$C:$C,[1]CKDJ!$C153,'[1]JEVtbl (2)'!$D:$D,[1]CKDJ!BK$11)</f>
        <v>0</v>
      </c>
      <c r="BL153" s="171">
        <f>SUMIFS('[1]JEVtbl (2)'!$F:$F,'[1]JEVtbl (2)'!$C:$C,[1]CKDJ!$C153,'[1]JEVtbl (2)'!$D:$D,[1]CKDJ!BL$11)</f>
        <v>0</v>
      </c>
      <c r="BM153" s="171">
        <f>SUMIFS('[1]JEVtbl (2)'!$F:$F,'[1]JEVtbl (2)'!$C:$C,[1]CKDJ!$C153,'[1]JEVtbl (2)'!$D:$D,[1]CKDJ!BM$11)</f>
        <v>0</v>
      </c>
      <c r="BN153" s="171">
        <f>SUMIFS('[1]JEVtbl (2)'!$F:$F,'[1]JEVtbl (2)'!$C:$C,[1]CKDJ!$C153,'[1]JEVtbl (2)'!$D:$D,[1]CKDJ!BN$11)</f>
        <v>0</v>
      </c>
      <c r="BO153" s="171">
        <f>SUMIFS('[1]JEVtbl (2)'!$F:$F,'[1]JEVtbl (2)'!$C:$C,[1]CKDJ!$C153,'[1]JEVtbl (2)'!$D:$D,[1]CKDJ!BO$11)</f>
        <v>0</v>
      </c>
      <c r="BP153" s="79">
        <f t="shared" si="5"/>
        <v>459.2</v>
      </c>
      <c r="BQ153" s="79"/>
      <c r="BR153" s="79"/>
      <c r="BS153" s="80"/>
      <c r="BT153" s="82"/>
      <c r="BU153" s="25">
        <f t="shared" si="4"/>
        <v>0</v>
      </c>
    </row>
    <row r="154" spans="1:73" s="25" customFormat="1" ht="15" customHeight="1" x14ac:dyDescent="0.25">
      <c r="A154" s="1"/>
      <c r="B154" s="173">
        <v>44193</v>
      </c>
      <c r="C154" s="169" t="s">
        <v>620</v>
      </c>
      <c r="D154" s="75" t="s">
        <v>621</v>
      </c>
      <c r="E154" s="75">
        <v>1150289</v>
      </c>
      <c r="F154" s="172"/>
      <c r="G154" t="s">
        <v>619</v>
      </c>
      <c r="H154" s="78">
        <f>SUMIFS('[1]JEVtbl (2)'!$G:$G,'[1]JEVtbl (2)'!$C:$C,[1]CKDJ!C154,'[1]JEVtbl (2)'!$D:$D,[1]CKDJ!H$11)</f>
        <v>525</v>
      </c>
      <c r="I154" s="78">
        <f>SUMIFS('[1]JEVtbl (2)'!$G:$G,'[1]JEVtbl (2)'!$C:$C,[1]CKDJ!C154,'[1]JEVtbl (2)'!$D:$D,[1]CKDJ!I$11)</f>
        <v>0</v>
      </c>
      <c r="J154" s="78">
        <f>SUMIFS('[1]JEVtbl (2)'!$G:$G,'[1]JEVtbl (2)'!$C:$C,[1]CKDJ!C154,'[1]JEVtbl (2)'!$D:$D,[1]CKDJ!J$11)</f>
        <v>35</v>
      </c>
      <c r="K154" s="78">
        <f>SUMIFS('[1]JEVtbl (2)'!$G:$G,'[1]JEVtbl (2)'!$C:$C,[1]CKDJ!C154,'[1]JEVtbl (2)'!$D:$D,[1]CKDJ!K$11)</f>
        <v>0</v>
      </c>
      <c r="L154" s="79">
        <f t="shared" si="0"/>
        <v>560</v>
      </c>
      <c r="M154" s="79"/>
      <c r="N154" s="79"/>
      <c r="O154" s="80"/>
      <c r="P154" s="171">
        <f>SUMIFS('[1]JEVtbl (2)'!$F:$F,'[1]JEVtbl (2)'!$C:$C,[1]CKDJ!$C154,'[1]JEVtbl (2)'!$D:$D,[1]CKDJ!P$11)</f>
        <v>0</v>
      </c>
      <c r="Q154" s="171">
        <f>SUMIFS('[1]JEVtbl (2)'!$F:$F,'[1]JEVtbl (2)'!$C:$C,[1]CKDJ!$C154,'[1]JEVtbl (2)'!$D:$D,[1]CKDJ!Q$11)</f>
        <v>0</v>
      </c>
      <c r="R154" s="171">
        <f>SUMIFS('[1]JEVtbl (2)'!$F:$F,'[1]JEVtbl (2)'!$C:$C,[1]CKDJ!$C154,'[1]JEVtbl (2)'!$D:$D,[1]CKDJ!R$11)</f>
        <v>0</v>
      </c>
      <c r="S154" s="171">
        <f>SUMIFS('[1]JEVtbl (2)'!$F:$F,'[1]JEVtbl (2)'!$C:$C,[1]CKDJ!$C154,'[1]JEVtbl (2)'!$D:$D,[1]CKDJ!S$11)</f>
        <v>0</v>
      </c>
      <c r="T154" s="171">
        <f>SUMIFS('[1]JEVtbl (2)'!$F:$F,'[1]JEVtbl (2)'!$C:$C,[1]CKDJ!$C154,'[1]JEVtbl (2)'!$D:$D,[1]CKDJ!T$11)</f>
        <v>0</v>
      </c>
      <c r="U154" s="171">
        <f>SUMIFS('[1]JEVtbl (2)'!$F:$F,'[1]JEVtbl (2)'!$C:$C,[1]CKDJ!$C154,'[1]JEVtbl (2)'!$D:$D,[1]CKDJ!U$11)</f>
        <v>0</v>
      </c>
      <c r="V154" s="171">
        <f>SUMIFS('[1]JEVtbl (2)'!$F:$F,'[1]JEVtbl (2)'!$C:$C,[1]CKDJ!$C154,'[1]JEVtbl (2)'!$D:$D,[1]CKDJ!V$11)</f>
        <v>0</v>
      </c>
      <c r="W154" s="171">
        <f>SUMIFS('[1]JEVtbl (2)'!$F:$F,'[1]JEVtbl (2)'!$C:$C,[1]CKDJ!$C154,'[1]JEVtbl (2)'!$D:$D,[1]CKDJ!W$11)</f>
        <v>0</v>
      </c>
      <c r="X154" s="171">
        <f>SUMIFS('[1]JEVtbl (2)'!$F:$F,'[1]JEVtbl (2)'!$C:$C,[1]CKDJ!$C154,'[1]JEVtbl (2)'!$D:$D,[1]CKDJ!X$11)</f>
        <v>0</v>
      </c>
      <c r="Y154" s="171">
        <f>SUMIFS('[1]JEVtbl (2)'!$F:$F,'[1]JEVtbl (2)'!$C:$C,[1]CKDJ!$C154,'[1]JEVtbl (2)'!$D:$D,[1]CKDJ!Y$11)</f>
        <v>0</v>
      </c>
      <c r="Z154" s="171">
        <f>SUMIFS('[1]JEVtbl (2)'!$F:$F,'[1]JEVtbl (2)'!$C:$C,[1]CKDJ!$C154,'[1]JEVtbl (2)'!$D:$D,[1]CKDJ!Z$11)</f>
        <v>0</v>
      </c>
      <c r="AA154" s="171">
        <f>SUMIFS('[1]JEVtbl (2)'!$F:$F,'[1]JEVtbl (2)'!$C:$C,[1]CKDJ!$C154,'[1]JEVtbl (2)'!$D:$D,[1]CKDJ!AA$11)</f>
        <v>0</v>
      </c>
      <c r="AB154" s="171">
        <f>SUMIFS('[1]JEVtbl (2)'!$F:$F,'[1]JEVtbl (2)'!$C:$C,[1]CKDJ!$C154,'[1]JEVtbl (2)'!$D:$D,[1]CKDJ!AB$11)</f>
        <v>0</v>
      </c>
      <c r="AC154" s="171">
        <f>SUMIFS('[1]JEVtbl (2)'!$F:$F,'[1]JEVtbl (2)'!$C:$C,[1]CKDJ!$C154,'[1]JEVtbl (2)'!$D:$D,[1]CKDJ!AC$11)</f>
        <v>0</v>
      </c>
      <c r="AD154" s="171">
        <f>SUMIFS('[1]JEVtbl (2)'!$F:$F,'[1]JEVtbl (2)'!$C:$C,[1]CKDJ!$C154,'[1]JEVtbl (2)'!$D:$D,[1]CKDJ!AD$11)</f>
        <v>0</v>
      </c>
      <c r="AE154" s="171">
        <f>SUMIFS('[1]JEVtbl (2)'!$F:$F,'[1]JEVtbl (2)'!$C:$C,[1]CKDJ!$C154,'[1]JEVtbl (2)'!$D:$D,[1]CKDJ!AE$11)</f>
        <v>0</v>
      </c>
      <c r="AF154" s="171">
        <f>SUMIFS('[1]JEVtbl (2)'!$F:$F,'[1]JEVtbl (2)'!$C:$C,[1]CKDJ!$C154,'[1]JEVtbl (2)'!$D:$D,[1]CKDJ!AF$11)</f>
        <v>0</v>
      </c>
      <c r="AG154" s="171">
        <f>SUMIFS('[1]JEVtbl (2)'!$F:$F,'[1]JEVtbl (2)'!$C:$C,[1]CKDJ!$C154,'[1]JEVtbl (2)'!$D:$D,[1]CKDJ!AG$11)</f>
        <v>0</v>
      </c>
      <c r="AH154" s="171">
        <f>SUMIFS('[1]JEVtbl (2)'!$F:$F,'[1]JEVtbl (2)'!$C:$C,[1]CKDJ!$C154,'[1]JEVtbl (2)'!$D:$D,[1]CKDJ!AH$11)</f>
        <v>0</v>
      </c>
      <c r="AI154" s="171">
        <f>SUMIFS('[1]JEVtbl (2)'!$F:$F,'[1]JEVtbl (2)'!$C:$C,[1]CKDJ!$C154,'[1]JEVtbl (2)'!$D:$D,[1]CKDJ!AI$11)</f>
        <v>0</v>
      </c>
      <c r="AJ154" s="171">
        <f>SUMIFS('[1]JEVtbl (2)'!$F:$F,'[1]JEVtbl (2)'!$C:$C,[1]CKDJ!$C154,'[1]JEVtbl (2)'!$D:$D,[1]CKDJ!AJ$11)</f>
        <v>0</v>
      </c>
      <c r="AK154" s="171">
        <f>SUMIFS('[1]JEVtbl (2)'!$F:$F,'[1]JEVtbl (2)'!$C:$C,[1]CKDJ!$C154,'[1]JEVtbl (2)'!$D:$D,[1]CKDJ!AK$11)</f>
        <v>0</v>
      </c>
      <c r="AL154" s="171">
        <f>SUMIFS('[1]JEVtbl (2)'!$F:$F,'[1]JEVtbl (2)'!$C:$C,[1]CKDJ!$C154,'[1]JEVtbl (2)'!$D:$D,[1]CKDJ!AL$11)</f>
        <v>0</v>
      </c>
      <c r="AM154" s="171">
        <f>SUMIFS('[1]JEVtbl (2)'!$F:$F,'[1]JEVtbl (2)'!$C:$C,[1]CKDJ!$C154,'[1]JEVtbl (2)'!$D:$D,[1]CKDJ!AM$11)</f>
        <v>0</v>
      </c>
      <c r="AN154" s="171">
        <f>SUMIFS('[1]JEVtbl (2)'!$F:$F,'[1]JEVtbl (2)'!$C:$C,[1]CKDJ!$C154,'[1]JEVtbl (2)'!$D:$D,[1]CKDJ!AN$11)</f>
        <v>0</v>
      </c>
      <c r="AO154" s="171">
        <f>SUMIFS('[1]JEVtbl (2)'!$F:$F,'[1]JEVtbl (2)'!$C:$C,[1]CKDJ!$C154,'[1]JEVtbl (2)'!$D:$D,[1]CKDJ!AO$11)</f>
        <v>0</v>
      </c>
      <c r="AP154" s="171">
        <f>SUMIFS('[1]JEVtbl (2)'!$F:$F,'[1]JEVtbl (2)'!$C:$C,[1]CKDJ!$C154,'[1]JEVtbl (2)'!$D:$D,[1]CKDJ!AP$11)</f>
        <v>0</v>
      </c>
      <c r="AQ154" s="171">
        <f>SUMIFS('[1]JEVtbl (2)'!$F:$F,'[1]JEVtbl (2)'!$C:$C,[1]CKDJ!$C154,'[1]JEVtbl (2)'!$D:$D,[1]CKDJ!AQ$11)</f>
        <v>0</v>
      </c>
      <c r="AR154" s="171">
        <f>SUMIFS('[1]JEVtbl (2)'!$F:$F,'[1]JEVtbl (2)'!$C:$C,[1]CKDJ!$C154,'[1]JEVtbl (2)'!$D:$D,[1]CKDJ!AR$11)</f>
        <v>0</v>
      </c>
      <c r="AS154" s="171">
        <f>SUMIFS('[1]JEVtbl (2)'!$F:$F,'[1]JEVtbl (2)'!$C:$C,[1]CKDJ!$C154,'[1]JEVtbl (2)'!$D:$D,[1]CKDJ!AS$11)</f>
        <v>0</v>
      </c>
      <c r="AT154" s="171">
        <f>SUMIFS('[1]JEVtbl (2)'!$F:$F,'[1]JEVtbl (2)'!$C:$C,[1]CKDJ!$C154,'[1]JEVtbl (2)'!$D:$D,[1]CKDJ!AT$11)</f>
        <v>0</v>
      </c>
      <c r="AU154" s="171">
        <f>SUMIFS('[1]JEVtbl (2)'!$F:$F,'[1]JEVtbl (2)'!$C:$C,[1]CKDJ!$C154,'[1]JEVtbl (2)'!$D:$D,[1]CKDJ!AU$11)</f>
        <v>0</v>
      </c>
      <c r="AV154" s="171">
        <f>SUMIFS('[1]JEVtbl (2)'!$F:$F,'[1]JEVtbl (2)'!$C:$C,[1]CKDJ!$C154,'[1]JEVtbl (2)'!$D:$D,[1]CKDJ!AV$11)</f>
        <v>0</v>
      </c>
      <c r="AW154" s="171">
        <f>SUMIFS('[1]JEVtbl (2)'!$F:$F,'[1]JEVtbl (2)'!$C:$C,[1]CKDJ!$C154,'[1]JEVtbl (2)'!$D:$D,[1]CKDJ!AW$11)</f>
        <v>0</v>
      </c>
      <c r="AX154" s="171">
        <f>SUMIFS('[1]JEVtbl (2)'!$F:$F,'[1]JEVtbl (2)'!$C:$C,[1]CKDJ!$C154,'[1]JEVtbl (2)'!$D:$D,[1]CKDJ!AX$11)</f>
        <v>0</v>
      </c>
      <c r="AY154" s="171">
        <f>SUMIFS('[1]JEVtbl (2)'!$F:$F,'[1]JEVtbl (2)'!$C:$C,[1]CKDJ!$C154,'[1]JEVtbl (2)'!$D:$D,[1]CKDJ!AY$11)</f>
        <v>0</v>
      </c>
      <c r="AZ154" s="171">
        <f>SUMIFS('[1]JEVtbl (2)'!$F:$F,'[1]JEVtbl (2)'!$C:$C,[1]CKDJ!$C154,'[1]JEVtbl (2)'!$D:$D,[1]CKDJ!AZ$11)</f>
        <v>0</v>
      </c>
      <c r="BA154" s="171">
        <f>SUMIFS('[1]JEVtbl (2)'!$F:$F,'[1]JEVtbl (2)'!$C:$C,[1]CKDJ!$C154,'[1]JEVtbl (2)'!$D:$D,[1]CKDJ!BA$11)</f>
        <v>560</v>
      </c>
      <c r="BB154" s="171">
        <f>SUMIFS('[1]JEVtbl (2)'!$F:$F,'[1]JEVtbl (2)'!$C:$C,[1]CKDJ!$C154,'[1]JEVtbl (2)'!$D:$D,[1]CKDJ!BB$11)</f>
        <v>0</v>
      </c>
      <c r="BC154" s="171">
        <f>SUMIFS('[1]JEVtbl (2)'!$F:$F,'[1]JEVtbl (2)'!$C:$C,[1]CKDJ!$C154,'[1]JEVtbl (2)'!$D:$D,[1]CKDJ!BC$11)</f>
        <v>0</v>
      </c>
      <c r="BD154" s="171">
        <f>SUMIFS('[1]JEVtbl (2)'!$F:$F,'[1]JEVtbl (2)'!$C:$C,[1]CKDJ!$C154,'[1]JEVtbl (2)'!$D:$D,[1]CKDJ!BD$11)</f>
        <v>0</v>
      </c>
      <c r="BE154" s="171">
        <f>SUMIFS('[1]JEVtbl (2)'!$F:$F,'[1]JEVtbl (2)'!$C:$C,[1]CKDJ!$C154,'[1]JEVtbl (2)'!$D:$D,[1]CKDJ!BE$11)</f>
        <v>0</v>
      </c>
      <c r="BF154" s="171">
        <f>SUMIFS('[1]JEVtbl (2)'!$F:$F,'[1]JEVtbl (2)'!$C:$C,[1]CKDJ!$C154,'[1]JEVtbl (2)'!$D:$D,[1]CKDJ!BF$11)</f>
        <v>0</v>
      </c>
      <c r="BG154" s="171">
        <f>SUMIFS('[1]JEVtbl (2)'!$F:$F,'[1]JEVtbl (2)'!$C:$C,[1]CKDJ!$C154,'[1]JEVtbl (2)'!$D:$D,[1]CKDJ!BG$11)</f>
        <v>0</v>
      </c>
      <c r="BH154" s="171">
        <f>SUMIFS('[1]JEVtbl (2)'!$F:$F,'[1]JEVtbl (2)'!$C:$C,[1]CKDJ!$C154,'[1]JEVtbl (2)'!$D:$D,[1]CKDJ!BH$11)</f>
        <v>0</v>
      </c>
      <c r="BI154" s="171">
        <f>SUMIFS('[1]JEVtbl (2)'!$F:$F,'[1]JEVtbl (2)'!$C:$C,[1]CKDJ!$C154,'[1]JEVtbl (2)'!$D:$D,[1]CKDJ!BI$11)</f>
        <v>0</v>
      </c>
      <c r="BJ154" s="171">
        <f>SUMIFS('[1]JEVtbl (2)'!$F:$F,'[1]JEVtbl (2)'!$C:$C,[1]CKDJ!$C154,'[1]JEVtbl (2)'!$D:$D,[1]CKDJ!BJ$11)</f>
        <v>0</v>
      </c>
      <c r="BK154" s="171">
        <f>SUMIFS('[1]JEVtbl (2)'!$F:$F,'[1]JEVtbl (2)'!$C:$C,[1]CKDJ!$C154,'[1]JEVtbl (2)'!$D:$D,[1]CKDJ!BK$11)</f>
        <v>0</v>
      </c>
      <c r="BL154" s="171">
        <f>SUMIFS('[1]JEVtbl (2)'!$F:$F,'[1]JEVtbl (2)'!$C:$C,[1]CKDJ!$C154,'[1]JEVtbl (2)'!$D:$D,[1]CKDJ!BL$11)</f>
        <v>0</v>
      </c>
      <c r="BM154" s="171">
        <f>SUMIFS('[1]JEVtbl (2)'!$F:$F,'[1]JEVtbl (2)'!$C:$C,[1]CKDJ!$C154,'[1]JEVtbl (2)'!$D:$D,[1]CKDJ!BM$11)</f>
        <v>0</v>
      </c>
      <c r="BN154" s="171">
        <f>SUMIFS('[1]JEVtbl (2)'!$F:$F,'[1]JEVtbl (2)'!$C:$C,[1]CKDJ!$C154,'[1]JEVtbl (2)'!$D:$D,[1]CKDJ!BN$11)</f>
        <v>0</v>
      </c>
      <c r="BO154" s="171">
        <f>SUMIFS('[1]JEVtbl (2)'!$F:$F,'[1]JEVtbl (2)'!$C:$C,[1]CKDJ!$C154,'[1]JEVtbl (2)'!$D:$D,[1]CKDJ!BO$11)</f>
        <v>0</v>
      </c>
      <c r="BP154" s="79">
        <f t="shared" si="5"/>
        <v>560</v>
      </c>
      <c r="BQ154" s="79"/>
      <c r="BR154" s="79"/>
      <c r="BS154" s="80"/>
      <c r="BT154" s="82"/>
      <c r="BU154" s="25">
        <f t="shared" si="4"/>
        <v>0</v>
      </c>
    </row>
    <row r="155" spans="1:73" s="25" customFormat="1" ht="15" customHeight="1" x14ac:dyDescent="0.25">
      <c r="A155" s="1"/>
      <c r="B155" s="173">
        <v>44193</v>
      </c>
      <c r="C155" s="169" t="s">
        <v>622</v>
      </c>
      <c r="D155" s="75" t="s">
        <v>623</v>
      </c>
      <c r="E155" s="75">
        <v>1150290</v>
      </c>
      <c r="F155" s="172"/>
      <c r="G155" t="s">
        <v>493</v>
      </c>
      <c r="H155" s="78">
        <f>SUMIFS('[1]JEVtbl (2)'!$G:$G,'[1]JEVtbl (2)'!$C:$C,[1]CKDJ!C155,'[1]JEVtbl (2)'!$D:$D,[1]CKDJ!H$11)</f>
        <v>16026.5</v>
      </c>
      <c r="I155" s="78">
        <f>SUMIFS('[1]JEVtbl (2)'!$G:$G,'[1]JEVtbl (2)'!$C:$C,[1]CKDJ!C155,'[1]JEVtbl (2)'!$D:$D,[1]CKDJ!I$11)</f>
        <v>0</v>
      </c>
      <c r="J155" s="78">
        <f>SUMIFS('[1]JEVtbl (2)'!$G:$G,'[1]JEVtbl (2)'!$C:$C,[1]CKDJ!C155,'[1]JEVtbl (2)'!$D:$D,[1]CKDJ!J$11)</f>
        <v>0</v>
      </c>
      <c r="K155" s="78">
        <f>SUMIFS('[1]JEVtbl (2)'!$G:$G,'[1]JEVtbl (2)'!$C:$C,[1]CKDJ!C155,'[1]JEVtbl (2)'!$D:$D,[1]CKDJ!K$11)</f>
        <v>0</v>
      </c>
      <c r="L155" s="79">
        <f t="shared" si="0"/>
        <v>16026.5</v>
      </c>
      <c r="M155" s="79"/>
      <c r="N155" s="79"/>
      <c r="O155" s="80"/>
      <c r="P155" s="171">
        <f>SUMIFS('[1]JEVtbl (2)'!$F:$F,'[1]JEVtbl (2)'!$C:$C,[1]CKDJ!$C155,'[1]JEVtbl (2)'!$D:$D,[1]CKDJ!P$11)</f>
        <v>0</v>
      </c>
      <c r="Q155" s="171">
        <f>SUMIFS('[1]JEVtbl (2)'!$F:$F,'[1]JEVtbl (2)'!$C:$C,[1]CKDJ!$C155,'[1]JEVtbl (2)'!$D:$D,[1]CKDJ!Q$11)</f>
        <v>0</v>
      </c>
      <c r="R155" s="171">
        <f>SUMIFS('[1]JEVtbl (2)'!$F:$F,'[1]JEVtbl (2)'!$C:$C,[1]CKDJ!$C155,'[1]JEVtbl (2)'!$D:$D,[1]CKDJ!R$11)</f>
        <v>0</v>
      </c>
      <c r="S155" s="171">
        <f>SUMIFS('[1]JEVtbl (2)'!$F:$F,'[1]JEVtbl (2)'!$C:$C,[1]CKDJ!$C155,'[1]JEVtbl (2)'!$D:$D,[1]CKDJ!S$11)</f>
        <v>0</v>
      </c>
      <c r="T155" s="171">
        <f>SUMIFS('[1]JEVtbl (2)'!$F:$F,'[1]JEVtbl (2)'!$C:$C,[1]CKDJ!$C155,'[1]JEVtbl (2)'!$D:$D,[1]CKDJ!T$11)</f>
        <v>0</v>
      </c>
      <c r="U155" s="171">
        <f>SUMIFS('[1]JEVtbl (2)'!$F:$F,'[1]JEVtbl (2)'!$C:$C,[1]CKDJ!$C155,'[1]JEVtbl (2)'!$D:$D,[1]CKDJ!U$11)</f>
        <v>0</v>
      </c>
      <c r="V155" s="171">
        <f>SUMIFS('[1]JEVtbl (2)'!$F:$F,'[1]JEVtbl (2)'!$C:$C,[1]CKDJ!$C155,'[1]JEVtbl (2)'!$D:$D,[1]CKDJ!V$11)</f>
        <v>0</v>
      </c>
      <c r="W155" s="171">
        <f>SUMIFS('[1]JEVtbl (2)'!$F:$F,'[1]JEVtbl (2)'!$C:$C,[1]CKDJ!$C155,'[1]JEVtbl (2)'!$D:$D,[1]CKDJ!W$11)</f>
        <v>0</v>
      </c>
      <c r="X155" s="171">
        <f>SUMIFS('[1]JEVtbl (2)'!$F:$F,'[1]JEVtbl (2)'!$C:$C,[1]CKDJ!$C155,'[1]JEVtbl (2)'!$D:$D,[1]CKDJ!X$11)</f>
        <v>0</v>
      </c>
      <c r="Y155" s="171">
        <f>SUMIFS('[1]JEVtbl (2)'!$F:$F,'[1]JEVtbl (2)'!$C:$C,[1]CKDJ!$C155,'[1]JEVtbl (2)'!$D:$D,[1]CKDJ!Y$11)</f>
        <v>0</v>
      </c>
      <c r="Z155" s="171">
        <f>SUMIFS('[1]JEVtbl (2)'!$F:$F,'[1]JEVtbl (2)'!$C:$C,[1]CKDJ!$C155,'[1]JEVtbl (2)'!$D:$D,[1]CKDJ!Z$11)</f>
        <v>0</v>
      </c>
      <c r="AA155" s="171">
        <f>SUMIFS('[1]JEVtbl (2)'!$F:$F,'[1]JEVtbl (2)'!$C:$C,[1]CKDJ!$C155,'[1]JEVtbl (2)'!$D:$D,[1]CKDJ!AA$11)</f>
        <v>0</v>
      </c>
      <c r="AB155" s="171">
        <f>SUMIFS('[1]JEVtbl (2)'!$F:$F,'[1]JEVtbl (2)'!$C:$C,[1]CKDJ!$C155,'[1]JEVtbl (2)'!$D:$D,[1]CKDJ!AB$11)</f>
        <v>0</v>
      </c>
      <c r="AC155" s="171">
        <f>SUMIFS('[1]JEVtbl (2)'!$F:$F,'[1]JEVtbl (2)'!$C:$C,[1]CKDJ!$C155,'[1]JEVtbl (2)'!$D:$D,[1]CKDJ!AC$11)</f>
        <v>0</v>
      </c>
      <c r="AD155" s="171">
        <f>SUMIFS('[1]JEVtbl (2)'!$F:$F,'[1]JEVtbl (2)'!$C:$C,[1]CKDJ!$C155,'[1]JEVtbl (2)'!$D:$D,[1]CKDJ!AD$11)</f>
        <v>0</v>
      </c>
      <c r="AE155" s="171">
        <f>SUMIFS('[1]JEVtbl (2)'!$F:$F,'[1]JEVtbl (2)'!$C:$C,[1]CKDJ!$C155,'[1]JEVtbl (2)'!$D:$D,[1]CKDJ!AE$11)</f>
        <v>0</v>
      </c>
      <c r="AF155" s="171">
        <f>SUMIFS('[1]JEVtbl (2)'!$F:$F,'[1]JEVtbl (2)'!$C:$C,[1]CKDJ!$C155,'[1]JEVtbl (2)'!$D:$D,[1]CKDJ!AF$11)</f>
        <v>0</v>
      </c>
      <c r="AG155" s="171">
        <f>SUMIFS('[1]JEVtbl (2)'!$F:$F,'[1]JEVtbl (2)'!$C:$C,[1]CKDJ!$C155,'[1]JEVtbl (2)'!$D:$D,[1]CKDJ!AG$11)</f>
        <v>0</v>
      </c>
      <c r="AH155" s="171">
        <f>SUMIFS('[1]JEVtbl (2)'!$F:$F,'[1]JEVtbl (2)'!$C:$C,[1]CKDJ!$C155,'[1]JEVtbl (2)'!$D:$D,[1]CKDJ!AH$11)</f>
        <v>0</v>
      </c>
      <c r="AI155" s="171">
        <f>SUMIFS('[1]JEVtbl (2)'!$F:$F,'[1]JEVtbl (2)'!$C:$C,[1]CKDJ!$C155,'[1]JEVtbl (2)'!$D:$D,[1]CKDJ!AI$11)</f>
        <v>0</v>
      </c>
      <c r="AJ155" s="171">
        <f>SUMIFS('[1]JEVtbl (2)'!$F:$F,'[1]JEVtbl (2)'!$C:$C,[1]CKDJ!$C155,'[1]JEVtbl (2)'!$D:$D,[1]CKDJ!AJ$11)</f>
        <v>0</v>
      </c>
      <c r="AK155" s="171">
        <f>SUMIFS('[1]JEVtbl (2)'!$F:$F,'[1]JEVtbl (2)'!$C:$C,[1]CKDJ!$C155,'[1]JEVtbl (2)'!$D:$D,[1]CKDJ!AK$11)</f>
        <v>0</v>
      </c>
      <c r="AL155" s="171">
        <f>SUMIFS('[1]JEVtbl (2)'!$F:$F,'[1]JEVtbl (2)'!$C:$C,[1]CKDJ!$C155,'[1]JEVtbl (2)'!$D:$D,[1]CKDJ!AL$11)</f>
        <v>0</v>
      </c>
      <c r="AM155" s="171">
        <f>SUMIFS('[1]JEVtbl (2)'!$F:$F,'[1]JEVtbl (2)'!$C:$C,[1]CKDJ!$C155,'[1]JEVtbl (2)'!$D:$D,[1]CKDJ!AM$11)</f>
        <v>0</v>
      </c>
      <c r="AN155" s="171">
        <f>SUMIFS('[1]JEVtbl (2)'!$F:$F,'[1]JEVtbl (2)'!$C:$C,[1]CKDJ!$C155,'[1]JEVtbl (2)'!$D:$D,[1]CKDJ!AN$11)</f>
        <v>0</v>
      </c>
      <c r="AO155" s="171">
        <f>SUMIFS('[1]JEVtbl (2)'!$F:$F,'[1]JEVtbl (2)'!$C:$C,[1]CKDJ!$C155,'[1]JEVtbl (2)'!$D:$D,[1]CKDJ!AO$11)</f>
        <v>0</v>
      </c>
      <c r="AP155" s="171">
        <f>SUMIFS('[1]JEVtbl (2)'!$F:$F,'[1]JEVtbl (2)'!$C:$C,[1]CKDJ!$C155,'[1]JEVtbl (2)'!$D:$D,[1]CKDJ!AP$11)</f>
        <v>0</v>
      </c>
      <c r="AQ155" s="171">
        <f>SUMIFS('[1]JEVtbl (2)'!$F:$F,'[1]JEVtbl (2)'!$C:$C,[1]CKDJ!$C155,'[1]JEVtbl (2)'!$D:$D,[1]CKDJ!AQ$11)</f>
        <v>0</v>
      </c>
      <c r="AR155" s="171">
        <f>SUMIFS('[1]JEVtbl (2)'!$F:$F,'[1]JEVtbl (2)'!$C:$C,[1]CKDJ!$C155,'[1]JEVtbl (2)'!$D:$D,[1]CKDJ!AR$11)</f>
        <v>0</v>
      </c>
      <c r="AS155" s="171">
        <f>SUMIFS('[1]JEVtbl (2)'!$F:$F,'[1]JEVtbl (2)'!$C:$C,[1]CKDJ!$C155,'[1]JEVtbl (2)'!$D:$D,[1]CKDJ!AS$11)</f>
        <v>0</v>
      </c>
      <c r="AT155" s="171">
        <f>SUMIFS('[1]JEVtbl (2)'!$F:$F,'[1]JEVtbl (2)'!$C:$C,[1]CKDJ!$C155,'[1]JEVtbl (2)'!$D:$D,[1]CKDJ!AT$11)</f>
        <v>0</v>
      </c>
      <c r="AU155" s="171">
        <f>SUMIFS('[1]JEVtbl (2)'!$F:$F,'[1]JEVtbl (2)'!$C:$C,[1]CKDJ!$C155,'[1]JEVtbl (2)'!$D:$D,[1]CKDJ!AU$11)</f>
        <v>0</v>
      </c>
      <c r="AV155" s="171">
        <f>SUMIFS('[1]JEVtbl (2)'!$F:$F,'[1]JEVtbl (2)'!$C:$C,[1]CKDJ!$C155,'[1]JEVtbl (2)'!$D:$D,[1]CKDJ!AV$11)</f>
        <v>0</v>
      </c>
      <c r="AW155" s="171">
        <f>SUMIFS('[1]JEVtbl (2)'!$F:$F,'[1]JEVtbl (2)'!$C:$C,[1]CKDJ!$C155,'[1]JEVtbl (2)'!$D:$D,[1]CKDJ!AW$11)</f>
        <v>0</v>
      </c>
      <c r="AX155" s="171">
        <f>SUMIFS('[1]JEVtbl (2)'!$F:$F,'[1]JEVtbl (2)'!$C:$C,[1]CKDJ!$C155,'[1]JEVtbl (2)'!$D:$D,[1]CKDJ!AX$11)</f>
        <v>0</v>
      </c>
      <c r="AY155" s="171">
        <f>SUMIFS('[1]JEVtbl (2)'!$F:$F,'[1]JEVtbl (2)'!$C:$C,[1]CKDJ!$C155,'[1]JEVtbl (2)'!$D:$D,[1]CKDJ!AY$11)</f>
        <v>0</v>
      </c>
      <c r="AZ155" s="171">
        <f>SUMIFS('[1]JEVtbl (2)'!$F:$F,'[1]JEVtbl (2)'!$C:$C,[1]CKDJ!$C155,'[1]JEVtbl (2)'!$D:$D,[1]CKDJ!AZ$11)</f>
        <v>0</v>
      </c>
      <c r="BA155" s="171">
        <f>SUMIFS('[1]JEVtbl (2)'!$F:$F,'[1]JEVtbl (2)'!$C:$C,[1]CKDJ!$C155,'[1]JEVtbl (2)'!$D:$D,[1]CKDJ!BA$11)</f>
        <v>0</v>
      </c>
      <c r="BB155" s="171">
        <f>SUMIFS('[1]JEVtbl (2)'!$F:$F,'[1]JEVtbl (2)'!$C:$C,[1]CKDJ!$C155,'[1]JEVtbl (2)'!$D:$D,[1]CKDJ!BB$11)</f>
        <v>0</v>
      </c>
      <c r="BC155" s="171">
        <f>SUMIFS('[1]JEVtbl (2)'!$F:$F,'[1]JEVtbl (2)'!$C:$C,[1]CKDJ!$C155,'[1]JEVtbl (2)'!$D:$D,[1]CKDJ!BC$11)</f>
        <v>0</v>
      </c>
      <c r="BD155" s="171">
        <f>SUMIFS('[1]JEVtbl (2)'!$F:$F,'[1]JEVtbl (2)'!$C:$C,[1]CKDJ!$C155,'[1]JEVtbl (2)'!$D:$D,[1]CKDJ!BD$11)</f>
        <v>0</v>
      </c>
      <c r="BE155" s="171">
        <f>SUMIFS('[1]JEVtbl (2)'!$F:$F,'[1]JEVtbl (2)'!$C:$C,[1]CKDJ!$C155,'[1]JEVtbl (2)'!$D:$D,[1]CKDJ!BE$11)</f>
        <v>0</v>
      </c>
      <c r="BF155" s="171">
        <f>SUMIFS('[1]JEVtbl (2)'!$F:$F,'[1]JEVtbl (2)'!$C:$C,[1]CKDJ!$C155,'[1]JEVtbl (2)'!$D:$D,[1]CKDJ!BF$11)</f>
        <v>0</v>
      </c>
      <c r="BG155" s="171">
        <f>SUMIFS('[1]JEVtbl (2)'!$F:$F,'[1]JEVtbl (2)'!$C:$C,[1]CKDJ!$C155,'[1]JEVtbl (2)'!$D:$D,[1]CKDJ!BG$11)</f>
        <v>16026.5</v>
      </c>
      <c r="BH155" s="171">
        <f>SUMIFS('[1]JEVtbl (2)'!$F:$F,'[1]JEVtbl (2)'!$C:$C,[1]CKDJ!$C155,'[1]JEVtbl (2)'!$D:$D,[1]CKDJ!BH$11)</f>
        <v>0</v>
      </c>
      <c r="BI155" s="171">
        <f>SUMIFS('[1]JEVtbl (2)'!$F:$F,'[1]JEVtbl (2)'!$C:$C,[1]CKDJ!$C155,'[1]JEVtbl (2)'!$D:$D,[1]CKDJ!BI$11)</f>
        <v>0</v>
      </c>
      <c r="BJ155" s="171">
        <f>SUMIFS('[1]JEVtbl (2)'!$F:$F,'[1]JEVtbl (2)'!$C:$C,[1]CKDJ!$C155,'[1]JEVtbl (2)'!$D:$D,[1]CKDJ!BJ$11)</f>
        <v>0</v>
      </c>
      <c r="BK155" s="171">
        <f>SUMIFS('[1]JEVtbl (2)'!$F:$F,'[1]JEVtbl (2)'!$C:$C,[1]CKDJ!$C155,'[1]JEVtbl (2)'!$D:$D,[1]CKDJ!BK$11)</f>
        <v>0</v>
      </c>
      <c r="BL155" s="171">
        <f>SUMIFS('[1]JEVtbl (2)'!$F:$F,'[1]JEVtbl (2)'!$C:$C,[1]CKDJ!$C155,'[1]JEVtbl (2)'!$D:$D,[1]CKDJ!BL$11)</f>
        <v>0</v>
      </c>
      <c r="BM155" s="171">
        <f>SUMIFS('[1]JEVtbl (2)'!$F:$F,'[1]JEVtbl (2)'!$C:$C,[1]CKDJ!$C155,'[1]JEVtbl (2)'!$D:$D,[1]CKDJ!BM$11)</f>
        <v>0</v>
      </c>
      <c r="BN155" s="171">
        <f>SUMIFS('[1]JEVtbl (2)'!$F:$F,'[1]JEVtbl (2)'!$C:$C,[1]CKDJ!$C155,'[1]JEVtbl (2)'!$D:$D,[1]CKDJ!BN$11)</f>
        <v>0</v>
      </c>
      <c r="BO155" s="171">
        <f>SUMIFS('[1]JEVtbl (2)'!$F:$F,'[1]JEVtbl (2)'!$C:$C,[1]CKDJ!$C155,'[1]JEVtbl (2)'!$D:$D,[1]CKDJ!BO$11)</f>
        <v>0</v>
      </c>
      <c r="BP155" s="79">
        <f t="shared" si="5"/>
        <v>16026.5</v>
      </c>
      <c r="BQ155" s="79"/>
      <c r="BR155" s="79"/>
      <c r="BS155" s="80"/>
      <c r="BT155" s="82"/>
      <c r="BU155" s="25">
        <f t="shared" si="4"/>
        <v>0</v>
      </c>
    </row>
    <row r="156" spans="1:73" s="25" customFormat="1" ht="15" customHeight="1" x14ac:dyDescent="0.25">
      <c r="A156" s="1"/>
      <c r="B156" s="173">
        <v>44193</v>
      </c>
      <c r="C156" s="169" t="s">
        <v>624</v>
      </c>
      <c r="D156" s="75" t="s">
        <v>625</v>
      </c>
      <c r="E156" s="75">
        <v>1150291</v>
      </c>
      <c r="F156" s="172"/>
      <c r="G156" t="s">
        <v>78</v>
      </c>
      <c r="H156" s="78">
        <f>SUMIFS('[1]JEVtbl (2)'!$G:$G,'[1]JEVtbl (2)'!$C:$C,[1]CKDJ!C156,'[1]JEVtbl (2)'!$D:$D,[1]CKDJ!H$11)</f>
        <v>10000</v>
      </c>
      <c r="I156" s="78">
        <f>SUMIFS('[1]JEVtbl (2)'!$G:$G,'[1]JEVtbl (2)'!$C:$C,[1]CKDJ!C156,'[1]JEVtbl (2)'!$D:$D,[1]CKDJ!I$11)</f>
        <v>0</v>
      </c>
      <c r="J156" s="78">
        <f>SUMIFS('[1]JEVtbl (2)'!$G:$G,'[1]JEVtbl (2)'!$C:$C,[1]CKDJ!C156,'[1]JEVtbl (2)'!$D:$D,[1]CKDJ!J$11)</f>
        <v>0</v>
      </c>
      <c r="K156" s="78">
        <f>SUMIFS('[1]JEVtbl (2)'!$G:$G,'[1]JEVtbl (2)'!$C:$C,[1]CKDJ!C156,'[1]JEVtbl (2)'!$D:$D,[1]CKDJ!K$11)</f>
        <v>0</v>
      </c>
      <c r="L156" s="79">
        <f t="shared" si="0"/>
        <v>10000</v>
      </c>
      <c r="M156" s="79"/>
      <c r="N156" s="79"/>
      <c r="O156" s="80"/>
      <c r="P156" s="171">
        <f>SUMIFS('[1]JEVtbl (2)'!$F:$F,'[1]JEVtbl (2)'!$C:$C,[1]CKDJ!$C156,'[1]JEVtbl (2)'!$D:$D,[1]CKDJ!P$11)</f>
        <v>0</v>
      </c>
      <c r="Q156" s="171">
        <f>SUMIFS('[1]JEVtbl (2)'!$F:$F,'[1]JEVtbl (2)'!$C:$C,[1]CKDJ!$C156,'[1]JEVtbl (2)'!$D:$D,[1]CKDJ!Q$11)</f>
        <v>0</v>
      </c>
      <c r="R156" s="171">
        <f>SUMIFS('[1]JEVtbl (2)'!$F:$F,'[1]JEVtbl (2)'!$C:$C,[1]CKDJ!$C156,'[1]JEVtbl (2)'!$D:$D,[1]CKDJ!R$11)</f>
        <v>0</v>
      </c>
      <c r="S156" s="171">
        <f>SUMIFS('[1]JEVtbl (2)'!$F:$F,'[1]JEVtbl (2)'!$C:$C,[1]CKDJ!$C156,'[1]JEVtbl (2)'!$D:$D,[1]CKDJ!S$11)</f>
        <v>0</v>
      </c>
      <c r="T156" s="171">
        <f>SUMIFS('[1]JEVtbl (2)'!$F:$F,'[1]JEVtbl (2)'!$C:$C,[1]CKDJ!$C156,'[1]JEVtbl (2)'!$D:$D,[1]CKDJ!T$11)</f>
        <v>0</v>
      </c>
      <c r="U156" s="171">
        <f>SUMIFS('[1]JEVtbl (2)'!$F:$F,'[1]JEVtbl (2)'!$C:$C,[1]CKDJ!$C156,'[1]JEVtbl (2)'!$D:$D,[1]CKDJ!U$11)</f>
        <v>0</v>
      </c>
      <c r="V156" s="171">
        <f>SUMIFS('[1]JEVtbl (2)'!$F:$F,'[1]JEVtbl (2)'!$C:$C,[1]CKDJ!$C156,'[1]JEVtbl (2)'!$D:$D,[1]CKDJ!V$11)</f>
        <v>0</v>
      </c>
      <c r="W156" s="171">
        <f>SUMIFS('[1]JEVtbl (2)'!$F:$F,'[1]JEVtbl (2)'!$C:$C,[1]CKDJ!$C156,'[1]JEVtbl (2)'!$D:$D,[1]CKDJ!W$11)</f>
        <v>0</v>
      </c>
      <c r="X156" s="171">
        <f>SUMIFS('[1]JEVtbl (2)'!$F:$F,'[1]JEVtbl (2)'!$C:$C,[1]CKDJ!$C156,'[1]JEVtbl (2)'!$D:$D,[1]CKDJ!X$11)</f>
        <v>0</v>
      </c>
      <c r="Y156" s="171">
        <f>SUMIFS('[1]JEVtbl (2)'!$F:$F,'[1]JEVtbl (2)'!$C:$C,[1]CKDJ!$C156,'[1]JEVtbl (2)'!$D:$D,[1]CKDJ!Y$11)</f>
        <v>0</v>
      </c>
      <c r="Z156" s="171">
        <f>SUMIFS('[1]JEVtbl (2)'!$F:$F,'[1]JEVtbl (2)'!$C:$C,[1]CKDJ!$C156,'[1]JEVtbl (2)'!$D:$D,[1]CKDJ!Z$11)</f>
        <v>0</v>
      </c>
      <c r="AA156" s="171">
        <f>SUMIFS('[1]JEVtbl (2)'!$F:$F,'[1]JEVtbl (2)'!$C:$C,[1]CKDJ!$C156,'[1]JEVtbl (2)'!$D:$D,[1]CKDJ!AA$11)</f>
        <v>0</v>
      </c>
      <c r="AB156" s="171">
        <f>SUMIFS('[1]JEVtbl (2)'!$F:$F,'[1]JEVtbl (2)'!$C:$C,[1]CKDJ!$C156,'[1]JEVtbl (2)'!$D:$D,[1]CKDJ!AB$11)</f>
        <v>0</v>
      </c>
      <c r="AC156" s="171">
        <f>SUMIFS('[1]JEVtbl (2)'!$F:$F,'[1]JEVtbl (2)'!$C:$C,[1]CKDJ!$C156,'[1]JEVtbl (2)'!$D:$D,[1]CKDJ!AC$11)</f>
        <v>0</v>
      </c>
      <c r="AD156" s="171">
        <f>SUMIFS('[1]JEVtbl (2)'!$F:$F,'[1]JEVtbl (2)'!$C:$C,[1]CKDJ!$C156,'[1]JEVtbl (2)'!$D:$D,[1]CKDJ!AD$11)</f>
        <v>0</v>
      </c>
      <c r="AE156" s="171">
        <f>SUMIFS('[1]JEVtbl (2)'!$F:$F,'[1]JEVtbl (2)'!$C:$C,[1]CKDJ!$C156,'[1]JEVtbl (2)'!$D:$D,[1]CKDJ!AE$11)</f>
        <v>0</v>
      </c>
      <c r="AF156" s="171">
        <f>SUMIFS('[1]JEVtbl (2)'!$F:$F,'[1]JEVtbl (2)'!$C:$C,[1]CKDJ!$C156,'[1]JEVtbl (2)'!$D:$D,[1]CKDJ!AF$11)</f>
        <v>0</v>
      </c>
      <c r="AG156" s="171">
        <f>SUMIFS('[1]JEVtbl (2)'!$F:$F,'[1]JEVtbl (2)'!$C:$C,[1]CKDJ!$C156,'[1]JEVtbl (2)'!$D:$D,[1]CKDJ!AG$11)</f>
        <v>0</v>
      </c>
      <c r="AH156" s="171">
        <f>SUMIFS('[1]JEVtbl (2)'!$F:$F,'[1]JEVtbl (2)'!$C:$C,[1]CKDJ!$C156,'[1]JEVtbl (2)'!$D:$D,[1]CKDJ!AH$11)</f>
        <v>0</v>
      </c>
      <c r="AI156" s="171">
        <f>SUMIFS('[1]JEVtbl (2)'!$F:$F,'[1]JEVtbl (2)'!$C:$C,[1]CKDJ!$C156,'[1]JEVtbl (2)'!$D:$D,[1]CKDJ!AI$11)</f>
        <v>0</v>
      </c>
      <c r="AJ156" s="171">
        <f>SUMIFS('[1]JEVtbl (2)'!$F:$F,'[1]JEVtbl (2)'!$C:$C,[1]CKDJ!$C156,'[1]JEVtbl (2)'!$D:$D,[1]CKDJ!AJ$11)</f>
        <v>5000</v>
      </c>
      <c r="AK156" s="171">
        <f>SUMIFS('[1]JEVtbl (2)'!$F:$F,'[1]JEVtbl (2)'!$C:$C,[1]CKDJ!$C156,'[1]JEVtbl (2)'!$D:$D,[1]CKDJ!AK$11)</f>
        <v>5000</v>
      </c>
      <c r="AL156" s="171">
        <f>SUMIFS('[1]JEVtbl (2)'!$F:$F,'[1]JEVtbl (2)'!$C:$C,[1]CKDJ!$C156,'[1]JEVtbl (2)'!$D:$D,[1]CKDJ!AL$11)</f>
        <v>0</v>
      </c>
      <c r="AM156" s="171">
        <f>SUMIFS('[1]JEVtbl (2)'!$F:$F,'[1]JEVtbl (2)'!$C:$C,[1]CKDJ!$C156,'[1]JEVtbl (2)'!$D:$D,[1]CKDJ!AM$11)</f>
        <v>0</v>
      </c>
      <c r="AN156" s="171">
        <f>SUMIFS('[1]JEVtbl (2)'!$F:$F,'[1]JEVtbl (2)'!$C:$C,[1]CKDJ!$C156,'[1]JEVtbl (2)'!$D:$D,[1]CKDJ!AN$11)</f>
        <v>0</v>
      </c>
      <c r="AO156" s="171">
        <f>SUMIFS('[1]JEVtbl (2)'!$F:$F,'[1]JEVtbl (2)'!$C:$C,[1]CKDJ!$C156,'[1]JEVtbl (2)'!$D:$D,[1]CKDJ!AO$11)</f>
        <v>0</v>
      </c>
      <c r="AP156" s="171">
        <f>SUMIFS('[1]JEVtbl (2)'!$F:$F,'[1]JEVtbl (2)'!$C:$C,[1]CKDJ!$C156,'[1]JEVtbl (2)'!$D:$D,[1]CKDJ!AP$11)</f>
        <v>0</v>
      </c>
      <c r="AQ156" s="171">
        <f>SUMIFS('[1]JEVtbl (2)'!$F:$F,'[1]JEVtbl (2)'!$C:$C,[1]CKDJ!$C156,'[1]JEVtbl (2)'!$D:$D,[1]CKDJ!AQ$11)</f>
        <v>0</v>
      </c>
      <c r="AR156" s="171">
        <f>SUMIFS('[1]JEVtbl (2)'!$F:$F,'[1]JEVtbl (2)'!$C:$C,[1]CKDJ!$C156,'[1]JEVtbl (2)'!$D:$D,[1]CKDJ!AR$11)</f>
        <v>0</v>
      </c>
      <c r="AS156" s="171">
        <f>SUMIFS('[1]JEVtbl (2)'!$F:$F,'[1]JEVtbl (2)'!$C:$C,[1]CKDJ!$C156,'[1]JEVtbl (2)'!$D:$D,[1]CKDJ!AS$11)</f>
        <v>0</v>
      </c>
      <c r="AT156" s="171">
        <f>SUMIFS('[1]JEVtbl (2)'!$F:$F,'[1]JEVtbl (2)'!$C:$C,[1]CKDJ!$C156,'[1]JEVtbl (2)'!$D:$D,[1]CKDJ!AT$11)</f>
        <v>0</v>
      </c>
      <c r="AU156" s="171">
        <f>SUMIFS('[1]JEVtbl (2)'!$F:$F,'[1]JEVtbl (2)'!$C:$C,[1]CKDJ!$C156,'[1]JEVtbl (2)'!$D:$D,[1]CKDJ!AU$11)</f>
        <v>0</v>
      </c>
      <c r="AV156" s="171">
        <f>SUMIFS('[1]JEVtbl (2)'!$F:$F,'[1]JEVtbl (2)'!$C:$C,[1]CKDJ!$C156,'[1]JEVtbl (2)'!$D:$D,[1]CKDJ!AV$11)</f>
        <v>0</v>
      </c>
      <c r="AW156" s="171">
        <f>SUMIFS('[1]JEVtbl (2)'!$F:$F,'[1]JEVtbl (2)'!$C:$C,[1]CKDJ!$C156,'[1]JEVtbl (2)'!$D:$D,[1]CKDJ!AW$11)</f>
        <v>0</v>
      </c>
      <c r="AX156" s="171">
        <f>SUMIFS('[1]JEVtbl (2)'!$F:$F,'[1]JEVtbl (2)'!$C:$C,[1]CKDJ!$C156,'[1]JEVtbl (2)'!$D:$D,[1]CKDJ!AX$11)</f>
        <v>0</v>
      </c>
      <c r="AY156" s="171">
        <f>SUMIFS('[1]JEVtbl (2)'!$F:$F,'[1]JEVtbl (2)'!$C:$C,[1]CKDJ!$C156,'[1]JEVtbl (2)'!$D:$D,[1]CKDJ!AY$11)</f>
        <v>0</v>
      </c>
      <c r="AZ156" s="171">
        <f>SUMIFS('[1]JEVtbl (2)'!$F:$F,'[1]JEVtbl (2)'!$C:$C,[1]CKDJ!$C156,'[1]JEVtbl (2)'!$D:$D,[1]CKDJ!AZ$11)</f>
        <v>0</v>
      </c>
      <c r="BA156" s="171">
        <f>SUMIFS('[1]JEVtbl (2)'!$F:$F,'[1]JEVtbl (2)'!$C:$C,[1]CKDJ!$C156,'[1]JEVtbl (2)'!$D:$D,[1]CKDJ!BA$11)</f>
        <v>0</v>
      </c>
      <c r="BB156" s="171">
        <f>SUMIFS('[1]JEVtbl (2)'!$F:$F,'[1]JEVtbl (2)'!$C:$C,[1]CKDJ!$C156,'[1]JEVtbl (2)'!$D:$D,[1]CKDJ!BB$11)</f>
        <v>0</v>
      </c>
      <c r="BC156" s="171">
        <f>SUMIFS('[1]JEVtbl (2)'!$F:$F,'[1]JEVtbl (2)'!$C:$C,[1]CKDJ!$C156,'[1]JEVtbl (2)'!$D:$D,[1]CKDJ!BC$11)</f>
        <v>0</v>
      </c>
      <c r="BD156" s="171">
        <f>SUMIFS('[1]JEVtbl (2)'!$F:$F,'[1]JEVtbl (2)'!$C:$C,[1]CKDJ!$C156,'[1]JEVtbl (2)'!$D:$D,[1]CKDJ!BD$11)</f>
        <v>0</v>
      </c>
      <c r="BE156" s="171">
        <f>SUMIFS('[1]JEVtbl (2)'!$F:$F,'[1]JEVtbl (2)'!$C:$C,[1]CKDJ!$C156,'[1]JEVtbl (2)'!$D:$D,[1]CKDJ!BE$11)</f>
        <v>0</v>
      </c>
      <c r="BF156" s="171">
        <f>SUMIFS('[1]JEVtbl (2)'!$F:$F,'[1]JEVtbl (2)'!$C:$C,[1]CKDJ!$C156,'[1]JEVtbl (2)'!$D:$D,[1]CKDJ!BF$11)</f>
        <v>0</v>
      </c>
      <c r="BG156" s="171">
        <f>SUMIFS('[1]JEVtbl (2)'!$F:$F,'[1]JEVtbl (2)'!$C:$C,[1]CKDJ!$C156,'[1]JEVtbl (2)'!$D:$D,[1]CKDJ!BG$11)</f>
        <v>0</v>
      </c>
      <c r="BH156" s="171">
        <f>SUMIFS('[1]JEVtbl (2)'!$F:$F,'[1]JEVtbl (2)'!$C:$C,[1]CKDJ!$C156,'[1]JEVtbl (2)'!$D:$D,[1]CKDJ!BH$11)</f>
        <v>0</v>
      </c>
      <c r="BI156" s="171">
        <f>SUMIFS('[1]JEVtbl (2)'!$F:$F,'[1]JEVtbl (2)'!$C:$C,[1]CKDJ!$C156,'[1]JEVtbl (2)'!$D:$D,[1]CKDJ!BI$11)</f>
        <v>0</v>
      </c>
      <c r="BJ156" s="171">
        <f>SUMIFS('[1]JEVtbl (2)'!$F:$F,'[1]JEVtbl (2)'!$C:$C,[1]CKDJ!$C156,'[1]JEVtbl (2)'!$D:$D,[1]CKDJ!BJ$11)</f>
        <v>0</v>
      </c>
      <c r="BK156" s="171">
        <f>SUMIFS('[1]JEVtbl (2)'!$F:$F,'[1]JEVtbl (2)'!$C:$C,[1]CKDJ!$C156,'[1]JEVtbl (2)'!$D:$D,[1]CKDJ!BK$11)</f>
        <v>0</v>
      </c>
      <c r="BL156" s="171">
        <f>SUMIFS('[1]JEVtbl (2)'!$F:$F,'[1]JEVtbl (2)'!$C:$C,[1]CKDJ!$C156,'[1]JEVtbl (2)'!$D:$D,[1]CKDJ!BL$11)</f>
        <v>0</v>
      </c>
      <c r="BM156" s="171">
        <f>SUMIFS('[1]JEVtbl (2)'!$F:$F,'[1]JEVtbl (2)'!$C:$C,[1]CKDJ!$C156,'[1]JEVtbl (2)'!$D:$D,[1]CKDJ!BM$11)</f>
        <v>0</v>
      </c>
      <c r="BN156" s="171">
        <f>SUMIFS('[1]JEVtbl (2)'!$F:$F,'[1]JEVtbl (2)'!$C:$C,[1]CKDJ!$C156,'[1]JEVtbl (2)'!$D:$D,[1]CKDJ!BN$11)</f>
        <v>0</v>
      </c>
      <c r="BO156" s="171">
        <f>SUMIFS('[1]JEVtbl (2)'!$F:$F,'[1]JEVtbl (2)'!$C:$C,[1]CKDJ!$C156,'[1]JEVtbl (2)'!$D:$D,[1]CKDJ!BO$11)</f>
        <v>0</v>
      </c>
      <c r="BP156" s="79">
        <f t="shared" si="5"/>
        <v>10000</v>
      </c>
      <c r="BQ156" s="79"/>
      <c r="BR156" s="79"/>
      <c r="BS156" s="80"/>
      <c r="BT156" s="82"/>
      <c r="BU156" s="25">
        <f t="shared" si="4"/>
        <v>0</v>
      </c>
    </row>
    <row r="157" spans="1:73" s="25" customFormat="1" ht="15" customHeight="1" x14ac:dyDescent="0.25">
      <c r="A157" s="1"/>
      <c r="B157" s="173">
        <v>44194</v>
      </c>
      <c r="C157" s="169" t="s">
        <v>626</v>
      </c>
      <c r="D157" s="75" t="s">
        <v>627</v>
      </c>
      <c r="E157" s="75">
        <v>1150292</v>
      </c>
      <c r="F157" s="172"/>
      <c r="G157" t="s">
        <v>628</v>
      </c>
      <c r="H157" s="78">
        <f>SUMIFS('[1]JEVtbl (2)'!$G:$G,'[1]JEVtbl (2)'!$C:$C,[1]CKDJ!C157,'[1]JEVtbl (2)'!$D:$D,[1]CKDJ!H$11)</f>
        <v>341371.42</v>
      </c>
      <c r="I157" s="78">
        <f>SUMIFS('[1]JEVtbl (2)'!$G:$G,'[1]JEVtbl (2)'!$C:$C,[1]CKDJ!C157,'[1]JEVtbl (2)'!$D:$D,[1]CKDJ!I$11)</f>
        <v>0</v>
      </c>
      <c r="J157" s="78">
        <f>SUMIFS('[1]JEVtbl (2)'!$G:$G,'[1]JEVtbl (2)'!$C:$C,[1]CKDJ!C157,'[1]JEVtbl (2)'!$D:$D,[1]CKDJ!J$11)</f>
        <v>42628.580000000016</v>
      </c>
      <c r="K157" s="78">
        <f>SUMIFS('[1]JEVtbl (2)'!$G:$G,'[1]JEVtbl (2)'!$C:$C,[1]CKDJ!C157,'[1]JEVtbl (2)'!$D:$D,[1]CKDJ!K$11)</f>
        <v>0</v>
      </c>
      <c r="L157" s="79">
        <f t="shared" si="0"/>
        <v>384000</v>
      </c>
      <c r="M157" s="79"/>
      <c r="N157" s="79"/>
      <c r="O157" s="80"/>
      <c r="P157" s="171">
        <f>SUMIFS('[1]JEVtbl (2)'!$F:$F,'[1]JEVtbl (2)'!$C:$C,[1]CKDJ!$C157,'[1]JEVtbl (2)'!$D:$D,[1]CKDJ!P$11)</f>
        <v>0</v>
      </c>
      <c r="Q157" s="171">
        <f>SUMIFS('[1]JEVtbl (2)'!$F:$F,'[1]JEVtbl (2)'!$C:$C,[1]CKDJ!$C157,'[1]JEVtbl (2)'!$D:$D,[1]CKDJ!Q$11)</f>
        <v>0</v>
      </c>
      <c r="R157" s="171">
        <f>SUMIFS('[1]JEVtbl (2)'!$F:$F,'[1]JEVtbl (2)'!$C:$C,[1]CKDJ!$C157,'[1]JEVtbl (2)'!$D:$D,[1]CKDJ!R$11)</f>
        <v>0</v>
      </c>
      <c r="S157" s="171">
        <f>SUMIFS('[1]JEVtbl (2)'!$F:$F,'[1]JEVtbl (2)'!$C:$C,[1]CKDJ!$C157,'[1]JEVtbl (2)'!$D:$D,[1]CKDJ!S$11)</f>
        <v>0</v>
      </c>
      <c r="T157" s="171">
        <f>SUMIFS('[1]JEVtbl (2)'!$F:$F,'[1]JEVtbl (2)'!$C:$C,[1]CKDJ!$C157,'[1]JEVtbl (2)'!$D:$D,[1]CKDJ!T$11)</f>
        <v>0</v>
      </c>
      <c r="U157" s="171">
        <f>SUMIFS('[1]JEVtbl (2)'!$F:$F,'[1]JEVtbl (2)'!$C:$C,[1]CKDJ!$C157,'[1]JEVtbl (2)'!$D:$D,[1]CKDJ!U$11)</f>
        <v>0</v>
      </c>
      <c r="V157" s="171">
        <f>SUMIFS('[1]JEVtbl (2)'!$F:$F,'[1]JEVtbl (2)'!$C:$C,[1]CKDJ!$C157,'[1]JEVtbl (2)'!$D:$D,[1]CKDJ!V$11)</f>
        <v>0</v>
      </c>
      <c r="W157" s="171">
        <f>SUMIFS('[1]JEVtbl (2)'!$F:$F,'[1]JEVtbl (2)'!$C:$C,[1]CKDJ!$C157,'[1]JEVtbl (2)'!$D:$D,[1]CKDJ!W$11)</f>
        <v>0</v>
      </c>
      <c r="X157" s="171">
        <f>SUMIFS('[1]JEVtbl (2)'!$F:$F,'[1]JEVtbl (2)'!$C:$C,[1]CKDJ!$C157,'[1]JEVtbl (2)'!$D:$D,[1]CKDJ!X$11)</f>
        <v>0</v>
      </c>
      <c r="Y157" s="171">
        <f>SUMIFS('[1]JEVtbl (2)'!$F:$F,'[1]JEVtbl (2)'!$C:$C,[1]CKDJ!$C157,'[1]JEVtbl (2)'!$D:$D,[1]CKDJ!Y$11)</f>
        <v>0</v>
      </c>
      <c r="Z157" s="171">
        <f>SUMIFS('[1]JEVtbl (2)'!$F:$F,'[1]JEVtbl (2)'!$C:$C,[1]CKDJ!$C157,'[1]JEVtbl (2)'!$D:$D,[1]CKDJ!Z$11)</f>
        <v>0</v>
      </c>
      <c r="AA157" s="171">
        <f>SUMIFS('[1]JEVtbl (2)'!$F:$F,'[1]JEVtbl (2)'!$C:$C,[1]CKDJ!$C157,'[1]JEVtbl (2)'!$D:$D,[1]CKDJ!AA$11)</f>
        <v>0</v>
      </c>
      <c r="AB157" s="171">
        <f>SUMIFS('[1]JEVtbl (2)'!$F:$F,'[1]JEVtbl (2)'!$C:$C,[1]CKDJ!$C157,'[1]JEVtbl (2)'!$D:$D,[1]CKDJ!AB$11)</f>
        <v>0</v>
      </c>
      <c r="AC157" s="171">
        <f>SUMIFS('[1]JEVtbl (2)'!$F:$F,'[1]JEVtbl (2)'!$C:$C,[1]CKDJ!$C157,'[1]JEVtbl (2)'!$D:$D,[1]CKDJ!AC$11)</f>
        <v>0</v>
      </c>
      <c r="AD157" s="171">
        <f>SUMIFS('[1]JEVtbl (2)'!$F:$F,'[1]JEVtbl (2)'!$C:$C,[1]CKDJ!$C157,'[1]JEVtbl (2)'!$D:$D,[1]CKDJ!AD$11)</f>
        <v>0</v>
      </c>
      <c r="AE157" s="171">
        <f>SUMIFS('[1]JEVtbl (2)'!$F:$F,'[1]JEVtbl (2)'!$C:$C,[1]CKDJ!$C157,'[1]JEVtbl (2)'!$D:$D,[1]CKDJ!AE$11)</f>
        <v>0</v>
      </c>
      <c r="AF157" s="171">
        <f>SUMIFS('[1]JEVtbl (2)'!$F:$F,'[1]JEVtbl (2)'!$C:$C,[1]CKDJ!$C157,'[1]JEVtbl (2)'!$D:$D,[1]CKDJ!AF$11)</f>
        <v>0</v>
      </c>
      <c r="AG157" s="171">
        <f>SUMIFS('[1]JEVtbl (2)'!$F:$F,'[1]JEVtbl (2)'!$C:$C,[1]CKDJ!$C157,'[1]JEVtbl (2)'!$D:$D,[1]CKDJ!AG$11)</f>
        <v>0</v>
      </c>
      <c r="AH157" s="171">
        <f>SUMIFS('[1]JEVtbl (2)'!$F:$F,'[1]JEVtbl (2)'!$C:$C,[1]CKDJ!$C157,'[1]JEVtbl (2)'!$D:$D,[1]CKDJ!AH$11)</f>
        <v>0</v>
      </c>
      <c r="AI157" s="171">
        <f>SUMIFS('[1]JEVtbl (2)'!$F:$F,'[1]JEVtbl (2)'!$C:$C,[1]CKDJ!$C157,'[1]JEVtbl (2)'!$D:$D,[1]CKDJ!AI$11)</f>
        <v>0</v>
      </c>
      <c r="AJ157" s="171">
        <f>SUMIFS('[1]JEVtbl (2)'!$F:$F,'[1]JEVtbl (2)'!$C:$C,[1]CKDJ!$C157,'[1]JEVtbl (2)'!$D:$D,[1]CKDJ!AJ$11)</f>
        <v>0</v>
      </c>
      <c r="AK157" s="171">
        <f>SUMIFS('[1]JEVtbl (2)'!$F:$F,'[1]JEVtbl (2)'!$C:$C,[1]CKDJ!$C157,'[1]JEVtbl (2)'!$D:$D,[1]CKDJ!AK$11)</f>
        <v>0</v>
      </c>
      <c r="AL157" s="171">
        <f>SUMIFS('[1]JEVtbl (2)'!$F:$F,'[1]JEVtbl (2)'!$C:$C,[1]CKDJ!$C157,'[1]JEVtbl (2)'!$D:$D,[1]CKDJ!AL$11)</f>
        <v>0</v>
      </c>
      <c r="AM157" s="171">
        <f>SUMIFS('[1]JEVtbl (2)'!$F:$F,'[1]JEVtbl (2)'!$C:$C,[1]CKDJ!$C157,'[1]JEVtbl (2)'!$D:$D,[1]CKDJ!AM$11)</f>
        <v>0</v>
      </c>
      <c r="AN157" s="171">
        <f>SUMIFS('[1]JEVtbl (2)'!$F:$F,'[1]JEVtbl (2)'!$C:$C,[1]CKDJ!$C157,'[1]JEVtbl (2)'!$D:$D,[1]CKDJ!AN$11)</f>
        <v>0</v>
      </c>
      <c r="AO157" s="171">
        <f>SUMIFS('[1]JEVtbl (2)'!$F:$F,'[1]JEVtbl (2)'!$C:$C,[1]CKDJ!$C157,'[1]JEVtbl (2)'!$D:$D,[1]CKDJ!AO$11)</f>
        <v>0</v>
      </c>
      <c r="AP157" s="171">
        <f>SUMIFS('[1]JEVtbl (2)'!$F:$F,'[1]JEVtbl (2)'!$C:$C,[1]CKDJ!$C157,'[1]JEVtbl (2)'!$D:$D,[1]CKDJ!AP$11)</f>
        <v>384000</v>
      </c>
      <c r="AQ157" s="171">
        <f>SUMIFS('[1]JEVtbl (2)'!$F:$F,'[1]JEVtbl (2)'!$C:$C,[1]CKDJ!$C157,'[1]JEVtbl (2)'!$D:$D,[1]CKDJ!AQ$11)</f>
        <v>0</v>
      </c>
      <c r="AR157" s="171">
        <f>SUMIFS('[1]JEVtbl (2)'!$F:$F,'[1]JEVtbl (2)'!$C:$C,[1]CKDJ!$C157,'[1]JEVtbl (2)'!$D:$D,[1]CKDJ!AR$11)</f>
        <v>0</v>
      </c>
      <c r="AS157" s="171">
        <f>SUMIFS('[1]JEVtbl (2)'!$F:$F,'[1]JEVtbl (2)'!$C:$C,[1]CKDJ!$C157,'[1]JEVtbl (2)'!$D:$D,[1]CKDJ!AS$11)</f>
        <v>0</v>
      </c>
      <c r="AT157" s="171">
        <f>SUMIFS('[1]JEVtbl (2)'!$F:$F,'[1]JEVtbl (2)'!$C:$C,[1]CKDJ!$C157,'[1]JEVtbl (2)'!$D:$D,[1]CKDJ!AT$11)</f>
        <v>0</v>
      </c>
      <c r="AU157" s="171">
        <f>SUMIFS('[1]JEVtbl (2)'!$F:$F,'[1]JEVtbl (2)'!$C:$C,[1]CKDJ!$C157,'[1]JEVtbl (2)'!$D:$D,[1]CKDJ!AU$11)</f>
        <v>0</v>
      </c>
      <c r="AV157" s="171">
        <f>SUMIFS('[1]JEVtbl (2)'!$F:$F,'[1]JEVtbl (2)'!$C:$C,[1]CKDJ!$C157,'[1]JEVtbl (2)'!$D:$D,[1]CKDJ!AV$11)</f>
        <v>0</v>
      </c>
      <c r="AW157" s="171">
        <f>SUMIFS('[1]JEVtbl (2)'!$F:$F,'[1]JEVtbl (2)'!$C:$C,[1]CKDJ!$C157,'[1]JEVtbl (2)'!$D:$D,[1]CKDJ!AW$11)</f>
        <v>0</v>
      </c>
      <c r="AX157" s="171">
        <f>SUMIFS('[1]JEVtbl (2)'!$F:$F,'[1]JEVtbl (2)'!$C:$C,[1]CKDJ!$C157,'[1]JEVtbl (2)'!$D:$D,[1]CKDJ!AX$11)</f>
        <v>0</v>
      </c>
      <c r="AY157" s="171">
        <f>SUMIFS('[1]JEVtbl (2)'!$F:$F,'[1]JEVtbl (2)'!$C:$C,[1]CKDJ!$C157,'[1]JEVtbl (2)'!$D:$D,[1]CKDJ!AY$11)</f>
        <v>0</v>
      </c>
      <c r="AZ157" s="171">
        <f>SUMIFS('[1]JEVtbl (2)'!$F:$F,'[1]JEVtbl (2)'!$C:$C,[1]CKDJ!$C157,'[1]JEVtbl (2)'!$D:$D,[1]CKDJ!AZ$11)</f>
        <v>0</v>
      </c>
      <c r="BA157" s="171">
        <f>SUMIFS('[1]JEVtbl (2)'!$F:$F,'[1]JEVtbl (2)'!$C:$C,[1]CKDJ!$C157,'[1]JEVtbl (2)'!$D:$D,[1]CKDJ!BA$11)</f>
        <v>0</v>
      </c>
      <c r="BB157" s="171">
        <f>SUMIFS('[1]JEVtbl (2)'!$F:$F,'[1]JEVtbl (2)'!$C:$C,[1]CKDJ!$C157,'[1]JEVtbl (2)'!$D:$D,[1]CKDJ!BB$11)</f>
        <v>0</v>
      </c>
      <c r="BC157" s="171">
        <f>SUMIFS('[1]JEVtbl (2)'!$F:$F,'[1]JEVtbl (2)'!$C:$C,[1]CKDJ!$C157,'[1]JEVtbl (2)'!$D:$D,[1]CKDJ!BC$11)</f>
        <v>0</v>
      </c>
      <c r="BD157" s="171">
        <f>SUMIFS('[1]JEVtbl (2)'!$F:$F,'[1]JEVtbl (2)'!$C:$C,[1]CKDJ!$C157,'[1]JEVtbl (2)'!$D:$D,[1]CKDJ!BD$11)</f>
        <v>0</v>
      </c>
      <c r="BE157" s="171">
        <f>SUMIFS('[1]JEVtbl (2)'!$F:$F,'[1]JEVtbl (2)'!$C:$C,[1]CKDJ!$C157,'[1]JEVtbl (2)'!$D:$D,[1]CKDJ!BE$11)</f>
        <v>0</v>
      </c>
      <c r="BF157" s="171">
        <f>SUMIFS('[1]JEVtbl (2)'!$F:$F,'[1]JEVtbl (2)'!$C:$C,[1]CKDJ!$C157,'[1]JEVtbl (2)'!$D:$D,[1]CKDJ!BF$11)</f>
        <v>0</v>
      </c>
      <c r="BG157" s="171">
        <f>SUMIFS('[1]JEVtbl (2)'!$F:$F,'[1]JEVtbl (2)'!$C:$C,[1]CKDJ!$C157,'[1]JEVtbl (2)'!$D:$D,[1]CKDJ!BG$11)</f>
        <v>0</v>
      </c>
      <c r="BH157" s="171">
        <f>SUMIFS('[1]JEVtbl (2)'!$F:$F,'[1]JEVtbl (2)'!$C:$C,[1]CKDJ!$C157,'[1]JEVtbl (2)'!$D:$D,[1]CKDJ!BH$11)</f>
        <v>0</v>
      </c>
      <c r="BI157" s="171">
        <f>SUMIFS('[1]JEVtbl (2)'!$F:$F,'[1]JEVtbl (2)'!$C:$C,[1]CKDJ!$C157,'[1]JEVtbl (2)'!$D:$D,[1]CKDJ!BI$11)</f>
        <v>0</v>
      </c>
      <c r="BJ157" s="171">
        <f>SUMIFS('[1]JEVtbl (2)'!$F:$F,'[1]JEVtbl (2)'!$C:$C,[1]CKDJ!$C157,'[1]JEVtbl (2)'!$D:$D,[1]CKDJ!BJ$11)</f>
        <v>0</v>
      </c>
      <c r="BK157" s="171">
        <f>SUMIFS('[1]JEVtbl (2)'!$F:$F,'[1]JEVtbl (2)'!$C:$C,[1]CKDJ!$C157,'[1]JEVtbl (2)'!$D:$D,[1]CKDJ!BK$11)</f>
        <v>0</v>
      </c>
      <c r="BL157" s="171">
        <f>SUMIFS('[1]JEVtbl (2)'!$F:$F,'[1]JEVtbl (2)'!$C:$C,[1]CKDJ!$C157,'[1]JEVtbl (2)'!$D:$D,[1]CKDJ!BL$11)</f>
        <v>0</v>
      </c>
      <c r="BM157" s="171">
        <f>SUMIFS('[1]JEVtbl (2)'!$F:$F,'[1]JEVtbl (2)'!$C:$C,[1]CKDJ!$C157,'[1]JEVtbl (2)'!$D:$D,[1]CKDJ!BM$11)</f>
        <v>0</v>
      </c>
      <c r="BN157" s="171">
        <f>SUMIFS('[1]JEVtbl (2)'!$F:$F,'[1]JEVtbl (2)'!$C:$C,[1]CKDJ!$C157,'[1]JEVtbl (2)'!$D:$D,[1]CKDJ!BN$11)</f>
        <v>0</v>
      </c>
      <c r="BO157" s="171">
        <f>SUMIFS('[1]JEVtbl (2)'!$F:$F,'[1]JEVtbl (2)'!$C:$C,[1]CKDJ!$C157,'[1]JEVtbl (2)'!$D:$D,[1]CKDJ!BO$11)</f>
        <v>0</v>
      </c>
      <c r="BP157" s="79">
        <f t="shared" si="5"/>
        <v>384000</v>
      </c>
      <c r="BQ157" s="79"/>
      <c r="BR157" s="79"/>
      <c r="BS157" s="80"/>
      <c r="BT157" s="82"/>
      <c r="BU157" s="25">
        <f t="shared" si="4"/>
        <v>0</v>
      </c>
    </row>
    <row r="158" spans="1:73" s="25" customFormat="1" ht="15" customHeight="1" x14ac:dyDescent="0.25">
      <c r="A158" s="1"/>
      <c r="B158" s="173">
        <v>44194</v>
      </c>
      <c r="C158" s="169" t="s">
        <v>629</v>
      </c>
      <c r="D158" s="75" t="s">
        <v>630</v>
      </c>
      <c r="E158" s="75">
        <v>1150293</v>
      </c>
      <c r="F158" s="172"/>
      <c r="G158" t="s">
        <v>631</v>
      </c>
      <c r="H158" s="78">
        <f>SUMIFS('[1]JEVtbl (2)'!$G:$G,'[1]JEVtbl (2)'!$C:$C,[1]CKDJ!C158,'[1]JEVtbl (2)'!$D:$D,[1]CKDJ!H$11)</f>
        <v>72485.42</v>
      </c>
      <c r="I158" s="78">
        <f>SUMIFS('[1]JEVtbl (2)'!$G:$G,'[1]JEVtbl (2)'!$C:$C,[1]CKDJ!C158,'[1]JEVtbl (2)'!$D:$D,[1]CKDJ!I$11)</f>
        <v>0</v>
      </c>
      <c r="J158" s="78">
        <f>SUMIFS('[1]JEVtbl (2)'!$G:$G,'[1]JEVtbl (2)'!$C:$C,[1]CKDJ!C158,'[1]JEVtbl (2)'!$D:$D,[1]CKDJ!J$11)</f>
        <v>17514.580000000002</v>
      </c>
      <c r="K158" s="78">
        <f>SUMIFS('[1]JEVtbl (2)'!$G:$G,'[1]JEVtbl (2)'!$C:$C,[1]CKDJ!C158,'[1]JEVtbl (2)'!$D:$D,[1]CKDJ!K$11)</f>
        <v>0</v>
      </c>
      <c r="L158" s="79">
        <f t="shared" si="0"/>
        <v>90000</v>
      </c>
      <c r="M158" s="79"/>
      <c r="N158" s="79"/>
      <c r="O158" s="80"/>
      <c r="P158" s="171">
        <f>SUMIFS('[1]JEVtbl (2)'!$F:$F,'[1]JEVtbl (2)'!$C:$C,[1]CKDJ!$C158,'[1]JEVtbl (2)'!$D:$D,[1]CKDJ!P$11)</f>
        <v>0</v>
      </c>
      <c r="Q158" s="171">
        <f>SUMIFS('[1]JEVtbl (2)'!$F:$F,'[1]JEVtbl (2)'!$C:$C,[1]CKDJ!$C158,'[1]JEVtbl (2)'!$D:$D,[1]CKDJ!Q$11)</f>
        <v>0</v>
      </c>
      <c r="R158" s="171">
        <f>SUMIFS('[1]JEVtbl (2)'!$F:$F,'[1]JEVtbl (2)'!$C:$C,[1]CKDJ!$C158,'[1]JEVtbl (2)'!$D:$D,[1]CKDJ!R$11)</f>
        <v>0</v>
      </c>
      <c r="S158" s="171">
        <f>SUMIFS('[1]JEVtbl (2)'!$F:$F,'[1]JEVtbl (2)'!$C:$C,[1]CKDJ!$C158,'[1]JEVtbl (2)'!$D:$D,[1]CKDJ!S$11)</f>
        <v>0</v>
      </c>
      <c r="T158" s="171">
        <f>SUMIFS('[1]JEVtbl (2)'!$F:$F,'[1]JEVtbl (2)'!$C:$C,[1]CKDJ!$C158,'[1]JEVtbl (2)'!$D:$D,[1]CKDJ!T$11)</f>
        <v>0</v>
      </c>
      <c r="U158" s="171">
        <f>SUMIFS('[1]JEVtbl (2)'!$F:$F,'[1]JEVtbl (2)'!$C:$C,[1]CKDJ!$C158,'[1]JEVtbl (2)'!$D:$D,[1]CKDJ!U$11)</f>
        <v>0</v>
      </c>
      <c r="V158" s="171">
        <f>SUMIFS('[1]JEVtbl (2)'!$F:$F,'[1]JEVtbl (2)'!$C:$C,[1]CKDJ!$C158,'[1]JEVtbl (2)'!$D:$D,[1]CKDJ!V$11)</f>
        <v>0</v>
      </c>
      <c r="W158" s="171">
        <f>SUMIFS('[1]JEVtbl (2)'!$F:$F,'[1]JEVtbl (2)'!$C:$C,[1]CKDJ!$C158,'[1]JEVtbl (2)'!$D:$D,[1]CKDJ!W$11)</f>
        <v>0</v>
      </c>
      <c r="X158" s="171">
        <f>SUMIFS('[1]JEVtbl (2)'!$F:$F,'[1]JEVtbl (2)'!$C:$C,[1]CKDJ!$C158,'[1]JEVtbl (2)'!$D:$D,[1]CKDJ!X$11)</f>
        <v>0</v>
      </c>
      <c r="Y158" s="171">
        <f>SUMIFS('[1]JEVtbl (2)'!$F:$F,'[1]JEVtbl (2)'!$C:$C,[1]CKDJ!$C158,'[1]JEVtbl (2)'!$D:$D,[1]CKDJ!Y$11)</f>
        <v>0</v>
      </c>
      <c r="Z158" s="171">
        <f>SUMIFS('[1]JEVtbl (2)'!$F:$F,'[1]JEVtbl (2)'!$C:$C,[1]CKDJ!$C158,'[1]JEVtbl (2)'!$D:$D,[1]CKDJ!Z$11)</f>
        <v>0</v>
      </c>
      <c r="AA158" s="171">
        <f>SUMIFS('[1]JEVtbl (2)'!$F:$F,'[1]JEVtbl (2)'!$C:$C,[1]CKDJ!$C158,'[1]JEVtbl (2)'!$D:$D,[1]CKDJ!AA$11)</f>
        <v>0</v>
      </c>
      <c r="AB158" s="171">
        <f>SUMIFS('[1]JEVtbl (2)'!$F:$F,'[1]JEVtbl (2)'!$C:$C,[1]CKDJ!$C158,'[1]JEVtbl (2)'!$D:$D,[1]CKDJ!AB$11)</f>
        <v>0</v>
      </c>
      <c r="AC158" s="171">
        <f>SUMIFS('[1]JEVtbl (2)'!$F:$F,'[1]JEVtbl (2)'!$C:$C,[1]CKDJ!$C158,'[1]JEVtbl (2)'!$D:$D,[1]CKDJ!AC$11)</f>
        <v>0</v>
      </c>
      <c r="AD158" s="171">
        <f>SUMIFS('[1]JEVtbl (2)'!$F:$F,'[1]JEVtbl (2)'!$C:$C,[1]CKDJ!$C158,'[1]JEVtbl (2)'!$D:$D,[1]CKDJ!AD$11)</f>
        <v>0</v>
      </c>
      <c r="AE158" s="171">
        <f>SUMIFS('[1]JEVtbl (2)'!$F:$F,'[1]JEVtbl (2)'!$C:$C,[1]CKDJ!$C158,'[1]JEVtbl (2)'!$D:$D,[1]CKDJ!AE$11)</f>
        <v>0</v>
      </c>
      <c r="AF158" s="171">
        <f>SUMIFS('[1]JEVtbl (2)'!$F:$F,'[1]JEVtbl (2)'!$C:$C,[1]CKDJ!$C158,'[1]JEVtbl (2)'!$D:$D,[1]CKDJ!AF$11)</f>
        <v>0</v>
      </c>
      <c r="AG158" s="171">
        <f>SUMIFS('[1]JEVtbl (2)'!$F:$F,'[1]JEVtbl (2)'!$C:$C,[1]CKDJ!$C158,'[1]JEVtbl (2)'!$D:$D,[1]CKDJ!AG$11)</f>
        <v>0</v>
      </c>
      <c r="AH158" s="171">
        <f>SUMIFS('[1]JEVtbl (2)'!$F:$F,'[1]JEVtbl (2)'!$C:$C,[1]CKDJ!$C158,'[1]JEVtbl (2)'!$D:$D,[1]CKDJ!AH$11)</f>
        <v>0</v>
      </c>
      <c r="AI158" s="171">
        <f>SUMIFS('[1]JEVtbl (2)'!$F:$F,'[1]JEVtbl (2)'!$C:$C,[1]CKDJ!$C158,'[1]JEVtbl (2)'!$D:$D,[1]CKDJ!AI$11)</f>
        <v>0</v>
      </c>
      <c r="AJ158" s="171">
        <f>SUMIFS('[1]JEVtbl (2)'!$F:$F,'[1]JEVtbl (2)'!$C:$C,[1]CKDJ!$C158,'[1]JEVtbl (2)'!$D:$D,[1]CKDJ!AJ$11)</f>
        <v>0</v>
      </c>
      <c r="AK158" s="171">
        <f>SUMIFS('[1]JEVtbl (2)'!$F:$F,'[1]JEVtbl (2)'!$C:$C,[1]CKDJ!$C158,'[1]JEVtbl (2)'!$D:$D,[1]CKDJ!AK$11)</f>
        <v>0</v>
      </c>
      <c r="AL158" s="171">
        <f>SUMIFS('[1]JEVtbl (2)'!$F:$F,'[1]JEVtbl (2)'!$C:$C,[1]CKDJ!$C158,'[1]JEVtbl (2)'!$D:$D,[1]CKDJ!AL$11)</f>
        <v>0</v>
      </c>
      <c r="AM158" s="171">
        <f>SUMIFS('[1]JEVtbl (2)'!$F:$F,'[1]JEVtbl (2)'!$C:$C,[1]CKDJ!$C158,'[1]JEVtbl (2)'!$D:$D,[1]CKDJ!AM$11)</f>
        <v>0</v>
      </c>
      <c r="AN158" s="171">
        <f>SUMIFS('[1]JEVtbl (2)'!$F:$F,'[1]JEVtbl (2)'!$C:$C,[1]CKDJ!$C158,'[1]JEVtbl (2)'!$D:$D,[1]CKDJ!AN$11)</f>
        <v>0</v>
      </c>
      <c r="AO158" s="171">
        <f>SUMIFS('[1]JEVtbl (2)'!$F:$F,'[1]JEVtbl (2)'!$C:$C,[1]CKDJ!$C158,'[1]JEVtbl (2)'!$D:$D,[1]CKDJ!AO$11)</f>
        <v>0</v>
      </c>
      <c r="AP158" s="171">
        <f>SUMIFS('[1]JEVtbl (2)'!$F:$F,'[1]JEVtbl (2)'!$C:$C,[1]CKDJ!$C158,'[1]JEVtbl (2)'!$D:$D,[1]CKDJ!AP$11)</f>
        <v>90000</v>
      </c>
      <c r="AQ158" s="171">
        <f>SUMIFS('[1]JEVtbl (2)'!$F:$F,'[1]JEVtbl (2)'!$C:$C,[1]CKDJ!$C158,'[1]JEVtbl (2)'!$D:$D,[1]CKDJ!AQ$11)</f>
        <v>0</v>
      </c>
      <c r="AR158" s="171">
        <f>SUMIFS('[1]JEVtbl (2)'!$F:$F,'[1]JEVtbl (2)'!$C:$C,[1]CKDJ!$C158,'[1]JEVtbl (2)'!$D:$D,[1]CKDJ!AR$11)</f>
        <v>0</v>
      </c>
      <c r="AS158" s="171">
        <f>SUMIFS('[1]JEVtbl (2)'!$F:$F,'[1]JEVtbl (2)'!$C:$C,[1]CKDJ!$C158,'[1]JEVtbl (2)'!$D:$D,[1]CKDJ!AS$11)</f>
        <v>0</v>
      </c>
      <c r="AT158" s="171">
        <f>SUMIFS('[1]JEVtbl (2)'!$F:$F,'[1]JEVtbl (2)'!$C:$C,[1]CKDJ!$C158,'[1]JEVtbl (2)'!$D:$D,[1]CKDJ!AT$11)</f>
        <v>0</v>
      </c>
      <c r="AU158" s="171">
        <f>SUMIFS('[1]JEVtbl (2)'!$F:$F,'[1]JEVtbl (2)'!$C:$C,[1]CKDJ!$C158,'[1]JEVtbl (2)'!$D:$D,[1]CKDJ!AU$11)</f>
        <v>0</v>
      </c>
      <c r="AV158" s="171">
        <f>SUMIFS('[1]JEVtbl (2)'!$F:$F,'[1]JEVtbl (2)'!$C:$C,[1]CKDJ!$C158,'[1]JEVtbl (2)'!$D:$D,[1]CKDJ!AV$11)</f>
        <v>0</v>
      </c>
      <c r="AW158" s="171">
        <f>SUMIFS('[1]JEVtbl (2)'!$F:$F,'[1]JEVtbl (2)'!$C:$C,[1]CKDJ!$C158,'[1]JEVtbl (2)'!$D:$D,[1]CKDJ!AW$11)</f>
        <v>0</v>
      </c>
      <c r="AX158" s="171">
        <f>SUMIFS('[1]JEVtbl (2)'!$F:$F,'[1]JEVtbl (2)'!$C:$C,[1]CKDJ!$C158,'[1]JEVtbl (2)'!$D:$D,[1]CKDJ!AX$11)</f>
        <v>0</v>
      </c>
      <c r="AY158" s="171">
        <f>SUMIFS('[1]JEVtbl (2)'!$F:$F,'[1]JEVtbl (2)'!$C:$C,[1]CKDJ!$C158,'[1]JEVtbl (2)'!$D:$D,[1]CKDJ!AY$11)</f>
        <v>0</v>
      </c>
      <c r="AZ158" s="171">
        <f>SUMIFS('[1]JEVtbl (2)'!$F:$F,'[1]JEVtbl (2)'!$C:$C,[1]CKDJ!$C158,'[1]JEVtbl (2)'!$D:$D,[1]CKDJ!AZ$11)</f>
        <v>0</v>
      </c>
      <c r="BA158" s="171">
        <f>SUMIFS('[1]JEVtbl (2)'!$F:$F,'[1]JEVtbl (2)'!$C:$C,[1]CKDJ!$C158,'[1]JEVtbl (2)'!$D:$D,[1]CKDJ!BA$11)</f>
        <v>0</v>
      </c>
      <c r="BB158" s="171">
        <f>SUMIFS('[1]JEVtbl (2)'!$F:$F,'[1]JEVtbl (2)'!$C:$C,[1]CKDJ!$C158,'[1]JEVtbl (2)'!$D:$D,[1]CKDJ!BB$11)</f>
        <v>0</v>
      </c>
      <c r="BC158" s="171">
        <f>SUMIFS('[1]JEVtbl (2)'!$F:$F,'[1]JEVtbl (2)'!$C:$C,[1]CKDJ!$C158,'[1]JEVtbl (2)'!$D:$D,[1]CKDJ!BC$11)</f>
        <v>0</v>
      </c>
      <c r="BD158" s="171">
        <f>SUMIFS('[1]JEVtbl (2)'!$F:$F,'[1]JEVtbl (2)'!$C:$C,[1]CKDJ!$C158,'[1]JEVtbl (2)'!$D:$D,[1]CKDJ!BD$11)</f>
        <v>0</v>
      </c>
      <c r="BE158" s="171">
        <f>SUMIFS('[1]JEVtbl (2)'!$F:$F,'[1]JEVtbl (2)'!$C:$C,[1]CKDJ!$C158,'[1]JEVtbl (2)'!$D:$D,[1]CKDJ!BE$11)</f>
        <v>0</v>
      </c>
      <c r="BF158" s="171">
        <f>SUMIFS('[1]JEVtbl (2)'!$F:$F,'[1]JEVtbl (2)'!$C:$C,[1]CKDJ!$C158,'[1]JEVtbl (2)'!$D:$D,[1]CKDJ!BF$11)</f>
        <v>0</v>
      </c>
      <c r="BG158" s="171">
        <f>SUMIFS('[1]JEVtbl (2)'!$F:$F,'[1]JEVtbl (2)'!$C:$C,[1]CKDJ!$C158,'[1]JEVtbl (2)'!$D:$D,[1]CKDJ!BG$11)</f>
        <v>0</v>
      </c>
      <c r="BH158" s="171">
        <f>SUMIFS('[1]JEVtbl (2)'!$F:$F,'[1]JEVtbl (2)'!$C:$C,[1]CKDJ!$C158,'[1]JEVtbl (2)'!$D:$D,[1]CKDJ!BH$11)</f>
        <v>0</v>
      </c>
      <c r="BI158" s="171">
        <f>SUMIFS('[1]JEVtbl (2)'!$F:$F,'[1]JEVtbl (2)'!$C:$C,[1]CKDJ!$C158,'[1]JEVtbl (2)'!$D:$D,[1]CKDJ!BI$11)</f>
        <v>0</v>
      </c>
      <c r="BJ158" s="171">
        <f>SUMIFS('[1]JEVtbl (2)'!$F:$F,'[1]JEVtbl (2)'!$C:$C,[1]CKDJ!$C158,'[1]JEVtbl (2)'!$D:$D,[1]CKDJ!BJ$11)</f>
        <v>0</v>
      </c>
      <c r="BK158" s="171">
        <f>SUMIFS('[1]JEVtbl (2)'!$F:$F,'[1]JEVtbl (2)'!$C:$C,[1]CKDJ!$C158,'[1]JEVtbl (2)'!$D:$D,[1]CKDJ!BK$11)</f>
        <v>0</v>
      </c>
      <c r="BL158" s="171">
        <f>SUMIFS('[1]JEVtbl (2)'!$F:$F,'[1]JEVtbl (2)'!$C:$C,[1]CKDJ!$C158,'[1]JEVtbl (2)'!$D:$D,[1]CKDJ!BL$11)</f>
        <v>0</v>
      </c>
      <c r="BM158" s="171">
        <f>SUMIFS('[1]JEVtbl (2)'!$F:$F,'[1]JEVtbl (2)'!$C:$C,[1]CKDJ!$C158,'[1]JEVtbl (2)'!$D:$D,[1]CKDJ!BM$11)</f>
        <v>0</v>
      </c>
      <c r="BN158" s="171">
        <f>SUMIFS('[1]JEVtbl (2)'!$F:$F,'[1]JEVtbl (2)'!$C:$C,[1]CKDJ!$C158,'[1]JEVtbl (2)'!$D:$D,[1]CKDJ!BN$11)</f>
        <v>0</v>
      </c>
      <c r="BO158" s="171">
        <f>SUMIFS('[1]JEVtbl (2)'!$F:$F,'[1]JEVtbl (2)'!$C:$C,[1]CKDJ!$C158,'[1]JEVtbl (2)'!$D:$D,[1]CKDJ!BO$11)</f>
        <v>0</v>
      </c>
      <c r="BP158" s="79">
        <f t="shared" si="5"/>
        <v>90000</v>
      </c>
      <c r="BQ158" s="79"/>
      <c r="BR158" s="79"/>
      <c r="BS158" s="80"/>
      <c r="BT158" s="82"/>
      <c r="BU158" s="25">
        <f t="shared" si="4"/>
        <v>0</v>
      </c>
    </row>
    <row r="159" spans="1:73" s="25" customFormat="1" ht="15" customHeight="1" x14ac:dyDescent="0.25">
      <c r="A159" s="1"/>
      <c r="B159" s="173">
        <v>44194</v>
      </c>
      <c r="C159" s="169" t="s">
        <v>632</v>
      </c>
      <c r="D159" s="75" t="s">
        <v>633</v>
      </c>
      <c r="E159" s="75">
        <v>1150294</v>
      </c>
      <c r="F159" s="172"/>
      <c r="G159" t="s">
        <v>634</v>
      </c>
      <c r="H159" s="78">
        <f>SUMIFS('[1]JEVtbl (2)'!$G:$G,'[1]JEVtbl (2)'!$C:$C,[1]CKDJ!C159,'[1]JEVtbl (2)'!$D:$D,[1]CKDJ!H$11)</f>
        <v>100988.2</v>
      </c>
      <c r="I159" s="78">
        <f>SUMIFS('[1]JEVtbl (2)'!$G:$G,'[1]JEVtbl (2)'!$C:$C,[1]CKDJ!C159,'[1]JEVtbl (2)'!$D:$D,[1]CKDJ!I$11)</f>
        <v>0</v>
      </c>
      <c r="J159" s="78">
        <f>SUMIFS('[1]JEVtbl (2)'!$G:$G,'[1]JEVtbl (2)'!$C:$C,[1]CKDJ!C159,'[1]JEVtbl (2)'!$D:$D,[1]CKDJ!J$11)</f>
        <v>9011.8000000000029</v>
      </c>
      <c r="K159" s="78">
        <f>SUMIFS('[1]JEVtbl (2)'!$G:$G,'[1]JEVtbl (2)'!$C:$C,[1]CKDJ!C159,'[1]JEVtbl (2)'!$D:$D,[1]CKDJ!K$11)</f>
        <v>0</v>
      </c>
      <c r="L159" s="79">
        <f t="shared" si="0"/>
        <v>110000</v>
      </c>
      <c r="M159" s="79"/>
      <c r="N159" s="79"/>
      <c r="O159" s="80"/>
      <c r="P159" s="171">
        <f>SUMIFS('[1]JEVtbl (2)'!$F:$F,'[1]JEVtbl (2)'!$C:$C,[1]CKDJ!$C159,'[1]JEVtbl (2)'!$D:$D,[1]CKDJ!P$11)</f>
        <v>0</v>
      </c>
      <c r="Q159" s="171">
        <f>SUMIFS('[1]JEVtbl (2)'!$F:$F,'[1]JEVtbl (2)'!$C:$C,[1]CKDJ!$C159,'[1]JEVtbl (2)'!$D:$D,[1]CKDJ!Q$11)</f>
        <v>0</v>
      </c>
      <c r="R159" s="171">
        <f>SUMIFS('[1]JEVtbl (2)'!$F:$F,'[1]JEVtbl (2)'!$C:$C,[1]CKDJ!$C159,'[1]JEVtbl (2)'!$D:$D,[1]CKDJ!R$11)</f>
        <v>0</v>
      </c>
      <c r="S159" s="171">
        <f>SUMIFS('[1]JEVtbl (2)'!$F:$F,'[1]JEVtbl (2)'!$C:$C,[1]CKDJ!$C159,'[1]JEVtbl (2)'!$D:$D,[1]CKDJ!S$11)</f>
        <v>0</v>
      </c>
      <c r="T159" s="171">
        <f>SUMIFS('[1]JEVtbl (2)'!$F:$F,'[1]JEVtbl (2)'!$C:$C,[1]CKDJ!$C159,'[1]JEVtbl (2)'!$D:$D,[1]CKDJ!T$11)</f>
        <v>0</v>
      </c>
      <c r="U159" s="171">
        <f>SUMIFS('[1]JEVtbl (2)'!$F:$F,'[1]JEVtbl (2)'!$C:$C,[1]CKDJ!$C159,'[1]JEVtbl (2)'!$D:$D,[1]CKDJ!U$11)</f>
        <v>0</v>
      </c>
      <c r="V159" s="171">
        <f>SUMIFS('[1]JEVtbl (2)'!$F:$F,'[1]JEVtbl (2)'!$C:$C,[1]CKDJ!$C159,'[1]JEVtbl (2)'!$D:$D,[1]CKDJ!V$11)</f>
        <v>0</v>
      </c>
      <c r="W159" s="171">
        <f>SUMIFS('[1]JEVtbl (2)'!$F:$F,'[1]JEVtbl (2)'!$C:$C,[1]CKDJ!$C159,'[1]JEVtbl (2)'!$D:$D,[1]CKDJ!W$11)</f>
        <v>0</v>
      </c>
      <c r="X159" s="171">
        <f>SUMIFS('[1]JEVtbl (2)'!$F:$F,'[1]JEVtbl (2)'!$C:$C,[1]CKDJ!$C159,'[1]JEVtbl (2)'!$D:$D,[1]CKDJ!X$11)</f>
        <v>0</v>
      </c>
      <c r="Y159" s="171">
        <f>SUMIFS('[1]JEVtbl (2)'!$F:$F,'[1]JEVtbl (2)'!$C:$C,[1]CKDJ!$C159,'[1]JEVtbl (2)'!$D:$D,[1]CKDJ!Y$11)</f>
        <v>0</v>
      </c>
      <c r="Z159" s="171">
        <f>SUMIFS('[1]JEVtbl (2)'!$F:$F,'[1]JEVtbl (2)'!$C:$C,[1]CKDJ!$C159,'[1]JEVtbl (2)'!$D:$D,[1]CKDJ!Z$11)</f>
        <v>0</v>
      </c>
      <c r="AA159" s="171">
        <f>SUMIFS('[1]JEVtbl (2)'!$F:$F,'[1]JEVtbl (2)'!$C:$C,[1]CKDJ!$C159,'[1]JEVtbl (2)'!$D:$D,[1]CKDJ!AA$11)</f>
        <v>0</v>
      </c>
      <c r="AB159" s="171">
        <f>SUMIFS('[1]JEVtbl (2)'!$F:$F,'[1]JEVtbl (2)'!$C:$C,[1]CKDJ!$C159,'[1]JEVtbl (2)'!$D:$D,[1]CKDJ!AB$11)</f>
        <v>0</v>
      </c>
      <c r="AC159" s="171">
        <f>SUMIFS('[1]JEVtbl (2)'!$F:$F,'[1]JEVtbl (2)'!$C:$C,[1]CKDJ!$C159,'[1]JEVtbl (2)'!$D:$D,[1]CKDJ!AC$11)</f>
        <v>0</v>
      </c>
      <c r="AD159" s="171">
        <f>SUMIFS('[1]JEVtbl (2)'!$F:$F,'[1]JEVtbl (2)'!$C:$C,[1]CKDJ!$C159,'[1]JEVtbl (2)'!$D:$D,[1]CKDJ!AD$11)</f>
        <v>0</v>
      </c>
      <c r="AE159" s="171">
        <f>SUMIFS('[1]JEVtbl (2)'!$F:$F,'[1]JEVtbl (2)'!$C:$C,[1]CKDJ!$C159,'[1]JEVtbl (2)'!$D:$D,[1]CKDJ!AE$11)</f>
        <v>0</v>
      </c>
      <c r="AF159" s="171">
        <f>SUMIFS('[1]JEVtbl (2)'!$F:$F,'[1]JEVtbl (2)'!$C:$C,[1]CKDJ!$C159,'[1]JEVtbl (2)'!$D:$D,[1]CKDJ!AF$11)</f>
        <v>0</v>
      </c>
      <c r="AG159" s="171">
        <f>SUMIFS('[1]JEVtbl (2)'!$F:$F,'[1]JEVtbl (2)'!$C:$C,[1]CKDJ!$C159,'[1]JEVtbl (2)'!$D:$D,[1]CKDJ!AG$11)</f>
        <v>0</v>
      </c>
      <c r="AH159" s="171">
        <f>SUMIFS('[1]JEVtbl (2)'!$F:$F,'[1]JEVtbl (2)'!$C:$C,[1]CKDJ!$C159,'[1]JEVtbl (2)'!$D:$D,[1]CKDJ!AH$11)</f>
        <v>0</v>
      </c>
      <c r="AI159" s="171">
        <f>SUMIFS('[1]JEVtbl (2)'!$F:$F,'[1]JEVtbl (2)'!$C:$C,[1]CKDJ!$C159,'[1]JEVtbl (2)'!$D:$D,[1]CKDJ!AI$11)</f>
        <v>0</v>
      </c>
      <c r="AJ159" s="171">
        <f>SUMIFS('[1]JEVtbl (2)'!$F:$F,'[1]JEVtbl (2)'!$C:$C,[1]CKDJ!$C159,'[1]JEVtbl (2)'!$D:$D,[1]CKDJ!AJ$11)</f>
        <v>0</v>
      </c>
      <c r="AK159" s="171">
        <f>SUMIFS('[1]JEVtbl (2)'!$F:$F,'[1]JEVtbl (2)'!$C:$C,[1]CKDJ!$C159,'[1]JEVtbl (2)'!$D:$D,[1]CKDJ!AK$11)</f>
        <v>0</v>
      </c>
      <c r="AL159" s="171">
        <f>SUMIFS('[1]JEVtbl (2)'!$F:$F,'[1]JEVtbl (2)'!$C:$C,[1]CKDJ!$C159,'[1]JEVtbl (2)'!$D:$D,[1]CKDJ!AL$11)</f>
        <v>0</v>
      </c>
      <c r="AM159" s="171">
        <f>SUMIFS('[1]JEVtbl (2)'!$F:$F,'[1]JEVtbl (2)'!$C:$C,[1]CKDJ!$C159,'[1]JEVtbl (2)'!$D:$D,[1]CKDJ!AM$11)</f>
        <v>0</v>
      </c>
      <c r="AN159" s="171">
        <f>SUMIFS('[1]JEVtbl (2)'!$F:$F,'[1]JEVtbl (2)'!$C:$C,[1]CKDJ!$C159,'[1]JEVtbl (2)'!$D:$D,[1]CKDJ!AN$11)</f>
        <v>0</v>
      </c>
      <c r="AO159" s="171">
        <f>SUMIFS('[1]JEVtbl (2)'!$F:$F,'[1]JEVtbl (2)'!$C:$C,[1]CKDJ!$C159,'[1]JEVtbl (2)'!$D:$D,[1]CKDJ!AO$11)</f>
        <v>0</v>
      </c>
      <c r="AP159" s="171">
        <f>SUMIFS('[1]JEVtbl (2)'!$F:$F,'[1]JEVtbl (2)'!$C:$C,[1]CKDJ!$C159,'[1]JEVtbl (2)'!$D:$D,[1]CKDJ!AP$11)</f>
        <v>110000</v>
      </c>
      <c r="AQ159" s="171">
        <f>SUMIFS('[1]JEVtbl (2)'!$F:$F,'[1]JEVtbl (2)'!$C:$C,[1]CKDJ!$C159,'[1]JEVtbl (2)'!$D:$D,[1]CKDJ!AQ$11)</f>
        <v>0</v>
      </c>
      <c r="AR159" s="171">
        <f>SUMIFS('[1]JEVtbl (2)'!$F:$F,'[1]JEVtbl (2)'!$C:$C,[1]CKDJ!$C159,'[1]JEVtbl (2)'!$D:$D,[1]CKDJ!AR$11)</f>
        <v>0</v>
      </c>
      <c r="AS159" s="171">
        <f>SUMIFS('[1]JEVtbl (2)'!$F:$F,'[1]JEVtbl (2)'!$C:$C,[1]CKDJ!$C159,'[1]JEVtbl (2)'!$D:$D,[1]CKDJ!AS$11)</f>
        <v>0</v>
      </c>
      <c r="AT159" s="171">
        <f>SUMIFS('[1]JEVtbl (2)'!$F:$F,'[1]JEVtbl (2)'!$C:$C,[1]CKDJ!$C159,'[1]JEVtbl (2)'!$D:$D,[1]CKDJ!AT$11)</f>
        <v>0</v>
      </c>
      <c r="AU159" s="171">
        <f>SUMIFS('[1]JEVtbl (2)'!$F:$F,'[1]JEVtbl (2)'!$C:$C,[1]CKDJ!$C159,'[1]JEVtbl (2)'!$D:$D,[1]CKDJ!AU$11)</f>
        <v>0</v>
      </c>
      <c r="AV159" s="171">
        <f>SUMIFS('[1]JEVtbl (2)'!$F:$F,'[1]JEVtbl (2)'!$C:$C,[1]CKDJ!$C159,'[1]JEVtbl (2)'!$D:$D,[1]CKDJ!AV$11)</f>
        <v>0</v>
      </c>
      <c r="AW159" s="171">
        <f>SUMIFS('[1]JEVtbl (2)'!$F:$F,'[1]JEVtbl (2)'!$C:$C,[1]CKDJ!$C159,'[1]JEVtbl (2)'!$D:$D,[1]CKDJ!AW$11)</f>
        <v>0</v>
      </c>
      <c r="AX159" s="171">
        <f>SUMIFS('[1]JEVtbl (2)'!$F:$F,'[1]JEVtbl (2)'!$C:$C,[1]CKDJ!$C159,'[1]JEVtbl (2)'!$D:$D,[1]CKDJ!AX$11)</f>
        <v>0</v>
      </c>
      <c r="AY159" s="171">
        <f>SUMIFS('[1]JEVtbl (2)'!$F:$F,'[1]JEVtbl (2)'!$C:$C,[1]CKDJ!$C159,'[1]JEVtbl (2)'!$D:$D,[1]CKDJ!AY$11)</f>
        <v>0</v>
      </c>
      <c r="AZ159" s="171">
        <f>SUMIFS('[1]JEVtbl (2)'!$F:$F,'[1]JEVtbl (2)'!$C:$C,[1]CKDJ!$C159,'[1]JEVtbl (2)'!$D:$D,[1]CKDJ!AZ$11)</f>
        <v>0</v>
      </c>
      <c r="BA159" s="171">
        <f>SUMIFS('[1]JEVtbl (2)'!$F:$F,'[1]JEVtbl (2)'!$C:$C,[1]CKDJ!$C159,'[1]JEVtbl (2)'!$D:$D,[1]CKDJ!BA$11)</f>
        <v>0</v>
      </c>
      <c r="BB159" s="171">
        <f>SUMIFS('[1]JEVtbl (2)'!$F:$F,'[1]JEVtbl (2)'!$C:$C,[1]CKDJ!$C159,'[1]JEVtbl (2)'!$D:$D,[1]CKDJ!BB$11)</f>
        <v>0</v>
      </c>
      <c r="BC159" s="171">
        <f>SUMIFS('[1]JEVtbl (2)'!$F:$F,'[1]JEVtbl (2)'!$C:$C,[1]CKDJ!$C159,'[1]JEVtbl (2)'!$D:$D,[1]CKDJ!BC$11)</f>
        <v>0</v>
      </c>
      <c r="BD159" s="171">
        <f>SUMIFS('[1]JEVtbl (2)'!$F:$F,'[1]JEVtbl (2)'!$C:$C,[1]CKDJ!$C159,'[1]JEVtbl (2)'!$D:$D,[1]CKDJ!BD$11)</f>
        <v>0</v>
      </c>
      <c r="BE159" s="171">
        <f>SUMIFS('[1]JEVtbl (2)'!$F:$F,'[1]JEVtbl (2)'!$C:$C,[1]CKDJ!$C159,'[1]JEVtbl (2)'!$D:$D,[1]CKDJ!BE$11)</f>
        <v>0</v>
      </c>
      <c r="BF159" s="171">
        <f>SUMIFS('[1]JEVtbl (2)'!$F:$F,'[1]JEVtbl (2)'!$C:$C,[1]CKDJ!$C159,'[1]JEVtbl (2)'!$D:$D,[1]CKDJ!BF$11)</f>
        <v>0</v>
      </c>
      <c r="BG159" s="171">
        <f>SUMIFS('[1]JEVtbl (2)'!$F:$F,'[1]JEVtbl (2)'!$C:$C,[1]CKDJ!$C159,'[1]JEVtbl (2)'!$D:$D,[1]CKDJ!BG$11)</f>
        <v>0</v>
      </c>
      <c r="BH159" s="171">
        <f>SUMIFS('[1]JEVtbl (2)'!$F:$F,'[1]JEVtbl (2)'!$C:$C,[1]CKDJ!$C159,'[1]JEVtbl (2)'!$D:$D,[1]CKDJ!BH$11)</f>
        <v>0</v>
      </c>
      <c r="BI159" s="171">
        <f>SUMIFS('[1]JEVtbl (2)'!$F:$F,'[1]JEVtbl (2)'!$C:$C,[1]CKDJ!$C159,'[1]JEVtbl (2)'!$D:$D,[1]CKDJ!BI$11)</f>
        <v>0</v>
      </c>
      <c r="BJ159" s="171">
        <f>SUMIFS('[1]JEVtbl (2)'!$F:$F,'[1]JEVtbl (2)'!$C:$C,[1]CKDJ!$C159,'[1]JEVtbl (2)'!$D:$D,[1]CKDJ!BJ$11)</f>
        <v>0</v>
      </c>
      <c r="BK159" s="171">
        <f>SUMIFS('[1]JEVtbl (2)'!$F:$F,'[1]JEVtbl (2)'!$C:$C,[1]CKDJ!$C159,'[1]JEVtbl (2)'!$D:$D,[1]CKDJ!BK$11)</f>
        <v>0</v>
      </c>
      <c r="BL159" s="171">
        <f>SUMIFS('[1]JEVtbl (2)'!$F:$F,'[1]JEVtbl (2)'!$C:$C,[1]CKDJ!$C159,'[1]JEVtbl (2)'!$D:$D,[1]CKDJ!BL$11)</f>
        <v>0</v>
      </c>
      <c r="BM159" s="171">
        <f>SUMIFS('[1]JEVtbl (2)'!$F:$F,'[1]JEVtbl (2)'!$C:$C,[1]CKDJ!$C159,'[1]JEVtbl (2)'!$D:$D,[1]CKDJ!BM$11)</f>
        <v>0</v>
      </c>
      <c r="BN159" s="171">
        <f>SUMIFS('[1]JEVtbl (2)'!$F:$F,'[1]JEVtbl (2)'!$C:$C,[1]CKDJ!$C159,'[1]JEVtbl (2)'!$D:$D,[1]CKDJ!BN$11)</f>
        <v>0</v>
      </c>
      <c r="BO159" s="171">
        <f>SUMIFS('[1]JEVtbl (2)'!$F:$F,'[1]JEVtbl (2)'!$C:$C,[1]CKDJ!$C159,'[1]JEVtbl (2)'!$D:$D,[1]CKDJ!BO$11)</f>
        <v>0</v>
      </c>
      <c r="BP159" s="79">
        <f t="shared" si="5"/>
        <v>110000</v>
      </c>
      <c r="BQ159" s="79"/>
      <c r="BR159" s="79"/>
      <c r="BS159" s="80"/>
      <c r="BT159" s="82"/>
      <c r="BU159" s="25">
        <f t="shared" si="4"/>
        <v>0</v>
      </c>
    </row>
    <row r="160" spans="1:73" s="25" customFormat="1" ht="15" customHeight="1" x14ac:dyDescent="0.25">
      <c r="A160" s="1"/>
      <c r="B160" s="173">
        <v>44194</v>
      </c>
      <c r="C160" s="169" t="s">
        <v>635</v>
      </c>
      <c r="D160" s="75" t="s">
        <v>636</v>
      </c>
      <c r="E160" s="75">
        <v>1150296</v>
      </c>
      <c r="F160" s="172"/>
      <c r="G160" t="s">
        <v>637</v>
      </c>
      <c r="H160" s="78">
        <f>SUMIFS('[1]JEVtbl (2)'!$G:$G,'[1]JEVtbl (2)'!$C:$C,[1]CKDJ!C160,'[1]JEVtbl (2)'!$D:$D,[1]CKDJ!H$11)</f>
        <v>99629.41</v>
      </c>
      <c r="I160" s="78">
        <f>SUMIFS('[1]JEVtbl (2)'!$G:$G,'[1]JEVtbl (2)'!$C:$C,[1]CKDJ!C160,'[1]JEVtbl (2)'!$D:$D,[1]CKDJ!I$11)</f>
        <v>0</v>
      </c>
      <c r="J160" s="78">
        <f>SUMIFS('[1]JEVtbl (2)'!$G:$G,'[1]JEVtbl (2)'!$C:$C,[1]CKDJ!C160,'[1]JEVtbl (2)'!$D:$D,[1]CKDJ!J$11)</f>
        <v>20370.589999999997</v>
      </c>
      <c r="K160" s="78">
        <f>SUMIFS('[1]JEVtbl (2)'!$G:$G,'[1]JEVtbl (2)'!$C:$C,[1]CKDJ!C160,'[1]JEVtbl (2)'!$D:$D,[1]CKDJ!K$11)</f>
        <v>0</v>
      </c>
      <c r="L160" s="79">
        <f t="shared" si="0"/>
        <v>120000</v>
      </c>
      <c r="M160" s="79"/>
      <c r="N160" s="79"/>
      <c r="O160" s="80"/>
      <c r="P160" s="171">
        <f>SUMIFS('[1]JEVtbl (2)'!$F:$F,'[1]JEVtbl (2)'!$C:$C,[1]CKDJ!$C160,'[1]JEVtbl (2)'!$D:$D,[1]CKDJ!P$11)</f>
        <v>0</v>
      </c>
      <c r="Q160" s="171">
        <f>SUMIFS('[1]JEVtbl (2)'!$F:$F,'[1]JEVtbl (2)'!$C:$C,[1]CKDJ!$C160,'[1]JEVtbl (2)'!$D:$D,[1]CKDJ!Q$11)</f>
        <v>0</v>
      </c>
      <c r="R160" s="171">
        <f>SUMIFS('[1]JEVtbl (2)'!$F:$F,'[1]JEVtbl (2)'!$C:$C,[1]CKDJ!$C160,'[1]JEVtbl (2)'!$D:$D,[1]CKDJ!R$11)</f>
        <v>0</v>
      </c>
      <c r="S160" s="171">
        <f>SUMIFS('[1]JEVtbl (2)'!$F:$F,'[1]JEVtbl (2)'!$C:$C,[1]CKDJ!$C160,'[1]JEVtbl (2)'!$D:$D,[1]CKDJ!S$11)</f>
        <v>0</v>
      </c>
      <c r="T160" s="171">
        <f>SUMIFS('[1]JEVtbl (2)'!$F:$F,'[1]JEVtbl (2)'!$C:$C,[1]CKDJ!$C160,'[1]JEVtbl (2)'!$D:$D,[1]CKDJ!T$11)</f>
        <v>0</v>
      </c>
      <c r="U160" s="171">
        <f>SUMIFS('[1]JEVtbl (2)'!$F:$F,'[1]JEVtbl (2)'!$C:$C,[1]CKDJ!$C160,'[1]JEVtbl (2)'!$D:$D,[1]CKDJ!U$11)</f>
        <v>0</v>
      </c>
      <c r="V160" s="171">
        <f>SUMIFS('[1]JEVtbl (2)'!$F:$F,'[1]JEVtbl (2)'!$C:$C,[1]CKDJ!$C160,'[1]JEVtbl (2)'!$D:$D,[1]CKDJ!V$11)</f>
        <v>0</v>
      </c>
      <c r="W160" s="171">
        <f>SUMIFS('[1]JEVtbl (2)'!$F:$F,'[1]JEVtbl (2)'!$C:$C,[1]CKDJ!$C160,'[1]JEVtbl (2)'!$D:$D,[1]CKDJ!W$11)</f>
        <v>0</v>
      </c>
      <c r="X160" s="171">
        <f>SUMIFS('[1]JEVtbl (2)'!$F:$F,'[1]JEVtbl (2)'!$C:$C,[1]CKDJ!$C160,'[1]JEVtbl (2)'!$D:$D,[1]CKDJ!X$11)</f>
        <v>0</v>
      </c>
      <c r="Y160" s="171">
        <f>SUMIFS('[1]JEVtbl (2)'!$F:$F,'[1]JEVtbl (2)'!$C:$C,[1]CKDJ!$C160,'[1]JEVtbl (2)'!$D:$D,[1]CKDJ!Y$11)</f>
        <v>0</v>
      </c>
      <c r="Z160" s="171">
        <f>SUMIFS('[1]JEVtbl (2)'!$F:$F,'[1]JEVtbl (2)'!$C:$C,[1]CKDJ!$C160,'[1]JEVtbl (2)'!$D:$D,[1]CKDJ!Z$11)</f>
        <v>0</v>
      </c>
      <c r="AA160" s="171">
        <f>SUMIFS('[1]JEVtbl (2)'!$F:$F,'[1]JEVtbl (2)'!$C:$C,[1]CKDJ!$C160,'[1]JEVtbl (2)'!$D:$D,[1]CKDJ!AA$11)</f>
        <v>0</v>
      </c>
      <c r="AB160" s="171">
        <f>SUMIFS('[1]JEVtbl (2)'!$F:$F,'[1]JEVtbl (2)'!$C:$C,[1]CKDJ!$C160,'[1]JEVtbl (2)'!$D:$D,[1]CKDJ!AB$11)</f>
        <v>0</v>
      </c>
      <c r="AC160" s="171">
        <f>SUMIFS('[1]JEVtbl (2)'!$F:$F,'[1]JEVtbl (2)'!$C:$C,[1]CKDJ!$C160,'[1]JEVtbl (2)'!$D:$D,[1]CKDJ!AC$11)</f>
        <v>0</v>
      </c>
      <c r="AD160" s="171">
        <f>SUMIFS('[1]JEVtbl (2)'!$F:$F,'[1]JEVtbl (2)'!$C:$C,[1]CKDJ!$C160,'[1]JEVtbl (2)'!$D:$D,[1]CKDJ!AD$11)</f>
        <v>0</v>
      </c>
      <c r="AE160" s="171">
        <f>SUMIFS('[1]JEVtbl (2)'!$F:$F,'[1]JEVtbl (2)'!$C:$C,[1]CKDJ!$C160,'[1]JEVtbl (2)'!$D:$D,[1]CKDJ!AE$11)</f>
        <v>0</v>
      </c>
      <c r="AF160" s="171">
        <f>SUMIFS('[1]JEVtbl (2)'!$F:$F,'[1]JEVtbl (2)'!$C:$C,[1]CKDJ!$C160,'[1]JEVtbl (2)'!$D:$D,[1]CKDJ!AF$11)</f>
        <v>0</v>
      </c>
      <c r="AG160" s="171">
        <f>SUMIFS('[1]JEVtbl (2)'!$F:$F,'[1]JEVtbl (2)'!$C:$C,[1]CKDJ!$C160,'[1]JEVtbl (2)'!$D:$D,[1]CKDJ!AG$11)</f>
        <v>0</v>
      </c>
      <c r="AH160" s="171">
        <f>SUMIFS('[1]JEVtbl (2)'!$F:$F,'[1]JEVtbl (2)'!$C:$C,[1]CKDJ!$C160,'[1]JEVtbl (2)'!$D:$D,[1]CKDJ!AH$11)</f>
        <v>0</v>
      </c>
      <c r="AI160" s="171">
        <f>SUMIFS('[1]JEVtbl (2)'!$F:$F,'[1]JEVtbl (2)'!$C:$C,[1]CKDJ!$C160,'[1]JEVtbl (2)'!$D:$D,[1]CKDJ!AI$11)</f>
        <v>0</v>
      </c>
      <c r="AJ160" s="171">
        <f>SUMIFS('[1]JEVtbl (2)'!$F:$F,'[1]JEVtbl (2)'!$C:$C,[1]CKDJ!$C160,'[1]JEVtbl (2)'!$D:$D,[1]CKDJ!AJ$11)</f>
        <v>0</v>
      </c>
      <c r="AK160" s="171">
        <f>SUMIFS('[1]JEVtbl (2)'!$F:$F,'[1]JEVtbl (2)'!$C:$C,[1]CKDJ!$C160,'[1]JEVtbl (2)'!$D:$D,[1]CKDJ!AK$11)</f>
        <v>0</v>
      </c>
      <c r="AL160" s="171">
        <f>SUMIFS('[1]JEVtbl (2)'!$F:$F,'[1]JEVtbl (2)'!$C:$C,[1]CKDJ!$C160,'[1]JEVtbl (2)'!$D:$D,[1]CKDJ!AL$11)</f>
        <v>0</v>
      </c>
      <c r="AM160" s="171">
        <f>SUMIFS('[1]JEVtbl (2)'!$F:$F,'[1]JEVtbl (2)'!$C:$C,[1]CKDJ!$C160,'[1]JEVtbl (2)'!$D:$D,[1]CKDJ!AM$11)</f>
        <v>0</v>
      </c>
      <c r="AN160" s="171">
        <f>SUMIFS('[1]JEVtbl (2)'!$F:$F,'[1]JEVtbl (2)'!$C:$C,[1]CKDJ!$C160,'[1]JEVtbl (2)'!$D:$D,[1]CKDJ!AN$11)</f>
        <v>0</v>
      </c>
      <c r="AO160" s="171">
        <f>SUMIFS('[1]JEVtbl (2)'!$F:$F,'[1]JEVtbl (2)'!$C:$C,[1]CKDJ!$C160,'[1]JEVtbl (2)'!$D:$D,[1]CKDJ!AO$11)</f>
        <v>0</v>
      </c>
      <c r="AP160" s="171">
        <f>SUMIFS('[1]JEVtbl (2)'!$F:$F,'[1]JEVtbl (2)'!$C:$C,[1]CKDJ!$C160,'[1]JEVtbl (2)'!$D:$D,[1]CKDJ!AP$11)</f>
        <v>120000</v>
      </c>
      <c r="AQ160" s="171">
        <f>SUMIFS('[1]JEVtbl (2)'!$F:$F,'[1]JEVtbl (2)'!$C:$C,[1]CKDJ!$C160,'[1]JEVtbl (2)'!$D:$D,[1]CKDJ!AQ$11)</f>
        <v>0</v>
      </c>
      <c r="AR160" s="171">
        <f>SUMIFS('[1]JEVtbl (2)'!$F:$F,'[1]JEVtbl (2)'!$C:$C,[1]CKDJ!$C160,'[1]JEVtbl (2)'!$D:$D,[1]CKDJ!AR$11)</f>
        <v>0</v>
      </c>
      <c r="AS160" s="171">
        <f>SUMIFS('[1]JEVtbl (2)'!$F:$F,'[1]JEVtbl (2)'!$C:$C,[1]CKDJ!$C160,'[1]JEVtbl (2)'!$D:$D,[1]CKDJ!AS$11)</f>
        <v>0</v>
      </c>
      <c r="AT160" s="171">
        <f>SUMIFS('[1]JEVtbl (2)'!$F:$F,'[1]JEVtbl (2)'!$C:$C,[1]CKDJ!$C160,'[1]JEVtbl (2)'!$D:$D,[1]CKDJ!AT$11)</f>
        <v>0</v>
      </c>
      <c r="AU160" s="171">
        <f>SUMIFS('[1]JEVtbl (2)'!$F:$F,'[1]JEVtbl (2)'!$C:$C,[1]CKDJ!$C160,'[1]JEVtbl (2)'!$D:$D,[1]CKDJ!AU$11)</f>
        <v>0</v>
      </c>
      <c r="AV160" s="171">
        <f>SUMIFS('[1]JEVtbl (2)'!$F:$F,'[1]JEVtbl (2)'!$C:$C,[1]CKDJ!$C160,'[1]JEVtbl (2)'!$D:$D,[1]CKDJ!AV$11)</f>
        <v>0</v>
      </c>
      <c r="AW160" s="171">
        <f>SUMIFS('[1]JEVtbl (2)'!$F:$F,'[1]JEVtbl (2)'!$C:$C,[1]CKDJ!$C160,'[1]JEVtbl (2)'!$D:$D,[1]CKDJ!AW$11)</f>
        <v>0</v>
      </c>
      <c r="AX160" s="171">
        <f>SUMIFS('[1]JEVtbl (2)'!$F:$F,'[1]JEVtbl (2)'!$C:$C,[1]CKDJ!$C160,'[1]JEVtbl (2)'!$D:$D,[1]CKDJ!AX$11)</f>
        <v>0</v>
      </c>
      <c r="AY160" s="171">
        <f>SUMIFS('[1]JEVtbl (2)'!$F:$F,'[1]JEVtbl (2)'!$C:$C,[1]CKDJ!$C160,'[1]JEVtbl (2)'!$D:$D,[1]CKDJ!AY$11)</f>
        <v>0</v>
      </c>
      <c r="AZ160" s="171">
        <f>SUMIFS('[1]JEVtbl (2)'!$F:$F,'[1]JEVtbl (2)'!$C:$C,[1]CKDJ!$C160,'[1]JEVtbl (2)'!$D:$D,[1]CKDJ!AZ$11)</f>
        <v>0</v>
      </c>
      <c r="BA160" s="171">
        <f>SUMIFS('[1]JEVtbl (2)'!$F:$F,'[1]JEVtbl (2)'!$C:$C,[1]CKDJ!$C160,'[1]JEVtbl (2)'!$D:$D,[1]CKDJ!BA$11)</f>
        <v>0</v>
      </c>
      <c r="BB160" s="171">
        <f>SUMIFS('[1]JEVtbl (2)'!$F:$F,'[1]JEVtbl (2)'!$C:$C,[1]CKDJ!$C160,'[1]JEVtbl (2)'!$D:$D,[1]CKDJ!BB$11)</f>
        <v>0</v>
      </c>
      <c r="BC160" s="171">
        <f>SUMIFS('[1]JEVtbl (2)'!$F:$F,'[1]JEVtbl (2)'!$C:$C,[1]CKDJ!$C160,'[1]JEVtbl (2)'!$D:$D,[1]CKDJ!BC$11)</f>
        <v>0</v>
      </c>
      <c r="BD160" s="171">
        <f>SUMIFS('[1]JEVtbl (2)'!$F:$F,'[1]JEVtbl (2)'!$C:$C,[1]CKDJ!$C160,'[1]JEVtbl (2)'!$D:$D,[1]CKDJ!BD$11)</f>
        <v>0</v>
      </c>
      <c r="BE160" s="171">
        <f>SUMIFS('[1]JEVtbl (2)'!$F:$F,'[1]JEVtbl (2)'!$C:$C,[1]CKDJ!$C160,'[1]JEVtbl (2)'!$D:$D,[1]CKDJ!BE$11)</f>
        <v>0</v>
      </c>
      <c r="BF160" s="171">
        <f>SUMIFS('[1]JEVtbl (2)'!$F:$F,'[1]JEVtbl (2)'!$C:$C,[1]CKDJ!$C160,'[1]JEVtbl (2)'!$D:$D,[1]CKDJ!BF$11)</f>
        <v>0</v>
      </c>
      <c r="BG160" s="171">
        <f>SUMIFS('[1]JEVtbl (2)'!$F:$F,'[1]JEVtbl (2)'!$C:$C,[1]CKDJ!$C160,'[1]JEVtbl (2)'!$D:$D,[1]CKDJ!BG$11)</f>
        <v>0</v>
      </c>
      <c r="BH160" s="171">
        <f>SUMIFS('[1]JEVtbl (2)'!$F:$F,'[1]JEVtbl (2)'!$C:$C,[1]CKDJ!$C160,'[1]JEVtbl (2)'!$D:$D,[1]CKDJ!BH$11)</f>
        <v>0</v>
      </c>
      <c r="BI160" s="171">
        <f>SUMIFS('[1]JEVtbl (2)'!$F:$F,'[1]JEVtbl (2)'!$C:$C,[1]CKDJ!$C160,'[1]JEVtbl (2)'!$D:$D,[1]CKDJ!BI$11)</f>
        <v>0</v>
      </c>
      <c r="BJ160" s="171">
        <f>SUMIFS('[1]JEVtbl (2)'!$F:$F,'[1]JEVtbl (2)'!$C:$C,[1]CKDJ!$C160,'[1]JEVtbl (2)'!$D:$D,[1]CKDJ!BJ$11)</f>
        <v>0</v>
      </c>
      <c r="BK160" s="171">
        <f>SUMIFS('[1]JEVtbl (2)'!$F:$F,'[1]JEVtbl (2)'!$C:$C,[1]CKDJ!$C160,'[1]JEVtbl (2)'!$D:$D,[1]CKDJ!BK$11)</f>
        <v>0</v>
      </c>
      <c r="BL160" s="171">
        <f>SUMIFS('[1]JEVtbl (2)'!$F:$F,'[1]JEVtbl (2)'!$C:$C,[1]CKDJ!$C160,'[1]JEVtbl (2)'!$D:$D,[1]CKDJ!BL$11)</f>
        <v>0</v>
      </c>
      <c r="BM160" s="171">
        <f>SUMIFS('[1]JEVtbl (2)'!$F:$F,'[1]JEVtbl (2)'!$C:$C,[1]CKDJ!$C160,'[1]JEVtbl (2)'!$D:$D,[1]CKDJ!BM$11)</f>
        <v>0</v>
      </c>
      <c r="BN160" s="171">
        <f>SUMIFS('[1]JEVtbl (2)'!$F:$F,'[1]JEVtbl (2)'!$C:$C,[1]CKDJ!$C160,'[1]JEVtbl (2)'!$D:$D,[1]CKDJ!BN$11)</f>
        <v>0</v>
      </c>
      <c r="BO160" s="171">
        <f>SUMIFS('[1]JEVtbl (2)'!$F:$F,'[1]JEVtbl (2)'!$C:$C,[1]CKDJ!$C160,'[1]JEVtbl (2)'!$D:$D,[1]CKDJ!BO$11)</f>
        <v>0</v>
      </c>
      <c r="BP160" s="79">
        <f t="shared" si="5"/>
        <v>120000</v>
      </c>
      <c r="BQ160" s="79"/>
      <c r="BR160" s="79"/>
      <c r="BS160" s="80"/>
      <c r="BT160" s="82"/>
      <c r="BU160" s="25">
        <f t="shared" si="4"/>
        <v>0</v>
      </c>
    </row>
    <row r="161" spans="1:73" s="25" customFormat="1" ht="15" customHeight="1" x14ac:dyDescent="0.25">
      <c r="A161" s="1"/>
      <c r="B161" s="173">
        <v>44194</v>
      </c>
      <c r="C161" s="169" t="s">
        <v>638</v>
      </c>
      <c r="D161" s="75" t="s">
        <v>639</v>
      </c>
      <c r="E161" s="75">
        <v>1150297</v>
      </c>
      <c r="F161" s="172"/>
      <c r="G161" t="s">
        <v>640</v>
      </c>
      <c r="H161" s="78">
        <f>SUMIFS('[1]JEVtbl (2)'!$G:$G,'[1]JEVtbl (2)'!$C:$C,[1]CKDJ!C161,'[1]JEVtbl (2)'!$D:$D,[1]CKDJ!H$11)</f>
        <v>73651.990000000005</v>
      </c>
      <c r="I161" s="78">
        <f>SUMIFS('[1]JEVtbl (2)'!$G:$G,'[1]JEVtbl (2)'!$C:$C,[1]CKDJ!C161,'[1]JEVtbl (2)'!$D:$D,[1]CKDJ!I$11)</f>
        <v>0</v>
      </c>
      <c r="J161" s="78">
        <f>SUMIFS('[1]JEVtbl (2)'!$G:$G,'[1]JEVtbl (2)'!$C:$C,[1]CKDJ!C161,'[1]JEVtbl (2)'!$D:$D,[1]CKDJ!J$11)</f>
        <v>6348.0099999999948</v>
      </c>
      <c r="K161" s="78">
        <f>SUMIFS('[1]JEVtbl (2)'!$G:$G,'[1]JEVtbl (2)'!$C:$C,[1]CKDJ!C161,'[1]JEVtbl (2)'!$D:$D,[1]CKDJ!K$11)</f>
        <v>0</v>
      </c>
      <c r="L161" s="79">
        <f t="shared" si="0"/>
        <v>80000</v>
      </c>
      <c r="M161" s="79"/>
      <c r="N161" s="79"/>
      <c r="O161" s="80"/>
      <c r="P161" s="171">
        <f>SUMIFS('[1]JEVtbl (2)'!$F:$F,'[1]JEVtbl (2)'!$C:$C,[1]CKDJ!$C161,'[1]JEVtbl (2)'!$D:$D,[1]CKDJ!P$11)</f>
        <v>0</v>
      </c>
      <c r="Q161" s="171">
        <f>SUMIFS('[1]JEVtbl (2)'!$F:$F,'[1]JEVtbl (2)'!$C:$C,[1]CKDJ!$C161,'[1]JEVtbl (2)'!$D:$D,[1]CKDJ!Q$11)</f>
        <v>0</v>
      </c>
      <c r="R161" s="171">
        <f>SUMIFS('[1]JEVtbl (2)'!$F:$F,'[1]JEVtbl (2)'!$C:$C,[1]CKDJ!$C161,'[1]JEVtbl (2)'!$D:$D,[1]CKDJ!R$11)</f>
        <v>0</v>
      </c>
      <c r="S161" s="171">
        <f>SUMIFS('[1]JEVtbl (2)'!$F:$F,'[1]JEVtbl (2)'!$C:$C,[1]CKDJ!$C161,'[1]JEVtbl (2)'!$D:$D,[1]CKDJ!S$11)</f>
        <v>0</v>
      </c>
      <c r="T161" s="171">
        <f>SUMIFS('[1]JEVtbl (2)'!$F:$F,'[1]JEVtbl (2)'!$C:$C,[1]CKDJ!$C161,'[1]JEVtbl (2)'!$D:$D,[1]CKDJ!T$11)</f>
        <v>0</v>
      </c>
      <c r="U161" s="171">
        <f>SUMIFS('[1]JEVtbl (2)'!$F:$F,'[1]JEVtbl (2)'!$C:$C,[1]CKDJ!$C161,'[1]JEVtbl (2)'!$D:$D,[1]CKDJ!U$11)</f>
        <v>0</v>
      </c>
      <c r="V161" s="171">
        <f>SUMIFS('[1]JEVtbl (2)'!$F:$F,'[1]JEVtbl (2)'!$C:$C,[1]CKDJ!$C161,'[1]JEVtbl (2)'!$D:$D,[1]CKDJ!V$11)</f>
        <v>0</v>
      </c>
      <c r="W161" s="171">
        <f>SUMIFS('[1]JEVtbl (2)'!$F:$F,'[1]JEVtbl (2)'!$C:$C,[1]CKDJ!$C161,'[1]JEVtbl (2)'!$D:$D,[1]CKDJ!W$11)</f>
        <v>0</v>
      </c>
      <c r="X161" s="171">
        <f>SUMIFS('[1]JEVtbl (2)'!$F:$F,'[1]JEVtbl (2)'!$C:$C,[1]CKDJ!$C161,'[1]JEVtbl (2)'!$D:$D,[1]CKDJ!X$11)</f>
        <v>0</v>
      </c>
      <c r="Y161" s="171">
        <f>SUMIFS('[1]JEVtbl (2)'!$F:$F,'[1]JEVtbl (2)'!$C:$C,[1]CKDJ!$C161,'[1]JEVtbl (2)'!$D:$D,[1]CKDJ!Y$11)</f>
        <v>0</v>
      </c>
      <c r="Z161" s="171">
        <f>SUMIFS('[1]JEVtbl (2)'!$F:$F,'[1]JEVtbl (2)'!$C:$C,[1]CKDJ!$C161,'[1]JEVtbl (2)'!$D:$D,[1]CKDJ!Z$11)</f>
        <v>0</v>
      </c>
      <c r="AA161" s="171">
        <f>SUMIFS('[1]JEVtbl (2)'!$F:$F,'[1]JEVtbl (2)'!$C:$C,[1]CKDJ!$C161,'[1]JEVtbl (2)'!$D:$D,[1]CKDJ!AA$11)</f>
        <v>0</v>
      </c>
      <c r="AB161" s="171">
        <f>SUMIFS('[1]JEVtbl (2)'!$F:$F,'[1]JEVtbl (2)'!$C:$C,[1]CKDJ!$C161,'[1]JEVtbl (2)'!$D:$D,[1]CKDJ!AB$11)</f>
        <v>0</v>
      </c>
      <c r="AC161" s="171">
        <f>SUMIFS('[1]JEVtbl (2)'!$F:$F,'[1]JEVtbl (2)'!$C:$C,[1]CKDJ!$C161,'[1]JEVtbl (2)'!$D:$D,[1]CKDJ!AC$11)</f>
        <v>0</v>
      </c>
      <c r="AD161" s="171">
        <f>SUMIFS('[1]JEVtbl (2)'!$F:$F,'[1]JEVtbl (2)'!$C:$C,[1]CKDJ!$C161,'[1]JEVtbl (2)'!$D:$D,[1]CKDJ!AD$11)</f>
        <v>0</v>
      </c>
      <c r="AE161" s="171">
        <f>SUMIFS('[1]JEVtbl (2)'!$F:$F,'[1]JEVtbl (2)'!$C:$C,[1]CKDJ!$C161,'[1]JEVtbl (2)'!$D:$D,[1]CKDJ!AE$11)</f>
        <v>0</v>
      </c>
      <c r="AF161" s="171">
        <f>SUMIFS('[1]JEVtbl (2)'!$F:$F,'[1]JEVtbl (2)'!$C:$C,[1]CKDJ!$C161,'[1]JEVtbl (2)'!$D:$D,[1]CKDJ!AF$11)</f>
        <v>0</v>
      </c>
      <c r="AG161" s="171">
        <f>SUMIFS('[1]JEVtbl (2)'!$F:$F,'[1]JEVtbl (2)'!$C:$C,[1]CKDJ!$C161,'[1]JEVtbl (2)'!$D:$D,[1]CKDJ!AG$11)</f>
        <v>0</v>
      </c>
      <c r="AH161" s="171">
        <f>SUMIFS('[1]JEVtbl (2)'!$F:$F,'[1]JEVtbl (2)'!$C:$C,[1]CKDJ!$C161,'[1]JEVtbl (2)'!$D:$D,[1]CKDJ!AH$11)</f>
        <v>0</v>
      </c>
      <c r="AI161" s="171">
        <f>SUMIFS('[1]JEVtbl (2)'!$F:$F,'[1]JEVtbl (2)'!$C:$C,[1]CKDJ!$C161,'[1]JEVtbl (2)'!$D:$D,[1]CKDJ!AI$11)</f>
        <v>0</v>
      </c>
      <c r="AJ161" s="171">
        <f>SUMIFS('[1]JEVtbl (2)'!$F:$F,'[1]JEVtbl (2)'!$C:$C,[1]CKDJ!$C161,'[1]JEVtbl (2)'!$D:$D,[1]CKDJ!AJ$11)</f>
        <v>0</v>
      </c>
      <c r="AK161" s="171">
        <f>SUMIFS('[1]JEVtbl (2)'!$F:$F,'[1]JEVtbl (2)'!$C:$C,[1]CKDJ!$C161,'[1]JEVtbl (2)'!$D:$D,[1]CKDJ!AK$11)</f>
        <v>0</v>
      </c>
      <c r="AL161" s="171">
        <f>SUMIFS('[1]JEVtbl (2)'!$F:$F,'[1]JEVtbl (2)'!$C:$C,[1]CKDJ!$C161,'[1]JEVtbl (2)'!$D:$D,[1]CKDJ!AL$11)</f>
        <v>0</v>
      </c>
      <c r="AM161" s="171">
        <f>SUMIFS('[1]JEVtbl (2)'!$F:$F,'[1]JEVtbl (2)'!$C:$C,[1]CKDJ!$C161,'[1]JEVtbl (2)'!$D:$D,[1]CKDJ!AM$11)</f>
        <v>0</v>
      </c>
      <c r="AN161" s="171">
        <f>SUMIFS('[1]JEVtbl (2)'!$F:$F,'[1]JEVtbl (2)'!$C:$C,[1]CKDJ!$C161,'[1]JEVtbl (2)'!$D:$D,[1]CKDJ!AN$11)</f>
        <v>0</v>
      </c>
      <c r="AO161" s="171">
        <f>SUMIFS('[1]JEVtbl (2)'!$F:$F,'[1]JEVtbl (2)'!$C:$C,[1]CKDJ!$C161,'[1]JEVtbl (2)'!$D:$D,[1]CKDJ!AO$11)</f>
        <v>0</v>
      </c>
      <c r="AP161" s="171">
        <f>SUMIFS('[1]JEVtbl (2)'!$F:$F,'[1]JEVtbl (2)'!$C:$C,[1]CKDJ!$C161,'[1]JEVtbl (2)'!$D:$D,[1]CKDJ!AP$11)</f>
        <v>80000</v>
      </c>
      <c r="AQ161" s="171">
        <f>SUMIFS('[1]JEVtbl (2)'!$F:$F,'[1]JEVtbl (2)'!$C:$C,[1]CKDJ!$C161,'[1]JEVtbl (2)'!$D:$D,[1]CKDJ!AQ$11)</f>
        <v>0</v>
      </c>
      <c r="AR161" s="171">
        <f>SUMIFS('[1]JEVtbl (2)'!$F:$F,'[1]JEVtbl (2)'!$C:$C,[1]CKDJ!$C161,'[1]JEVtbl (2)'!$D:$D,[1]CKDJ!AR$11)</f>
        <v>0</v>
      </c>
      <c r="AS161" s="171">
        <f>SUMIFS('[1]JEVtbl (2)'!$F:$F,'[1]JEVtbl (2)'!$C:$C,[1]CKDJ!$C161,'[1]JEVtbl (2)'!$D:$D,[1]CKDJ!AS$11)</f>
        <v>0</v>
      </c>
      <c r="AT161" s="171">
        <f>SUMIFS('[1]JEVtbl (2)'!$F:$F,'[1]JEVtbl (2)'!$C:$C,[1]CKDJ!$C161,'[1]JEVtbl (2)'!$D:$D,[1]CKDJ!AT$11)</f>
        <v>0</v>
      </c>
      <c r="AU161" s="171">
        <f>SUMIFS('[1]JEVtbl (2)'!$F:$F,'[1]JEVtbl (2)'!$C:$C,[1]CKDJ!$C161,'[1]JEVtbl (2)'!$D:$D,[1]CKDJ!AU$11)</f>
        <v>0</v>
      </c>
      <c r="AV161" s="171">
        <f>SUMIFS('[1]JEVtbl (2)'!$F:$F,'[1]JEVtbl (2)'!$C:$C,[1]CKDJ!$C161,'[1]JEVtbl (2)'!$D:$D,[1]CKDJ!AV$11)</f>
        <v>0</v>
      </c>
      <c r="AW161" s="171">
        <f>SUMIFS('[1]JEVtbl (2)'!$F:$F,'[1]JEVtbl (2)'!$C:$C,[1]CKDJ!$C161,'[1]JEVtbl (2)'!$D:$D,[1]CKDJ!AW$11)</f>
        <v>0</v>
      </c>
      <c r="AX161" s="171">
        <f>SUMIFS('[1]JEVtbl (2)'!$F:$F,'[1]JEVtbl (2)'!$C:$C,[1]CKDJ!$C161,'[1]JEVtbl (2)'!$D:$D,[1]CKDJ!AX$11)</f>
        <v>0</v>
      </c>
      <c r="AY161" s="171">
        <f>SUMIFS('[1]JEVtbl (2)'!$F:$F,'[1]JEVtbl (2)'!$C:$C,[1]CKDJ!$C161,'[1]JEVtbl (2)'!$D:$D,[1]CKDJ!AY$11)</f>
        <v>0</v>
      </c>
      <c r="AZ161" s="171">
        <f>SUMIFS('[1]JEVtbl (2)'!$F:$F,'[1]JEVtbl (2)'!$C:$C,[1]CKDJ!$C161,'[1]JEVtbl (2)'!$D:$D,[1]CKDJ!AZ$11)</f>
        <v>0</v>
      </c>
      <c r="BA161" s="171">
        <f>SUMIFS('[1]JEVtbl (2)'!$F:$F,'[1]JEVtbl (2)'!$C:$C,[1]CKDJ!$C161,'[1]JEVtbl (2)'!$D:$D,[1]CKDJ!BA$11)</f>
        <v>0</v>
      </c>
      <c r="BB161" s="171">
        <f>SUMIFS('[1]JEVtbl (2)'!$F:$F,'[1]JEVtbl (2)'!$C:$C,[1]CKDJ!$C161,'[1]JEVtbl (2)'!$D:$D,[1]CKDJ!BB$11)</f>
        <v>0</v>
      </c>
      <c r="BC161" s="171">
        <f>SUMIFS('[1]JEVtbl (2)'!$F:$F,'[1]JEVtbl (2)'!$C:$C,[1]CKDJ!$C161,'[1]JEVtbl (2)'!$D:$D,[1]CKDJ!BC$11)</f>
        <v>0</v>
      </c>
      <c r="BD161" s="171">
        <f>SUMIFS('[1]JEVtbl (2)'!$F:$F,'[1]JEVtbl (2)'!$C:$C,[1]CKDJ!$C161,'[1]JEVtbl (2)'!$D:$D,[1]CKDJ!BD$11)</f>
        <v>0</v>
      </c>
      <c r="BE161" s="171">
        <f>SUMIFS('[1]JEVtbl (2)'!$F:$F,'[1]JEVtbl (2)'!$C:$C,[1]CKDJ!$C161,'[1]JEVtbl (2)'!$D:$D,[1]CKDJ!BE$11)</f>
        <v>0</v>
      </c>
      <c r="BF161" s="171">
        <f>SUMIFS('[1]JEVtbl (2)'!$F:$F,'[1]JEVtbl (2)'!$C:$C,[1]CKDJ!$C161,'[1]JEVtbl (2)'!$D:$D,[1]CKDJ!BF$11)</f>
        <v>0</v>
      </c>
      <c r="BG161" s="171">
        <f>SUMIFS('[1]JEVtbl (2)'!$F:$F,'[1]JEVtbl (2)'!$C:$C,[1]CKDJ!$C161,'[1]JEVtbl (2)'!$D:$D,[1]CKDJ!BG$11)</f>
        <v>0</v>
      </c>
      <c r="BH161" s="171">
        <f>SUMIFS('[1]JEVtbl (2)'!$F:$F,'[1]JEVtbl (2)'!$C:$C,[1]CKDJ!$C161,'[1]JEVtbl (2)'!$D:$D,[1]CKDJ!BH$11)</f>
        <v>0</v>
      </c>
      <c r="BI161" s="171">
        <f>SUMIFS('[1]JEVtbl (2)'!$F:$F,'[1]JEVtbl (2)'!$C:$C,[1]CKDJ!$C161,'[1]JEVtbl (2)'!$D:$D,[1]CKDJ!BI$11)</f>
        <v>0</v>
      </c>
      <c r="BJ161" s="171">
        <f>SUMIFS('[1]JEVtbl (2)'!$F:$F,'[1]JEVtbl (2)'!$C:$C,[1]CKDJ!$C161,'[1]JEVtbl (2)'!$D:$D,[1]CKDJ!BJ$11)</f>
        <v>0</v>
      </c>
      <c r="BK161" s="171">
        <f>SUMIFS('[1]JEVtbl (2)'!$F:$F,'[1]JEVtbl (2)'!$C:$C,[1]CKDJ!$C161,'[1]JEVtbl (2)'!$D:$D,[1]CKDJ!BK$11)</f>
        <v>0</v>
      </c>
      <c r="BL161" s="171">
        <f>SUMIFS('[1]JEVtbl (2)'!$F:$F,'[1]JEVtbl (2)'!$C:$C,[1]CKDJ!$C161,'[1]JEVtbl (2)'!$D:$D,[1]CKDJ!BL$11)</f>
        <v>0</v>
      </c>
      <c r="BM161" s="171">
        <f>SUMIFS('[1]JEVtbl (2)'!$F:$F,'[1]JEVtbl (2)'!$C:$C,[1]CKDJ!$C161,'[1]JEVtbl (2)'!$D:$D,[1]CKDJ!BM$11)</f>
        <v>0</v>
      </c>
      <c r="BN161" s="171">
        <f>SUMIFS('[1]JEVtbl (2)'!$F:$F,'[1]JEVtbl (2)'!$C:$C,[1]CKDJ!$C161,'[1]JEVtbl (2)'!$D:$D,[1]CKDJ!BN$11)</f>
        <v>0</v>
      </c>
      <c r="BO161" s="171">
        <f>SUMIFS('[1]JEVtbl (2)'!$F:$F,'[1]JEVtbl (2)'!$C:$C,[1]CKDJ!$C161,'[1]JEVtbl (2)'!$D:$D,[1]CKDJ!BO$11)</f>
        <v>0</v>
      </c>
      <c r="BP161" s="79">
        <f t="shared" si="5"/>
        <v>80000</v>
      </c>
      <c r="BQ161" s="79"/>
      <c r="BR161" s="79"/>
      <c r="BS161" s="80"/>
      <c r="BT161" s="82"/>
      <c r="BU161" s="25">
        <f t="shared" si="4"/>
        <v>0</v>
      </c>
    </row>
    <row r="162" spans="1:73" s="25" customFormat="1" ht="15" customHeight="1" x14ac:dyDescent="0.25">
      <c r="A162" s="1"/>
      <c r="B162" s="173">
        <v>44194</v>
      </c>
      <c r="C162" s="169" t="s">
        <v>641</v>
      </c>
      <c r="D162" s="75" t="s">
        <v>642</v>
      </c>
      <c r="E162" s="75">
        <v>1150298</v>
      </c>
      <c r="F162" s="172"/>
      <c r="G162" t="s">
        <v>643</v>
      </c>
      <c r="H162" s="78">
        <f>SUMIFS('[1]JEVtbl (2)'!$G:$G,'[1]JEVtbl (2)'!$C:$C,[1]CKDJ!C162,'[1]JEVtbl (2)'!$D:$D,[1]CKDJ!H$11)</f>
        <v>74093.98</v>
      </c>
      <c r="I162" s="78">
        <f>SUMIFS('[1]JEVtbl (2)'!$G:$G,'[1]JEVtbl (2)'!$C:$C,[1]CKDJ!C162,'[1]JEVtbl (2)'!$D:$D,[1]CKDJ!I$11)</f>
        <v>0</v>
      </c>
      <c r="J162" s="78">
        <f>SUMIFS('[1]JEVtbl (2)'!$G:$G,'[1]JEVtbl (2)'!$C:$C,[1]CKDJ!C162,'[1]JEVtbl (2)'!$D:$D,[1]CKDJ!J$11)</f>
        <v>5906.0200000000041</v>
      </c>
      <c r="K162" s="78">
        <f>SUMIFS('[1]JEVtbl (2)'!$G:$G,'[1]JEVtbl (2)'!$C:$C,[1]CKDJ!C162,'[1]JEVtbl (2)'!$D:$D,[1]CKDJ!K$11)</f>
        <v>0</v>
      </c>
      <c r="L162" s="79">
        <f t="shared" si="0"/>
        <v>80000</v>
      </c>
      <c r="M162" s="79"/>
      <c r="N162" s="79"/>
      <c r="O162" s="80"/>
      <c r="P162" s="171">
        <f>SUMIFS('[1]JEVtbl (2)'!$F:$F,'[1]JEVtbl (2)'!$C:$C,[1]CKDJ!$C162,'[1]JEVtbl (2)'!$D:$D,[1]CKDJ!P$11)</f>
        <v>0</v>
      </c>
      <c r="Q162" s="171">
        <f>SUMIFS('[1]JEVtbl (2)'!$F:$F,'[1]JEVtbl (2)'!$C:$C,[1]CKDJ!$C162,'[1]JEVtbl (2)'!$D:$D,[1]CKDJ!Q$11)</f>
        <v>0</v>
      </c>
      <c r="R162" s="171">
        <f>SUMIFS('[1]JEVtbl (2)'!$F:$F,'[1]JEVtbl (2)'!$C:$C,[1]CKDJ!$C162,'[1]JEVtbl (2)'!$D:$D,[1]CKDJ!R$11)</f>
        <v>0</v>
      </c>
      <c r="S162" s="171">
        <f>SUMIFS('[1]JEVtbl (2)'!$F:$F,'[1]JEVtbl (2)'!$C:$C,[1]CKDJ!$C162,'[1]JEVtbl (2)'!$D:$D,[1]CKDJ!S$11)</f>
        <v>0</v>
      </c>
      <c r="T162" s="171">
        <f>SUMIFS('[1]JEVtbl (2)'!$F:$F,'[1]JEVtbl (2)'!$C:$C,[1]CKDJ!$C162,'[1]JEVtbl (2)'!$D:$D,[1]CKDJ!T$11)</f>
        <v>0</v>
      </c>
      <c r="U162" s="171">
        <f>SUMIFS('[1]JEVtbl (2)'!$F:$F,'[1]JEVtbl (2)'!$C:$C,[1]CKDJ!$C162,'[1]JEVtbl (2)'!$D:$D,[1]CKDJ!U$11)</f>
        <v>0</v>
      </c>
      <c r="V162" s="171">
        <f>SUMIFS('[1]JEVtbl (2)'!$F:$F,'[1]JEVtbl (2)'!$C:$C,[1]CKDJ!$C162,'[1]JEVtbl (2)'!$D:$D,[1]CKDJ!V$11)</f>
        <v>0</v>
      </c>
      <c r="W162" s="171">
        <f>SUMIFS('[1]JEVtbl (2)'!$F:$F,'[1]JEVtbl (2)'!$C:$C,[1]CKDJ!$C162,'[1]JEVtbl (2)'!$D:$D,[1]CKDJ!W$11)</f>
        <v>0</v>
      </c>
      <c r="X162" s="171">
        <f>SUMIFS('[1]JEVtbl (2)'!$F:$F,'[1]JEVtbl (2)'!$C:$C,[1]CKDJ!$C162,'[1]JEVtbl (2)'!$D:$D,[1]CKDJ!X$11)</f>
        <v>0</v>
      </c>
      <c r="Y162" s="171">
        <f>SUMIFS('[1]JEVtbl (2)'!$F:$F,'[1]JEVtbl (2)'!$C:$C,[1]CKDJ!$C162,'[1]JEVtbl (2)'!$D:$D,[1]CKDJ!Y$11)</f>
        <v>0</v>
      </c>
      <c r="Z162" s="171">
        <f>SUMIFS('[1]JEVtbl (2)'!$F:$F,'[1]JEVtbl (2)'!$C:$C,[1]CKDJ!$C162,'[1]JEVtbl (2)'!$D:$D,[1]CKDJ!Z$11)</f>
        <v>0</v>
      </c>
      <c r="AA162" s="171">
        <f>SUMIFS('[1]JEVtbl (2)'!$F:$F,'[1]JEVtbl (2)'!$C:$C,[1]CKDJ!$C162,'[1]JEVtbl (2)'!$D:$D,[1]CKDJ!AA$11)</f>
        <v>0</v>
      </c>
      <c r="AB162" s="171">
        <f>SUMIFS('[1]JEVtbl (2)'!$F:$F,'[1]JEVtbl (2)'!$C:$C,[1]CKDJ!$C162,'[1]JEVtbl (2)'!$D:$D,[1]CKDJ!AB$11)</f>
        <v>0</v>
      </c>
      <c r="AC162" s="171">
        <f>SUMIFS('[1]JEVtbl (2)'!$F:$F,'[1]JEVtbl (2)'!$C:$C,[1]CKDJ!$C162,'[1]JEVtbl (2)'!$D:$D,[1]CKDJ!AC$11)</f>
        <v>0</v>
      </c>
      <c r="AD162" s="171">
        <f>SUMIFS('[1]JEVtbl (2)'!$F:$F,'[1]JEVtbl (2)'!$C:$C,[1]CKDJ!$C162,'[1]JEVtbl (2)'!$D:$D,[1]CKDJ!AD$11)</f>
        <v>0</v>
      </c>
      <c r="AE162" s="171">
        <f>SUMIFS('[1]JEVtbl (2)'!$F:$F,'[1]JEVtbl (2)'!$C:$C,[1]CKDJ!$C162,'[1]JEVtbl (2)'!$D:$D,[1]CKDJ!AE$11)</f>
        <v>0</v>
      </c>
      <c r="AF162" s="171">
        <f>SUMIFS('[1]JEVtbl (2)'!$F:$F,'[1]JEVtbl (2)'!$C:$C,[1]CKDJ!$C162,'[1]JEVtbl (2)'!$D:$D,[1]CKDJ!AF$11)</f>
        <v>0</v>
      </c>
      <c r="AG162" s="171">
        <f>SUMIFS('[1]JEVtbl (2)'!$F:$F,'[1]JEVtbl (2)'!$C:$C,[1]CKDJ!$C162,'[1]JEVtbl (2)'!$D:$D,[1]CKDJ!AG$11)</f>
        <v>0</v>
      </c>
      <c r="AH162" s="171">
        <f>SUMIFS('[1]JEVtbl (2)'!$F:$F,'[1]JEVtbl (2)'!$C:$C,[1]CKDJ!$C162,'[1]JEVtbl (2)'!$D:$D,[1]CKDJ!AH$11)</f>
        <v>0</v>
      </c>
      <c r="AI162" s="171">
        <f>SUMIFS('[1]JEVtbl (2)'!$F:$F,'[1]JEVtbl (2)'!$C:$C,[1]CKDJ!$C162,'[1]JEVtbl (2)'!$D:$D,[1]CKDJ!AI$11)</f>
        <v>0</v>
      </c>
      <c r="AJ162" s="171">
        <f>SUMIFS('[1]JEVtbl (2)'!$F:$F,'[1]JEVtbl (2)'!$C:$C,[1]CKDJ!$C162,'[1]JEVtbl (2)'!$D:$D,[1]CKDJ!AJ$11)</f>
        <v>0</v>
      </c>
      <c r="AK162" s="171">
        <f>SUMIFS('[1]JEVtbl (2)'!$F:$F,'[1]JEVtbl (2)'!$C:$C,[1]CKDJ!$C162,'[1]JEVtbl (2)'!$D:$D,[1]CKDJ!AK$11)</f>
        <v>0</v>
      </c>
      <c r="AL162" s="171">
        <f>SUMIFS('[1]JEVtbl (2)'!$F:$F,'[1]JEVtbl (2)'!$C:$C,[1]CKDJ!$C162,'[1]JEVtbl (2)'!$D:$D,[1]CKDJ!AL$11)</f>
        <v>0</v>
      </c>
      <c r="AM162" s="171">
        <f>SUMIFS('[1]JEVtbl (2)'!$F:$F,'[1]JEVtbl (2)'!$C:$C,[1]CKDJ!$C162,'[1]JEVtbl (2)'!$D:$D,[1]CKDJ!AM$11)</f>
        <v>0</v>
      </c>
      <c r="AN162" s="171">
        <f>SUMIFS('[1]JEVtbl (2)'!$F:$F,'[1]JEVtbl (2)'!$C:$C,[1]CKDJ!$C162,'[1]JEVtbl (2)'!$D:$D,[1]CKDJ!AN$11)</f>
        <v>0</v>
      </c>
      <c r="AO162" s="171">
        <f>SUMIFS('[1]JEVtbl (2)'!$F:$F,'[1]JEVtbl (2)'!$C:$C,[1]CKDJ!$C162,'[1]JEVtbl (2)'!$D:$D,[1]CKDJ!AO$11)</f>
        <v>0</v>
      </c>
      <c r="AP162" s="171">
        <f>SUMIFS('[1]JEVtbl (2)'!$F:$F,'[1]JEVtbl (2)'!$C:$C,[1]CKDJ!$C162,'[1]JEVtbl (2)'!$D:$D,[1]CKDJ!AP$11)</f>
        <v>80000</v>
      </c>
      <c r="AQ162" s="171">
        <f>SUMIFS('[1]JEVtbl (2)'!$F:$F,'[1]JEVtbl (2)'!$C:$C,[1]CKDJ!$C162,'[1]JEVtbl (2)'!$D:$D,[1]CKDJ!AQ$11)</f>
        <v>0</v>
      </c>
      <c r="AR162" s="171">
        <f>SUMIFS('[1]JEVtbl (2)'!$F:$F,'[1]JEVtbl (2)'!$C:$C,[1]CKDJ!$C162,'[1]JEVtbl (2)'!$D:$D,[1]CKDJ!AR$11)</f>
        <v>0</v>
      </c>
      <c r="AS162" s="171">
        <f>SUMIFS('[1]JEVtbl (2)'!$F:$F,'[1]JEVtbl (2)'!$C:$C,[1]CKDJ!$C162,'[1]JEVtbl (2)'!$D:$D,[1]CKDJ!AS$11)</f>
        <v>0</v>
      </c>
      <c r="AT162" s="171">
        <f>SUMIFS('[1]JEVtbl (2)'!$F:$F,'[1]JEVtbl (2)'!$C:$C,[1]CKDJ!$C162,'[1]JEVtbl (2)'!$D:$D,[1]CKDJ!AT$11)</f>
        <v>0</v>
      </c>
      <c r="AU162" s="171">
        <f>SUMIFS('[1]JEVtbl (2)'!$F:$F,'[1]JEVtbl (2)'!$C:$C,[1]CKDJ!$C162,'[1]JEVtbl (2)'!$D:$D,[1]CKDJ!AU$11)</f>
        <v>0</v>
      </c>
      <c r="AV162" s="171">
        <f>SUMIFS('[1]JEVtbl (2)'!$F:$F,'[1]JEVtbl (2)'!$C:$C,[1]CKDJ!$C162,'[1]JEVtbl (2)'!$D:$D,[1]CKDJ!AV$11)</f>
        <v>0</v>
      </c>
      <c r="AW162" s="171">
        <f>SUMIFS('[1]JEVtbl (2)'!$F:$F,'[1]JEVtbl (2)'!$C:$C,[1]CKDJ!$C162,'[1]JEVtbl (2)'!$D:$D,[1]CKDJ!AW$11)</f>
        <v>0</v>
      </c>
      <c r="AX162" s="171">
        <f>SUMIFS('[1]JEVtbl (2)'!$F:$F,'[1]JEVtbl (2)'!$C:$C,[1]CKDJ!$C162,'[1]JEVtbl (2)'!$D:$D,[1]CKDJ!AX$11)</f>
        <v>0</v>
      </c>
      <c r="AY162" s="171">
        <f>SUMIFS('[1]JEVtbl (2)'!$F:$F,'[1]JEVtbl (2)'!$C:$C,[1]CKDJ!$C162,'[1]JEVtbl (2)'!$D:$D,[1]CKDJ!AY$11)</f>
        <v>0</v>
      </c>
      <c r="AZ162" s="171">
        <f>SUMIFS('[1]JEVtbl (2)'!$F:$F,'[1]JEVtbl (2)'!$C:$C,[1]CKDJ!$C162,'[1]JEVtbl (2)'!$D:$D,[1]CKDJ!AZ$11)</f>
        <v>0</v>
      </c>
      <c r="BA162" s="171">
        <f>SUMIFS('[1]JEVtbl (2)'!$F:$F,'[1]JEVtbl (2)'!$C:$C,[1]CKDJ!$C162,'[1]JEVtbl (2)'!$D:$D,[1]CKDJ!BA$11)</f>
        <v>0</v>
      </c>
      <c r="BB162" s="171">
        <f>SUMIFS('[1]JEVtbl (2)'!$F:$F,'[1]JEVtbl (2)'!$C:$C,[1]CKDJ!$C162,'[1]JEVtbl (2)'!$D:$D,[1]CKDJ!BB$11)</f>
        <v>0</v>
      </c>
      <c r="BC162" s="171">
        <f>SUMIFS('[1]JEVtbl (2)'!$F:$F,'[1]JEVtbl (2)'!$C:$C,[1]CKDJ!$C162,'[1]JEVtbl (2)'!$D:$D,[1]CKDJ!BC$11)</f>
        <v>0</v>
      </c>
      <c r="BD162" s="171">
        <f>SUMIFS('[1]JEVtbl (2)'!$F:$F,'[1]JEVtbl (2)'!$C:$C,[1]CKDJ!$C162,'[1]JEVtbl (2)'!$D:$D,[1]CKDJ!BD$11)</f>
        <v>0</v>
      </c>
      <c r="BE162" s="171">
        <f>SUMIFS('[1]JEVtbl (2)'!$F:$F,'[1]JEVtbl (2)'!$C:$C,[1]CKDJ!$C162,'[1]JEVtbl (2)'!$D:$D,[1]CKDJ!BE$11)</f>
        <v>0</v>
      </c>
      <c r="BF162" s="171">
        <f>SUMIFS('[1]JEVtbl (2)'!$F:$F,'[1]JEVtbl (2)'!$C:$C,[1]CKDJ!$C162,'[1]JEVtbl (2)'!$D:$D,[1]CKDJ!BF$11)</f>
        <v>0</v>
      </c>
      <c r="BG162" s="171">
        <f>SUMIFS('[1]JEVtbl (2)'!$F:$F,'[1]JEVtbl (2)'!$C:$C,[1]CKDJ!$C162,'[1]JEVtbl (2)'!$D:$D,[1]CKDJ!BG$11)</f>
        <v>0</v>
      </c>
      <c r="BH162" s="171">
        <f>SUMIFS('[1]JEVtbl (2)'!$F:$F,'[1]JEVtbl (2)'!$C:$C,[1]CKDJ!$C162,'[1]JEVtbl (2)'!$D:$D,[1]CKDJ!BH$11)</f>
        <v>0</v>
      </c>
      <c r="BI162" s="171">
        <f>SUMIFS('[1]JEVtbl (2)'!$F:$F,'[1]JEVtbl (2)'!$C:$C,[1]CKDJ!$C162,'[1]JEVtbl (2)'!$D:$D,[1]CKDJ!BI$11)</f>
        <v>0</v>
      </c>
      <c r="BJ162" s="171">
        <f>SUMIFS('[1]JEVtbl (2)'!$F:$F,'[1]JEVtbl (2)'!$C:$C,[1]CKDJ!$C162,'[1]JEVtbl (2)'!$D:$D,[1]CKDJ!BJ$11)</f>
        <v>0</v>
      </c>
      <c r="BK162" s="171">
        <f>SUMIFS('[1]JEVtbl (2)'!$F:$F,'[1]JEVtbl (2)'!$C:$C,[1]CKDJ!$C162,'[1]JEVtbl (2)'!$D:$D,[1]CKDJ!BK$11)</f>
        <v>0</v>
      </c>
      <c r="BL162" s="171">
        <f>SUMIFS('[1]JEVtbl (2)'!$F:$F,'[1]JEVtbl (2)'!$C:$C,[1]CKDJ!$C162,'[1]JEVtbl (2)'!$D:$D,[1]CKDJ!BL$11)</f>
        <v>0</v>
      </c>
      <c r="BM162" s="171">
        <f>SUMIFS('[1]JEVtbl (2)'!$F:$F,'[1]JEVtbl (2)'!$C:$C,[1]CKDJ!$C162,'[1]JEVtbl (2)'!$D:$D,[1]CKDJ!BM$11)</f>
        <v>0</v>
      </c>
      <c r="BN162" s="171">
        <f>SUMIFS('[1]JEVtbl (2)'!$F:$F,'[1]JEVtbl (2)'!$C:$C,[1]CKDJ!$C162,'[1]JEVtbl (2)'!$D:$D,[1]CKDJ!BN$11)</f>
        <v>0</v>
      </c>
      <c r="BO162" s="171">
        <f>SUMIFS('[1]JEVtbl (2)'!$F:$F,'[1]JEVtbl (2)'!$C:$C,[1]CKDJ!$C162,'[1]JEVtbl (2)'!$D:$D,[1]CKDJ!BO$11)</f>
        <v>0</v>
      </c>
      <c r="BP162" s="79">
        <f t="shared" si="5"/>
        <v>80000</v>
      </c>
      <c r="BQ162" s="79"/>
      <c r="BR162" s="79"/>
      <c r="BS162" s="80"/>
      <c r="BT162" s="82"/>
      <c r="BU162" s="25">
        <f t="shared" si="4"/>
        <v>0</v>
      </c>
    </row>
    <row r="163" spans="1:73" s="25" customFormat="1" ht="15" customHeight="1" x14ac:dyDescent="0.25">
      <c r="A163" s="1"/>
      <c r="B163" s="173">
        <v>44194</v>
      </c>
      <c r="C163" s="169" t="s">
        <v>644</v>
      </c>
      <c r="D163" s="75" t="s">
        <v>645</v>
      </c>
      <c r="E163" s="75">
        <v>1150299</v>
      </c>
      <c r="F163" s="172"/>
      <c r="G163" t="s">
        <v>72</v>
      </c>
      <c r="H163" s="78">
        <f>SUMIFS('[1]JEVtbl (2)'!$G:$G,'[1]JEVtbl (2)'!$C:$C,[1]CKDJ!C163,'[1]JEVtbl (2)'!$D:$D,[1]CKDJ!H$11)</f>
        <v>20317.560000000001</v>
      </c>
      <c r="I163" s="78">
        <f>SUMIFS('[1]JEVtbl (2)'!$G:$G,'[1]JEVtbl (2)'!$C:$C,[1]CKDJ!C163,'[1]JEVtbl (2)'!$D:$D,[1]CKDJ!I$11)</f>
        <v>0</v>
      </c>
      <c r="J163" s="78">
        <f>SUMIFS('[1]JEVtbl (2)'!$G:$G,'[1]JEVtbl (2)'!$C:$C,[1]CKDJ!C163,'[1]JEVtbl (2)'!$D:$D,[1]CKDJ!J$11)</f>
        <v>0</v>
      </c>
      <c r="K163" s="78">
        <f>SUMIFS('[1]JEVtbl (2)'!$G:$G,'[1]JEVtbl (2)'!$C:$C,[1]CKDJ!C163,'[1]JEVtbl (2)'!$D:$D,[1]CKDJ!K$11)</f>
        <v>0</v>
      </c>
      <c r="L163" s="79">
        <f t="shared" si="0"/>
        <v>20317.560000000001</v>
      </c>
      <c r="M163" s="79"/>
      <c r="N163" s="79"/>
      <c r="O163" s="80"/>
      <c r="P163" s="171">
        <f>SUMIFS('[1]JEVtbl (2)'!$F:$F,'[1]JEVtbl (2)'!$C:$C,[1]CKDJ!$C163,'[1]JEVtbl (2)'!$D:$D,[1]CKDJ!P$11)</f>
        <v>0</v>
      </c>
      <c r="Q163" s="171">
        <f>SUMIFS('[1]JEVtbl (2)'!$F:$F,'[1]JEVtbl (2)'!$C:$C,[1]CKDJ!$C163,'[1]JEVtbl (2)'!$D:$D,[1]CKDJ!Q$11)</f>
        <v>0</v>
      </c>
      <c r="R163" s="171">
        <f>SUMIFS('[1]JEVtbl (2)'!$F:$F,'[1]JEVtbl (2)'!$C:$C,[1]CKDJ!$C163,'[1]JEVtbl (2)'!$D:$D,[1]CKDJ!R$11)</f>
        <v>0</v>
      </c>
      <c r="S163" s="171">
        <f>SUMIFS('[1]JEVtbl (2)'!$F:$F,'[1]JEVtbl (2)'!$C:$C,[1]CKDJ!$C163,'[1]JEVtbl (2)'!$D:$D,[1]CKDJ!S$11)</f>
        <v>0</v>
      </c>
      <c r="T163" s="171">
        <f>SUMIFS('[1]JEVtbl (2)'!$F:$F,'[1]JEVtbl (2)'!$C:$C,[1]CKDJ!$C163,'[1]JEVtbl (2)'!$D:$D,[1]CKDJ!T$11)</f>
        <v>0</v>
      </c>
      <c r="U163" s="171">
        <f>SUMIFS('[1]JEVtbl (2)'!$F:$F,'[1]JEVtbl (2)'!$C:$C,[1]CKDJ!$C163,'[1]JEVtbl (2)'!$D:$D,[1]CKDJ!U$11)</f>
        <v>0</v>
      </c>
      <c r="V163" s="171">
        <f>SUMIFS('[1]JEVtbl (2)'!$F:$F,'[1]JEVtbl (2)'!$C:$C,[1]CKDJ!$C163,'[1]JEVtbl (2)'!$D:$D,[1]CKDJ!V$11)</f>
        <v>0</v>
      </c>
      <c r="W163" s="171">
        <f>SUMIFS('[1]JEVtbl (2)'!$F:$F,'[1]JEVtbl (2)'!$C:$C,[1]CKDJ!$C163,'[1]JEVtbl (2)'!$D:$D,[1]CKDJ!W$11)</f>
        <v>0</v>
      </c>
      <c r="X163" s="171">
        <f>SUMIFS('[1]JEVtbl (2)'!$F:$F,'[1]JEVtbl (2)'!$C:$C,[1]CKDJ!$C163,'[1]JEVtbl (2)'!$D:$D,[1]CKDJ!X$11)</f>
        <v>0</v>
      </c>
      <c r="Y163" s="171">
        <f>SUMIFS('[1]JEVtbl (2)'!$F:$F,'[1]JEVtbl (2)'!$C:$C,[1]CKDJ!$C163,'[1]JEVtbl (2)'!$D:$D,[1]CKDJ!Y$11)</f>
        <v>0</v>
      </c>
      <c r="Z163" s="171">
        <f>SUMIFS('[1]JEVtbl (2)'!$F:$F,'[1]JEVtbl (2)'!$C:$C,[1]CKDJ!$C163,'[1]JEVtbl (2)'!$D:$D,[1]CKDJ!Z$11)</f>
        <v>0</v>
      </c>
      <c r="AA163" s="171">
        <f>SUMIFS('[1]JEVtbl (2)'!$F:$F,'[1]JEVtbl (2)'!$C:$C,[1]CKDJ!$C163,'[1]JEVtbl (2)'!$D:$D,[1]CKDJ!AA$11)</f>
        <v>0</v>
      </c>
      <c r="AB163" s="171">
        <f>SUMIFS('[1]JEVtbl (2)'!$F:$F,'[1]JEVtbl (2)'!$C:$C,[1]CKDJ!$C163,'[1]JEVtbl (2)'!$D:$D,[1]CKDJ!AB$11)</f>
        <v>0</v>
      </c>
      <c r="AC163" s="171">
        <f>SUMIFS('[1]JEVtbl (2)'!$F:$F,'[1]JEVtbl (2)'!$C:$C,[1]CKDJ!$C163,'[1]JEVtbl (2)'!$D:$D,[1]CKDJ!AC$11)</f>
        <v>0</v>
      </c>
      <c r="AD163" s="171">
        <f>SUMIFS('[1]JEVtbl (2)'!$F:$F,'[1]JEVtbl (2)'!$C:$C,[1]CKDJ!$C163,'[1]JEVtbl (2)'!$D:$D,[1]CKDJ!AD$11)</f>
        <v>0</v>
      </c>
      <c r="AE163" s="171">
        <f>SUMIFS('[1]JEVtbl (2)'!$F:$F,'[1]JEVtbl (2)'!$C:$C,[1]CKDJ!$C163,'[1]JEVtbl (2)'!$D:$D,[1]CKDJ!AE$11)</f>
        <v>0</v>
      </c>
      <c r="AF163" s="171">
        <f>SUMIFS('[1]JEVtbl (2)'!$F:$F,'[1]JEVtbl (2)'!$C:$C,[1]CKDJ!$C163,'[1]JEVtbl (2)'!$D:$D,[1]CKDJ!AF$11)</f>
        <v>0</v>
      </c>
      <c r="AG163" s="171">
        <f>SUMIFS('[1]JEVtbl (2)'!$F:$F,'[1]JEVtbl (2)'!$C:$C,[1]CKDJ!$C163,'[1]JEVtbl (2)'!$D:$D,[1]CKDJ!AG$11)</f>
        <v>0</v>
      </c>
      <c r="AH163" s="171">
        <f>SUMIFS('[1]JEVtbl (2)'!$F:$F,'[1]JEVtbl (2)'!$C:$C,[1]CKDJ!$C163,'[1]JEVtbl (2)'!$D:$D,[1]CKDJ!AH$11)</f>
        <v>0</v>
      </c>
      <c r="AI163" s="171">
        <f>SUMIFS('[1]JEVtbl (2)'!$F:$F,'[1]JEVtbl (2)'!$C:$C,[1]CKDJ!$C163,'[1]JEVtbl (2)'!$D:$D,[1]CKDJ!AI$11)</f>
        <v>0</v>
      </c>
      <c r="AJ163" s="171">
        <f>SUMIFS('[1]JEVtbl (2)'!$F:$F,'[1]JEVtbl (2)'!$C:$C,[1]CKDJ!$C163,'[1]JEVtbl (2)'!$D:$D,[1]CKDJ!AJ$11)</f>
        <v>0</v>
      </c>
      <c r="AK163" s="171">
        <f>SUMIFS('[1]JEVtbl (2)'!$F:$F,'[1]JEVtbl (2)'!$C:$C,[1]CKDJ!$C163,'[1]JEVtbl (2)'!$D:$D,[1]CKDJ!AK$11)</f>
        <v>0</v>
      </c>
      <c r="AL163" s="171">
        <f>SUMIFS('[1]JEVtbl (2)'!$F:$F,'[1]JEVtbl (2)'!$C:$C,[1]CKDJ!$C163,'[1]JEVtbl (2)'!$D:$D,[1]CKDJ!AL$11)</f>
        <v>0</v>
      </c>
      <c r="AM163" s="171">
        <f>SUMIFS('[1]JEVtbl (2)'!$F:$F,'[1]JEVtbl (2)'!$C:$C,[1]CKDJ!$C163,'[1]JEVtbl (2)'!$D:$D,[1]CKDJ!AM$11)</f>
        <v>0</v>
      </c>
      <c r="AN163" s="171">
        <f>SUMIFS('[1]JEVtbl (2)'!$F:$F,'[1]JEVtbl (2)'!$C:$C,[1]CKDJ!$C163,'[1]JEVtbl (2)'!$D:$D,[1]CKDJ!AN$11)</f>
        <v>0</v>
      </c>
      <c r="AO163" s="171">
        <f>SUMIFS('[1]JEVtbl (2)'!$F:$F,'[1]JEVtbl (2)'!$C:$C,[1]CKDJ!$C163,'[1]JEVtbl (2)'!$D:$D,[1]CKDJ!AO$11)</f>
        <v>0</v>
      </c>
      <c r="AP163" s="171">
        <f>SUMIFS('[1]JEVtbl (2)'!$F:$F,'[1]JEVtbl (2)'!$C:$C,[1]CKDJ!$C163,'[1]JEVtbl (2)'!$D:$D,[1]CKDJ!AP$11)</f>
        <v>20317.560000000001</v>
      </c>
      <c r="AQ163" s="171">
        <f>SUMIFS('[1]JEVtbl (2)'!$F:$F,'[1]JEVtbl (2)'!$C:$C,[1]CKDJ!$C163,'[1]JEVtbl (2)'!$D:$D,[1]CKDJ!AQ$11)</f>
        <v>0</v>
      </c>
      <c r="AR163" s="171">
        <f>SUMIFS('[1]JEVtbl (2)'!$F:$F,'[1]JEVtbl (2)'!$C:$C,[1]CKDJ!$C163,'[1]JEVtbl (2)'!$D:$D,[1]CKDJ!AR$11)</f>
        <v>0</v>
      </c>
      <c r="AS163" s="171">
        <f>SUMIFS('[1]JEVtbl (2)'!$F:$F,'[1]JEVtbl (2)'!$C:$C,[1]CKDJ!$C163,'[1]JEVtbl (2)'!$D:$D,[1]CKDJ!AS$11)</f>
        <v>0</v>
      </c>
      <c r="AT163" s="171">
        <f>SUMIFS('[1]JEVtbl (2)'!$F:$F,'[1]JEVtbl (2)'!$C:$C,[1]CKDJ!$C163,'[1]JEVtbl (2)'!$D:$D,[1]CKDJ!AT$11)</f>
        <v>0</v>
      </c>
      <c r="AU163" s="171">
        <f>SUMIFS('[1]JEVtbl (2)'!$F:$F,'[1]JEVtbl (2)'!$C:$C,[1]CKDJ!$C163,'[1]JEVtbl (2)'!$D:$D,[1]CKDJ!AU$11)</f>
        <v>0</v>
      </c>
      <c r="AV163" s="171">
        <f>SUMIFS('[1]JEVtbl (2)'!$F:$F,'[1]JEVtbl (2)'!$C:$C,[1]CKDJ!$C163,'[1]JEVtbl (2)'!$D:$D,[1]CKDJ!AV$11)</f>
        <v>0</v>
      </c>
      <c r="AW163" s="171">
        <f>SUMIFS('[1]JEVtbl (2)'!$F:$F,'[1]JEVtbl (2)'!$C:$C,[1]CKDJ!$C163,'[1]JEVtbl (2)'!$D:$D,[1]CKDJ!AW$11)</f>
        <v>0</v>
      </c>
      <c r="AX163" s="171">
        <f>SUMIFS('[1]JEVtbl (2)'!$F:$F,'[1]JEVtbl (2)'!$C:$C,[1]CKDJ!$C163,'[1]JEVtbl (2)'!$D:$D,[1]CKDJ!AX$11)</f>
        <v>0</v>
      </c>
      <c r="AY163" s="171">
        <f>SUMIFS('[1]JEVtbl (2)'!$F:$F,'[1]JEVtbl (2)'!$C:$C,[1]CKDJ!$C163,'[1]JEVtbl (2)'!$D:$D,[1]CKDJ!AY$11)</f>
        <v>0</v>
      </c>
      <c r="AZ163" s="171">
        <f>SUMIFS('[1]JEVtbl (2)'!$F:$F,'[1]JEVtbl (2)'!$C:$C,[1]CKDJ!$C163,'[1]JEVtbl (2)'!$D:$D,[1]CKDJ!AZ$11)</f>
        <v>0</v>
      </c>
      <c r="BA163" s="171">
        <f>SUMIFS('[1]JEVtbl (2)'!$F:$F,'[1]JEVtbl (2)'!$C:$C,[1]CKDJ!$C163,'[1]JEVtbl (2)'!$D:$D,[1]CKDJ!BA$11)</f>
        <v>0</v>
      </c>
      <c r="BB163" s="171">
        <f>SUMIFS('[1]JEVtbl (2)'!$F:$F,'[1]JEVtbl (2)'!$C:$C,[1]CKDJ!$C163,'[1]JEVtbl (2)'!$D:$D,[1]CKDJ!BB$11)</f>
        <v>0</v>
      </c>
      <c r="BC163" s="171">
        <f>SUMIFS('[1]JEVtbl (2)'!$F:$F,'[1]JEVtbl (2)'!$C:$C,[1]CKDJ!$C163,'[1]JEVtbl (2)'!$D:$D,[1]CKDJ!BC$11)</f>
        <v>0</v>
      </c>
      <c r="BD163" s="171">
        <f>SUMIFS('[1]JEVtbl (2)'!$F:$F,'[1]JEVtbl (2)'!$C:$C,[1]CKDJ!$C163,'[1]JEVtbl (2)'!$D:$D,[1]CKDJ!BD$11)</f>
        <v>0</v>
      </c>
      <c r="BE163" s="171">
        <f>SUMIFS('[1]JEVtbl (2)'!$F:$F,'[1]JEVtbl (2)'!$C:$C,[1]CKDJ!$C163,'[1]JEVtbl (2)'!$D:$D,[1]CKDJ!BE$11)</f>
        <v>0</v>
      </c>
      <c r="BF163" s="171">
        <f>SUMIFS('[1]JEVtbl (2)'!$F:$F,'[1]JEVtbl (2)'!$C:$C,[1]CKDJ!$C163,'[1]JEVtbl (2)'!$D:$D,[1]CKDJ!BF$11)</f>
        <v>0</v>
      </c>
      <c r="BG163" s="171">
        <f>SUMIFS('[1]JEVtbl (2)'!$F:$F,'[1]JEVtbl (2)'!$C:$C,[1]CKDJ!$C163,'[1]JEVtbl (2)'!$D:$D,[1]CKDJ!BG$11)</f>
        <v>0</v>
      </c>
      <c r="BH163" s="171">
        <f>SUMIFS('[1]JEVtbl (2)'!$F:$F,'[1]JEVtbl (2)'!$C:$C,[1]CKDJ!$C163,'[1]JEVtbl (2)'!$D:$D,[1]CKDJ!BH$11)</f>
        <v>0</v>
      </c>
      <c r="BI163" s="171">
        <f>SUMIFS('[1]JEVtbl (2)'!$F:$F,'[1]JEVtbl (2)'!$C:$C,[1]CKDJ!$C163,'[1]JEVtbl (2)'!$D:$D,[1]CKDJ!BI$11)</f>
        <v>0</v>
      </c>
      <c r="BJ163" s="171">
        <f>SUMIFS('[1]JEVtbl (2)'!$F:$F,'[1]JEVtbl (2)'!$C:$C,[1]CKDJ!$C163,'[1]JEVtbl (2)'!$D:$D,[1]CKDJ!BJ$11)</f>
        <v>0</v>
      </c>
      <c r="BK163" s="171">
        <f>SUMIFS('[1]JEVtbl (2)'!$F:$F,'[1]JEVtbl (2)'!$C:$C,[1]CKDJ!$C163,'[1]JEVtbl (2)'!$D:$D,[1]CKDJ!BK$11)</f>
        <v>0</v>
      </c>
      <c r="BL163" s="171">
        <f>SUMIFS('[1]JEVtbl (2)'!$F:$F,'[1]JEVtbl (2)'!$C:$C,[1]CKDJ!$C163,'[1]JEVtbl (2)'!$D:$D,[1]CKDJ!BL$11)</f>
        <v>0</v>
      </c>
      <c r="BM163" s="171">
        <f>SUMIFS('[1]JEVtbl (2)'!$F:$F,'[1]JEVtbl (2)'!$C:$C,[1]CKDJ!$C163,'[1]JEVtbl (2)'!$D:$D,[1]CKDJ!BM$11)</f>
        <v>0</v>
      </c>
      <c r="BN163" s="171">
        <f>SUMIFS('[1]JEVtbl (2)'!$F:$F,'[1]JEVtbl (2)'!$C:$C,[1]CKDJ!$C163,'[1]JEVtbl (2)'!$D:$D,[1]CKDJ!BN$11)</f>
        <v>0</v>
      </c>
      <c r="BO163" s="171">
        <f>SUMIFS('[1]JEVtbl (2)'!$F:$F,'[1]JEVtbl (2)'!$C:$C,[1]CKDJ!$C163,'[1]JEVtbl (2)'!$D:$D,[1]CKDJ!BO$11)</f>
        <v>0</v>
      </c>
      <c r="BP163" s="79">
        <f t="shared" si="5"/>
        <v>20317.560000000001</v>
      </c>
      <c r="BQ163" s="79"/>
      <c r="BR163" s="79"/>
      <c r="BS163" s="80"/>
      <c r="BT163" s="82"/>
      <c r="BU163" s="25">
        <f t="shared" si="4"/>
        <v>0</v>
      </c>
    </row>
    <row r="164" spans="1:73" s="25" customFormat="1" ht="15" customHeight="1" x14ac:dyDescent="0.25">
      <c r="A164" s="1"/>
      <c r="B164" s="173">
        <v>44194</v>
      </c>
      <c r="C164" s="169" t="s">
        <v>646</v>
      </c>
      <c r="D164" s="75" t="s">
        <v>647</v>
      </c>
      <c r="E164" s="75">
        <v>1150300</v>
      </c>
      <c r="F164" s="172"/>
      <c r="G164" t="s">
        <v>648</v>
      </c>
      <c r="H164" s="78">
        <f>SUMIFS('[1]JEVtbl (2)'!$G:$G,'[1]JEVtbl (2)'!$C:$C,[1]CKDJ!C164,'[1]JEVtbl (2)'!$D:$D,[1]CKDJ!H$11)</f>
        <v>14548.24</v>
      </c>
      <c r="I164" s="78">
        <f>SUMIFS('[1]JEVtbl (2)'!$G:$G,'[1]JEVtbl (2)'!$C:$C,[1]CKDJ!C164,'[1]JEVtbl (2)'!$D:$D,[1]CKDJ!I$11)</f>
        <v>0</v>
      </c>
      <c r="J164" s="78">
        <f>SUMIFS('[1]JEVtbl (2)'!$G:$G,'[1]JEVtbl (2)'!$C:$C,[1]CKDJ!C164,'[1]JEVtbl (2)'!$D:$D,[1]CKDJ!J$11)</f>
        <v>0</v>
      </c>
      <c r="K164" s="78">
        <f>SUMIFS('[1]JEVtbl (2)'!$G:$G,'[1]JEVtbl (2)'!$C:$C,[1]CKDJ!C164,'[1]JEVtbl (2)'!$D:$D,[1]CKDJ!K$11)</f>
        <v>0</v>
      </c>
      <c r="L164" s="79">
        <f t="shared" si="0"/>
        <v>14548.24</v>
      </c>
      <c r="M164" s="79"/>
      <c r="N164" s="79"/>
      <c r="O164" s="80"/>
      <c r="P164" s="171">
        <f>SUMIFS('[1]JEVtbl (2)'!$F:$F,'[1]JEVtbl (2)'!$C:$C,[1]CKDJ!$C164,'[1]JEVtbl (2)'!$D:$D,[1]CKDJ!P$11)</f>
        <v>0</v>
      </c>
      <c r="Q164" s="171">
        <f>SUMIFS('[1]JEVtbl (2)'!$F:$F,'[1]JEVtbl (2)'!$C:$C,[1]CKDJ!$C164,'[1]JEVtbl (2)'!$D:$D,[1]CKDJ!Q$11)</f>
        <v>0</v>
      </c>
      <c r="R164" s="171">
        <f>SUMIFS('[1]JEVtbl (2)'!$F:$F,'[1]JEVtbl (2)'!$C:$C,[1]CKDJ!$C164,'[1]JEVtbl (2)'!$D:$D,[1]CKDJ!R$11)</f>
        <v>0</v>
      </c>
      <c r="S164" s="171">
        <f>SUMIFS('[1]JEVtbl (2)'!$F:$F,'[1]JEVtbl (2)'!$C:$C,[1]CKDJ!$C164,'[1]JEVtbl (2)'!$D:$D,[1]CKDJ!S$11)</f>
        <v>0</v>
      </c>
      <c r="T164" s="171">
        <f>SUMIFS('[1]JEVtbl (2)'!$F:$F,'[1]JEVtbl (2)'!$C:$C,[1]CKDJ!$C164,'[1]JEVtbl (2)'!$D:$D,[1]CKDJ!T$11)</f>
        <v>0</v>
      </c>
      <c r="U164" s="171">
        <f>SUMIFS('[1]JEVtbl (2)'!$F:$F,'[1]JEVtbl (2)'!$C:$C,[1]CKDJ!$C164,'[1]JEVtbl (2)'!$D:$D,[1]CKDJ!U$11)</f>
        <v>0</v>
      </c>
      <c r="V164" s="171">
        <f>SUMIFS('[1]JEVtbl (2)'!$F:$F,'[1]JEVtbl (2)'!$C:$C,[1]CKDJ!$C164,'[1]JEVtbl (2)'!$D:$D,[1]CKDJ!V$11)</f>
        <v>0</v>
      </c>
      <c r="W164" s="171">
        <f>SUMIFS('[1]JEVtbl (2)'!$F:$F,'[1]JEVtbl (2)'!$C:$C,[1]CKDJ!$C164,'[1]JEVtbl (2)'!$D:$D,[1]CKDJ!W$11)</f>
        <v>0</v>
      </c>
      <c r="X164" s="171">
        <f>SUMIFS('[1]JEVtbl (2)'!$F:$F,'[1]JEVtbl (2)'!$C:$C,[1]CKDJ!$C164,'[1]JEVtbl (2)'!$D:$D,[1]CKDJ!X$11)</f>
        <v>0</v>
      </c>
      <c r="Y164" s="171">
        <f>SUMIFS('[1]JEVtbl (2)'!$F:$F,'[1]JEVtbl (2)'!$C:$C,[1]CKDJ!$C164,'[1]JEVtbl (2)'!$D:$D,[1]CKDJ!Y$11)</f>
        <v>0</v>
      </c>
      <c r="Z164" s="171">
        <f>SUMIFS('[1]JEVtbl (2)'!$F:$F,'[1]JEVtbl (2)'!$C:$C,[1]CKDJ!$C164,'[1]JEVtbl (2)'!$D:$D,[1]CKDJ!Z$11)</f>
        <v>0</v>
      </c>
      <c r="AA164" s="171">
        <f>SUMIFS('[1]JEVtbl (2)'!$F:$F,'[1]JEVtbl (2)'!$C:$C,[1]CKDJ!$C164,'[1]JEVtbl (2)'!$D:$D,[1]CKDJ!AA$11)</f>
        <v>0</v>
      </c>
      <c r="AB164" s="171">
        <f>SUMIFS('[1]JEVtbl (2)'!$F:$F,'[1]JEVtbl (2)'!$C:$C,[1]CKDJ!$C164,'[1]JEVtbl (2)'!$D:$D,[1]CKDJ!AB$11)</f>
        <v>0</v>
      </c>
      <c r="AC164" s="171">
        <f>SUMIFS('[1]JEVtbl (2)'!$F:$F,'[1]JEVtbl (2)'!$C:$C,[1]CKDJ!$C164,'[1]JEVtbl (2)'!$D:$D,[1]CKDJ!AC$11)</f>
        <v>0</v>
      </c>
      <c r="AD164" s="171">
        <f>SUMIFS('[1]JEVtbl (2)'!$F:$F,'[1]JEVtbl (2)'!$C:$C,[1]CKDJ!$C164,'[1]JEVtbl (2)'!$D:$D,[1]CKDJ!AD$11)</f>
        <v>14548.24</v>
      </c>
      <c r="AE164" s="171">
        <f>SUMIFS('[1]JEVtbl (2)'!$F:$F,'[1]JEVtbl (2)'!$C:$C,[1]CKDJ!$C164,'[1]JEVtbl (2)'!$D:$D,[1]CKDJ!AE$11)</f>
        <v>0</v>
      </c>
      <c r="AF164" s="171">
        <f>SUMIFS('[1]JEVtbl (2)'!$F:$F,'[1]JEVtbl (2)'!$C:$C,[1]CKDJ!$C164,'[1]JEVtbl (2)'!$D:$D,[1]CKDJ!AF$11)</f>
        <v>0</v>
      </c>
      <c r="AG164" s="171">
        <f>SUMIFS('[1]JEVtbl (2)'!$F:$F,'[1]JEVtbl (2)'!$C:$C,[1]CKDJ!$C164,'[1]JEVtbl (2)'!$D:$D,[1]CKDJ!AG$11)</f>
        <v>0</v>
      </c>
      <c r="AH164" s="171">
        <f>SUMIFS('[1]JEVtbl (2)'!$F:$F,'[1]JEVtbl (2)'!$C:$C,[1]CKDJ!$C164,'[1]JEVtbl (2)'!$D:$D,[1]CKDJ!AH$11)</f>
        <v>0</v>
      </c>
      <c r="AI164" s="171">
        <f>SUMIFS('[1]JEVtbl (2)'!$F:$F,'[1]JEVtbl (2)'!$C:$C,[1]CKDJ!$C164,'[1]JEVtbl (2)'!$D:$D,[1]CKDJ!AI$11)</f>
        <v>0</v>
      </c>
      <c r="AJ164" s="171">
        <f>SUMIFS('[1]JEVtbl (2)'!$F:$F,'[1]JEVtbl (2)'!$C:$C,[1]CKDJ!$C164,'[1]JEVtbl (2)'!$D:$D,[1]CKDJ!AJ$11)</f>
        <v>0</v>
      </c>
      <c r="AK164" s="171">
        <f>SUMIFS('[1]JEVtbl (2)'!$F:$F,'[1]JEVtbl (2)'!$C:$C,[1]CKDJ!$C164,'[1]JEVtbl (2)'!$D:$D,[1]CKDJ!AK$11)</f>
        <v>0</v>
      </c>
      <c r="AL164" s="171">
        <f>SUMIFS('[1]JEVtbl (2)'!$F:$F,'[1]JEVtbl (2)'!$C:$C,[1]CKDJ!$C164,'[1]JEVtbl (2)'!$D:$D,[1]CKDJ!AL$11)</f>
        <v>0</v>
      </c>
      <c r="AM164" s="171">
        <f>SUMIFS('[1]JEVtbl (2)'!$F:$F,'[1]JEVtbl (2)'!$C:$C,[1]CKDJ!$C164,'[1]JEVtbl (2)'!$D:$D,[1]CKDJ!AM$11)</f>
        <v>0</v>
      </c>
      <c r="AN164" s="171">
        <f>SUMIFS('[1]JEVtbl (2)'!$F:$F,'[1]JEVtbl (2)'!$C:$C,[1]CKDJ!$C164,'[1]JEVtbl (2)'!$D:$D,[1]CKDJ!AN$11)</f>
        <v>0</v>
      </c>
      <c r="AO164" s="171">
        <f>SUMIFS('[1]JEVtbl (2)'!$F:$F,'[1]JEVtbl (2)'!$C:$C,[1]CKDJ!$C164,'[1]JEVtbl (2)'!$D:$D,[1]CKDJ!AO$11)</f>
        <v>0</v>
      </c>
      <c r="AP164" s="171">
        <f>SUMIFS('[1]JEVtbl (2)'!$F:$F,'[1]JEVtbl (2)'!$C:$C,[1]CKDJ!$C164,'[1]JEVtbl (2)'!$D:$D,[1]CKDJ!AP$11)</f>
        <v>0</v>
      </c>
      <c r="AQ164" s="171">
        <f>SUMIFS('[1]JEVtbl (2)'!$F:$F,'[1]JEVtbl (2)'!$C:$C,[1]CKDJ!$C164,'[1]JEVtbl (2)'!$D:$D,[1]CKDJ!AQ$11)</f>
        <v>0</v>
      </c>
      <c r="AR164" s="171">
        <f>SUMIFS('[1]JEVtbl (2)'!$F:$F,'[1]JEVtbl (2)'!$C:$C,[1]CKDJ!$C164,'[1]JEVtbl (2)'!$D:$D,[1]CKDJ!AR$11)</f>
        <v>0</v>
      </c>
      <c r="AS164" s="171">
        <f>SUMIFS('[1]JEVtbl (2)'!$F:$F,'[1]JEVtbl (2)'!$C:$C,[1]CKDJ!$C164,'[1]JEVtbl (2)'!$D:$D,[1]CKDJ!AS$11)</f>
        <v>0</v>
      </c>
      <c r="AT164" s="171">
        <f>SUMIFS('[1]JEVtbl (2)'!$F:$F,'[1]JEVtbl (2)'!$C:$C,[1]CKDJ!$C164,'[1]JEVtbl (2)'!$D:$D,[1]CKDJ!AT$11)</f>
        <v>0</v>
      </c>
      <c r="AU164" s="171">
        <f>SUMIFS('[1]JEVtbl (2)'!$F:$F,'[1]JEVtbl (2)'!$C:$C,[1]CKDJ!$C164,'[1]JEVtbl (2)'!$D:$D,[1]CKDJ!AU$11)</f>
        <v>0</v>
      </c>
      <c r="AV164" s="171">
        <f>SUMIFS('[1]JEVtbl (2)'!$F:$F,'[1]JEVtbl (2)'!$C:$C,[1]CKDJ!$C164,'[1]JEVtbl (2)'!$D:$D,[1]CKDJ!AV$11)</f>
        <v>0</v>
      </c>
      <c r="AW164" s="171">
        <f>SUMIFS('[1]JEVtbl (2)'!$F:$F,'[1]JEVtbl (2)'!$C:$C,[1]CKDJ!$C164,'[1]JEVtbl (2)'!$D:$D,[1]CKDJ!AW$11)</f>
        <v>0</v>
      </c>
      <c r="AX164" s="171">
        <f>SUMIFS('[1]JEVtbl (2)'!$F:$F,'[1]JEVtbl (2)'!$C:$C,[1]CKDJ!$C164,'[1]JEVtbl (2)'!$D:$D,[1]CKDJ!AX$11)</f>
        <v>0</v>
      </c>
      <c r="AY164" s="171">
        <f>SUMIFS('[1]JEVtbl (2)'!$F:$F,'[1]JEVtbl (2)'!$C:$C,[1]CKDJ!$C164,'[1]JEVtbl (2)'!$D:$D,[1]CKDJ!AY$11)</f>
        <v>0</v>
      </c>
      <c r="AZ164" s="171">
        <f>SUMIFS('[1]JEVtbl (2)'!$F:$F,'[1]JEVtbl (2)'!$C:$C,[1]CKDJ!$C164,'[1]JEVtbl (2)'!$D:$D,[1]CKDJ!AZ$11)</f>
        <v>0</v>
      </c>
      <c r="BA164" s="171">
        <f>SUMIFS('[1]JEVtbl (2)'!$F:$F,'[1]JEVtbl (2)'!$C:$C,[1]CKDJ!$C164,'[1]JEVtbl (2)'!$D:$D,[1]CKDJ!BA$11)</f>
        <v>0</v>
      </c>
      <c r="BB164" s="171">
        <f>SUMIFS('[1]JEVtbl (2)'!$F:$F,'[1]JEVtbl (2)'!$C:$C,[1]CKDJ!$C164,'[1]JEVtbl (2)'!$D:$D,[1]CKDJ!BB$11)</f>
        <v>0</v>
      </c>
      <c r="BC164" s="171">
        <f>SUMIFS('[1]JEVtbl (2)'!$F:$F,'[1]JEVtbl (2)'!$C:$C,[1]CKDJ!$C164,'[1]JEVtbl (2)'!$D:$D,[1]CKDJ!BC$11)</f>
        <v>0</v>
      </c>
      <c r="BD164" s="171">
        <f>SUMIFS('[1]JEVtbl (2)'!$F:$F,'[1]JEVtbl (2)'!$C:$C,[1]CKDJ!$C164,'[1]JEVtbl (2)'!$D:$D,[1]CKDJ!BD$11)</f>
        <v>0</v>
      </c>
      <c r="BE164" s="171">
        <f>SUMIFS('[1]JEVtbl (2)'!$F:$F,'[1]JEVtbl (2)'!$C:$C,[1]CKDJ!$C164,'[1]JEVtbl (2)'!$D:$D,[1]CKDJ!BE$11)</f>
        <v>0</v>
      </c>
      <c r="BF164" s="171">
        <f>SUMIFS('[1]JEVtbl (2)'!$F:$F,'[1]JEVtbl (2)'!$C:$C,[1]CKDJ!$C164,'[1]JEVtbl (2)'!$D:$D,[1]CKDJ!BF$11)</f>
        <v>0</v>
      </c>
      <c r="BG164" s="171">
        <f>SUMIFS('[1]JEVtbl (2)'!$F:$F,'[1]JEVtbl (2)'!$C:$C,[1]CKDJ!$C164,'[1]JEVtbl (2)'!$D:$D,[1]CKDJ!BG$11)</f>
        <v>0</v>
      </c>
      <c r="BH164" s="171">
        <f>SUMIFS('[1]JEVtbl (2)'!$F:$F,'[1]JEVtbl (2)'!$C:$C,[1]CKDJ!$C164,'[1]JEVtbl (2)'!$D:$D,[1]CKDJ!BH$11)</f>
        <v>0</v>
      </c>
      <c r="BI164" s="171">
        <f>SUMIFS('[1]JEVtbl (2)'!$F:$F,'[1]JEVtbl (2)'!$C:$C,[1]CKDJ!$C164,'[1]JEVtbl (2)'!$D:$D,[1]CKDJ!BI$11)</f>
        <v>0</v>
      </c>
      <c r="BJ164" s="171">
        <f>SUMIFS('[1]JEVtbl (2)'!$F:$F,'[1]JEVtbl (2)'!$C:$C,[1]CKDJ!$C164,'[1]JEVtbl (2)'!$D:$D,[1]CKDJ!BJ$11)</f>
        <v>0</v>
      </c>
      <c r="BK164" s="171">
        <f>SUMIFS('[1]JEVtbl (2)'!$F:$F,'[1]JEVtbl (2)'!$C:$C,[1]CKDJ!$C164,'[1]JEVtbl (2)'!$D:$D,[1]CKDJ!BK$11)</f>
        <v>0</v>
      </c>
      <c r="BL164" s="171">
        <f>SUMIFS('[1]JEVtbl (2)'!$F:$F,'[1]JEVtbl (2)'!$C:$C,[1]CKDJ!$C164,'[1]JEVtbl (2)'!$D:$D,[1]CKDJ!BL$11)</f>
        <v>0</v>
      </c>
      <c r="BM164" s="171">
        <f>SUMIFS('[1]JEVtbl (2)'!$F:$F,'[1]JEVtbl (2)'!$C:$C,[1]CKDJ!$C164,'[1]JEVtbl (2)'!$D:$D,[1]CKDJ!BM$11)</f>
        <v>0</v>
      </c>
      <c r="BN164" s="171">
        <f>SUMIFS('[1]JEVtbl (2)'!$F:$F,'[1]JEVtbl (2)'!$C:$C,[1]CKDJ!$C164,'[1]JEVtbl (2)'!$D:$D,[1]CKDJ!BN$11)</f>
        <v>0</v>
      </c>
      <c r="BO164" s="171">
        <f>SUMIFS('[1]JEVtbl (2)'!$F:$F,'[1]JEVtbl (2)'!$C:$C,[1]CKDJ!$C164,'[1]JEVtbl (2)'!$D:$D,[1]CKDJ!BO$11)</f>
        <v>0</v>
      </c>
      <c r="BP164" s="79">
        <f t="shared" si="5"/>
        <v>14548.24</v>
      </c>
      <c r="BQ164" s="79"/>
      <c r="BR164" s="79"/>
      <c r="BS164" s="80"/>
      <c r="BT164" s="82"/>
      <c r="BU164" s="25">
        <f t="shared" si="4"/>
        <v>0</v>
      </c>
    </row>
    <row r="165" spans="1:73" s="25" customFormat="1" ht="15" customHeight="1" x14ac:dyDescent="0.25">
      <c r="A165" s="1"/>
      <c r="B165" s="173">
        <v>44194</v>
      </c>
      <c r="C165" s="169" t="s">
        <v>649</v>
      </c>
      <c r="D165" s="75" t="s">
        <v>650</v>
      </c>
      <c r="E165" s="75">
        <v>1150302</v>
      </c>
      <c r="F165" s="172"/>
      <c r="G165" t="s">
        <v>651</v>
      </c>
      <c r="H165" s="78">
        <f>SUMIFS('[1]JEVtbl (2)'!$G:$G,'[1]JEVtbl (2)'!$C:$C,[1]CKDJ!C165,'[1]JEVtbl (2)'!$D:$D,[1]CKDJ!H$11)</f>
        <v>49000</v>
      </c>
      <c r="I165" s="78">
        <f>SUMIFS('[1]JEVtbl (2)'!$G:$G,'[1]JEVtbl (2)'!$C:$C,[1]CKDJ!C165,'[1]JEVtbl (2)'!$D:$D,[1]CKDJ!I$11)</f>
        <v>0</v>
      </c>
      <c r="J165" s="78">
        <f>SUMIFS('[1]JEVtbl (2)'!$G:$G,'[1]JEVtbl (2)'!$C:$C,[1]CKDJ!C165,'[1]JEVtbl (2)'!$D:$D,[1]CKDJ!J$11)</f>
        <v>0</v>
      </c>
      <c r="K165" s="78">
        <f>SUMIFS('[1]JEVtbl (2)'!$G:$G,'[1]JEVtbl (2)'!$C:$C,[1]CKDJ!C165,'[1]JEVtbl (2)'!$D:$D,[1]CKDJ!K$11)</f>
        <v>0</v>
      </c>
      <c r="L165" s="79">
        <f t="shared" si="0"/>
        <v>49000</v>
      </c>
      <c r="M165" s="79"/>
      <c r="N165" s="79"/>
      <c r="O165" s="80"/>
      <c r="P165" s="171">
        <f>SUMIFS('[1]JEVtbl (2)'!$F:$F,'[1]JEVtbl (2)'!$C:$C,[1]CKDJ!$C165,'[1]JEVtbl (2)'!$D:$D,[1]CKDJ!P$11)</f>
        <v>0</v>
      </c>
      <c r="Q165" s="171">
        <f>SUMIFS('[1]JEVtbl (2)'!$F:$F,'[1]JEVtbl (2)'!$C:$C,[1]CKDJ!$C165,'[1]JEVtbl (2)'!$D:$D,[1]CKDJ!Q$11)</f>
        <v>0</v>
      </c>
      <c r="R165" s="171">
        <f>SUMIFS('[1]JEVtbl (2)'!$F:$F,'[1]JEVtbl (2)'!$C:$C,[1]CKDJ!$C165,'[1]JEVtbl (2)'!$D:$D,[1]CKDJ!R$11)</f>
        <v>0</v>
      </c>
      <c r="S165" s="171">
        <f>SUMIFS('[1]JEVtbl (2)'!$F:$F,'[1]JEVtbl (2)'!$C:$C,[1]CKDJ!$C165,'[1]JEVtbl (2)'!$D:$D,[1]CKDJ!S$11)</f>
        <v>0</v>
      </c>
      <c r="T165" s="171">
        <f>SUMIFS('[1]JEVtbl (2)'!$F:$F,'[1]JEVtbl (2)'!$C:$C,[1]CKDJ!$C165,'[1]JEVtbl (2)'!$D:$D,[1]CKDJ!T$11)</f>
        <v>0</v>
      </c>
      <c r="U165" s="171">
        <f>SUMIFS('[1]JEVtbl (2)'!$F:$F,'[1]JEVtbl (2)'!$C:$C,[1]CKDJ!$C165,'[1]JEVtbl (2)'!$D:$D,[1]CKDJ!U$11)</f>
        <v>0</v>
      </c>
      <c r="V165" s="171">
        <f>SUMIFS('[1]JEVtbl (2)'!$F:$F,'[1]JEVtbl (2)'!$C:$C,[1]CKDJ!$C165,'[1]JEVtbl (2)'!$D:$D,[1]CKDJ!V$11)</f>
        <v>0</v>
      </c>
      <c r="W165" s="171">
        <f>SUMIFS('[1]JEVtbl (2)'!$F:$F,'[1]JEVtbl (2)'!$C:$C,[1]CKDJ!$C165,'[1]JEVtbl (2)'!$D:$D,[1]CKDJ!W$11)</f>
        <v>0</v>
      </c>
      <c r="X165" s="171">
        <f>SUMIFS('[1]JEVtbl (2)'!$F:$F,'[1]JEVtbl (2)'!$C:$C,[1]CKDJ!$C165,'[1]JEVtbl (2)'!$D:$D,[1]CKDJ!X$11)</f>
        <v>0</v>
      </c>
      <c r="Y165" s="171">
        <f>SUMIFS('[1]JEVtbl (2)'!$F:$F,'[1]JEVtbl (2)'!$C:$C,[1]CKDJ!$C165,'[1]JEVtbl (2)'!$D:$D,[1]CKDJ!Y$11)</f>
        <v>0</v>
      </c>
      <c r="Z165" s="171">
        <f>SUMIFS('[1]JEVtbl (2)'!$F:$F,'[1]JEVtbl (2)'!$C:$C,[1]CKDJ!$C165,'[1]JEVtbl (2)'!$D:$D,[1]CKDJ!Z$11)</f>
        <v>0</v>
      </c>
      <c r="AA165" s="171">
        <f>SUMIFS('[1]JEVtbl (2)'!$F:$F,'[1]JEVtbl (2)'!$C:$C,[1]CKDJ!$C165,'[1]JEVtbl (2)'!$D:$D,[1]CKDJ!AA$11)</f>
        <v>0</v>
      </c>
      <c r="AB165" s="171">
        <f>SUMIFS('[1]JEVtbl (2)'!$F:$F,'[1]JEVtbl (2)'!$C:$C,[1]CKDJ!$C165,'[1]JEVtbl (2)'!$D:$D,[1]CKDJ!AB$11)</f>
        <v>0</v>
      </c>
      <c r="AC165" s="171">
        <f>SUMIFS('[1]JEVtbl (2)'!$F:$F,'[1]JEVtbl (2)'!$C:$C,[1]CKDJ!$C165,'[1]JEVtbl (2)'!$D:$D,[1]CKDJ!AC$11)</f>
        <v>0</v>
      </c>
      <c r="AD165" s="171">
        <f>SUMIFS('[1]JEVtbl (2)'!$F:$F,'[1]JEVtbl (2)'!$C:$C,[1]CKDJ!$C165,'[1]JEVtbl (2)'!$D:$D,[1]CKDJ!AD$11)</f>
        <v>0</v>
      </c>
      <c r="AE165" s="171">
        <f>SUMIFS('[1]JEVtbl (2)'!$F:$F,'[1]JEVtbl (2)'!$C:$C,[1]CKDJ!$C165,'[1]JEVtbl (2)'!$D:$D,[1]CKDJ!AE$11)</f>
        <v>0</v>
      </c>
      <c r="AF165" s="171">
        <f>SUMIFS('[1]JEVtbl (2)'!$F:$F,'[1]JEVtbl (2)'!$C:$C,[1]CKDJ!$C165,'[1]JEVtbl (2)'!$D:$D,[1]CKDJ!AF$11)</f>
        <v>0</v>
      </c>
      <c r="AG165" s="171">
        <f>SUMIFS('[1]JEVtbl (2)'!$F:$F,'[1]JEVtbl (2)'!$C:$C,[1]CKDJ!$C165,'[1]JEVtbl (2)'!$D:$D,[1]CKDJ!AG$11)</f>
        <v>0</v>
      </c>
      <c r="AH165" s="171">
        <f>SUMIFS('[1]JEVtbl (2)'!$F:$F,'[1]JEVtbl (2)'!$C:$C,[1]CKDJ!$C165,'[1]JEVtbl (2)'!$D:$D,[1]CKDJ!AH$11)</f>
        <v>0</v>
      </c>
      <c r="AI165" s="171">
        <f>SUMIFS('[1]JEVtbl (2)'!$F:$F,'[1]JEVtbl (2)'!$C:$C,[1]CKDJ!$C165,'[1]JEVtbl (2)'!$D:$D,[1]CKDJ!AI$11)</f>
        <v>0</v>
      </c>
      <c r="AJ165" s="171">
        <f>SUMIFS('[1]JEVtbl (2)'!$F:$F,'[1]JEVtbl (2)'!$C:$C,[1]CKDJ!$C165,'[1]JEVtbl (2)'!$D:$D,[1]CKDJ!AJ$11)</f>
        <v>0</v>
      </c>
      <c r="AK165" s="171">
        <f>SUMIFS('[1]JEVtbl (2)'!$F:$F,'[1]JEVtbl (2)'!$C:$C,[1]CKDJ!$C165,'[1]JEVtbl (2)'!$D:$D,[1]CKDJ!AK$11)</f>
        <v>0</v>
      </c>
      <c r="AL165" s="171">
        <f>SUMIFS('[1]JEVtbl (2)'!$F:$F,'[1]JEVtbl (2)'!$C:$C,[1]CKDJ!$C165,'[1]JEVtbl (2)'!$D:$D,[1]CKDJ!AL$11)</f>
        <v>0</v>
      </c>
      <c r="AM165" s="171">
        <f>SUMIFS('[1]JEVtbl (2)'!$F:$F,'[1]JEVtbl (2)'!$C:$C,[1]CKDJ!$C165,'[1]JEVtbl (2)'!$D:$D,[1]CKDJ!AM$11)</f>
        <v>0</v>
      </c>
      <c r="AN165" s="171">
        <f>SUMIFS('[1]JEVtbl (2)'!$F:$F,'[1]JEVtbl (2)'!$C:$C,[1]CKDJ!$C165,'[1]JEVtbl (2)'!$D:$D,[1]CKDJ!AN$11)</f>
        <v>0</v>
      </c>
      <c r="AO165" s="171">
        <f>SUMIFS('[1]JEVtbl (2)'!$F:$F,'[1]JEVtbl (2)'!$C:$C,[1]CKDJ!$C165,'[1]JEVtbl (2)'!$D:$D,[1]CKDJ!AO$11)</f>
        <v>0</v>
      </c>
      <c r="AP165" s="171">
        <f>SUMIFS('[1]JEVtbl (2)'!$F:$F,'[1]JEVtbl (2)'!$C:$C,[1]CKDJ!$C165,'[1]JEVtbl (2)'!$D:$D,[1]CKDJ!AP$11)</f>
        <v>0</v>
      </c>
      <c r="AQ165" s="171">
        <f>SUMIFS('[1]JEVtbl (2)'!$F:$F,'[1]JEVtbl (2)'!$C:$C,[1]CKDJ!$C165,'[1]JEVtbl (2)'!$D:$D,[1]CKDJ!AQ$11)</f>
        <v>0</v>
      </c>
      <c r="AR165" s="171">
        <f>SUMIFS('[1]JEVtbl (2)'!$F:$F,'[1]JEVtbl (2)'!$C:$C,[1]CKDJ!$C165,'[1]JEVtbl (2)'!$D:$D,[1]CKDJ!AR$11)</f>
        <v>0</v>
      </c>
      <c r="AS165" s="171">
        <f>SUMIFS('[1]JEVtbl (2)'!$F:$F,'[1]JEVtbl (2)'!$C:$C,[1]CKDJ!$C165,'[1]JEVtbl (2)'!$D:$D,[1]CKDJ!AS$11)</f>
        <v>0</v>
      </c>
      <c r="AT165" s="171">
        <f>SUMIFS('[1]JEVtbl (2)'!$F:$F,'[1]JEVtbl (2)'!$C:$C,[1]CKDJ!$C165,'[1]JEVtbl (2)'!$D:$D,[1]CKDJ!AT$11)</f>
        <v>0</v>
      </c>
      <c r="AU165" s="171">
        <f>SUMIFS('[1]JEVtbl (2)'!$F:$F,'[1]JEVtbl (2)'!$C:$C,[1]CKDJ!$C165,'[1]JEVtbl (2)'!$D:$D,[1]CKDJ!AU$11)</f>
        <v>0</v>
      </c>
      <c r="AV165" s="171">
        <f>SUMIFS('[1]JEVtbl (2)'!$F:$F,'[1]JEVtbl (2)'!$C:$C,[1]CKDJ!$C165,'[1]JEVtbl (2)'!$D:$D,[1]CKDJ!AV$11)</f>
        <v>0</v>
      </c>
      <c r="AW165" s="171">
        <f>SUMIFS('[1]JEVtbl (2)'!$F:$F,'[1]JEVtbl (2)'!$C:$C,[1]CKDJ!$C165,'[1]JEVtbl (2)'!$D:$D,[1]CKDJ!AW$11)</f>
        <v>0</v>
      </c>
      <c r="AX165" s="171">
        <f>SUMIFS('[1]JEVtbl (2)'!$F:$F,'[1]JEVtbl (2)'!$C:$C,[1]CKDJ!$C165,'[1]JEVtbl (2)'!$D:$D,[1]CKDJ!AX$11)</f>
        <v>0</v>
      </c>
      <c r="AY165" s="171">
        <f>SUMIFS('[1]JEVtbl (2)'!$F:$F,'[1]JEVtbl (2)'!$C:$C,[1]CKDJ!$C165,'[1]JEVtbl (2)'!$D:$D,[1]CKDJ!AY$11)</f>
        <v>0</v>
      </c>
      <c r="AZ165" s="171">
        <f>SUMIFS('[1]JEVtbl (2)'!$F:$F,'[1]JEVtbl (2)'!$C:$C,[1]CKDJ!$C165,'[1]JEVtbl (2)'!$D:$D,[1]CKDJ!AZ$11)</f>
        <v>0</v>
      </c>
      <c r="BA165" s="171">
        <f>SUMIFS('[1]JEVtbl (2)'!$F:$F,'[1]JEVtbl (2)'!$C:$C,[1]CKDJ!$C165,'[1]JEVtbl (2)'!$D:$D,[1]CKDJ!BA$11)</f>
        <v>0</v>
      </c>
      <c r="BB165" s="171">
        <f>SUMIFS('[1]JEVtbl (2)'!$F:$F,'[1]JEVtbl (2)'!$C:$C,[1]CKDJ!$C165,'[1]JEVtbl (2)'!$D:$D,[1]CKDJ!BB$11)</f>
        <v>0</v>
      </c>
      <c r="BC165" s="171">
        <f>SUMIFS('[1]JEVtbl (2)'!$F:$F,'[1]JEVtbl (2)'!$C:$C,[1]CKDJ!$C165,'[1]JEVtbl (2)'!$D:$D,[1]CKDJ!BC$11)</f>
        <v>0</v>
      </c>
      <c r="BD165" s="171">
        <f>SUMIFS('[1]JEVtbl (2)'!$F:$F,'[1]JEVtbl (2)'!$C:$C,[1]CKDJ!$C165,'[1]JEVtbl (2)'!$D:$D,[1]CKDJ!BD$11)</f>
        <v>3000</v>
      </c>
      <c r="BE165" s="171">
        <f>SUMIFS('[1]JEVtbl (2)'!$F:$F,'[1]JEVtbl (2)'!$C:$C,[1]CKDJ!$C165,'[1]JEVtbl (2)'!$D:$D,[1]CKDJ!BE$11)</f>
        <v>21000</v>
      </c>
      <c r="BF165" s="171">
        <f>SUMIFS('[1]JEVtbl (2)'!$F:$F,'[1]JEVtbl (2)'!$C:$C,[1]CKDJ!$C165,'[1]JEVtbl (2)'!$D:$D,[1]CKDJ!BF$11)</f>
        <v>6000</v>
      </c>
      <c r="BG165" s="171">
        <f>SUMIFS('[1]JEVtbl (2)'!$F:$F,'[1]JEVtbl (2)'!$C:$C,[1]CKDJ!$C165,'[1]JEVtbl (2)'!$D:$D,[1]CKDJ!BG$11)</f>
        <v>19000</v>
      </c>
      <c r="BH165" s="171">
        <f>SUMIFS('[1]JEVtbl (2)'!$F:$F,'[1]JEVtbl (2)'!$C:$C,[1]CKDJ!$C165,'[1]JEVtbl (2)'!$D:$D,[1]CKDJ!BH$11)</f>
        <v>0</v>
      </c>
      <c r="BI165" s="171">
        <f>SUMIFS('[1]JEVtbl (2)'!$F:$F,'[1]JEVtbl (2)'!$C:$C,[1]CKDJ!$C165,'[1]JEVtbl (2)'!$D:$D,[1]CKDJ!BI$11)</f>
        <v>0</v>
      </c>
      <c r="BJ165" s="171">
        <f>SUMIFS('[1]JEVtbl (2)'!$F:$F,'[1]JEVtbl (2)'!$C:$C,[1]CKDJ!$C165,'[1]JEVtbl (2)'!$D:$D,[1]CKDJ!BJ$11)</f>
        <v>0</v>
      </c>
      <c r="BK165" s="171">
        <f>SUMIFS('[1]JEVtbl (2)'!$F:$F,'[1]JEVtbl (2)'!$C:$C,[1]CKDJ!$C165,'[1]JEVtbl (2)'!$D:$D,[1]CKDJ!BK$11)</f>
        <v>0</v>
      </c>
      <c r="BL165" s="171">
        <f>SUMIFS('[1]JEVtbl (2)'!$F:$F,'[1]JEVtbl (2)'!$C:$C,[1]CKDJ!$C165,'[1]JEVtbl (2)'!$D:$D,[1]CKDJ!BL$11)</f>
        <v>0</v>
      </c>
      <c r="BM165" s="171">
        <f>SUMIFS('[1]JEVtbl (2)'!$F:$F,'[1]JEVtbl (2)'!$C:$C,[1]CKDJ!$C165,'[1]JEVtbl (2)'!$D:$D,[1]CKDJ!BM$11)</f>
        <v>0</v>
      </c>
      <c r="BN165" s="171">
        <f>SUMIFS('[1]JEVtbl (2)'!$F:$F,'[1]JEVtbl (2)'!$C:$C,[1]CKDJ!$C165,'[1]JEVtbl (2)'!$D:$D,[1]CKDJ!BN$11)</f>
        <v>0</v>
      </c>
      <c r="BO165" s="171">
        <f>SUMIFS('[1]JEVtbl (2)'!$F:$F,'[1]JEVtbl (2)'!$C:$C,[1]CKDJ!$C165,'[1]JEVtbl (2)'!$D:$D,[1]CKDJ!BO$11)</f>
        <v>0</v>
      </c>
      <c r="BP165" s="79">
        <f t="shared" si="5"/>
        <v>49000</v>
      </c>
      <c r="BQ165" s="79"/>
      <c r="BR165" s="79"/>
      <c r="BS165" s="80"/>
      <c r="BT165" s="82"/>
      <c r="BU165" s="25">
        <f t="shared" si="4"/>
        <v>0</v>
      </c>
    </row>
    <row r="166" spans="1:73" s="25" customFormat="1" ht="15" customHeight="1" x14ac:dyDescent="0.25">
      <c r="A166" s="1"/>
      <c r="B166" s="173">
        <v>44194</v>
      </c>
      <c r="C166" s="169" t="s">
        <v>652</v>
      </c>
      <c r="D166" s="75" t="s">
        <v>653</v>
      </c>
      <c r="E166" s="75">
        <v>1150303</v>
      </c>
      <c r="F166" s="172"/>
      <c r="G166" t="s">
        <v>651</v>
      </c>
      <c r="H166" s="78">
        <f>SUMIFS('[1]JEVtbl (2)'!$G:$G,'[1]JEVtbl (2)'!$C:$C,[1]CKDJ!C166,'[1]JEVtbl (2)'!$D:$D,[1]CKDJ!H$11)</f>
        <v>141313.57</v>
      </c>
      <c r="I166" s="78">
        <f>SUMIFS('[1]JEVtbl (2)'!$G:$G,'[1]JEVtbl (2)'!$C:$C,[1]CKDJ!C166,'[1]JEVtbl (2)'!$D:$D,[1]CKDJ!I$11)</f>
        <v>0</v>
      </c>
      <c r="J166" s="78">
        <f>SUMIFS('[1]JEVtbl (2)'!$G:$G,'[1]JEVtbl (2)'!$C:$C,[1]CKDJ!C166,'[1]JEVtbl (2)'!$D:$D,[1]CKDJ!J$11)</f>
        <v>0</v>
      </c>
      <c r="K166" s="78">
        <f>SUMIFS('[1]JEVtbl (2)'!$G:$G,'[1]JEVtbl (2)'!$C:$C,[1]CKDJ!C166,'[1]JEVtbl (2)'!$D:$D,[1]CKDJ!K$11)</f>
        <v>0</v>
      </c>
      <c r="L166" s="79">
        <f t="shared" si="0"/>
        <v>141313.57</v>
      </c>
      <c r="M166" s="79"/>
      <c r="N166" s="79"/>
      <c r="O166" s="80"/>
      <c r="P166" s="171">
        <f>SUMIFS('[1]JEVtbl (2)'!$F:$F,'[1]JEVtbl (2)'!$C:$C,[1]CKDJ!$C166,'[1]JEVtbl (2)'!$D:$D,[1]CKDJ!P$11)</f>
        <v>0</v>
      </c>
      <c r="Q166" s="171">
        <f>SUMIFS('[1]JEVtbl (2)'!$F:$F,'[1]JEVtbl (2)'!$C:$C,[1]CKDJ!$C166,'[1]JEVtbl (2)'!$D:$D,[1]CKDJ!Q$11)</f>
        <v>0</v>
      </c>
      <c r="R166" s="171">
        <f>SUMIFS('[1]JEVtbl (2)'!$F:$F,'[1]JEVtbl (2)'!$C:$C,[1]CKDJ!$C166,'[1]JEVtbl (2)'!$D:$D,[1]CKDJ!R$11)</f>
        <v>0</v>
      </c>
      <c r="S166" s="171">
        <f>SUMIFS('[1]JEVtbl (2)'!$F:$F,'[1]JEVtbl (2)'!$C:$C,[1]CKDJ!$C166,'[1]JEVtbl (2)'!$D:$D,[1]CKDJ!S$11)</f>
        <v>0</v>
      </c>
      <c r="T166" s="171">
        <f>SUMIFS('[1]JEVtbl (2)'!$F:$F,'[1]JEVtbl (2)'!$C:$C,[1]CKDJ!$C166,'[1]JEVtbl (2)'!$D:$D,[1]CKDJ!T$11)</f>
        <v>0</v>
      </c>
      <c r="U166" s="171">
        <f>SUMIFS('[1]JEVtbl (2)'!$F:$F,'[1]JEVtbl (2)'!$C:$C,[1]CKDJ!$C166,'[1]JEVtbl (2)'!$D:$D,[1]CKDJ!U$11)</f>
        <v>0</v>
      </c>
      <c r="V166" s="171">
        <f>SUMIFS('[1]JEVtbl (2)'!$F:$F,'[1]JEVtbl (2)'!$C:$C,[1]CKDJ!$C166,'[1]JEVtbl (2)'!$D:$D,[1]CKDJ!V$11)</f>
        <v>0</v>
      </c>
      <c r="W166" s="171">
        <f>SUMIFS('[1]JEVtbl (2)'!$F:$F,'[1]JEVtbl (2)'!$C:$C,[1]CKDJ!$C166,'[1]JEVtbl (2)'!$D:$D,[1]CKDJ!W$11)</f>
        <v>0</v>
      </c>
      <c r="X166" s="171">
        <f>SUMIFS('[1]JEVtbl (2)'!$F:$F,'[1]JEVtbl (2)'!$C:$C,[1]CKDJ!$C166,'[1]JEVtbl (2)'!$D:$D,[1]CKDJ!X$11)</f>
        <v>0</v>
      </c>
      <c r="Y166" s="171">
        <f>SUMIFS('[1]JEVtbl (2)'!$F:$F,'[1]JEVtbl (2)'!$C:$C,[1]CKDJ!$C166,'[1]JEVtbl (2)'!$D:$D,[1]CKDJ!Y$11)</f>
        <v>0</v>
      </c>
      <c r="Z166" s="171">
        <f>SUMIFS('[1]JEVtbl (2)'!$F:$F,'[1]JEVtbl (2)'!$C:$C,[1]CKDJ!$C166,'[1]JEVtbl (2)'!$D:$D,[1]CKDJ!Z$11)</f>
        <v>0</v>
      </c>
      <c r="AA166" s="171">
        <f>SUMIFS('[1]JEVtbl (2)'!$F:$F,'[1]JEVtbl (2)'!$C:$C,[1]CKDJ!$C166,'[1]JEVtbl (2)'!$D:$D,[1]CKDJ!AA$11)</f>
        <v>0</v>
      </c>
      <c r="AB166" s="171">
        <f>SUMIFS('[1]JEVtbl (2)'!$F:$F,'[1]JEVtbl (2)'!$C:$C,[1]CKDJ!$C166,'[1]JEVtbl (2)'!$D:$D,[1]CKDJ!AB$11)</f>
        <v>0</v>
      </c>
      <c r="AC166" s="171">
        <f>SUMIFS('[1]JEVtbl (2)'!$F:$F,'[1]JEVtbl (2)'!$C:$C,[1]CKDJ!$C166,'[1]JEVtbl (2)'!$D:$D,[1]CKDJ!AC$11)</f>
        <v>0</v>
      </c>
      <c r="AD166" s="171">
        <f>SUMIFS('[1]JEVtbl (2)'!$F:$F,'[1]JEVtbl (2)'!$C:$C,[1]CKDJ!$C166,'[1]JEVtbl (2)'!$D:$D,[1]CKDJ!AD$11)</f>
        <v>141313.57</v>
      </c>
      <c r="AE166" s="171">
        <f>SUMIFS('[1]JEVtbl (2)'!$F:$F,'[1]JEVtbl (2)'!$C:$C,[1]CKDJ!$C166,'[1]JEVtbl (2)'!$D:$D,[1]CKDJ!AE$11)</f>
        <v>0</v>
      </c>
      <c r="AF166" s="171">
        <f>SUMIFS('[1]JEVtbl (2)'!$F:$F,'[1]JEVtbl (2)'!$C:$C,[1]CKDJ!$C166,'[1]JEVtbl (2)'!$D:$D,[1]CKDJ!AF$11)</f>
        <v>0</v>
      </c>
      <c r="AG166" s="171">
        <f>SUMIFS('[1]JEVtbl (2)'!$F:$F,'[1]JEVtbl (2)'!$C:$C,[1]CKDJ!$C166,'[1]JEVtbl (2)'!$D:$D,[1]CKDJ!AG$11)</f>
        <v>0</v>
      </c>
      <c r="AH166" s="171">
        <f>SUMIFS('[1]JEVtbl (2)'!$F:$F,'[1]JEVtbl (2)'!$C:$C,[1]CKDJ!$C166,'[1]JEVtbl (2)'!$D:$D,[1]CKDJ!AH$11)</f>
        <v>0</v>
      </c>
      <c r="AI166" s="171">
        <f>SUMIFS('[1]JEVtbl (2)'!$F:$F,'[1]JEVtbl (2)'!$C:$C,[1]CKDJ!$C166,'[1]JEVtbl (2)'!$D:$D,[1]CKDJ!AI$11)</f>
        <v>0</v>
      </c>
      <c r="AJ166" s="171">
        <f>SUMIFS('[1]JEVtbl (2)'!$F:$F,'[1]JEVtbl (2)'!$C:$C,[1]CKDJ!$C166,'[1]JEVtbl (2)'!$D:$D,[1]CKDJ!AJ$11)</f>
        <v>0</v>
      </c>
      <c r="AK166" s="171">
        <f>SUMIFS('[1]JEVtbl (2)'!$F:$F,'[1]JEVtbl (2)'!$C:$C,[1]CKDJ!$C166,'[1]JEVtbl (2)'!$D:$D,[1]CKDJ!AK$11)</f>
        <v>0</v>
      </c>
      <c r="AL166" s="171">
        <f>SUMIFS('[1]JEVtbl (2)'!$F:$F,'[1]JEVtbl (2)'!$C:$C,[1]CKDJ!$C166,'[1]JEVtbl (2)'!$D:$D,[1]CKDJ!AL$11)</f>
        <v>0</v>
      </c>
      <c r="AM166" s="171">
        <f>SUMIFS('[1]JEVtbl (2)'!$F:$F,'[1]JEVtbl (2)'!$C:$C,[1]CKDJ!$C166,'[1]JEVtbl (2)'!$D:$D,[1]CKDJ!AM$11)</f>
        <v>0</v>
      </c>
      <c r="AN166" s="171">
        <f>SUMIFS('[1]JEVtbl (2)'!$F:$F,'[1]JEVtbl (2)'!$C:$C,[1]CKDJ!$C166,'[1]JEVtbl (2)'!$D:$D,[1]CKDJ!AN$11)</f>
        <v>0</v>
      </c>
      <c r="AO166" s="171">
        <f>SUMIFS('[1]JEVtbl (2)'!$F:$F,'[1]JEVtbl (2)'!$C:$C,[1]CKDJ!$C166,'[1]JEVtbl (2)'!$D:$D,[1]CKDJ!AO$11)</f>
        <v>0</v>
      </c>
      <c r="AP166" s="171">
        <f>SUMIFS('[1]JEVtbl (2)'!$F:$F,'[1]JEVtbl (2)'!$C:$C,[1]CKDJ!$C166,'[1]JEVtbl (2)'!$D:$D,[1]CKDJ!AP$11)</f>
        <v>0</v>
      </c>
      <c r="AQ166" s="171">
        <f>SUMIFS('[1]JEVtbl (2)'!$F:$F,'[1]JEVtbl (2)'!$C:$C,[1]CKDJ!$C166,'[1]JEVtbl (2)'!$D:$D,[1]CKDJ!AQ$11)</f>
        <v>0</v>
      </c>
      <c r="AR166" s="171">
        <f>SUMIFS('[1]JEVtbl (2)'!$F:$F,'[1]JEVtbl (2)'!$C:$C,[1]CKDJ!$C166,'[1]JEVtbl (2)'!$D:$D,[1]CKDJ!AR$11)</f>
        <v>0</v>
      </c>
      <c r="AS166" s="171">
        <f>SUMIFS('[1]JEVtbl (2)'!$F:$F,'[1]JEVtbl (2)'!$C:$C,[1]CKDJ!$C166,'[1]JEVtbl (2)'!$D:$D,[1]CKDJ!AS$11)</f>
        <v>0</v>
      </c>
      <c r="AT166" s="171">
        <f>SUMIFS('[1]JEVtbl (2)'!$F:$F,'[1]JEVtbl (2)'!$C:$C,[1]CKDJ!$C166,'[1]JEVtbl (2)'!$D:$D,[1]CKDJ!AT$11)</f>
        <v>0</v>
      </c>
      <c r="AU166" s="171">
        <f>SUMIFS('[1]JEVtbl (2)'!$F:$F,'[1]JEVtbl (2)'!$C:$C,[1]CKDJ!$C166,'[1]JEVtbl (2)'!$D:$D,[1]CKDJ!AU$11)</f>
        <v>0</v>
      </c>
      <c r="AV166" s="171">
        <f>SUMIFS('[1]JEVtbl (2)'!$F:$F,'[1]JEVtbl (2)'!$C:$C,[1]CKDJ!$C166,'[1]JEVtbl (2)'!$D:$D,[1]CKDJ!AV$11)</f>
        <v>0</v>
      </c>
      <c r="AW166" s="171">
        <f>SUMIFS('[1]JEVtbl (2)'!$F:$F,'[1]JEVtbl (2)'!$C:$C,[1]CKDJ!$C166,'[1]JEVtbl (2)'!$D:$D,[1]CKDJ!AW$11)</f>
        <v>0</v>
      </c>
      <c r="AX166" s="171">
        <f>SUMIFS('[1]JEVtbl (2)'!$F:$F,'[1]JEVtbl (2)'!$C:$C,[1]CKDJ!$C166,'[1]JEVtbl (2)'!$D:$D,[1]CKDJ!AX$11)</f>
        <v>0</v>
      </c>
      <c r="AY166" s="171">
        <f>SUMIFS('[1]JEVtbl (2)'!$F:$F,'[1]JEVtbl (2)'!$C:$C,[1]CKDJ!$C166,'[1]JEVtbl (2)'!$D:$D,[1]CKDJ!AY$11)</f>
        <v>0</v>
      </c>
      <c r="AZ166" s="171">
        <f>SUMIFS('[1]JEVtbl (2)'!$F:$F,'[1]JEVtbl (2)'!$C:$C,[1]CKDJ!$C166,'[1]JEVtbl (2)'!$D:$D,[1]CKDJ!AZ$11)</f>
        <v>0</v>
      </c>
      <c r="BA166" s="171">
        <f>SUMIFS('[1]JEVtbl (2)'!$F:$F,'[1]JEVtbl (2)'!$C:$C,[1]CKDJ!$C166,'[1]JEVtbl (2)'!$D:$D,[1]CKDJ!BA$11)</f>
        <v>0</v>
      </c>
      <c r="BB166" s="171">
        <f>SUMIFS('[1]JEVtbl (2)'!$F:$F,'[1]JEVtbl (2)'!$C:$C,[1]CKDJ!$C166,'[1]JEVtbl (2)'!$D:$D,[1]CKDJ!BB$11)</f>
        <v>0</v>
      </c>
      <c r="BC166" s="171">
        <f>SUMIFS('[1]JEVtbl (2)'!$F:$F,'[1]JEVtbl (2)'!$C:$C,[1]CKDJ!$C166,'[1]JEVtbl (2)'!$D:$D,[1]CKDJ!BC$11)</f>
        <v>0</v>
      </c>
      <c r="BD166" s="171">
        <f>SUMIFS('[1]JEVtbl (2)'!$F:$F,'[1]JEVtbl (2)'!$C:$C,[1]CKDJ!$C166,'[1]JEVtbl (2)'!$D:$D,[1]CKDJ!BD$11)</f>
        <v>0</v>
      </c>
      <c r="BE166" s="171">
        <f>SUMIFS('[1]JEVtbl (2)'!$F:$F,'[1]JEVtbl (2)'!$C:$C,[1]CKDJ!$C166,'[1]JEVtbl (2)'!$D:$D,[1]CKDJ!BE$11)</f>
        <v>0</v>
      </c>
      <c r="BF166" s="171">
        <f>SUMIFS('[1]JEVtbl (2)'!$F:$F,'[1]JEVtbl (2)'!$C:$C,[1]CKDJ!$C166,'[1]JEVtbl (2)'!$D:$D,[1]CKDJ!BF$11)</f>
        <v>0</v>
      </c>
      <c r="BG166" s="171">
        <f>SUMIFS('[1]JEVtbl (2)'!$F:$F,'[1]JEVtbl (2)'!$C:$C,[1]CKDJ!$C166,'[1]JEVtbl (2)'!$D:$D,[1]CKDJ!BG$11)</f>
        <v>0</v>
      </c>
      <c r="BH166" s="171">
        <f>SUMIFS('[1]JEVtbl (2)'!$F:$F,'[1]JEVtbl (2)'!$C:$C,[1]CKDJ!$C166,'[1]JEVtbl (2)'!$D:$D,[1]CKDJ!BH$11)</f>
        <v>0</v>
      </c>
      <c r="BI166" s="171">
        <f>SUMIFS('[1]JEVtbl (2)'!$F:$F,'[1]JEVtbl (2)'!$C:$C,[1]CKDJ!$C166,'[1]JEVtbl (2)'!$D:$D,[1]CKDJ!BI$11)</f>
        <v>0</v>
      </c>
      <c r="BJ166" s="171">
        <f>SUMIFS('[1]JEVtbl (2)'!$F:$F,'[1]JEVtbl (2)'!$C:$C,[1]CKDJ!$C166,'[1]JEVtbl (2)'!$D:$D,[1]CKDJ!BJ$11)</f>
        <v>0</v>
      </c>
      <c r="BK166" s="171">
        <f>SUMIFS('[1]JEVtbl (2)'!$F:$F,'[1]JEVtbl (2)'!$C:$C,[1]CKDJ!$C166,'[1]JEVtbl (2)'!$D:$D,[1]CKDJ!BK$11)</f>
        <v>0</v>
      </c>
      <c r="BL166" s="171">
        <f>SUMIFS('[1]JEVtbl (2)'!$F:$F,'[1]JEVtbl (2)'!$C:$C,[1]CKDJ!$C166,'[1]JEVtbl (2)'!$D:$D,[1]CKDJ!BL$11)</f>
        <v>0</v>
      </c>
      <c r="BM166" s="171">
        <f>SUMIFS('[1]JEVtbl (2)'!$F:$F,'[1]JEVtbl (2)'!$C:$C,[1]CKDJ!$C166,'[1]JEVtbl (2)'!$D:$D,[1]CKDJ!BM$11)</f>
        <v>0</v>
      </c>
      <c r="BN166" s="171">
        <f>SUMIFS('[1]JEVtbl (2)'!$F:$F,'[1]JEVtbl (2)'!$C:$C,[1]CKDJ!$C166,'[1]JEVtbl (2)'!$D:$D,[1]CKDJ!BN$11)</f>
        <v>0</v>
      </c>
      <c r="BO166" s="171">
        <f>SUMIFS('[1]JEVtbl (2)'!$F:$F,'[1]JEVtbl (2)'!$C:$C,[1]CKDJ!$C166,'[1]JEVtbl (2)'!$D:$D,[1]CKDJ!BO$11)</f>
        <v>0</v>
      </c>
      <c r="BP166" s="79">
        <f t="shared" si="5"/>
        <v>141313.57</v>
      </c>
      <c r="BQ166" s="79"/>
      <c r="BR166" s="79"/>
      <c r="BS166" s="80"/>
      <c r="BT166" s="82"/>
      <c r="BU166" s="25">
        <f t="shared" si="4"/>
        <v>0</v>
      </c>
    </row>
    <row r="167" spans="1:73" s="25" customFormat="1" ht="15" customHeight="1" x14ac:dyDescent="0.25">
      <c r="A167" s="1"/>
      <c r="B167" s="173">
        <v>44194</v>
      </c>
      <c r="C167" s="169" t="s">
        <v>654</v>
      </c>
      <c r="D167" s="75" t="s">
        <v>655</v>
      </c>
      <c r="E167" s="75">
        <v>1150304</v>
      </c>
      <c r="F167" s="172"/>
      <c r="G167" t="s">
        <v>656</v>
      </c>
      <c r="H167" s="78">
        <f>SUMIFS('[1]JEVtbl (2)'!$G:$G,'[1]JEVtbl (2)'!$C:$C,[1]CKDJ!C167,'[1]JEVtbl (2)'!$D:$D,[1]CKDJ!H$11)</f>
        <v>120575</v>
      </c>
      <c r="I167" s="78">
        <f>SUMIFS('[1]JEVtbl (2)'!$G:$G,'[1]JEVtbl (2)'!$C:$C,[1]CKDJ!C167,'[1]JEVtbl (2)'!$D:$D,[1]CKDJ!I$11)</f>
        <v>127400</v>
      </c>
      <c r="J167" s="78">
        <f>SUMIFS('[1]JEVtbl (2)'!$G:$G,'[1]JEVtbl (2)'!$C:$C,[1]CKDJ!C167,'[1]JEVtbl (2)'!$D:$D,[1]CKDJ!J$11)</f>
        <v>6825</v>
      </c>
      <c r="K167" s="78">
        <f>SUMIFS('[1]JEVtbl (2)'!$G:$G,'[1]JEVtbl (2)'!$C:$C,[1]CKDJ!C167,'[1]JEVtbl (2)'!$D:$D,[1]CKDJ!K$11)</f>
        <v>0</v>
      </c>
      <c r="L167" s="79">
        <f t="shared" si="0"/>
        <v>254800</v>
      </c>
      <c r="M167" s="79"/>
      <c r="N167" s="79"/>
      <c r="O167" s="80"/>
      <c r="P167" s="171">
        <f>SUMIFS('[1]JEVtbl (2)'!$F:$F,'[1]JEVtbl (2)'!$C:$C,[1]CKDJ!$C167,'[1]JEVtbl (2)'!$D:$D,[1]CKDJ!P$11)</f>
        <v>0</v>
      </c>
      <c r="Q167" s="171">
        <f>SUMIFS('[1]JEVtbl (2)'!$F:$F,'[1]JEVtbl (2)'!$C:$C,[1]CKDJ!$C167,'[1]JEVtbl (2)'!$D:$D,[1]CKDJ!Q$11)</f>
        <v>0</v>
      </c>
      <c r="R167" s="171">
        <f>SUMIFS('[1]JEVtbl (2)'!$F:$F,'[1]JEVtbl (2)'!$C:$C,[1]CKDJ!$C167,'[1]JEVtbl (2)'!$D:$D,[1]CKDJ!R$11)</f>
        <v>0</v>
      </c>
      <c r="S167" s="171">
        <f>SUMIFS('[1]JEVtbl (2)'!$F:$F,'[1]JEVtbl (2)'!$C:$C,[1]CKDJ!$C167,'[1]JEVtbl (2)'!$D:$D,[1]CKDJ!S$11)</f>
        <v>0</v>
      </c>
      <c r="T167" s="171">
        <f>SUMIFS('[1]JEVtbl (2)'!$F:$F,'[1]JEVtbl (2)'!$C:$C,[1]CKDJ!$C167,'[1]JEVtbl (2)'!$D:$D,[1]CKDJ!T$11)</f>
        <v>0</v>
      </c>
      <c r="U167" s="171">
        <f>SUMIFS('[1]JEVtbl (2)'!$F:$F,'[1]JEVtbl (2)'!$C:$C,[1]CKDJ!$C167,'[1]JEVtbl (2)'!$D:$D,[1]CKDJ!U$11)</f>
        <v>0</v>
      </c>
      <c r="V167" s="171">
        <f>SUMIFS('[1]JEVtbl (2)'!$F:$F,'[1]JEVtbl (2)'!$C:$C,[1]CKDJ!$C167,'[1]JEVtbl (2)'!$D:$D,[1]CKDJ!V$11)</f>
        <v>0</v>
      </c>
      <c r="W167" s="171">
        <f>SUMIFS('[1]JEVtbl (2)'!$F:$F,'[1]JEVtbl (2)'!$C:$C,[1]CKDJ!$C167,'[1]JEVtbl (2)'!$D:$D,[1]CKDJ!W$11)</f>
        <v>127400</v>
      </c>
      <c r="X167" s="171">
        <f>SUMIFS('[1]JEVtbl (2)'!$F:$F,'[1]JEVtbl (2)'!$C:$C,[1]CKDJ!$C167,'[1]JEVtbl (2)'!$D:$D,[1]CKDJ!X$11)</f>
        <v>0</v>
      </c>
      <c r="Y167" s="171">
        <f>SUMIFS('[1]JEVtbl (2)'!$F:$F,'[1]JEVtbl (2)'!$C:$C,[1]CKDJ!$C167,'[1]JEVtbl (2)'!$D:$D,[1]CKDJ!Y$11)</f>
        <v>0</v>
      </c>
      <c r="Z167" s="171">
        <f>SUMIFS('[1]JEVtbl (2)'!$F:$F,'[1]JEVtbl (2)'!$C:$C,[1]CKDJ!$C167,'[1]JEVtbl (2)'!$D:$D,[1]CKDJ!Z$11)</f>
        <v>0</v>
      </c>
      <c r="AA167" s="171">
        <f>SUMIFS('[1]JEVtbl (2)'!$F:$F,'[1]JEVtbl (2)'!$C:$C,[1]CKDJ!$C167,'[1]JEVtbl (2)'!$D:$D,[1]CKDJ!AA$11)</f>
        <v>0</v>
      </c>
      <c r="AB167" s="171">
        <f>SUMIFS('[1]JEVtbl (2)'!$F:$F,'[1]JEVtbl (2)'!$C:$C,[1]CKDJ!$C167,'[1]JEVtbl (2)'!$D:$D,[1]CKDJ!AB$11)</f>
        <v>0</v>
      </c>
      <c r="AC167" s="171">
        <f>SUMIFS('[1]JEVtbl (2)'!$F:$F,'[1]JEVtbl (2)'!$C:$C,[1]CKDJ!$C167,'[1]JEVtbl (2)'!$D:$D,[1]CKDJ!AC$11)</f>
        <v>127400</v>
      </c>
      <c r="AD167" s="171">
        <f>SUMIFS('[1]JEVtbl (2)'!$F:$F,'[1]JEVtbl (2)'!$C:$C,[1]CKDJ!$C167,'[1]JEVtbl (2)'!$D:$D,[1]CKDJ!AD$11)</f>
        <v>0</v>
      </c>
      <c r="AE167" s="171">
        <f>SUMIFS('[1]JEVtbl (2)'!$F:$F,'[1]JEVtbl (2)'!$C:$C,[1]CKDJ!$C167,'[1]JEVtbl (2)'!$D:$D,[1]CKDJ!AE$11)</f>
        <v>0</v>
      </c>
      <c r="AF167" s="171">
        <f>SUMIFS('[1]JEVtbl (2)'!$F:$F,'[1]JEVtbl (2)'!$C:$C,[1]CKDJ!$C167,'[1]JEVtbl (2)'!$D:$D,[1]CKDJ!AF$11)</f>
        <v>0</v>
      </c>
      <c r="AG167" s="171">
        <f>SUMIFS('[1]JEVtbl (2)'!$F:$F,'[1]JEVtbl (2)'!$C:$C,[1]CKDJ!$C167,'[1]JEVtbl (2)'!$D:$D,[1]CKDJ!AG$11)</f>
        <v>0</v>
      </c>
      <c r="AH167" s="171">
        <f>SUMIFS('[1]JEVtbl (2)'!$F:$F,'[1]JEVtbl (2)'!$C:$C,[1]CKDJ!$C167,'[1]JEVtbl (2)'!$D:$D,[1]CKDJ!AH$11)</f>
        <v>0</v>
      </c>
      <c r="AI167" s="171">
        <f>SUMIFS('[1]JEVtbl (2)'!$F:$F,'[1]JEVtbl (2)'!$C:$C,[1]CKDJ!$C167,'[1]JEVtbl (2)'!$D:$D,[1]CKDJ!AI$11)</f>
        <v>0</v>
      </c>
      <c r="AJ167" s="171">
        <f>SUMIFS('[1]JEVtbl (2)'!$F:$F,'[1]JEVtbl (2)'!$C:$C,[1]CKDJ!$C167,'[1]JEVtbl (2)'!$D:$D,[1]CKDJ!AJ$11)</f>
        <v>0</v>
      </c>
      <c r="AK167" s="171">
        <f>SUMIFS('[1]JEVtbl (2)'!$F:$F,'[1]JEVtbl (2)'!$C:$C,[1]CKDJ!$C167,'[1]JEVtbl (2)'!$D:$D,[1]CKDJ!AK$11)</f>
        <v>0</v>
      </c>
      <c r="AL167" s="171">
        <f>SUMIFS('[1]JEVtbl (2)'!$F:$F,'[1]JEVtbl (2)'!$C:$C,[1]CKDJ!$C167,'[1]JEVtbl (2)'!$D:$D,[1]CKDJ!AL$11)</f>
        <v>0</v>
      </c>
      <c r="AM167" s="171">
        <f>SUMIFS('[1]JEVtbl (2)'!$F:$F,'[1]JEVtbl (2)'!$C:$C,[1]CKDJ!$C167,'[1]JEVtbl (2)'!$D:$D,[1]CKDJ!AM$11)</f>
        <v>0</v>
      </c>
      <c r="AN167" s="171">
        <f>SUMIFS('[1]JEVtbl (2)'!$F:$F,'[1]JEVtbl (2)'!$C:$C,[1]CKDJ!$C167,'[1]JEVtbl (2)'!$D:$D,[1]CKDJ!AN$11)</f>
        <v>0</v>
      </c>
      <c r="AO167" s="171">
        <f>SUMIFS('[1]JEVtbl (2)'!$F:$F,'[1]JEVtbl (2)'!$C:$C,[1]CKDJ!$C167,'[1]JEVtbl (2)'!$D:$D,[1]CKDJ!AO$11)</f>
        <v>0</v>
      </c>
      <c r="AP167" s="171">
        <f>SUMIFS('[1]JEVtbl (2)'!$F:$F,'[1]JEVtbl (2)'!$C:$C,[1]CKDJ!$C167,'[1]JEVtbl (2)'!$D:$D,[1]CKDJ!AP$11)</f>
        <v>0</v>
      </c>
      <c r="AQ167" s="171">
        <f>SUMIFS('[1]JEVtbl (2)'!$F:$F,'[1]JEVtbl (2)'!$C:$C,[1]CKDJ!$C167,'[1]JEVtbl (2)'!$D:$D,[1]CKDJ!AQ$11)</f>
        <v>0</v>
      </c>
      <c r="AR167" s="171">
        <f>SUMIFS('[1]JEVtbl (2)'!$F:$F,'[1]JEVtbl (2)'!$C:$C,[1]CKDJ!$C167,'[1]JEVtbl (2)'!$D:$D,[1]CKDJ!AR$11)</f>
        <v>0</v>
      </c>
      <c r="AS167" s="171">
        <f>SUMIFS('[1]JEVtbl (2)'!$F:$F,'[1]JEVtbl (2)'!$C:$C,[1]CKDJ!$C167,'[1]JEVtbl (2)'!$D:$D,[1]CKDJ!AS$11)</f>
        <v>0</v>
      </c>
      <c r="AT167" s="171">
        <f>SUMIFS('[1]JEVtbl (2)'!$F:$F,'[1]JEVtbl (2)'!$C:$C,[1]CKDJ!$C167,'[1]JEVtbl (2)'!$D:$D,[1]CKDJ!AT$11)</f>
        <v>0</v>
      </c>
      <c r="AU167" s="171">
        <f>SUMIFS('[1]JEVtbl (2)'!$F:$F,'[1]JEVtbl (2)'!$C:$C,[1]CKDJ!$C167,'[1]JEVtbl (2)'!$D:$D,[1]CKDJ!AU$11)</f>
        <v>0</v>
      </c>
      <c r="AV167" s="171">
        <f>SUMIFS('[1]JEVtbl (2)'!$F:$F,'[1]JEVtbl (2)'!$C:$C,[1]CKDJ!$C167,'[1]JEVtbl (2)'!$D:$D,[1]CKDJ!AV$11)</f>
        <v>0</v>
      </c>
      <c r="AW167" s="171">
        <f>SUMIFS('[1]JEVtbl (2)'!$F:$F,'[1]JEVtbl (2)'!$C:$C,[1]CKDJ!$C167,'[1]JEVtbl (2)'!$D:$D,[1]CKDJ!AW$11)</f>
        <v>0</v>
      </c>
      <c r="AX167" s="171">
        <f>SUMIFS('[1]JEVtbl (2)'!$F:$F,'[1]JEVtbl (2)'!$C:$C,[1]CKDJ!$C167,'[1]JEVtbl (2)'!$D:$D,[1]CKDJ!AX$11)</f>
        <v>0</v>
      </c>
      <c r="AY167" s="171">
        <f>SUMIFS('[1]JEVtbl (2)'!$F:$F,'[1]JEVtbl (2)'!$C:$C,[1]CKDJ!$C167,'[1]JEVtbl (2)'!$D:$D,[1]CKDJ!AY$11)</f>
        <v>0</v>
      </c>
      <c r="AZ167" s="171">
        <f>SUMIFS('[1]JEVtbl (2)'!$F:$F,'[1]JEVtbl (2)'!$C:$C,[1]CKDJ!$C167,'[1]JEVtbl (2)'!$D:$D,[1]CKDJ!AZ$11)</f>
        <v>0</v>
      </c>
      <c r="BA167" s="171">
        <f>SUMIFS('[1]JEVtbl (2)'!$F:$F,'[1]JEVtbl (2)'!$C:$C,[1]CKDJ!$C167,'[1]JEVtbl (2)'!$D:$D,[1]CKDJ!BA$11)</f>
        <v>0</v>
      </c>
      <c r="BB167" s="171">
        <f>SUMIFS('[1]JEVtbl (2)'!$F:$F,'[1]JEVtbl (2)'!$C:$C,[1]CKDJ!$C167,'[1]JEVtbl (2)'!$D:$D,[1]CKDJ!BB$11)</f>
        <v>0</v>
      </c>
      <c r="BC167" s="171">
        <f>SUMIFS('[1]JEVtbl (2)'!$F:$F,'[1]JEVtbl (2)'!$C:$C,[1]CKDJ!$C167,'[1]JEVtbl (2)'!$D:$D,[1]CKDJ!BC$11)</f>
        <v>0</v>
      </c>
      <c r="BD167" s="171">
        <f>SUMIFS('[1]JEVtbl (2)'!$F:$F,'[1]JEVtbl (2)'!$C:$C,[1]CKDJ!$C167,'[1]JEVtbl (2)'!$D:$D,[1]CKDJ!BD$11)</f>
        <v>0</v>
      </c>
      <c r="BE167" s="171">
        <f>SUMIFS('[1]JEVtbl (2)'!$F:$F,'[1]JEVtbl (2)'!$C:$C,[1]CKDJ!$C167,'[1]JEVtbl (2)'!$D:$D,[1]CKDJ!BE$11)</f>
        <v>0</v>
      </c>
      <c r="BF167" s="171">
        <f>SUMIFS('[1]JEVtbl (2)'!$F:$F,'[1]JEVtbl (2)'!$C:$C,[1]CKDJ!$C167,'[1]JEVtbl (2)'!$D:$D,[1]CKDJ!BF$11)</f>
        <v>0</v>
      </c>
      <c r="BG167" s="171">
        <f>SUMIFS('[1]JEVtbl (2)'!$F:$F,'[1]JEVtbl (2)'!$C:$C,[1]CKDJ!$C167,'[1]JEVtbl (2)'!$D:$D,[1]CKDJ!BG$11)</f>
        <v>0</v>
      </c>
      <c r="BH167" s="171">
        <f>SUMIFS('[1]JEVtbl (2)'!$F:$F,'[1]JEVtbl (2)'!$C:$C,[1]CKDJ!$C167,'[1]JEVtbl (2)'!$D:$D,[1]CKDJ!BH$11)</f>
        <v>0</v>
      </c>
      <c r="BI167" s="171">
        <f>SUMIFS('[1]JEVtbl (2)'!$F:$F,'[1]JEVtbl (2)'!$C:$C,[1]CKDJ!$C167,'[1]JEVtbl (2)'!$D:$D,[1]CKDJ!BI$11)</f>
        <v>0</v>
      </c>
      <c r="BJ167" s="171">
        <f>SUMIFS('[1]JEVtbl (2)'!$F:$F,'[1]JEVtbl (2)'!$C:$C,[1]CKDJ!$C167,'[1]JEVtbl (2)'!$D:$D,[1]CKDJ!BJ$11)</f>
        <v>0</v>
      </c>
      <c r="BK167" s="171">
        <f>SUMIFS('[1]JEVtbl (2)'!$F:$F,'[1]JEVtbl (2)'!$C:$C,[1]CKDJ!$C167,'[1]JEVtbl (2)'!$D:$D,[1]CKDJ!BK$11)</f>
        <v>0</v>
      </c>
      <c r="BL167" s="171">
        <f>SUMIFS('[1]JEVtbl (2)'!$F:$F,'[1]JEVtbl (2)'!$C:$C,[1]CKDJ!$C167,'[1]JEVtbl (2)'!$D:$D,[1]CKDJ!BL$11)</f>
        <v>0</v>
      </c>
      <c r="BM167" s="171">
        <f>SUMIFS('[1]JEVtbl (2)'!$F:$F,'[1]JEVtbl (2)'!$C:$C,[1]CKDJ!$C167,'[1]JEVtbl (2)'!$D:$D,[1]CKDJ!BM$11)</f>
        <v>0</v>
      </c>
      <c r="BN167" s="171">
        <f>SUMIFS('[1]JEVtbl (2)'!$F:$F,'[1]JEVtbl (2)'!$C:$C,[1]CKDJ!$C167,'[1]JEVtbl (2)'!$D:$D,[1]CKDJ!BN$11)</f>
        <v>0</v>
      </c>
      <c r="BO167" s="171">
        <f>SUMIFS('[1]JEVtbl (2)'!$F:$F,'[1]JEVtbl (2)'!$C:$C,[1]CKDJ!$C167,'[1]JEVtbl (2)'!$D:$D,[1]CKDJ!BO$11)</f>
        <v>0</v>
      </c>
      <c r="BP167" s="79">
        <f t="shared" si="5"/>
        <v>254800</v>
      </c>
      <c r="BQ167" s="79"/>
      <c r="BR167" s="79"/>
      <c r="BS167" s="80"/>
      <c r="BT167" s="82"/>
      <c r="BU167" s="25">
        <f t="shared" si="4"/>
        <v>0</v>
      </c>
    </row>
    <row r="168" spans="1:73" s="25" customFormat="1" ht="15" customHeight="1" x14ac:dyDescent="0.25">
      <c r="A168" s="1"/>
      <c r="B168" s="173">
        <v>44194</v>
      </c>
      <c r="C168" s="169" t="s">
        <v>657</v>
      </c>
      <c r="D168" s="75" t="s">
        <v>658</v>
      </c>
      <c r="E168" s="75">
        <v>1150305</v>
      </c>
      <c r="F168" s="172"/>
      <c r="G168" t="s">
        <v>656</v>
      </c>
      <c r="H168" s="78">
        <f>SUMIFS('[1]JEVtbl (2)'!$G:$G,'[1]JEVtbl (2)'!$C:$C,[1]CKDJ!C168,'[1]JEVtbl (2)'!$D:$D,[1]CKDJ!H$11)</f>
        <v>71550</v>
      </c>
      <c r="I168" s="78">
        <f>SUMIFS('[1]JEVtbl (2)'!$G:$G,'[1]JEVtbl (2)'!$C:$C,[1]CKDJ!C168,'[1]JEVtbl (2)'!$D:$D,[1]CKDJ!I$11)</f>
        <v>75600</v>
      </c>
      <c r="J168" s="78">
        <f>SUMIFS('[1]JEVtbl (2)'!$G:$G,'[1]JEVtbl (2)'!$C:$C,[1]CKDJ!C168,'[1]JEVtbl (2)'!$D:$D,[1]CKDJ!J$11)</f>
        <v>4050</v>
      </c>
      <c r="K168" s="78">
        <f>SUMIFS('[1]JEVtbl (2)'!$G:$G,'[1]JEVtbl (2)'!$C:$C,[1]CKDJ!C168,'[1]JEVtbl (2)'!$D:$D,[1]CKDJ!K$11)</f>
        <v>0</v>
      </c>
      <c r="L168" s="79">
        <f t="shared" si="0"/>
        <v>151200</v>
      </c>
      <c r="M168" s="79"/>
      <c r="N168" s="79"/>
      <c r="O168" s="80"/>
      <c r="P168" s="171">
        <f>SUMIFS('[1]JEVtbl (2)'!$F:$F,'[1]JEVtbl (2)'!$C:$C,[1]CKDJ!$C168,'[1]JEVtbl (2)'!$D:$D,[1]CKDJ!P$11)</f>
        <v>0</v>
      </c>
      <c r="Q168" s="171">
        <f>SUMIFS('[1]JEVtbl (2)'!$F:$F,'[1]JEVtbl (2)'!$C:$C,[1]CKDJ!$C168,'[1]JEVtbl (2)'!$D:$D,[1]CKDJ!Q$11)</f>
        <v>0</v>
      </c>
      <c r="R168" s="171">
        <f>SUMIFS('[1]JEVtbl (2)'!$F:$F,'[1]JEVtbl (2)'!$C:$C,[1]CKDJ!$C168,'[1]JEVtbl (2)'!$D:$D,[1]CKDJ!R$11)</f>
        <v>0</v>
      </c>
      <c r="S168" s="171">
        <f>SUMIFS('[1]JEVtbl (2)'!$F:$F,'[1]JEVtbl (2)'!$C:$C,[1]CKDJ!$C168,'[1]JEVtbl (2)'!$D:$D,[1]CKDJ!S$11)</f>
        <v>0</v>
      </c>
      <c r="T168" s="171">
        <f>SUMIFS('[1]JEVtbl (2)'!$F:$F,'[1]JEVtbl (2)'!$C:$C,[1]CKDJ!$C168,'[1]JEVtbl (2)'!$D:$D,[1]CKDJ!T$11)</f>
        <v>0</v>
      </c>
      <c r="U168" s="171">
        <f>SUMIFS('[1]JEVtbl (2)'!$F:$F,'[1]JEVtbl (2)'!$C:$C,[1]CKDJ!$C168,'[1]JEVtbl (2)'!$D:$D,[1]CKDJ!U$11)</f>
        <v>0</v>
      </c>
      <c r="V168" s="171">
        <f>SUMIFS('[1]JEVtbl (2)'!$F:$F,'[1]JEVtbl (2)'!$C:$C,[1]CKDJ!$C168,'[1]JEVtbl (2)'!$D:$D,[1]CKDJ!V$11)</f>
        <v>0</v>
      </c>
      <c r="W168" s="171">
        <f>SUMIFS('[1]JEVtbl (2)'!$F:$F,'[1]JEVtbl (2)'!$C:$C,[1]CKDJ!$C168,'[1]JEVtbl (2)'!$D:$D,[1]CKDJ!W$11)</f>
        <v>75600</v>
      </c>
      <c r="X168" s="171">
        <f>SUMIFS('[1]JEVtbl (2)'!$F:$F,'[1]JEVtbl (2)'!$C:$C,[1]CKDJ!$C168,'[1]JEVtbl (2)'!$D:$D,[1]CKDJ!X$11)</f>
        <v>0</v>
      </c>
      <c r="Y168" s="171">
        <f>SUMIFS('[1]JEVtbl (2)'!$F:$F,'[1]JEVtbl (2)'!$C:$C,[1]CKDJ!$C168,'[1]JEVtbl (2)'!$D:$D,[1]CKDJ!Y$11)</f>
        <v>0</v>
      </c>
      <c r="Z168" s="171">
        <f>SUMIFS('[1]JEVtbl (2)'!$F:$F,'[1]JEVtbl (2)'!$C:$C,[1]CKDJ!$C168,'[1]JEVtbl (2)'!$D:$D,[1]CKDJ!Z$11)</f>
        <v>0</v>
      </c>
      <c r="AA168" s="171">
        <f>SUMIFS('[1]JEVtbl (2)'!$F:$F,'[1]JEVtbl (2)'!$C:$C,[1]CKDJ!$C168,'[1]JEVtbl (2)'!$D:$D,[1]CKDJ!AA$11)</f>
        <v>0</v>
      </c>
      <c r="AB168" s="171">
        <f>SUMIFS('[1]JEVtbl (2)'!$F:$F,'[1]JEVtbl (2)'!$C:$C,[1]CKDJ!$C168,'[1]JEVtbl (2)'!$D:$D,[1]CKDJ!AB$11)</f>
        <v>0</v>
      </c>
      <c r="AC168" s="171">
        <f>SUMIFS('[1]JEVtbl (2)'!$F:$F,'[1]JEVtbl (2)'!$C:$C,[1]CKDJ!$C168,'[1]JEVtbl (2)'!$D:$D,[1]CKDJ!AC$11)</f>
        <v>75600</v>
      </c>
      <c r="AD168" s="171">
        <f>SUMIFS('[1]JEVtbl (2)'!$F:$F,'[1]JEVtbl (2)'!$C:$C,[1]CKDJ!$C168,'[1]JEVtbl (2)'!$D:$D,[1]CKDJ!AD$11)</f>
        <v>0</v>
      </c>
      <c r="AE168" s="171">
        <f>SUMIFS('[1]JEVtbl (2)'!$F:$F,'[1]JEVtbl (2)'!$C:$C,[1]CKDJ!$C168,'[1]JEVtbl (2)'!$D:$D,[1]CKDJ!AE$11)</f>
        <v>0</v>
      </c>
      <c r="AF168" s="171">
        <f>SUMIFS('[1]JEVtbl (2)'!$F:$F,'[1]JEVtbl (2)'!$C:$C,[1]CKDJ!$C168,'[1]JEVtbl (2)'!$D:$D,[1]CKDJ!AF$11)</f>
        <v>0</v>
      </c>
      <c r="AG168" s="171">
        <f>SUMIFS('[1]JEVtbl (2)'!$F:$F,'[1]JEVtbl (2)'!$C:$C,[1]CKDJ!$C168,'[1]JEVtbl (2)'!$D:$D,[1]CKDJ!AG$11)</f>
        <v>0</v>
      </c>
      <c r="AH168" s="171">
        <f>SUMIFS('[1]JEVtbl (2)'!$F:$F,'[1]JEVtbl (2)'!$C:$C,[1]CKDJ!$C168,'[1]JEVtbl (2)'!$D:$D,[1]CKDJ!AH$11)</f>
        <v>0</v>
      </c>
      <c r="AI168" s="171">
        <f>SUMIFS('[1]JEVtbl (2)'!$F:$F,'[1]JEVtbl (2)'!$C:$C,[1]CKDJ!$C168,'[1]JEVtbl (2)'!$D:$D,[1]CKDJ!AI$11)</f>
        <v>0</v>
      </c>
      <c r="AJ168" s="171">
        <f>SUMIFS('[1]JEVtbl (2)'!$F:$F,'[1]JEVtbl (2)'!$C:$C,[1]CKDJ!$C168,'[1]JEVtbl (2)'!$D:$D,[1]CKDJ!AJ$11)</f>
        <v>0</v>
      </c>
      <c r="AK168" s="171">
        <f>SUMIFS('[1]JEVtbl (2)'!$F:$F,'[1]JEVtbl (2)'!$C:$C,[1]CKDJ!$C168,'[1]JEVtbl (2)'!$D:$D,[1]CKDJ!AK$11)</f>
        <v>0</v>
      </c>
      <c r="AL168" s="171">
        <f>SUMIFS('[1]JEVtbl (2)'!$F:$F,'[1]JEVtbl (2)'!$C:$C,[1]CKDJ!$C168,'[1]JEVtbl (2)'!$D:$D,[1]CKDJ!AL$11)</f>
        <v>0</v>
      </c>
      <c r="AM168" s="171">
        <f>SUMIFS('[1]JEVtbl (2)'!$F:$F,'[1]JEVtbl (2)'!$C:$C,[1]CKDJ!$C168,'[1]JEVtbl (2)'!$D:$D,[1]CKDJ!AM$11)</f>
        <v>0</v>
      </c>
      <c r="AN168" s="171">
        <f>SUMIFS('[1]JEVtbl (2)'!$F:$F,'[1]JEVtbl (2)'!$C:$C,[1]CKDJ!$C168,'[1]JEVtbl (2)'!$D:$D,[1]CKDJ!AN$11)</f>
        <v>0</v>
      </c>
      <c r="AO168" s="171">
        <f>SUMIFS('[1]JEVtbl (2)'!$F:$F,'[1]JEVtbl (2)'!$C:$C,[1]CKDJ!$C168,'[1]JEVtbl (2)'!$D:$D,[1]CKDJ!AO$11)</f>
        <v>0</v>
      </c>
      <c r="AP168" s="171">
        <f>SUMIFS('[1]JEVtbl (2)'!$F:$F,'[1]JEVtbl (2)'!$C:$C,[1]CKDJ!$C168,'[1]JEVtbl (2)'!$D:$D,[1]CKDJ!AP$11)</f>
        <v>0</v>
      </c>
      <c r="AQ168" s="171">
        <f>SUMIFS('[1]JEVtbl (2)'!$F:$F,'[1]JEVtbl (2)'!$C:$C,[1]CKDJ!$C168,'[1]JEVtbl (2)'!$D:$D,[1]CKDJ!AQ$11)</f>
        <v>0</v>
      </c>
      <c r="AR168" s="171">
        <f>SUMIFS('[1]JEVtbl (2)'!$F:$F,'[1]JEVtbl (2)'!$C:$C,[1]CKDJ!$C168,'[1]JEVtbl (2)'!$D:$D,[1]CKDJ!AR$11)</f>
        <v>0</v>
      </c>
      <c r="AS168" s="171">
        <f>SUMIFS('[1]JEVtbl (2)'!$F:$F,'[1]JEVtbl (2)'!$C:$C,[1]CKDJ!$C168,'[1]JEVtbl (2)'!$D:$D,[1]CKDJ!AS$11)</f>
        <v>0</v>
      </c>
      <c r="AT168" s="171">
        <f>SUMIFS('[1]JEVtbl (2)'!$F:$F,'[1]JEVtbl (2)'!$C:$C,[1]CKDJ!$C168,'[1]JEVtbl (2)'!$D:$D,[1]CKDJ!AT$11)</f>
        <v>0</v>
      </c>
      <c r="AU168" s="171">
        <f>SUMIFS('[1]JEVtbl (2)'!$F:$F,'[1]JEVtbl (2)'!$C:$C,[1]CKDJ!$C168,'[1]JEVtbl (2)'!$D:$D,[1]CKDJ!AU$11)</f>
        <v>0</v>
      </c>
      <c r="AV168" s="171">
        <f>SUMIFS('[1]JEVtbl (2)'!$F:$F,'[1]JEVtbl (2)'!$C:$C,[1]CKDJ!$C168,'[1]JEVtbl (2)'!$D:$D,[1]CKDJ!AV$11)</f>
        <v>0</v>
      </c>
      <c r="AW168" s="171">
        <f>SUMIFS('[1]JEVtbl (2)'!$F:$F,'[1]JEVtbl (2)'!$C:$C,[1]CKDJ!$C168,'[1]JEVtbl (2)'!$D:$D,[1]CKDJ!AW$11)</f>
        <v>0</v>
      </c>
      <c r="AX168" s="171">
        <f>SUMIFS('[1]JEVtbl (2)'!$F:$F,'[1]JEVtbl (2)'!$C:$C,[1]CKDJ!$C168,'[1]JEVtbl (2)'!$D:$D,[1]CKDJ!AX$11)</f>
        <v>0</v>
      </c>
      <c r="AY168" s="171">
        <f>SUMIFS('[1]JEVtbl (2)'!$F:$F,'[1]JEVtbl (2)'!$C:$C,[1]CKDJ!$C168,'[1]JEVtbl (2)'!$D:$D,[1]CKDJ!AY$11)</f>
        <v>0</v>
      </c>
      <c r="AZ168" s="171">
        <f>SUMIFS('[1]JEVtbl (2)'!$F:$F,'[1]JEVtbl (2)'!$C:$C,[1]CKDJ!$C168,'[1]JEVtbl (2)'!$D:$D,[1]CKDJ!AZ$11)</f>
        <v>0</v>
      </c>
      <c r="BA168" s="171">
        <f>SUMIFS('[1]JEVtbl (2)'!$F:$F,'[1]JEVtbl (2)'!$C:$C,[1]CKDJ!$C168,'[1]JEVtbl (2)'!$D:$D,[1]CKDJ!BA$11)</f>
        <v>0</v>
      </c>
      <c r="BB168" s="171">
        <f>SUMIFS('[1]JEVtbl (2)'!$F:$F,'[1]JEVtbl (2)'!$C:$C,[1]CKDJ!$C168,'[1]JEVtbl (2)'!$D:$D,[1]CKDJ!BB$11)</f>
        <v>0</v>
      </c>
      <c r="BC168" s="171">
        <f>SUMIFS('[1]JEVtbl (2)'!$F:$F,'[1]JEVtbl (2)'!$C:$C,[1]CKDJ!$C168,'[1]JEVtbl (2)'!$D:$D,[1]CKDJ!BC$11)</f>
        <v>0</v>
      </c>
      <c r="BD168" s="171">
        <f>SUMIFS('[1]JEVtbl (2)'!$F:$F,'[1]JEVtbl (2)'!$C:$C,[1]CKDJ!$C168,'[1]JEVtbl (2)'!$D:$D,[1]CKDJ!BD$11)</f>
        <v>0</v>
      </c>
      <c r="BE168" s="171">
        <f>SUMIFS('[1]JEVtbl (2)'!$F:$F,'[1]JEVtbl (2)'!$C:$C,[1]CKDJ!$C168,'[1]JEVtbl (2)'!$D:$D,[1]CKDJ!BE$11)</f>
        <v>0</v>
      </c>
      <c r="BF168" s="171">
        <f>SUMIFS('[1]JEVtbl (2)'!$F:$F,'[1]JEVtbl (2)'!$C:$C,[1]CKDJ!$C168,'[1]JEVtbl (2)'!$D:$D,[1]CKDJ!BF$11)</f>
        <v>0</v>
      </c>
      <c r="BG168" s="171">
        <f>SUMIFS('[1]JEVtbl (2)'!$F:$F,'[1]JEVtbl (2)'!$C:$C,[1]CKDJ!$C168,'[1]JEVtbl (2)'!$D:$D,[1]CKDJ!BG$11)</f>
        <v>0</v>
      </c>
      <c r="BH168" s="171">
        <f>SUMIFS('[1]JEVtbl (2)'!$F:$F,'[1]JEVtbl (2)'!$C:$C,[1]CKDJ!$C168,'[1]JEVtbl (2)'!$D:$D,[1]CKDJ!BH$11)</f>
        <v>0</v>
      </c>
      <c r="BI168" s="171">
        <f>SUMIFS('[1]JEVtbl (2)'!$F:$F,'[1]JEVtbl (2)'!$C:$C,[1]CKDJ!$C168,'[1]JEVtbl (2)'!$D:$D,[1]CKDJ!BI$11)</f>
        <v>0</v>
      </c>
      <c r="BJ168" s="171">
        <f>SUMIFS('[1]JEVtbl (2)'!$F:$F,'[1]JEVtbl (2)'!$C:$C,[1]CKDJ!$C168,'[1]JEVtbl (2)'!$D:$D,[1]CKDJ!BJ$11)</f>
        <v>0</v>
      </c>
      <c r="BK168" s="171">
        <f>SUMIFS('[1]JEVtbl (2)'!$F:$F,'[1]JEVtbl (2)'!$C:$C,[1]CKDJ!$C168,'[1]JEVtbl (2)'!$D:$D,[1]CKDJ!BK$11)</f>
        <v>0</v>
      </c>
      <c r="BL168" s="171">
        <f>SUMIFS('[1]JEVtbl (2)'!$F:$F,'[1]JEVtbl (2)'!$C:$C,[1]CKDJ!$C168,'[1]JEVtbl (2)'!$D:$D,[1]CKDJ!BL$11)</f>
        <v>0</v>
      </c>
      <c r="BM168" s="171">
        <f>SUMIFS('[1]JEVtbl (2)'!$F:$F,'[1]JEVtbl (2)'!$C:$C,[1]CKDJ!$C168,'[1]JEVtbl (2)'!$D:$D,[1]CKDJ!BM$11)</f>
        <v>0</v>
      </c>
      <c r="BN168" s="171">
        <f>SUMIFS('[1]JEVtbl (2)'!$F:$F,'[1]JEVtbl (2)'!$C:$C,[1]CKDJ!$C168,'[1]JEVtbl (2)'!$D:$D,[1]CKDJ!BN$11)</f>
        <v>0</v>
      </c>
      <c r="BO168" s="171">
        <f>SUMIFS('[1]JEVtbl (2)'!$F:$F,'[1]JEVtbl (2)'!$C:$C,[1]CKDJ!$C168,'[1]JEVtbl (2)'!$D:$D,[1]CKDJ!BO$11)</f>
        <v>0</v>
      </c>
      <c r="BP168" s="79">
        <f t="shared" si="5"/>
        <v>151200</v>
      </c>
      <c r="BQ168" s="79"/>
      <c r="BR168" s="79"/>
      <c r="BS168" s="80"/>
      <c r="BT168" s="82"/>
      <c r="BU168" s="25">
        <f t="shared" si="4"/>
        <v>0</v>
      </c>
    </row>
    <row r="169" spans="1:73" s="25" customFormat="1" ht="15" customHeight="1" x14ac:dyDescent="0.25">
      <c r="A169" s="1"/>
      <c r="B169" s="173">
        <v>44194</v>
      </c>
      <c r="C169" s="169" t="s">
        <v>659</v>
      </c>
      <c r="D169" s="75" t="s">
        <v>660</v>
      </c>
      <c r="E169" s="75">
        <v>1150306</v>
      </c>
      <c r="F169" s="172"/>
      <c r="G169" t="s">
        <v>656</v>
      </c>
      <c r="H169" s="78">
        <f>SUMIFS('[1]JEVtbl (2)'!$G:$G,'[1]JEVtbl (2)'!$C:$C,[1]CKDJ!C169,'[1]JEVtbl (2)'!$D:$D,[1]CKDJ!H$11)</f>
        <v>22260</v>
      </c>
      <c r="I169" s="78">
        <f>SUMIFS('[1]JEVtbl (2)'!$G:$G,'[1]JEVtbl (2)'!$C:$C,[1]CKDJ!C169,'[1]JEVtbl (2)'!$D:$D,[1]CKDJ!I$11)</f>
        <v>23520</v>
      </c>
      <c r="J169" s="78">
        <f>SUMIFS('[1]JEVtbl (2)'!$G:$G,'[1]JEVtbl (2)'!$C:$C,[1]CKDJ!C169,'[1]JEVtbl (2)'!$D:$D,[1]CKDJ!J$11)</f>
        <v>1260</v>
      </c>
      <c r="K169" s="78">
        <f>SUMIFS('[1]JEVtbl (2)'!$G:$G,'[1]JEVtbl (2)'!$C:$C,[1]CKDJ!C169,'[1]JEVtbl (2)'!$D:$D,[1]CKDJ!K$11)</f>
        <v>0</v>
      </c>
      <c r="L169" s="79">
        <f t="shared" si="0"/>
        <v>47040</v>
      </c>
      <c r="M169" s="79"/>
      <c r="N169" s="79"/>
      <c r="O169" s="80"/>
      <c r="P169" s="171">
        <f>SUMIFS('[1]JEVtbl (2)'!$F:$F,'[1]JEVtbl (2)'!$C:$C,[1]CKDJ!$C169,'[1]JEVtbl (2)'!$D:$D,[1]CKDJ!P$11)</f>
        <v>0</v>
      </c>
      <c r="Q169" s="171">
        <f>SUMIFS('[1]JEVtbl (2)'!$F:$F,'[1]JEVtbl (2)'!$C:$C,[1]CKDJ!$C169,'[1]JEVtbl (2)'!$D:$D,[1]CKDJ!Q$11)</f>
        <v>0</v>
      </c>
      <c r="R169" s="171">
        <f>SUMIFS('[1]JEVtbl (2)'!$F:$F,'[1]JEVtbl (2)'!$C:$C,[1]CKDJ!$C169,'[1]JEVtbl (2)'!$D:$D,[1]CKDJ!R$11)</f>
        <v>0</v>
      </c>
      <c r="S169" s="171">
        <f>SUMIFS('[1]JEVtbl (2)'!$F:$F,'[1]JEVtbl (2)'!$C:$C,[1]CKDJ!$C169,'[1]JEVtbl (2)'!$D:$D,[1]CKDJ!S$11)</f>
        <v>0</v>
      </c>
      <c r="T169" s="171">
        <f>SUMIFS('[1]JEVtbl (2)'!$F:$F,'[1]JEVtbl (2)'!$C:$C,[1]CKDJ!$C169,'[1]JEVtbl (2)'!$D:$D,[1]CKDJ!T$11)</f>
        <v>0</v>
      </c>
      <c r="U169" s="171">
        <f>SUMIFS('[1]JEVtbl (2)'!$F:$F,'[1]JEVtbl (2)'!$C:$C,[1]CKDJ!$C169,'[1]JEVtbl (2)'!$D:$D,[1]CKDJ!U$11)</f>
        <v>0</v>
      </c>
      <c r="V169" s="171">
        <f>SUMIFS('[1]JEVtbl (2)'!$F:$F,'[1]JEVtbl (2)'!$C:$C,[1]CKDJ!$C169,'[1]JEVtbl (2)'!$D:$D,[1]CKDJ!V$11)</f>
        <v>0</v>
      </c>
      <c r="W169" s="171">
        <f>SUMIFS('[1]JEVtbl (2)'!$F:$F,'[1]JEVtbl (2)'!$C:$C,[1]CKDJ!$C169,'[1]JEVtbl (2)'!$D:$D,[1]CKDJ!W$11)</f>
        <v>23520</v>
      </c>
      <c r="X169" s="171">
        <f>SUMIFS('[1]JEVtbl (2)'!$F:$F,'[1]JEVtbl (2)'!$C:$C,[1]CKDJ!$C169,'[1]JEVtbl (2)'!$D:$D,[1]CKDJ!X$11)</f>
        <v>0</v>
      </c>
      <c r="Y169" s="171">
        <f>SUMIFS('[1]JEVtbl (2)'!$F:$F,'[1]JEVtbl (2)'!$C:$C,[1]CKDJ!$C169,'[1]JEVtbl (2)'!$D:$D,[1]CKDJ!Y$11)</f>
        <v>0</v>
      </c>
      <c r="Z169" s="171">
        <f>SUMIFS('[1]JEVtbl (2)'!$F:$F,'[1]JEVtbl (2)'!$C:$C,[1]CKDJ!$C169,'[1]JEVtbl (2)'!$D:$D,[1]CKDJ!Z$11)</f>
        <v>0</v>
      </c>
      <c r="AA169" s="171">
        <f>SUMIFS('[1]JEVtbl (2)'!$F:$F,'[1]JEVtbl (2)'!$C:$C,[1]CKDJ!$C169,'[1]JEVtbl (2)'!$D:$D,[1]CKDJ!AA$11)</f>
        <v>0</v>
      </c>
      <c r="AB169" s="171">
        <f>SUMIFS('[1]JEVtbl (2)'!$F:$F,'[1]JEVtbl (2)'!$C:$C,[1]CKDJ!$C169,'[1]JEVtbl (2)'!$D:$D,[1]CKDJ!AB$11)</f>
        <v>0</v>
      </c>
      <c r="AC169" s="171">
        <f>SUMIFS('[1]JEVtbl (2)'!$F:$F,'[1]JEVtbl (2)'!$C:$C,[1]CKDJ!$C169,'[1]JEVtbl (2)'!$D:$D,[1]CKDJ!AC$11)</f>
        <v>23520</v>
      </c>
      <c r="AD169" s="171">
        <f>SUMIFS('[1]JEVtbl (2)'!$F:$F,'[1]JEVtbl (2)'!$C:$C,[1]CKDJ!$C169,'[1]JEVtbl (2)'!$D:$D,[1]CKDJ!AD$11)</f>
        <v>0</v>
      </c>
      <c r="AE169" s="171">
        <f>SUMIFS('[1]JEVtbl (2)'!$F:$F,'[1]JEVtbl (2)'!$C:$C,[1]CKDJ!$C169,'[1]JEVtbl (2)'!$D:$D,[1]CKDJ!AE$11)</f>
        <v>0</v>
      </c>
      <c r="AF169" s="171">
        <f>SUMIFS('[1]JEVtbl (2)'!$F:$F,'[1]JEVtbl (2)'!$C:$C,[1]CKDJ!$C169,'[1]JEVtbl (2)'!$D:$D,[1]CKDJ!AF$11)</f>
        <v>0</v>
      </c>
      <c r="AG169" s="171">
        <f>SUMIFS('[1]JEVtbl (2)'!$F:$F,'[1]JEVtbl (2)'!$C:$C,[1]CKDJ!$C169,'[1]JEVtbl (2)'!$D:$D,[1]CKDJ!AG$11)</f>
        <v>0</v>
      </c>
      <c r="AH169" s="171">
        <f>SUMIFS('[1]JEVtbl (2)'!$F:$F,'[1]JEVtbl (2)'!$C:$C,[1]CKDJ!$C169,'[1]JEVtbl (2)'!$D:$D,[1]CKDJ!AH$11)</f>
        <v>0</v>
      </c>
      <c r="AI169" s="171">
        <f>SUMIFS('[1]JEVtbl (2)'!$F:$F,'[1]JEVtbl (2)'!$C:$C,[1]CKDJ!$C169,'[1]JEVtbl (2)'!$D:$D,[1]CKDJ!AI$11)</f>
        <v>0</v>
      </c>
      <c r="AJ169" s="171">
        <f>SUMIFS('[1]JEVtbl (2)'!$F:$F,'[1]JEVtbl (2)'!$C:$C,[1]CKDJ!$C169,'[1]JEVtbl (2)'!$D:$D,[1]CKDJ!AJ$11)</f>
        <v>0</v>
      </c>
      <c r="AK169" s="171">
        <f>SUMIFS('[1]JEVtbl (2)'!$F:$F,'[1]JEVtbl (2)'!$C:$C,[1]CKDJ!$C169,'[1]JEVtbl (2)'!$D:$D,[1]CKDJ!AK$11)</f>
        <v>0</v>
      </c>
      <c r="AL169" s="171">
        <f>SUMIFS('[1]JEVtbl (2)'!$F:$F,'[1]JEVtbl (2)'!$C:$C,[1]CKDJ!$C169,'[1]JEVtbl (2)'!$D:$D,[1]CKDJ!AL$11)</f>
        <v>0</v>
      </c>
      <c r="AM169" s="171">
        <f>SUMIFS('[1]JEVtbl (2)'!$F:$F,'[1]JEVtbl (2)'!$C:$C,[1]CKDJ!$C169,'[1]JEVtbl (2)'!$D:$D,[1]CKDJ!AM$11)</f>
        <v>0</v>
      </c>
      <c r="AN169" s="171">
        <f>SUMIFS('[1]JEVtbl (2)'!$F:$F,'[1]JEVtbl (2)'!$C:$C,[1]CKDJ!$C169,'[1]JEVtbl (2)'!$D:$D,[1]CKDJ!AN$11)</f>
        <v>0</v>
      </c>
      <c r="AO169" s="171">
        <f>SUMIFS('[1]JEVtbl (2)'!$F:$F,'[1]JEVtbl (2)'!$C:$C,[1]CKDJ!$C169,'[1]JEVtbl (2)'!$D:$D,[1]CKDJ!AO$11)</f>
        <v>0</v>
      </c>
      <c r="AP169" s="171">
        <f>SUMIFS('[1]JEVtbl (2)'!$F:$F,'[1]JEVtbl (2)'!$C:$C,[1]CKDJ!$C169,'[1]JEVtbl (2)'!$D:$D,[1]CKDJ!AP$11)</f>
        <v>0</v>
      </c>
      <c r="AQ169" s="171">
        <f>SUMIFS('[1]JEVtbl (2)'!$F:$F,'[1]JEVtbl (2)'!$C:$C,[1]CKDJ!$C169,'[1]JEVtbl (2)'!$D:$D,[1]CKDJ!AQ$11)</f>
        <v>0</v>
      </c>
      <c r="AR169" s="171">
        <f>SUMIFS('[1]JEVtbl (2)'!$F:$F,'[1]JEVtbl (2)'!$C:$C,[1]CKDJ!$C169,'[1]JEVtbl (2)'!$D:$D,[1]CKDJ!AR$11)</f>
        <v>0</v>
      </c>
      <c r="AS169" s="171">
        <f>SUMIFS('[1]JEVtbl (2)'!$F:$F,'[1]JEVtbl (2)'!$C:$C,[1]CKDJ!$C169,'[1]JEVtbl (2)'!$D:$D,[1]CKDJ!AS$11)</f>
        <v>0</v>
      </c>
      <c r="AT169" s="171">
        <f>SUMIFS('[1]JEVtbl (2)'!$F:$F,'[1]JEVtbl (2)'!$C:$C,[1]CKDJ!$C169,'[1]JEVtbl (2)'!$D:$D,[1]CKDJ!AT$11)</f>
        <v>0</v>
      </c>
      <c r="AU169" s="171">
        <f>SUMIFS('[1]JEVtbl (2)'!$F:$F,'[1]JEVtbl (2)'!$C:$C,[1]CKDJ!$C169,'[1]JEVtbl (2)'!$D:$D,[1]CKDJ!AU$11)</f>
        <v>0</v>
      </c>
      <c r="AV169" s="171">
        <f>SUMIFS('[1]JEVtbl (2)'!$F:$F,'[1]JEVtbl (2)'!$C:$C,[1]CKDJ!$C169,'[1]JEVtbl (2)'!$D:$D,[1]CKDJ!AV$11)</f>
        <v>0</v>
      </c>
      <c r="AW169" s="171">
        <f>SUMIFS('[1]JEVtbl (2)'!$F:$F,'[1]JEVtbl (2)'!$C:$C,[1]CKDJ!$C169,'[1]JEVtbl (2)'!$D:$D,[1]CKDJ!AW$11)</f>
        <v>0</v>
      </c>
      <c r="AX169" s="171">
        <f>SUMIFS('[1]JEVtbl (2)'!$F:$F,'[1]JEVtbl (2)'!$C:$C,[1]CKDJ!$C169,'[1]JEVtbl (2)'!$D:$D,[1]CKDJ!AX$11)</f>
        <v>0</v>
      </c>
      <c r="AY169" s="171">
        <f>SUMIFS('[1]JEVtbl (2)'!$F:$F,'[1]JEVtbl (2)'!$C:$C,[1]CKDJ!$C169,'[1]JEVtbl (2)'!$D:$D,[1]CKDJ!AY$11)</f>
        <v>0</v>
      </c>
      <c r="AZ169" s="171">
        <f>SUMIFS('[1]JEVtbl (2)'!$F:$F,'[1]JEVtbl (2)'!$C:$C,[1]CKDJ!$C169,'[1]JEVtbl (2)'!$D:$D,[1]CKDJ!AZ$11)</f>
        <v>0</v>
      </c>
      <c r="BA169" s="171">
        <f>SUMIFS('[1]JEVtbl (2)'!$F:$F,'[1]JEVtbl (2)'!$C:$C,[1]CKDJ!$C169,'[1]JEVtbl (2)'!$D:$D,[1]CKDJ!BA$11)</f>
        <v>0</v>
      </c>
      <c r="BB169" s="171">
        <f>SUMIFS('[1]JEVtbl (2)'!$F:$F,'[1]JEVtbl (2)'!$C:$C,[1]CKDJ!$C169,'[1]JEVtbl (2)'!$D:$D,[1]CKDJ!BB$11)</f>
        <v>0</v>
      </c>
      <c r="BC169" s="171">
        <f>SUMIFS('[1]JEVtbl (2)'!$F:$F,'[1]JEVtbl (2)'!$C:$C,[1]CKDJ!$C169,'[1]JEVtbl (2)'!$D:$D,[1]CKDJ!BC$11)</f>
        <v>0</v>
      </c>
      <c r="BD169" s="171">
        <f>SUMIFS('[1]JEVtbl (2)'!$F:$F,'[1]JEVtbl (2)'!$C:$C,[1]CKDJ!$C169,'[1]JEVtbl (2)'!$D:$D,[1]CKDJ!BD$11)</f>
        <v>0</v>
      </c>
      <c r="BE169" s="171">
        <f>SUMIFS('[1]JEVtbl (2)'!$F:$F,'[1]JEVtbl (2)'!$C:$C,[1]CKDJ!$C169,'[1]JEVtbl (2)'!$D:$D,[1]CKDJ!BE$11)</f>
        <v>0</v>
      </c>
      <c r="BF169" s="171">
        <f>SUMIFS('[1]JEVtbl (2)'!$F:$F,'[1]JEVtbl (2)'!$C:$C,[1]CKDJ!$C169,'[1]JEVtbl (2)'!$D:$D,[1]CKDJ!BF$11)</f>
        <v>0</v>
      </c>
      <c r="BG169" s="171">
        <f>SUMIFS('[1]JEVtbl (2)'!$F:$F,'[1]JEVtbl (2)'!$C:$C,[1]CKDJ!$C169,'[1]JEVtbl (2)'!$D:$D,[1]CKDJ!BG$11)</f>
        <v>0</v>
      </c>
      <c r="BH169" s="171">
        <f>SUMIFS('[1]JEVtbl (2)'!$F:$F,'[1]JEVtbl (2)'!$C:$C,[1]CKDJ!$C169,'[1]JEVtbl (2)'!$D:$D,[1]CKDJ!BH$11)</f>
        <v>0</v>
      </c>
      <c r="BI169" s="171">
        <f>SUMIFS('[1]JEVtbl (2)'!$F:$F,'[1]JEVtbl (2)'!$C:$C,[1]CKDJ!$C169,'[1]JEVtbl (2)'!$D:$D,[1]CKDJ!BI$11)</f>
        <v>0</v>
      </c>
      <c r="BJ169" s="171">
        <f>SUMIFS('[1]JEVtbl (2)'!$F:$F,'[1]JEVtbl (2)'!$C:$C,[1]CKDJ!$C169,'[1]JEVtbl (2)'!$D:$D,[1]CKDJ!BJ$11)</f>
        <v>0</v>
      </c>
      <c r="BK169" s="171">
        <f>SUMIFS('[1]JEVtbl (2)'!$F:$F,'[1]JEVtbl (2)'!$C:$C,[1]CKDJ!$C169,'[1]JEVtbl (2)'!$D:$D,[1]CKDJ!BK$11)</f>
        <v>0</v>
      </c>
      <c r="BL169" s="171">
        <f>SUMIFS('[1]JEVtbl (2)'!$F:$F,'[1]JEVtbl (2)'!$C:$C,[1]CKDJ!$C169,'[1]JEVtbl (2)'!$D:$D,[1]CKDJ!BL$11)</f>
        <v>0</v>
      </c>
      <c r="BM169" s="171">
        <f>SUMIFS('[1]JEVtbl (2)'!$F:$F,'[1]JEVtbl (2)'!$C:$C,[1]CKDJ!$C169,'[1]JEVtbl (2)'!$D:$D,[1]CKDJ!BM$11)</f>
        <v>0</v>
      </c>
      <c r="BN169" s="171">
        <f>SUMIFS('[1]JEVtbl (2)'!$F:$F,'[1]JEVtbl (2)'!$C:$C,[1]CKDJ!$C169,'[1]JEVtbl (2)'!$D:$D,[1]CKDJ!BN$11)</f>
        <v>0</v>
      </c>
      <c r="BO169" s="171">
        <f>SUMIFS('[1]JEVtbl (2)'!$F:$F,'[1]JEVtbl (2)'!$C:$C,[1]CKDJ!$C169,'[1]JEVtbl (2)'!$D:$D,[1]CKDJ!BO$11)</f>
        <v>0</v>
      </c>
      <c r="BP169" s="79">
        <f t="shared" si="5"/>
        <v>47040</v>
      </c>
      <c r="BQ169" s="79"/>
      <c r="BR169" s="79"/>
      <c r="BS169" s="80"/>
      <c r="BT169" s="82"/>
      <c r="BU169" s="25">
        <f t="shared" si="4"/>
        <v>0</v>
      </c>
    </row>
    <row r="170" spans="1:73" s="25" customFormat="1" ht="15" customHeight="1" x14ac:dyDescent="0.25">
      <c r="A170" s="1"/>
      <c r="B170" s="173">
        <v>44194</v>
      </c>
      <c r="C170" s="169" t="s">
        <v>661</v>
      </c>
      <c r="D170" s="75" t="s">
        <v>662</v>
      </c>
      <c r="E170" s="75">
        <v>1150307</v>
      </c>
      <c r="F170" s="172"/>
      <c r="G170" t="s">
        <v>656</v>
      </c>
      <c r="H170" s="78">
        <f>SUMIFS('[1]JEVtbl (2)'!$G:$G,'[1]JEVtbl (2)'!$C:$C,[1]CKDJ!C170,'[1]JEVtbl (2)'!$D:$D,[1]CKDJ!H$11)</f>
        <v>69562.5</v>
      </c>
      <c r="I170" s="78">
        <f>SUMIFS('[1]JEVtbl (2)'!$G:$G,'[1]JEVtbl (2)'!$C:$C,[1]CKDJ!C170,'[1]JEVtbl (2)'!$D:$D,[1]CKDJ!I$11)</f>
        <v>73500</v>
      </c>
      <c r="J170" s="78">
        <f>SUMIFS('[1]JEVtbl (2)'!$G:$G,'[1]JEVtbl (2)'!$C:$C,[1]CKDJ!C170,'[1]JEVtbl (2)'!$D:$D,[1]CKDJ!J$11)</f>
        <v>3937.5</v>
      </c>
      <c r="K170" s="78">
        <f>SUMIFS('[1]JEVtbl (2)'!$G:$G,'[1]JEVtbl (2)'!$C:$C,[1]CKDJ!C170,'[1]JEVtbl (2)'!$D:$D,[1]CKDJ!K$11)</f>
        <v>0</v>
      </c>
      <c r="L170" s="79">
        <f t="shared" si="0"/>
        <v>147000</v>
      </c>
      <c r="M170" s="79"/>
      <c r="N170" s="79"/>
      <c r="O170" s="80"/>
      <c r="P170" s="171">
        <f>SUMIFS('[1]JEVtbl (2)'!$F:$F,'[1]JEVtbl (2)'!$C:$C,[1]CKDJ!$C170,'[1]JEVtbl (2)'!$D:$D,[1]CKDJ!P$11)</f>
        <v>0</v>
      </c>
      <c r="Q170" s="171">
        <f>SUMIFS('[1]JEVtbl (2)'!$F:$F,'[1]JEVtbl (2)'!$C:$C,[1]CKDJ!$C170,'[1]JEVtbl (2)'!$D:$D,[1]CKDJ!Q$11)</f>
        <v>0</v>
      </c>
      <c r="R170" s="171">
        <f>SUMIFS('[1]JEVtbl (2)'!$F:$F,'[1]JEVtbl (2)'!$C:$C,[1]CKDJ!$C170,'[1]JEVtbl (2)'!$D:$D,[1]CKDJ!R$11)</f>
        <v>0</v>
      </c>
      <c r="S170" s="171">
        <f>SUMIFS('[1]JEVtbl (2)'!$F:$F,'[1]JEVtbl (2)'!$C:$C,[1]CKDJ!$C170,'[1]JEVtbl (2)'!$D:$D,[1]CKDJ!S$11)</f>
        <v>0</v>
      </c>
      <c r="T170" s="171">
        <f>SUMIFS('[1]JEVtbl (2)'!$F:$F,'[1]JEVtbl (2)'!$C:$C,[1]CKDJ!$C170,'[1]JEVtbl (2)'!$D:$D,[1]CKDJ!T$11)</f>
        <v>0</v>
      </c>
      <c r="U170" s="171">
        <f>SUMIFS('[1]JEVtbl (2)'!$F:$F,'[1]JEVtbl (2)'!$C:$C,[1]CKDJ!$C170,'[1]JEVtbl (2)'!$D:$D,[1]CKDJ!U$11)</f>
        <v>0</v>
      </c>
      <c r="V170" s="171">
        <f>SUMIFS('[1]JEVtbl (2)'!$F:$F,'[1]JEVtbl (2)'!$C:$C,[1]CKDJ!$C170,'[1]JEVtbl (2)'!$D:$D,[1]CKDJ!V$11)</f>
        <v>0</v>
      </c>
      <c r="W170" s="171">
        <f>SUMIFS('[1]JEVtbl (2)'!$F:$F,'[1]JEVtbl (2)'!$C:$C,[1]CKDJ!$C170,'[1]JEVtbl (2)'!$D:$D,[1]CKDJ!W$11)</f>
        <v>73500</v>
      </c>
      <c r="X170" s="171">
        <f>SUMIFS('[1]JEVtbl (2)'!$F:$F,'[1]JEVtbl (2)'!$C:$C,[1]CKDJ!$C170,'[1]JEVtbl (2)'!$D:$D,[1]CKDJ!X$11)</f>
        <v>0</v>
      </c>
      <c r="Y170" s="171">
        <f>SUMIFS('[1]JEVtbl (2)'!$F:$F,'[1]JEVtbl (2)'!$C:$C,[1]CKDJ!$C170,'[1]JEVtbl (2)'!$D:$D,[1]CKDJ!Y$11)</f>
        <v>0</v>
      </c>
      <c r="Z170" s="171">
        <f>SUMIFS('[1]JEVtbl (2)'!$F:$F,'[1]JEVtbl (2)'!$C:$C,[1]CKDJ!$C170,'[1]JEVtbl (2)'!$D:$D,[1]CKDJ!Z$11)</f>
        <v>0</v>
      </c>
      <c r="AA170" s="171">
        <f>SUMIFS('[1]JEVtbl (2)'!$F:$F,'[1]JEVtbl (2)'!$C:$C,[1]CKDJ!$C170,'[1]JEVtbl (2)'!$D:$D,[1]CKDJ!AA$11)</f>
        <v>0</v>
      </c>
      <c r="AB170" s="171">
        <f>SUMIFS('[1]JEVtbl (2)'!$F:$F,'[1]JEVtbl (2)'!$C:$C,[1]CKDJ!$C170,'[1]JEVtbl (2)'!$D:$D,[1]CKDJ!AB$11)</f>
        <v>0</v>
      </c>
      <c r="AC170" s="171">
        <f>SUMIFS('[1]JEVtbl (2)'!$F:$F,'[1]JEVtbl (2)'!$C:$C,[1]CKDJ!$C170,'[1]JEVtbl (2)'!$D:$D,[1]CKDJ!AC$11)</f>
        <v>73500</v>
      </c>
      <c r="AD170" s="171">
        <f>SUMIFS('[1]JEVtbl (2)'!$F:$F,'[1]JEVtbl (2)'!$C:$C,[1]CKDJ!$C170,'[1]JEVtbl (2)'!$D:$D,[1]CKDJ!AD$11)</f>
        <v>0</v>
      </c>
      <c r="AE170" s="171">
        <f>SUMIFS('[1]JEVtbl (2)'!$F:$F,'[1]JEVtbl (2)'!$C:$C,[1]CKDJ!$C170,'[1]JEVtbl (2)'!$D:$D,[1]CKDJ!AE$11)</f>
        <v>0</v>
      </c>
      <c r="AF170" s="171">
        <f>SUMIFS('[1]JEVtbl (2)'!$F:$F,'[1]JEVtbl (2)'!$C:$C,[1]CKDJ!$C170,'[1]JEVtbl (2)'!$D:$D,[1]CKDJ!AF$11)</f>
        <v>0</v>
      </c>
      <c r="AG170" s="171">
        <f>SUMIFS('[1]JEVtbl (2)'!$F:$F,'[1]JEVtbl (2)'!$C:$C,[1]CKDJ!$C170,'[1]JEVtbl (2)'!$D:$D,[1]CKDJ!AG$11)</f>
        <v>0</v>
      </c>
      <c r="AH170" s="171">
        <f>SUMIFS('[1]JEVtbl (2)'!$F:$F,'[1]JEVtbl (2)'!$C:$C,[1]CKDJ!$C170,'[1]JEVtbl (2)'!$D:$D,[1]CKDJ!AH$11)</f>
        <v>0</v>
      </c>
      <c r="AI170" s="171">
        <f>SUMIFS('[1]JEVtbl (2)'!$F:$F,'[1]JEVtbl (2)'!$C:$C,[1]CKDJ!$C170,'[1]JEVtbl (2)'!$D:$D,[1]CKDJ!AI$11)</f>
        <v>0</v>
      </c>
      <c r="AJ170" s="171">
        <f>SUMIFS('[1]JEVtbl (2)'!$F:$F,'[1]JEVtbl (2)'!$C:$C,[1]CKDJ!$C170,'[1]JEVtbl (2)'!$D:$D,[1]CKDJ!AJ$11)</f>
        <v>0</v>
      </c>
      <c r="AK170" s="171">
        <f>SUMIFS('[1]JEVtbl (2)'!$F:$F,'[1]JEVtbl (2)'!$C:$C,[1]CKDJ!$C170,'[1]JEVtbl (2)'!$D:$D,[1]CKDJ!AK$11)</f>
        <v>0</v>
      </c>
      <c r="AL170" s="171">
        <f>SUMIFS('[1]JEVtbl (2)'!$F:$F,'[1]JEVtbl (2)'!$C:$C,[1]CKDJ!$C170,'[1]JEVtbl (2)'!$D:$D,[1]CKDJ!AL$11)</f>
        <v>0</v>
      </c>
      <c r="AM170" s="171">
        <f>SUMIFS('[1]JEVtbl (2)'!$F:$F,'[1]JEVtbl (2)'!$C:$C,[1]CKDJ!$C170,'[1]JEVtbl (2)'!$D:$D,[1]CKDJ!AM$11)</f>
        <v>0</v>
      </c>
      <c r="AN170" s="171">
        <f>SUMIFS('[1]JEVtbl (2)'!$F:$F,'[1]JEVtbl (2)'!$C:$C,[1]CKDJ!$C170,'[1]JEVtbl (2)'!$D:$D,[1]CKDJ!AN$11)</f>
        <v>0</v>
      </c>
      <c r="AO170" s="171">
        <f>SUMIFS('[1]JEVtbl (2)'!$F:$F,'[1]JEVtbl (2)'!$C:$C,[1]CKDJ!$C170,'[1]JEVtbl (2)'!$D:$D,[1]CKDJ!AO$11)</f>
        <v>0</v>
      </c>
      <c r="AP170" s="171">
        <f>SUMIFS('[1]JEVtbl (2)'!$F:$F,'[1]JEVtbl (2)'!$C:$C,[1]CKDJ!$C170,'[1]JEVtbl (2)'!$D:$D,[1]CKDJ!AP$11)</f>
        <v>0</v>
      </c>
      <c r="AQ170" s="171">
        <f>SUMIFS('[1]JEVtbl (2)'!$F:$F,'[1]JEVtbl (2)'!$C:$C,[1]CKDJ!$C170,'[1]JEVtbl (2)'!$D:$D,[1]CKDJ!AQ$11)</f>
        <v>0</v>
      </c>
      <c r="AR170" s="171">
        <f>SUMIFS('[1]JEVtbl (2)'!$F:$F,'[1]JEVtbl (2)'!$C:$C,[1]CKDJ!$C170,'[1]JEVtbl (2)'!$D:$D,[1]CKDJ!AR$11)</f>
        <v>0</v>
      </c>
      <c r="AS170" s="171">
        <f>SUMIFS('[1]JEVtbl (2)'!$F:$F,'[1]JEVtbl (2)'!$C:$C,[1]CKDJ!$C170,'[1]JEVtbl (2)'!$D:$D,[1]CKDJ!AS$11)</f>
        <v>0</v>
      </c>
      <c r="AT170" s="171">
        <f>SUMIFS('[1]JEVtbl (2)'!$F:$F,'[1]JEVtbl (2)'!$C:$C,[1]CKDJ!$C170,'[1]JEVtbl (2)'!$D:$D,[1]CKDJ!AT$11)</f>
        <v>0</v>
      </c>
      <c r="AU170" s="171">
        <f>SUMIFS('[1]JEVtbl (2)'!$F:$F,'[1]JEVtbl (2)'!$C:$C,[1]CKDJ!$C170,'[1]JEVtbl (2)'!$D:$D,[1]CKDJ!AU$11)</f>
        <v>0</v>
      </c>
      <c r="AV170" s="171">
        <f>SUMIFS('[1]JEVtbl (2)'!$F:$F,'[1]JEVtbl (2)'!$C:$C,[1]CKDJ!$C170,'[1]JEVtbl (2)'!$D:$D,[1]CKDJ!AV$11)</f>
        <v>0</v>
      </c>
      <c r="AW170" s="171">
        <f>SUMIFS('[1]JEVtbl (2)'!$F:$F,'[1]JEVtbl (2)'!$C:$C,[1]CKDJ!$C170,'[1]JEVtbl (2)'!$D:$D,[1]CKDJ!AW$11)</f>
        <v>0</v>
      </c>
      <c r="AX170" s="171">
        <f>SUMIFS('[1]JEVtbl (2)'!$F:$F,'[1]JEVtbl (2)'!$C:$C,[1]CKDJ!$C170,'[1]JEVtbl (2)'!$D:$D,[1]CKDJ!AX$11)</f>
        <v>0</v>
      </c>
      <c r="AY170" s="171">
        <f>SUMIFS('[1]JEVtbl (2)'!$F:$F,'[1]JEVtbl (2)'!$C:$C,[1]CKDJ!$C170,'[1]JEVtbl (2)'!$D:$D,[1]CKDJ!AY$11)</f>
        <v>0</v>
      </c>
      <c r="AZ170" s="171">
        <f>SUMIFS('[1]JEVtbl (2)'!$F:$F,'[1]JEVtbl (2)'!$C:$C,[1]CKDJ!$C170,'[1]JEVtbl (2)'!$D:$D,[1]CKDJ!AZ$11)</f>
        <v>0</v>
      </c>
      <c r="BA170" s="171">
        <f>SUMIFS('[1]JEVtbl (2)'!$F:$F,'[1]JEVtbl (2)'!$C:$C,[1]CKDJ!$C170,'[1]JEVtbl (2)'!$D:$D,[1]CKDJ!BA$11)</f>
        <v>0</v>
      </c>
      <c r="BB170" s="171">
        <f>SUMIFS('[1]JEVtbl (2)'!$F:$F,'[1]JEVtbl (2)'!$C:$C,[1]CKDJ!$C170,'[1]JEVtbl (2)'!$D:$D,[1]CKDJ!BB$11)</f>
        <v>0</v>
      </c>
      <c r="BC170" s="171">
        <f>SUMIFS('[1]JEVtbl (2)'!$F:$F,'[1]JEVtbl (2)'!$C:$C,[1]CKDJ!$C170,'[1]JEVtbl (2)'!$D:$D,[1]CKDJ!BC$11)</f>
        <v>0</v>
      </c>
      <c r="BD170" s="171">
        <f>SUMIFS('[1]JEVtbl (2)'!$F:$F,'[1]JEVtbl (2)'!$C:$C,[1]CKDJ!$C170,'[1]JEVtbl (2)'!$D:$D,[1]CKDJ!BD$11)</f>
        <v>0</v>
      </c>
      <c r="BE170" s="171">
        <f>SUMIFS('[1]JEVtbl (2)'!$F:$F,'[1]JEVtbl (2)'!$C:$C,[1]CKDJ!$C170,'[1]JEVtbl (2)'!$D:$D,[1]CKDJ!BE$11)</f>
        <v>0</v>
      </c>
      <c r="BF170" s="171">
        <f>SUMIFS('[1]JEVtbl (2)'!$F:$F,'[1]JEVtbl (2)'!$C:$C,[1]CKDJ!$C170,'[1]JEVtbl (2)'!$D:$D,[1]CKDJ!BF$11)</f>
        <v>0</v>
      </c>
      <c r="BG170" s="171">
        <f>SUMIFS('[1]JEVtbl (2)'!$F:$F,'[1]JEVtbl (2)'!$C:$C,[1]CKDJ!$C170,'[1]JEVtbl (2)'!$D:$D,[1]CKDJ!BG$11)</f>
        <v>0</v>
      </c>
      <c r="BH170" s="171">
        <f>SUMIFS('[1]JEVtbl (2)'!$F:$F,'[1]JEVtbl (2)'!$C:$C,[1]CKDJ!$C170,'[1]JEVtbl (2)'!$D:$D,[1]CKDJ!BH$11)</f>
        <v>0</v>
      </c>
      <c r="BI170" s="171">
        <f>SUMIFS('[1]JEVtbl (2)'!$F:$F,'[1]JEVtbl (2)'!$C:$C,[1]CKDJ!$C170,'[1]JEVtbl (2)'!$D:$D,[1]CKDJ!BI$11)</f>
        <v>0</v>
      </c>
      <c r="BJ170" s="171">
        <f>SUMIFS('[1]JEVtbl (2)'!$F:$F,'[1]JEVtbl (2)'!$C:$C,[1]CKDJ!$C170,'[1]JEVtbl (2)'!$D:$D,[1]CKDJ!BJ$11)</f>
        <v>0</v>
      </c>
      <c r="BK170" s="171">
        <f>SUMIFS('[1]JEVtbl (2)'!$F:$F,'[1]JEVtbl (2)'!$C:$C,[1]CKDJ!$C170,'[1]JEVtbl (2)'!$D:$D,[1]CKDJ!BK$11)</f>
        <v>0</v>
      </c>
      <c r="BL170" s="171">
        <f>SUMIFS('[1]JEVtbl (2)'!$F:$F,'[1]JEVtbl (2)'!$C:$C,[1]CKDJ!$C170,'[1]JEVtbl (2)'!$D:$D,[1]CKDJ!BL$11)</f>
        <v>0</v>
      </c>
      <c r="BM170" s="171">
        <f>SUMIFS('[1]JEVtbl (2)'!$F:$F,'[1]JEVtbl (2)'!$C:$C,[1]CKDJ!$C170,'[1]JEVtbl (2)'!$D:$D,[1]CKDJ!BM$11)</f>
        <v>0</v>
      </c>
      <c r="BN170" s="171">
        <f>SUMIFS('[1]JEVtbl (2)'!$F:$F,'[1]JEVtbl (2)'!$C:$C,[1]CKDJ!$C170,'[1]JEVtbl (2)'!$D:$D,[1]CKDJ!BN$11)</f>
        <v>0</v>
      </c>
      <c r="BO170" s="171">
        <f>SUMIFS('[1]JEVtbl (2)'!$F:$F,'[1]JEVtbl (2)'!$C:$C,[1]CKDJ!$C170,'[1]JEVtbl (2)'!$D:$D,[1]CKDJ!BO$11)</f>
        <v>0</v>
      </c>
      <c r="BP170" s="79">
        <f t="shared" si="5"/>
        <v>147000</v>
      </c>
      <c r="BQ170" s="79"/>
      <c r="BR170" s="79"/>
      <c r="BS170" s="80"/>
      <c r="BT170" s="82"/>
      <c r="BU170" s="25">
        <f t="shared" si="4"/>
        <v>0</v>
      </c>
    </row>
    <row r="171" spans="1:73" s="25" customFormat="1" ht="15" customHeight="1" x14ac:dyDescent="0.25">
      <c r="A171" s="1"/>
      <c r="B171" s="173">
        <v>44194</v>
      </c>
      <c r="C171" s="169" t="s">
        <v>663</v>
      </c>
      <c r="D171" s="75" t="s">
        <v>664</v>
      </c>
      <c r="E171" s="75">
        <v>1150308</v>
      </c>
      <c r="F171" s="172"/>
      <c r="G171" t="s">
        <v>656</v>
      </c>
      <c r="H171" s="78">
        <f>SUMIFS('[1]JEVtbl (2)'!$G:$G,'[1]JEVtbl (2)'!$C:$C,[1]CKDJ!C171,'[1]JEVtbl (2)'!$D:$D,[1]CKDJ!H$11)</f>
        <v>74663.740000000005</v>
      </c>
      <c r="I171" s="78">
        <f>SUMIFS('[1]JEVtbl (2)'!$G:$G,'[1]JEVtbl (2)'!$C:$C,[1]CKDJ!C171,'[1]JEVtbl (2)'!$D:$D,[1]CKDJ!I$11)</f>
        <v>78890</v>
      </c>
      <c r="J171" s="78">
        <f>SUMIFS('[1]JEVtbl (2)'!$G:$G,'[1]JEVtbl (2)'!$C:$C,[1]CKDJ!C171,'[1]JEVtbl (2)'!$D:$D,[1]CKDJ!J$11)</f>
        <v>4226.2599999999948</v>
      </c>
      <c r="K171" s="78">
        <f>SUMIFS('[1]JEVtbl (2)'!$G:$G,'[1]JEVtbl (2)'!$C:$C,[1]CKDJ!C171,'[1]JEVtbl (2)'!$D:$D,[1]CKDJ!K$11)</f>
        <v>0</v>
      </c>
      <c r="L171" s="79">
        <f t="shared" si="0"/>
        <v>157780</v>
      </c>
      <c r="M171" s="79"/>
      <c r="N171" s="79"/>
      <c r="O171" s="80"/>
      <c r="P171" s="171">
        <f>SUMIFS('[1]JEVtbl (2)'!$F:$F,'[1]JEVtbl (2)'!$C:$C,[1]CKDJ!$C171,'[1]JEVtbl (2)'!$D:$D,[1]CKDJ!P$11)</f>
        <v>0</v>
      </c>
      <c r="Q171" s="171">
        <f>SUMIFS('[1]JEVtbl (2)'!$F:$F,'[1]JEVtbl (2)'!$C:$C,[1]CKDJ!$C171,'[1]JEVtbl (2)'!$D:$D,[1]CKDJ!Q$11)</f>
        <v>0</v>
      </c>
      <c r="R171" s="171">
        <f>SUMIFS('[1]JEVtbl (2)'!$F:$F,'[1]JEVtbl (2)'!$C:$C,[1]CKDJ!$C171,'[1]JEVtbl (2)'!$D:$D,[1]CKDJ!R$11)</f>
        <v>0</v>
      </c>
      <c r="S171" s="171">
        <f>SUMIFS('[1]JEVtbl (2)'!$F:$F,'[1]JEVtbl (2)'!$C:$C,[1]CKDJ!$C171,'[1]JEVtbl (2)'!$D:$D,[1]CKDJ!S$11)</f>
        <v>0</v>
      </c>
      <c r="T171" s="171">
        <f>SUMIFS('[1]JEVtbl (2)'!$F:$F,'[1]JEVtbl (2)'!$C:$C,[1]CKDJ!$C171,'[1]JEVtbl (2)'!$D:$D,[1]CKDJ!T$11)</f>
        <v>0</v>
      </c>
      <c r="U171" s="171">
        <f>SUMIFS('[1]JEVtbl (2)'!$F:$F,'[1]JEVtbl (2)'!$C:$C,[1]CKDJ!$C171,'[1]JEVtbl (2)'!$D:$D,[1]CKDJ!U$11)</f>
        <v>0</v>
      </c>
      <c r="V171" s="171">
        <f>SUMIFS('[1]JEVtbl (2)'!$F:$F,'[1]JEVtbl (2)'!$C:$C,[1]CKDJ!$C171,'[1]JEVtbl (2)'!$D:$D,[1]CKDJ!V$11)</f>
        <v>0</v>
      </c>
      <c r="W171" s="171">
        <f>SUMIFS('[1]JEVtbl (2)'!$F:$F,'[1]JEVtbl (2)'!$C:$C,[1]CKDJ!$C171,'[1]JEVtbl (2)'!$D:$D,[1]CKDJ!W$11)</f>
        <v>78890</v>
      </c>
      <c r="X171" s="171">
        <f>SUMIFS('[1]JEVtbl (2)'!$F:$F,'[1]JEVtbl (2)'!$C:$C,[1]CKDJ!$C171,'[1]JEVtbl (2)'!$D:$D,[1]CKDJ!X$11)</f>
        <v>0</v>
      </c>
      <c r="Y171" s="171">
        <f>SUMIFS('[1]JEVtbl (2)'!$F:$F,'[1]JEVtbl (2)'!$C:$C,[1]CKDJ!$C171,'[1]JEVtbl (2)'!$D:$D,[1]CKDJ!Y$11)</f>
        <v>0</v>
      </c>
      <c r="Z171" s="171">
        <f>SUMIFS('[1]JEVtbl (2)'!$F:$F,'[1]JEVtbl (2)'!$C:$C,[1]CKDJ!$C171,'[1]JEVtbl (2)'!$D:$D,[1]CKDJ!Z$11)</f>
        <v>0</v>
      </c>
      <c r="AA171" s="171">
        <f>SUMIFS('[1]JEVtbl (2)'!$F:$F,'[1]JEVtbl (2)'!$C:$C,[1]CKDJ!$C171,'[1]JEVtbl (2)'!$D:$D,[1]CKDJ!AA$11)</f>
        <v>0</v>
      </c>
      <c r="AB171" s="171">
        <f>SUMIFS('[1]JEVtbl (2)'!$F:$F,'[1]JEVtbl (2)'!$C:$C,[1]CKDJ!$C171,'[1]JEVtbl (2)'!$D:$D,[1]CKDJ!AB$11)</f>
        <v>0</v>
      </c>
      <c r="AC171" s="171">
        <f>SUMIFS('[1]JEVtbl (2)'!$F:$F,'[1]JEVtbl (2)'!$C:$C,[1]CKDJ!$C171,'[1]JEVtbl (2)'!$D:$D,[1]CKDJ!AC$11)</f>
        <v>78890</v>
      </c>
      <c r="AD171" s="171">
        <f>SUMIFS('[1]JEVtbl (2)'!$F:$F,'[1]JEVtbl (2)'!$C:$C,[1]CKDJ!$C171,'[1]JEVtbl (2)'!$D:$D,[1]CKDJ!AD$11)</f>
        <v>0</v>
      </c>
      <c r="AE171" s="171">
        <f>SUMIFS('[1]JEVtbl (2)'!$F:$F,'[1]JEVtbl (2)'!$C:$C,[1]CKDJ!$C171,'[1]JEVtbl (2)'!$D:$D,[1]CKDJ!AE$11)</f>
        <v>0</v>
      </c>
      <c r="AF171" s="171">
        <f>SUMIFS('[1]JEVtbl (2)'!$F:$F,'[1]JEVtbl (2)'!$C:$C,[1]CKDJ!$C171,'[1]JEVtbl (2)'!$D:$D,[1]CKDJ!AF$11)</f>
        <v>0</v>
      </c>
      <c r="AG171" s="171">
        <f>SUMIFS('[1]JEVtbl (2)'!$F:$F,'[1]JEVtbl (2)'!$C:$C,[1]CKDJ!$C171,'[1]JEVtbl (2)'!$D:$D,[1]CKDJ!AG$11)</f>
        <v>0</v>
      </c>
      <c r="AH171" s="171">
        <f>SUMIFS('[1]JEVtbl (2)'!$F:$F,'[1]JEVtbl (2)'!$C:$C,[1]CKDJ!$C171,'[1]JEVtbl (2)'!$D:$D,[1]CKDJ!AH$11)</f>
        <v>0</v>
      </c>
      <c r="AI171" s="171">
        <f>SUMIFS('[1]JEVtbl (2)'!$F:$F,'[1]JEVtbl (2)'!$C:$C,[1]CKDJ!$C171,'[1]JEVtbl (2)'!$D:$D,[1]CKDJ!AI$11)</f>
        <v>0</v>
      </c>
      <c r="AJ171" s="171">
        <f>SUMIFS('[1]JEVtbl (2)'!$F:$F,'[1]JEVtbl (2)'!$C:$C,[1]CKDJ!$C171,'[1]JEVtbl (2)'!$D:$D,[1]CKDJ!AJ$11)</f>
        <v>0</v>
      </c>
      <c r="AK171" s="171">
        <f>SUMIFS('[1]JEVtbl (2)'!$F:$F,'[1]JEVtbl (2)'!$C:$C,[1]CKDJ!$C171,'[1]JEVtbl (2)'!$D:$D,[1]CKDJ!AK$11)</f>
        <v>0</v>
      </c>
      <c r="AL171" s="171">
        <f>SUMIFS('[1]JEVtbl (2)'!$F:$F,'[1]JEVtbl (2)'!$C:$C,[1]CKDJ!$C171,'[1]JEVtbl (2)'!$D:$D,[1]CKDJ!AL$11)</f>
        <v>0</v>
      </c>
      <c r="AM171" s="171">
        <f>SUMIFS('[1]JEVtbl (2)'!$F:$F,'[1]JEVtbl (2)'!$C:$C,[1]CKDJ!$C171,'[1]JEVtbl (2)'!$D:$D,[1]CKDJ!AM$11)</f>
        <v>0</v>
      </c>
      <c r="AN171" s="171">
        <f>SUMIFS('[1]JEVtbl (2)'!$F:$F,'[1]JEVtbl (2)'!$C:$C,[1]CKDJ!$C171,'[1]JEVtbl (2)'!$D:$D,[1]CKDJ!AN$11)</f>
        <v>0</v>
      </c>
      <c r="AO171" s="171">
        <f>SUMIFS('[1]JEVtbl (2)'!$F:$F,'[1]JEVtbl (2)'!$C:$C,[1]CKDJ!$C171,'[1]JEVtbl (2)'!$D:$D,[1]CKDJ!AO$11)</f>
        <v>0</v>
      </c>
      <c r="AP171" s="171">
        <f>SUMIFS('[1]JEVtbl (2)'!$F:$F,'[1]JEVtbl (2)'!$C:$C,[1]CKDJ!$C171,'[1]JEVtbl (2)'!$D:$D,[1]CKDJ!AP$11)</f>
        <v>0</v>
      </c>
      <c r="AQ171" s="171">
        <f>SUMIFS('[1]JEVtbl (2)'!$F:$F,'[1]JEVtbl (2)'!$C:$C,[1]CKDJ!$C171,'[1]JEVtbl (2)'!$D:$D,[1]CKDJ!AQ$11)</f>
        <v>0</v>
      </c>
      <c r="AR171" s="171">
        <f>SUMIFS('[1]JEVtbl (2)'!$F:$F,'[1]JEVtbl (2)'!$C:$C,[1]CKDJ!$C171,'[1]JEVtbl (2)'!$D:$D,[1]CKDJ!AR$11)</f>
        <v>0</v>
      </c>
      <c r="AS171" s="171">
        <f>SUMIFS('[1]JEVtbl (2)'!$F:$F,'[1]JEVtbl (2)'!$C:$C,[1]CKDJ!$C171,'[1]JEVtbl (2)'!$D:$D,[1]CKDJ!AS$11)</f>
        <v>0</v>
      </c>
      <c r="AT171" s="171">
        <f>SUMIFS('[1]JEVtbl (2)'!$F:$F,'[1]JEVtbl (2)'!$C:$C,[1]CKDJ!$C171,'[1]JEVtbl (2)'!$D:$D,[1]CKDJ!AT$11)</f>
        <v>0</v>
      </c>
      <c r="AU171" s="171">
        <f>SUMIFS('[1]JEVtbl (2)'!$F:$F,'[1]JEVtbl (2)'!$C:$C,[1]CKDJ!$C171,'[1]JEVtbl (2)'!$D:$D,[1]CKDJ!AU$11)</f>
        <v>0</v>
      </c>
      <c r="AV171" s="171">
        <f>SUMIFS('[1]JEVtbl (2)'!$F:$F,'[1]JEVtbl (2)'!$C:$C,[1]CKDJ!$C171,'[1]JEVtbl (2)'!$D:$D,[1]CKDJ!AV$11)</f>
        <v>0</v>
      </c>
      <c r="AW171" s="171">
        <f>SUMIFS('[1]JEVtbl (2)'!$F:$F,'[1]JEVtbl (2)'!$C:$C,[1]CKDJ!$C171,'[1]JEVtbl (2)'!$D:$D,[1]CKDJ!AW$11)</f>
        <v>0</v>
      </c>
      <c r="AX171" s="171">
        <f>SUMIFS('[1]JEVtbl (2)'!$F:$F,'[1]JEVtbl (2)'!$C:$C,[1]CKDJ!$C171,'[1]JEVtbl (2)'!$D:$D,[1]CKDJ!AX$11)</f>
        <v>0</v>
      </c>
      <c r="AY171" s="171">
        <f>SUMIFS('[1]JEVtbl (2)'!$F:$F,'[1]JEVtbl (2)'!$C:$C,[1]CKDJ!$C171,'[1]JEVtbl (2)'!$D:$D,[1]CKDJ!AY$11)</f>
        <v>0</v>
      </c>
      <c r="AZ171" s="171">
        <f>SUMIFS('[1]JEVtbl (2)'!$F:$F,'[1]JEVtbl (2)'!$C:$C,[1]CKDJ!$C171,'[1]JEVtbl (2)'!$D:$D,[1]CKDJ!AZ$11)</f>
        <v>0</v>
      </c>
      <c r="BA171" s="171">
        <f>SUMIFS('[1]JEVtbl (2)'!$F:$F,'[1]JEVtbl (2)'!$C:$C,[1]CKDJ!$C171,'[1]JEVtbl (2)'!$D:$D,[1]CKDJ!BA$11)</f>
        <v>0</v>
      </c>
      <c r="BB171" s="171">
        <f>SUMIFS('[1]JEVtbl (2)'!$F:$F,'[1]JEVtbl (2)'!$C:$C,[1]CKDJ!$C171,'[1]JEVtbl (2)'!$D:$D,[1]CKDJ!BB$11)</f>
        <v>0</v>
      </c>
      <c r="BC171" s="171">
        <f>SUMIFS('[1]JEVtbl (2)'!$F:$F,'[1]JEVtbl (2)'!$C:$C,[1]CKDJ!$C171,'[1]JEVtbl (2)'!$D:$D,[1]CKDJ!BC$11)</f>
        <v>0</v>
      </c>
      <c r="BD171" s="171">
        <f>SUMIFS('[1]JEVtbl (2)'!$F:$F,'[1]JEVtbl (2)'!$C:$C,[1]CKDJ!$C171,'[1]JEVtbl (2)'!$D:$D,[1]CKDJ!BD$11)</f>
        <v>0</v>
      </c>
      <c r="BE171" s="171">
        <f>SUMIFS('[1]JEVtbl (2)'!$F:$F,'[1]JEVtbl (2)'!$C:$C,[1]CKDJ!$C171,'[1]JEVtbl (2)'!$D:$D,[1]CKDJ!BE$11)</f>
        <v>0</v>
      </c>
      <c r="BF171" s="171">
        <f>SUMIFS('[1]JEVtbl (2)'!$F:$F,'[1]JEVtbl (2)'!$C:$C,[1]CKDJ!$C171,'[1]JEVtbl (2)'!$D:$D,[1]CKDJ!BF$11)</f>
        <v>0</v>
      </c>
      <c r="BG171" s="171">
        <f>SUMIFS('[1]JEVtbl (2)'!$F:$F,'[1]JEVtbl (2)'!$C:$C,[1]CKDJ!$C171,'[1]JEVtbl (2)'!$D:$D,[1]CKDJ!BG$11)</f>
        <v>0</v>
      </c>
      <c r="BH171" s="171">
        <f>SUMIFS('[1]JEVtbl (2)'!$F:$F,'[1]JEVtbl (2)'!$C:$C,[1]CKDJ!$C171,'[1]JEVtbl (2)'!$D:$D,[1]CKDJ!BH$11)</f>
        <v>0</v>
      </c>
      <c r="BI171" s="171">
        <f>SUMIFS('[1]JEVtbl (2)'!$F:$F,'[1]JEVtbl (2)'!$C:$C,[1]CKDJ!$C171,'[1]JEVtbl (2)'!$D:$D,[1]CKDJ!BI$11)</f>
        <v>0</v>
      </c>
      <c r="BJ171" s="171">
        <f>SUMIFS('[1]JEVtbl (2)'!$F:$F,'[1]JEVtbl (2)'!$C:$C,[1]CKDJ!$C171,'[1]JEVtbl (2)'!$D:$D,[1]CKDJ!BJ$11)</f>
        <v>0</v>
      </c>
      <c r="BK171" s="171">
        <f>SUMIFS('[1]JEVtbl (2)'!$F:$F,'[1]JEVtbl (2)'!$C:$C,[1]CKDJ!$C171,'[1]JEVtbl (2)'!$D:$D,[1]CKDJ!BK$11)</f>
        <v>0</v>
      </c>
      <c r="BL171" s="171">
        <f>SUMIFS('[1]JEVtbl (2)'!$F:$F,'[1]JEVtbl (2)'!$C:$C,[1]CKDJ!$C171,'[1]JEVtbl (2)'!$D:$D,[1]CKDJ!BL$11)</f>
        <v>0</v>
      </c>
      <c r="BM171" s="171">
        <f>SUMIFS('[1]JEVtbl (2)'!$F:$F,'[1]JEVtbl (2)'!$C:$C,[1]CKDJ!$C171,'[1]JEVtbl (2)'!$D:$D,[1]CKDJ!BM$11)</f>
        <v>0</v>
      </c>
      <c r="BN171" s="171">
        <f>SUMIFS('[1]JEVtbl (2)'!$F:$F,'[1]JEVtbl (2)'!$C:$C,[1]CKDJ!$C171,'[1]JEVtbl (2)'!$D:$D,[1]CKDJ!BN$11)</f>
        <v>0</v>
      </c>
      <c r="BO171" s="171">
        <f>SUMIFS('[1]JEVtbl (2)'!$F:$F,'[1]JEVtbl (2)'!$C:$C,[1]CKDJ!$C171,'[1]JEVtbl (2)'!$D:$D,[1]CKDJ!BO$11)</f>
        <v>0</v>
      </c>
      <c r="BP171" s="79">
        <f t="shared" si="5"/>
        <v>157780</v>
      </c>
      <c r="BQ171" s="79"/>
      <c r="BR171" s="79"/>
      <c r="BS171" s="80"/>
      <c r="BT171" s="82"/>
      <c r="BU171" s="25">
        <f t="shared" si="4"/>
        <v>0</v>
      </c>
    </row>
    <row r="172" spans="1:73" s="25" customFormat="1" ht="15" customHeight="1" x14ac:dyDescent="0.25">
      <c r="A172" s="1"/>
      <c r="B172" s="173">
        <v>44194</v>
      </c>
      <c r="C172" s="169" t="s">
        <v>665</v>
      </c>
      <c r="D172" s="75" t="s">
        <v>666</v>
      </c>
      <c r="E172" s="75">
        <v>1150309</v>
      </c>
      <c r="F172" s="172"/>
      <c r="G172" t="s">
        <v>656</v>
      </c>
      <c r="H172" s="78">
        <f>SUMIFS('[1]JEVtbl (2)'!$G:$G,'[1]JEVtbl (2)'!$C:$C,[1]CKDJ!C172,'[1]JEVtbl (2)'!$D:$D,[1]CKDJ!H$11)</f>
        <v>60287.5</v>
      </c>
      <c r="I172" s="78">
        <f>SUMIFS('[1]JEVtbl (2)'!$G:$G,'[1]JEVtbl (2)'!$C:$C,[1]CKDJ!C172,'[1]JEVtbl (2)'!$D:$D,[1]CKDJ!I$11)</f>
        <v>63700</v>
      </c>
      <c r="J172" s="78">
        <f>SUMIFS('[1]JEVtbl (2)'!$G:$G,'[1]JEVtbl (2)'!$C:$C,[1]CKDJ!C172,'[1]JEVtbl (2)'!$D:$D,[1]CKDJ!J$11)</f>
        <v>3412.5</v>
      </c>
      <c r="K172" s="78">
        <f>SUMIFS('[1]JEVtbl (2)'!$G:$G,'[1]JEVtbl (2)'!$C:$C,[1]CKDJ!C172,'[1]JEVtbl (2)'!$D:$D,[1]CKDJ!K$11)</f>
        <v>0</v>
      </c>
      <c r="L172" s="79">
        <f t="shared" si="0"/>
        <v>127400</v>
      </c>
      <c r="M172" s="79"/>
      <c r="N172" s="79"/>
      <c r="O172" s="80"/>
      <c r="P172" s="171">
        <f>SUMIFS('[1]JEVtbl (2)'!$F:$F,'[1]JEVtbl (2)'!$C:$C,[1]CKDJ!$C172,'[1]JEVtbl (2)'!$D:$D,[1]CKDJ!P$11)</f>
        <v>0</v>
      </c>
      <c r="Q172" s="171">
        <f>SUMIFS('[1]JEVtbl (2)'!$F:$F,'[1]JEVtbl (2)'!$C:$C,[1]CKDJ!$C172,'[1]JEVtbl (2)'!$D:$D,[1]CKDJ!Q$11)</f>
        <v>0</v>
      </c>
      <c r="R172" s="171">
        <f>SUMIFS('[1]JEVtbl (2)'!$F:$F,'[1]JEVtbl (2)'!$C:$C,[1]CKDJ!$C172,'[1]JEVtbl (2)'!$D:$D,[1]CKDJ!R$11)</f>
        <v>0</v>
      </c>
      <c r="S172" s="171">
        <f>SUMIFS('[1]JEVtbl (2)'!$F:$F,'[1]JEVtbl (2)'!$C:$C,[1]CKDJ!$C172,'[1]JEVtbl (2)'!$D:$D,[1]CKDJ!S$11)</f>
        <v>0</v>
      </c>
      <c r="T172" s="171">
        <f>SUMIFS('[1]JEVtbl (2)'!$F:$F,'[1]JEVtbl (2)'!$C:$C,[1]CKDJ!$C172,'[1]JEVtbl (2)'!$D:$D,[1]CKDJ!T$11)</f>
        <v>0</v>
      </c>
      <c r="U172" s="171">
        <f>SUMIFS('[1]JEVtbl (2)'!$F:$F,'[1]JEVtbl (2)'!$C:$C,[1]CKDJ!$C172,'[1]JEVtbl (2)'!$D:$D,[1]CKDJ!U$11)</f>
        <v>0</v>
      </c>
      <c r="V172" s="171">
        <f>SUMIFS('[1]JEVtbl (2)'!$F:$F,'[1]JEVtbl (2)'!$C:$C,[1]CKDJ!$C172,'[1]JEVtbl (2)'!$D:$D,[1]CKDJ!V$11)</f>
        <v>0</v>
      </c>
      <c r="W172" s="171">
        <f>SUMIFS('[1]JEVtbl (2)'!$F:$F,'[1]JEVtbl (2)'!$C:$C,[1]CKDJ!$C172,'[1]JEVtbl (2)'!$D:$D,[1]CKDJ!W$11)</f>
        <v>63700</v>
      </c>
      <c r="X172" s="171">
        <f>SUMIFS('[1]JEVtbl (2)'!$F:$F,'[1]JEVtbl (2)'!$C:$C,[1]CKDJ!$C172,'[1]JEVtbl (2)'!$D:$D,[1]CKDJ!X$11)</f>
        <v>0</v>
      </c>
      <c r="Y172" s="171">
        <f>SUMIFS('[1]JEVtbl (2)'!$F:$F,'[1]JEVtbl (2)'!$C:$C,[1]CKDJ!$C172,'[1]JEVtbl (2)'!$D:$D,[1]CKDJ!Y$11)</f>
        <v>0</v>
      </c>
      <c r="Z172" s="171">
        <f>SUMIFS('[1]JEVtbl (2)'!$F:$F,'[1]JEVtbl (2)'!$C:$C,[1]CKDJ!$C172,'[1]JEVtbl (2)'!$D:$D,[1]CKDJ!Z$11)</f>
        <v>0</v>
      </c>
      <c r="AA172" s="171">
        <f>SUMIFS('[1]JEVtbl (2)'!$F:$F,'[1]JEVtbl (2)'!$C:$C,[1]CKDJ!$C172,'[1]JEVtbl (2)'!$D:$D,[1]CKDJ!AA$11)</f>
        <v>0</v>
      </c>
      <c r="AB172" s="171">
        <f>SUMIFS('[1]JEVtbl (2)'!$F:$F,'[1]JEVtbl (2)'!$C:$C,[1]CKDJ!$C172,'[1]JEVtbl (2)'!$D:$D,[1]CKDJ!AB$11)</f>
        <v>0</v>
      </c>
      <c r="AC172" s="171">
        <f>SUMIFS('[1]JEVtbl (2)'!$F:$F,'[1]JEVtbl (2)'!$C:$C,[1]CKDJ!$C172,'[1]JEVtbl (2)'!$D:$D,[1]CKDJ!AC$11)</f>
        <v>63700</v>
      </c>
      <c r="AD172" s="171">
        <f>SUMIFS('[1]JEVtbl (2)'!$F:$F,'[1]JEVtbl (2)'!$C:$C,[1]CKDJ!$C172,'[1]JEVtbl (2)'!$D:$D,[1]CKDJ!AD$11)</f>
        <v>0</v>
      </c>
      <c r="AE172" s="171">
        <f>SUMIFS('[1]JEVtbl (2)'!$F:$F,'[1]JEVtbl (2)'!$C:$C,[1]CKDJ!$C172,'[1]JEVtbl (2)'!$D:$D,[1]CKDJ!AE$11)</f>
        <v>0</v>
      </c>
      <c r="AF172" s="171">
        <f>SUMIFS('[1]JEVtbl (2)'!$F:$F,'[1]JEVtbl (2)'!$C:$C,[1]CKDJ!$C172,'[1]JEVtbl (2)'!$D:$D,[1]CKDJ!AF$11)</f>
        <v>0</v>
      </c>
      <c r="AG172" s="171">
        <f>SUMIFS('[1]JEVtbl (2)'!$F:$F,'[1]JEVtbl (2)'!$C:$C,[1]CKDJ!$C172,'[1]JEVtbl (2)'!$D:$D,[1]CKDJ!AG$11)</f>
        <v>0</v>
      </c>
      <c r="AH172" s="171">
        <f>SUMIFS('[1]JEVtbl (2)'!$F:$F,'[1]JEVtbl (2)'!$C:$C,[1]CKDJ!$C172,'[1]JEVtbl (2)'!$D:$D,[1]CKDJ!AH$11)</f>
        <v>0</v>
      </c>
      <c r="AI172" s="171">
        <f>SUMIFS('[1]JEVtbl (2)'!$F:$F,'[1]JEVtbl (2)'!$C:$C,[1]CKDJ!$C172,'[1]JEVtbl (2)'!$D:$D,[1]CKDJ!AI$11)</f>
        <v>0</v>
      </c>
      <c r="AJ172" s="171">
        <f>SUMIFS('[1]JEVtbl (2)'!$F:$F,'[1]JEVtbl (2)'!$C:$C,[1]CKDJ!$C172,'[1]JEVtbl (2)'!$D:$D,[1]CKDJ!AJ$11)</f>
        <v>0</v>
      </c>
      <c r="AK172" s="171">
        <f>SUMIFS('[1]JEVtbl (2)'!$F:$F,'[1]JEVtbl (2)'!$C:$C,[1]CKDJ!$C172,'[1]JEVtbl (2)'!$D:$D,[1]CKDJ!AK$11)</f>
        <v>0</v>
      </c>
      <c r="AL172" s="171">
        <f>SUMIFS('[1]JEVtbl (2)'!$F:$F,'[1]JEVtbl (2)'!$C:$C,[1]CKDJ!$C172,'[1]JEVtbl (2)'!$D:$D,[1]CKDJ!AL$11)</f>
        <v>0</v>
      </c>
      <c r="AM172" s="171">
        <f>SUMIFS('[1]JEVtbl (2)'!$F:$F,'[1]JEVtbl (2)'!$C:$C,[1]CKDJ!$C172,'[1]JEVtbl (2)'!$D:$D,[1]CKDJ!AM$11)</f>
        <v>0</v>
      </c>
      <c r="AN172" s="171">
        <f>SUMIFS('[1]JEVtbl (2)'!$F:$F,'[1]JEVtbl (2)'!$C:$C,[1]CKDJ!$C172,'[1]JEVtbl (2)'!$D:$D,[1]CKDJ!AN$11)</f>
        <v>0</v>
      </c>
      <c r="AO172" s="171">
        <f>SUMIFS('[1]JEVtbl (2)'!$F:$F,'[1]JEVtbl (2)'!$C:$C,[1]CKDJ!$C172,'[1]JEVtbl (2)'!$D:$D,[1]CKDJ!AO$11)</f>
        <v>0</v>
      </c>
      <c r="AP172" s="171">
        <f>SUMIFS('[1]JEVtbl (2)'!$F:$F,'[1]JEVtbl (2)'!$C:$C,[1]CKDJ!$C172,'[1]JEVtbl (2)'!$D:$D,[1]CKDJ!AP$11)</f>
        <v>0</v>
      </c>
      <c r="AQ172" s="171">
        <f>SUMIFS('[1]JEVtbl (2)'!$F:$F,'[1]JEVtbl (2)'!$C:$C,[1]CKDJ!$C172,'[1]JEVtbl (2)'!$D:$D,[1]CKDJ!AQ$11)</f>
        <v>0</v>
      </c>
      <c r="AR172" s="171">
        <f>SUMIFS('[1]JEVtbl (2)'!$F:$F,'[1]JEVtbl (2)'!$C:$C,[1]CKDJ!$C172,'[1]JEVtbl (2)'!$D:$D,[1]CKDJ!AR$11)</f>
        <v>0</v>
      </c>
      <c r="AS172" s="171">
        <f>SUMIFS('[1]JEVtbl (2)'!$F:$F,'[1]JEVtbl (2)'!$C:$C,[1]CKDJ!$C172,'[1]JEVtbl (2)'!$D:$D,[1]CKDJ!AS$11)</f>
        <v>0</v>
      </c>
      <c r="AT172" s="171">
        <f>SUMIFS('[1]JEVtbl (2)'!$F:$F,'[1]JEVtbl (2)'!$C:$C,[1]CKDJ!$C172,'[1]JEVtbl (2)'!$D:$D,[1]CKDJ!AT$11)</f>
        <v>0</v>
      </c>
      <c r="AU172" s="171">
        <f>SUMIFS('[1]JEVtbl (2)'!$F:$F,'[1]JEVtbl (2)'!$C:$C,[1]CKDJ!$C172,'[1]JEVtbl (2)'!$D:$D,[1]CKDJ!AU$11)</f>
        <v>0</v>
      </c>
      <c r="AV172" s="171">
        <f>SUMIFS('[1]JEVtbl (2)'!$F:$F,'[1]JEVtbl (2)'!$C:$C,[1]CKDJ!$C172,'[1]JEVtbl (2)'!$D:$D,[1]CKDJ!AV$11)</f>
        <v>0</v>
      </c>
      <c r="AW172" s="171">
        <f>SUMIFS('[1]JEVtbl (2)'!$F:$F,'[1]JEVtbl (2)'!$C:$C,[1]CKDJ!$C172,'[1]JEVtbl (2)'!$D:$D,[1]CKDJ!AW$11)</f>
        <v>0</v>
      </c>
      <c r="AX172" s="171">
        <f>SUMIFS('[1]JEVtbl (2)'!$F:$F,'[1]JEVtbl (2)'!$C:$C,[1]CKDJ!$C172,'[1]JEVtbl (2)'!$D:$D,[1]CKDJ!AX$11)</f>
        <v>0</v>
      </c>
      <c r="AY172" s="171">
        <f>SUMIFS('[1]JEVtbl (2)'!$F:$F,'[1]JEVtbl (2)'!$C:$C,[1]CKDJ!$C172,'[1]JEVtbl (2)'!$D:$D,[1]CKDJ!AY$11)</f>
        <v>0</v>
      </c>
      <c r="AZ172" s="171">
        <f>SUMIFS('[1]JEVtbl (2)'!$F:$F,'[1]JEVtbl (2)'!$C:$C,[1]CKDJ!$C172,'[1]JEVtbl (2)'!$D:$D,[1]CKDJ!AZ$11)</f>
        <v>0</v>
      </c>
      <c r="BA172" s="171">
        <f>SUMIFS('[1]JEVtbl (2)'!$F:$F,'[1]JEVtbl (2)'!$C:$C,[1]CKDJ!$C172,'[1]JEVtbl (2)'!$D:$D,[1]CKDJ!BA$11)</f>
        <v>0</v>
      </c>
      <c r="BB172" s="171">
        <f>SUMIFS('[1]JEVtbl (2)'!$F:$F,'[1]JEVtbl (2)'!$C:$C,[1]CKDJ!$C172,'[1]JEVtbl (2)'!$D:$D,[1]CKDJ!BB$11)</f>
        <v>0</v>
      </c>
      <c r="BC172" s="171">
        <f>SUMIFS('[1]JEVtbl (2)'!$F:$F,'[1]JEVtbl (2)'!$C:$C,[1]CKDJ!$C172,'[1]JEVtbl (2)'!$D:$D,[1]CKDJ!BC$11)</f>
        <v>0</v>
      </c>
      <c r="BD172" s="171">
        <f>SUMIFS('[1]JEVtbl (2)'!$F:$F,'[1]JEVtbl (2)'!$C:$C,[1]CKDJ!$C172,'[1]JEVtbl (2)'!$D:$D,[1]CKDJ!BD$11)</f>
        <v>0</v>
      </c>
      <c r="BE172" s="171">
        <f>SUMIFS('[1]JEVtbl (2)'!$F:$F,'[1]JEVtbl (2)'!$C:$C,[1]CKDJ!$C172,'[1]JEVtbl (2)'!$D:$D,[1]CKDJ!BE$11)</f>
        <v>0</v>
      </c>
      <c r="BF172" s="171">
        <f>SUMIFS('[1]JEVtbl (2)'!$F:$F,'[1]JEVtbl (2)'!$C:$C,[1]CKDJ!$C172,'[1]JEVtbl (2)'!$D:$D,[1]CKDJ!BF$11)</f>
        <v>0</v>
      </c>
      <c r="BG172" s="171">
        <f>SUMIFS('[1]JEVtbl (2)'!$F:$F,'[1]JEVtbl (2)'!$C:$C,[1]CKDJ!$C172,'[1]JEVtbl (2)'!$D:$D,[1]CKDJ!BG$11)</f>
        <v>0</v>
      </c>
      <c r="BH172" s="171">
        <f>SUMIFS('[1]JEVtbl (2)'!$F:$F,'[1]JEVtbl (2)'!$C:$C,[1]CKDJ!$C172,'[1]JEVtbl (2)'!$D:$D,[1]CKDJ!BH$11)</f>
        <v>0</v>
      </c>
      <c r="BI172" s="171">
        <f>SUMIFS('[1]JEVtbl (2)'!$F:$F,'[1]JEVtbl (2)'!$C:$C,[1]CKDJ!$C172,'[1]JEVtbl (2)'!$D:$D,[1]CKDJ!BI$11)</f>
        <v>0</v>
      </c>
      <c r="BJ172" s="171">
        <f>SUMIFS('[1]JEVtbl (2)'!$F:$F,'[1]JEVtbl (2)'!$C:$C,[1]CKDJ!$C172,'[1]JEVtbl (2)'!$D:$D,[1]CKDJ!BJ$11)</f>
        <v>0</v>
      </c>
      <c r="BK172" s="171">
        <f>SUMIFS('[1]JEVtbl (2)'!$F:$F,'[1]JEVtbl (2)'!$C:$C,[1]CKDJ!$C172,'[1]JEVtbl (2)'!$D:$D,[1]CKDJ!BK$11)</f>
        <v>0</v>
      </c>
      <c r="BL172" s="171">
        <f>SUMIFS('[1]JEVtbl (2)'!$F:$F,'[1]JEVtbl (2)'!$C:$C,[1]CKDJ!$C172,'[1]JEVtbl (2)'!$D:$D,[1]CKDJ!BL$11)</f>
        <v>0</v>
      </c>
      <c r="BM172" s="171">
        <f>SUMIFS('[1]JEVtbl (2)'!$F:$F,'[1]JEVtbl (2)'!$C:$C,[1]CKDJ!$C172,'[1]JEVtbl (2)'!$D:$D,[1]CKDJ!BM$11)</f>
        <v>0</v>
      </c>
      <c r="BN172" s="171">
        <f>SUMIFS('[1]JEVtbl (2)'!$F:$F,'[1]JEVtbl (2)'!$C:$C,[1]CKDJ!$C172,'[1]JEVtbl (2)'!$D:$D,[1]CKDJ!BN$11)</f>
        <v>0</v>
      </c>
      <c r="BO172" s="171">
        <f>SUMIFS('[1]JEVtbl (2)'!$F:$F,'[1]JEVtbl (2)'!$C:$C,[1]CKDJ!$C172,'[1]JEVtbl (2)'!$D:$D,[1]CKDJ!BO$11)</f>
        <v>0</v>
      </c>
      <c r="BP172" s="79">
        <f t="shared" si="5"/>
        <v>127400</v>
      </c>
      <c r="BQ172" s="79"/>
      <c r="BR172" s="79"/>
      <c r="BS172" s="80"/>
      <c r="BT172" s="82"/>
      <c r="BU172" s="25">
        <f t="shared" si="4"/>
        <v>0</v>
      </c>
    </row>
    <row r="173" spans="1:73" s="25" customFormat="1" ht="15" customHeight="1" x14ac:dyDescent="0.25">
      <c r="A173" s="1"/>
      <c r="B173" s="173">
        <v>44194</v>
      </c>
      <c r="C173" s="169" t="s">
        <v>667</v>
      </c>
      <c r="D173" s="75" t="s">
        <v>668</v>
      </c>
      <c r="E173" s="75">
        <v>1150310</v>
      </c>
      <c r="F173" s="172"/>
      <c r="G173" t="s">
        <v>656</v>
      </c>
      <c r="H173" s="78">
        <f>SUMIFS('[1]JEVtbl (2)'!$G:$G,'[1]JEVtbl (2)'!$C:$C,[1]CKDJ!C173,'[1]JEVtbl (2)'!$D:$D,[1]CKDJ!H$11)</f>
        <v>92750</v>
      </c>
      <c r="I173" s="78">
        <f>SUMIFS('[1]JEVtbl (2)'!$G:$G,'[1]JEVtbl (2)'!$C:$C,[1]CKDJ!C173,'[1]JEVtbl (2)'!$D:$D,[1]CKDJ!I$11)</f>
        <v>98000</v>
      </c>
      <c r="J173" s="78">
        <f>SUMIFS('[1]JEVtbl (2)'!$G:$G,'[1]JEVtbl (2)'!$C:$C,[1]CKDJ!C173,'[1]JEVtbl (2)'!$D:$D,[1]CKDJ!J$11)</f>
        <v>5250</v>
      </c>
      <c r="K173" s="78">
        <f>SUMIFS('[1]JEVtbl (2)'!$G:$G,'[1]JEVtbl (2)'!$C:$C,[1]CKDJ!C173,'[1]JEVtbl (2)'!$D:$D,[1]CKDJ!K$11)</f>
        <v>0</v>
      </c>
      <c r="L173" s="79">
        <f t="shared" si="0"/>
        <v>196000</v>
      </c>
      <c r="M173" s="79"/>
      <c r="N173" s="79"/>
      <c r="O173" s="80"/>
      <c r="P173" s="171">
        <f>SUMIFS('[1]JEVtbl (2)'!$F:$F,'[1]JEVtbl (2)'!$C:$C,[1]CKDJ!$C173,'[1]JEVtbl (2)'!$D:$D,[1]CKDJ!P$11)</f>
        <v>0</v>
      </c>
      <c r="Q173" s="171">
        <f>SUMIFS('[1]JEVtbl (2)'!$F:$F,'[1]JEVtbl (2)'!$C:$C,[1]CKDJ!$C173,'[1]JEVtbl (2)'!$D:$D,[1]CKDJ!Q$11)</f>
        <v>0</v>
      </c>
      <c r="R173" s="171">
        <f>SUMIFS('[1]JEVtbl (2)'!$F:$F,'[1]JEVtbl (2)'!$C:$C,[1]CKDJ!$C173,'[1]JEVtbl (2)'!$D:$D,[1]CKDJ!R$11)</f>
        <v>0</v>
      </c>
      <c r="S173" s="171">
        <f>SUMIFS('[1]JEVtbl (2)'!$F:$F,'[1]JEVtbl (2)'!$C:$C,[1]CKDJ!$C173,'[1]JEVtbl (2)'!$D:$D,[1]CKDJ!S$11)</f>
        <v>0</v>
      </c>
      <c r="T173" s="171">
        <f>SUMIFS('[1]JEVtbl (2)'!$F:$F,'[1]JEVtbl (2)'!$C:$C,[1]CKDJ!$C173,'[1]JEVtbl (2)'!$D:$D,[1]CKDJ!T$11)</f>
        <v>0</v>
      </c>
      <c r="U173" s="171">
        <f>SUMIFS('[1]JEVtbl (2)'!$F:$F,'[1]JEVtbl (2)'!$C:$C,[1]CKDJ!$C173,'[1]JEVtbl (2)'!$D:$D,[1]CKDJ!U$11)</f>
        <v>0</v>
      </c>
      <c r="V173" s="171">
        <f>SUMIFS('[1]JEVtbl (2)'!$F:$F,'[1]JEVtbl (2)'!$C:$C,[1]CKDJ!$C173,'[1]JEVtbl (2)'!$D:$D,[1]CKDJ!V$11)</f>
        <v>0</v>
      </c>
      <c r="W173" s="171">
        <f>SUMIFS('[1]JEVtbl (2)'!$F:$F,'[1]JEVtbl (2)'!$C:$C,[1]CKDJ!$C173,'[1]JEVtbl (2)'!$D:$D,[1]CKDJ!W$11)</f>
        <v>98000</v>
      </c>
      <c r="X173" s="171">
        <f>SUMIFS('[1]JEVtbl (2)'!$F:$F,'[1]JEVtbl (2)'!$C:$C,[1]CKDJ!$C173,'[1]JEVtbl (2)'!$D:$D,[1]CKDJ!X$11)</f>
        <v>0</v>
      </c>
      <c r="Y173" s="171">
        <f>SUMIFS('[1]JEVtbl (2)'!$F:$F,'[1]JEVtbl (2)'!$C:$C,[1]CKDJ!$C173,'[1]JEVtbl (2)'!$D:$D,[1]CKDJ!Y$11)</f>
        <v>0</v>
      </c>
      <c r="Z173" s="171">
        <f>SUMIFS('[1]JEVtbl (2)'!$F:$F,'[1]JEVtbl (2)'!$C:$C,[1]CKDJ!$C173,'[1]JEVtbl (2)'!$D:$D,[1]CKDJ!Z$11)</f>
        <v>0</v>
      </c>
      <c r="AA173" s="171">
        <f>SUMIFS('[1]JEVtbl (2)'!$F:$F,'[1]JEVtbl (2)'!$C:$C,[1]CKDJ!$C173,'[1]JEVtbl (2)'!$D:$D,[1]CKDJ!AA$11)</f>
        <v>0</v>
      </c>
      <c r="AB173" s="171">
        <f>SUMIFS('[1]JEVtbl (2)'!$F:$F,'[1]JEVtbl (2)'!$C:$C,[1]CKDJ!$C173,'[1]JEVtbl (2)'!$D:$D,[1]CKDJ!AB$11)</f>
        <v>0</v>
      </c>
      <c r="AC173" s="171">
        <f>SUMIFS('[1]JEVtbl (2)'!$F:$F,'[1]JEVtbl (2)'!$C:$C,[1]CKDJ!$C173,'[1]JEVtbl (2)'!$D:$D,[1]CKDJ!AC$11)</f>
        <v>98000</v>
      </c>
      <c r="AD173" s="171">
        <f>SUMIFS('[1]JEVtbl (2)'!$F:$F,'[1]JEVtbl (2)'!$C:$C,[1]CKDJ!$C173,'[1]JEVtbl (2)'!$D:$D,[1]CKDJ!AD$11)</f>
        <v>0</v>
      </c>
      <c r="AE173" s="171">
        <f>SUMIFS('[1]JEVtbl (2)'!$F:$F,'[1]JEVtbl (2)'!$C:$C,[1]CKDJ!$C173,'[1]JEVtbl (2)'!$D:$D,[1]CKDJ!AE$11)</f>
        <v>0</v>
      </c>
      <c r="AF173" s="171">
        <f>SUMIFS('[1]JEVtbl (2)'!$F:$F,'[1]JEVtbl (2)'!$C:$C,[1]CKDJ!$C173,'[1]JEVtbl (2)'!$D:$D,[1]CKDJ!AF$11)</f>
        <v>0</v>
      </c>
      <c r="AG173" s="171">
        <f>SUMIFS('[1]JEVtbl (2)'!$F:$F,'[1]JEVtbl (2)'!$C:$C,[1]CKDJ!$C173,'[1]JEVtbl (2)'!$D:$D,[1]CKDJ!AG$11)</f>
        <v>0</v>
      </c>
      <c r="AH173" s="171">
        <f>SUMIFS('[1]JEVtbl (2)'!$F:$F,'[1]JEVtbl (2)'!$C:$C,[1]CKDJ!$C173,'[1]JEVtbl (2)'!$D:$D,[1]CKDJ!AH$11)</f>
        <v>0</v>
      </c>
      <c r="AI173" s="171">
        <f>SUMIFS('[1]JEVtbl (2)'!$F:$F,'[1]JEVtbl (2)'!$C:$C,[1]CKDJ!$C173,'[1]JEVtbl (2)'!$D:$D,[1]CKDJ!AI$11)</f>
        <v>0</v>
      </c>
      <c r="AJ173" s="171">
        <f>SUMIFS('[1]JEVtbl (2)'!$F:$F,'[1]JEVtbl (2)'!$C:$C,[1]CKDJ!$C173,'[1]JEVtbl (2)'!$D:$D,[1]CKDJ!AJ$11)</f>
        <v>0</v>
      </c>
      <c r="AK173" s="171">
        <f>SUMIFS('[1]JEVtbl (2)'!$F:$F,'[1]JEVtbl (2)'!$C:$C,[1]CKDJ!$C173,'[1]JEVtbl (2)'!$D:$D,[1]CKDJ!AK$11)</f>
        <v>0</v>
      </c>
      <c r="AL173" s="171">
        <f>SUMIFS('[1]JEVtbl (2)'!$F:$F,'[1]JEVtbl (2)'!$C:$C,[1]CKDJ!$C173,'[1]JEVtbl (2)'!$D:$D,[1]CKDJ!AL$11)</f>
        <v>0</v>
      </c>
      <c r="AM173" s="171">
        <f>SUMIFS('[1]JEVtbl (2)'!$F:$F,'[1]JEVtbl (2)'!$C:$C,[1]CKDJ!$C173,'[1]JEVtbl (2)'!$D:$D,[1]CKDJ!AM$11)</f>
        <v>0</v>
      </c>
      <c r="AN173" s="171">
        <f>SUMIFS('[1]JEVtbl (2)'!$F:$F,'[1]JEVtbl (2)'!$C:$C,[1]CKDJ!$C173,'[1]JEVtbl (2)'!$D:$D,[1]CKDJ!AN$11)</f>
        <v>0</v>
      </c>
      <c r="AO173" s="171">
        <f>SUMIFS('[1]JEVtbl (2)'!$F:$F,'[1]JEVtbl (2)'!$C:$C,[1]CKDJ!$C173,'[1]JEVtbl (2)'!$D:$D,[1]CKDJ!AO$11)</f>
        <v>0</v>
      </c>
      <c r="AP173" s="171">
        <f>SUMIFS('[1]JEVtbl (2)'!$F:$F,'[1]JEVtbl (2)'!$C:$C,[1]CKDJ!$C173,'[1]JEVtbl (2)'!$D:$D,[1]CKDJ!AP$11)</f>
        <v>0</v>
      </c>
      <c r="AQ173" s="171">
        <f>SUMIFS('[1]JEVtbl (2)'!$F:$F,'[1]JEVtbl (2)'!$C:$C,[1]CKDJ!$C173,'[1]JEVtbl (2)'!$D:$D,[1]CKDJ!AQ$11)</f>
        <v>0</v>
      </c>
      <c r="AR173" s="171">
        <f>SUMIFS('[1]JEVtbl (2)'!$F:$F,'[1]JEVtbl (2)'!$C:$C,[1]CKDJ!$C173,'[1]JEVtbl (2)'!$D:$D,[1]CKDJ!AR$11)</f>
        <v>0</v>
      </c>
      <c r="AS173" s="171">
        <f>SUMIFS('[1]JEVtbl (2)'!$F:$F,'[1]JEVtbl (2)'!$C:$C,[1]CKDJ!$C173,'[1]JEVtbl (2)'!$D:$D,[1]CKDJ!AS$11)</f>
        <v>0</v>
      </c>
      <c r="AT173" s="171">
        <f>SUMIFS('[1]JEVtbl (2)'!$F:$F,'[1]JEVtbl (2)'!$C:$C,[1]CKDJ!$C173,'[1]JEVtbl (2)'!$D:$D,[1]CKDJ!AT$11)</f>
        <v>0</v>
      </c>
      <c r="AU173" s="171">
        <f>SUMIFS('[1]JEVtbl (2)'!$F:$F,'[1]JEVtbl (2)'!$C:$C,[1]CKDJ!$C173,'[1]JEVtbl (2)'!$D:$D,[1]CKDJ!AU$11)</f>
        <v>0</v>
      </c>
      <c r="AV173" s="171">
        <f>SUMIFS('[1]JEVtbl (2)'!$F:$F,'[1]JEVtbl (2)'!$C:$C,[1]CKDJ!$C173,'[1]JEVtbl (2)'!$D:$D,[1]CKDJ!AV$11)</f>
        <v>0</v>
      </c>
      <c r="AW173" s="171">
        <f>SUMIFS('[1]JEVtbl (2)'!$F:$F,'[1]JEVtbl (2)'!$C:$C,[1]CKDJ!$C173,'[1]JEVtbl (2)'!$D:$D,[1]CKDJ!AW$11)</f>
        <v>0</v>
      </c>
      <c r="AX173" s="171">
        <f>SUMIFS('[1]JEVtbl (2)'!$F:$F,'[1]JEVtbl (2)'!$C:$C,[1]CKDJ!$C173,'[1]JEVtbl (2)'!$D:$D,[1]CKDJ!AX$11)</f>
        <v>0</v>
      </c>
      <c r="AY173" s="171">
        <f>SUMIFS('[1]JEVtbl (2)'!$F:$F,'[1]JEVtbl (2)'!$C:$C,[1]CKDJ!$C173,'[1]JEVtbl (2)'!$D:$D,[1]CKDJ!AY$11)</f>
        <v>0</v>
      </c>
      <c r="AZ173" s="171">
        <f>SUMIFS('[1]JEVtbl (2)'!$F:$F,'[1]JEVtbl (2)'!$C:$C,[1]CKDJ!$C173,'[1]JEVtbl (2)'!$D:$D,[1]CKDJ!AZ$11)</f>
        <v>0</v>
      </c>
      <c r="BA173" s="171">
        <f>SUMIFS('[1]JEVtbl (2)'!$F:$F,'[1]JEVtbl (2)'!$C:$C,[1]CKDJ!$C173,'[1]JEVtbl (2)'!$D:$D,[1]CKDJ!BA$11)</f>
        <v>0</v>
      </c>
      <c r="BB173" s="171">
        <f>SUMIFS('[1]JEVtbl (2)'!$F:$F,'[1]JEVtbl (2)'!$C:$C,[1]CKDJ!$C173,'[1]JEVtbl (2)'!$D:$D,[1]CKDJ!BB$11)</f>
        <v>0</v>
      </c>
      <c r="BC173" s="171">
        <f>SUMIFS('[1]JEVtbl (2)'!$F:$F,'[1]JEVtbl (2)'!$C:$C,[1]CKDJ!$C173,'[1]JEVtbl (2)'!$D:$D,[1]CKDJ!BC$11)</f>
        <v>0</v>
      </c>
      <c r="BD173" s="171">
        <f>SUMIFS('[1]JEVtbl (2)'!$F:$F,'[1]JEVtbl (2)'!$C:$C,[1]CKDJ!$C173,'[1]JEVtbl (2)'!$D:$D,[1]CKDJ!BD$11)</f>
        <v>0</v>
      </c>
      <c r="BE173" s="171">
        <f>SUMIFS('[1]JEVtbl (2)'!$F:$F,'[1]JEVtbl (2)'!$C:$C,[1]CKDJ!$C173,'[1]JEVtbl (2)'!$D:$D,[1]CKDJ!BE$11)</f>
        <v>0</v>
      </c>
      <c r="BF173" s="171">
        <f>SUMIFS('[1]JEVtbl (2)'!$F:$F,'[1]JEVtbl (2)'!$C:$C,[1]CKDJ!$C173,'[1]JEVtbl (2)'!$D:$D,[1]CKDJ!BF$11)</f>
        <v>0</v>
      </c>
      <c r="BG173" s="171">
        <f>SUMIFS('[1]JEVtbl (2)'!$F:$F,'[1]JEVtbl (2)'!$C:$C,[1]CKDJ!$C173,'[1]JEVtbl (2)'!$D:$D,[1]CKDJ!BG$11)</f>
        <v>0</v>
      </c>
      <c r="BH173" s="171">
        <f>SUMIFS('[1]JEVtbl (2)'!$F:$F,'[1]JEVtbl (2)'!$C:$C,[1]CKDJ!$C173,'[1]JEVtbl (2)'!$D:$D,[1]CKDJ!BH$11)</f>
        <v>0</v>
      </c>
      <c r="BI173" s="171">
        <f>SUMIFS('[1]JEVtbl (2)'!$F:$F,'[1]JEVtbl (2)'!$C:$C,[1]CKDJ!$C173,'[1]JEVtbl (2)'!$D:$D,[1]CKDJ!BI$11)</f>
        <v>0</v>
      </c>
      <c r="BJ173" s="171">
        <f>SUMIFS('[1]JEVtbl (2)'!$F:$F,'[1]JEVtbl (2)'!$C:$C,[1]CKDJ!$C173,'[1]JEVtbl (2)'!$D:$D,[1]CKDJ!BJ$11)</f>
        <v>0</v>
      </c>
      <c r="BK173" s="171">
        <f>SUMIFS('[1]JEVtbl (2)'!$F:$F,'[1]JEVtbl (2)'!$C:$C,[1]CKDJ!$C173,'[1]JEVtbl (2)'!$D:$D,[1]CKDJ!BK$11)</f>
        <v>0</v>
      </c>
      <c r="BL173" s="171">
        <f>SUMIFS('[1]JEVtbl (2)'!$F:$F,'[1]JEVtbl (2)'!$C:$C,[1]CKDJ!$C173,'[1]JEVtbl (2)'!$D:$D,[1]CKDJ!BL$11)</f>
        <v>0</v>
      </c>
      <c r="BM173" s="171">
        <f>SUMIFS('[1]JEVtbl (2)'!$F:$F,'[1]JEVtbl (2)'!$C:$C,[1]CKDJ!$C173,'[1]JEVtbl (2)'!$D:$D,[1]CKDJ!BM$11)</f>
        <v>0</v>
      </c>
      <c r="BN173" s="171">
        <f>SUMIFS('[1]JEVtbl (2)'!$F:$F,'[1]JEVtbl (2)'!$C:$C,[1]CKDJ!$C173,'[1]JEVtbl (2)'!$D:$D,[1]CKDJ!BN$11)</f>
        <v>0</v>
      </c>
      <c r="BO173" s="171">
        <f>SUMIFS('[1]JEVtbl (2)'!$F:$F,'[1]JEVtbl (2)'!$C:$C,[1]CKDJ!$C173,'[1]JEVtbl (2)'!$D:$D,[1]CKDJ!BO$11)</f>
        <v>0</v>
      </c>
      <c r="BP173" s="79">
        <f t="shared" si="5"/>
        <v>196000</v>
      </c>
      <c r="BQ173" s="79"/>
      <c r="BR173" s="79"/>
      <c r="BS173" s="80"/>
      <c r="BT173" s="82"/>
      <c r="BU173" s="25">
        <f t="shared" si="4"/>
        <v>0</v>
      </c>
    </row>
    <row r="174" spans="1:73" s="25" customFormat="1" ht="15" customHeight="1" x14ac:dyDescent="0.25">
      <c r="A174" s="1"/>
      <c r="B174" s="173">
        <v>44194</v>
      </c>
      <c r="C174" s="169" t="s">
        <v>669</v>
      </c>
      <c r="D174" s="75" t="s">
        <v>670</v>
      </c>
      <c r="E174" s="75">
        <v>1150311</v>
      </c>
      <c r="F174" s="172"/>
      <c r="G174" t="s">
        <v>671</v>
      </c>
      <c r="H174" s="78">
        <f>SUMIFS('[1]JEVtbl (2)'!$G:$G,'[1]JEVtbl (2)'!$C:$C,[1]CKDJ!C174,'[1]JEVtbl (2)'!$D:$D,[1]CKDJ!H$11)</f>
        <v>37050</v>
      </c>
      <c r="I174" s="78">
        <f>SUMIFS('[1]JEVtbl (2)'!$G:$G,'[1]JEVtbl (2)'!$C:$C,[1]CKDJ!C174,'[1]JEVtbl (2)'!$D:$D,[1]CKDJ!I$11)</f>
        <v>0</v>
      </c>
      <c r="J174" s="78">
        <f>SUMIFS('[1]JEVtbl (2)'!$G:$G,'[1]JEVtbl (2)'!$C:$C,[1]CKDJ!C174,'[1]JEVtbl (2)'!$D:$D,[1]CKDJ!J$11)</f>
        <v>1950</v>
      </c>
      <c r="K174" s="78">
        <f>SUMIFS('[1]JEVtbl (2)'!$G:$G,'[1]JEVtbl (2)'!$C:$C,[1]CKDJ!C174,'[1]JEVtbl (2)'!$D:$D,[1]CKDJ!K$11)</f>
        <v>0</v>
      </c>
      <c r="L174" s="79">
        <f t="shared" si="0"/>
        <v>39000</v>
      </c>
      <c r="M174" s="79"/>
      <c r="N174" s="79"/>
      <c r="O174" s="80"/>
      <c r="P174" s="171">
        <f>SUMIFS('[1]JEVtbl (2)'!$F:$F,'[1]JEVtbl (2)'!$C:$C,[1]CKDJ!$C174,'[1]JEVtbl (2)'!$D:$D,[1]CKDJ!P$11)</f>
        <v>0</v>
      </c>
      <c r="Q174" s="171">
        <f>SUMIFS('[1]JEVtbl (2)'!$F:$F,'[1]JEVtbl (2)'!$C:$C,[1]CKDJ!$C174,'[1]JEVtbl (2)'!$D:$D,[1]CKDJ!Q$11)</f>
        <v>0</v>
      </c>
      <c r="R174" s="171">
        <f>SUMIFS('[1]JEVtbl (2)'!$F:$F,'[1]JEVtbl (2)'!$C:$C,[1]CKDJ!$C174,'[1]JEVtbl (2)'!$D:$D,[1]CKDJ!R$11)</f>
        <v>0</v>
      </c>
      <c r="S174" s="171">
        <f>SUMIFS('[1]JEVtbl (2)'!$F:$F,'[1]JEVtbl (2)'!$C:$C,[1]CKDJ!$C174,'[1]JEVtbl (2)'!$D:$D,[1]CKDJ!S$11)</f>
        <v>0</v>
      </c>
      <c r="T174" s="171">
        <f>SUMIFS('[1]JEVtbl (2)'!$F:$F,'[1]JEVtbl (2)'!$C:$C,[1]CKDJ!$C174,'[1]JEVtbl (2)'!$D:$D,[1]CKDJ!T$11)</f>
        <v>0</v>
      </c>
      <c r="U174" s="171">
        <f>SUMIFS('[1]JEVtbl (2)'!$F:$F,'[1]JEVtbl (2)'!$C:$C,[1]CKDJ!$C174,'[1]JEVtbl (2)'!$D:$D,[1]CKDJ!U$11)</f>
        <v>0</v>
      </c>
      <c r="V174" s="171">
        <f>SUMIFS('[1]JEVtbl (2)'!$F:$F,'[1]JEVtbl (2)'!$C:$C,[1]CKDJ!$C174,'[1]JEVtbl (2)'!$D:$D,[1]CKDJ!V$11)</f>
        <v>0</v>
      </c>
      <c r="W174" s="171">
        <f>SUMIFS('[1]JEVtbl (2)'!$F:$F,'[1]JEVtbl (2)'!$C:$C,[1]CKDJ!$C174,'[1]JEVtbl (2)'!$D:$D,[1]CKDJ!W$11)</f>
        <v>0</v>
      </c>
      <c r="X174" s="171">
        <f>SUMIFS('[1]JEVtbl (2)'!$F:$F,'[1]JEVtbl (2)'!$C:$C,[1]CKDJ!$C174,'[1]JEVtbl (2)'!$D:$D,[1]CKDJ!X$11)</f>
        <v>0</v>
      </c>
      <c r="Y174" s="171">
        <f>SUMIFS('[1]JEVtbl (2)'!$F:$F,'[1]JEVtbl (2)'!$C:$C,[1]CKDJ!$C174,'[1]JEVtbl (2)'!$D:$D,[1]CKDJ!Y$11)</f>
        <v>0</v>
      </c>
      <c r="Z174" s="171">
        <f>SUMIFS('[1]JEVtbl (2)'!$F:$F,'[1]JEVtbl (2)'!$C:$C,[1]CKDJ!$C174,'[1]JEVtbl (2)'!$D:$D,[1]CKDJ!Z$11)</f>
        <v>0</v>
      </c>
      <c r="AA174" s="171">
        <f>SUMIFS('[1]JEVtbl (2)'!$F:$F,'[1]JEVtbl (2)'!$C:$C,[1]CKDJ!$C174,'[1]JEVtbl (2)'!$D:$D,[1]CKDJ!AA$11)</f>
        <v>0</v>
      </c>
      <c r="AB174" s="171">
        <f>SUMIFS('[1]JEVtbl (2)'!$F:$F,'[1]JEVtbl (2)'!$C:$C,[1]CKDJ!$C174,'[1]JEVtbl (2)'!$D:$D,[1]CKDJ!AB$11)</f>
        <v>0</v>
      </c>
      <c r="AC174" s="171">
        <f>SUMIFS('[1]JEVtbl (2)'!$F:$F,'[1]JEVtbl (2)'!$C:$C,[1]CKDJ!$C174,'[1]JEVtbl (2)'!$D:$D,[1]CKDJ!AC$11)</f>
        <v>0</v>
      </c>
      <c r="AD174" s="171">
        <f>SUMIFS('[1]JEVtbl (2)'!$F:$F,'[1]JEVtbl (2)'!$C:$C,[1]CKDJ!$C174,'[1]JEVtbl (2)'!$D:$D,[1]CKDJ!AD$11)</f>
        <v>0</v>
      </c>
      <c r="AE174" s="171">
        <f>SUMIFS('[1]JEVtbl (2)'!$F:$F,'[1]JEVtbl (2)'!$C:$C,[1]CKDJ!$C174,'[1]JEVtbl (2)'!$D:$D,[1]CKDJ!AE$11)</f>
        <v>0</v>
      </c>
      <c r="AF174" s="171">
        <f>SUMIFS('[1]JEVtbl (2)'!$F:$F,'[1]JEVtbl (2)'!$C:$C,[1]CKDJ!$C174,'[1]JEVtbl (2)'!$D:$D,[1]CKDJ!AF$11)</f>
        <v>0</v>
      </c>
      <c r="AG174" s="171">
        <f>SUMIFS('[1]JEVtbl (2)'!$F:$F,'[1]JEVtbl (2)'!$C:$C,[1]CKDJ!$C174,'[1]JEVtbl (2)'!$D:$D,[1]CKDJ!AG$11)</f>
        <v>0</v>
      </c>
      <c r="AH174" s="171">
        <f>SUMIFS('[1]JEVtbl (2)'!$F:$F,'[1]JEVtbl (2)'!$C:$C,[1]CKDJ!$C174,'[1]JEVtbl (2)'!$D:$D,[1]CKDJ!AH$11)</f>
        <v>0</v>
      </c>
      <c r="AI174" s="171">
        <f>SUMIFS('[1]JEVtbl (2)'!$F:$F,'[1]JEVtbl (2)'!$C:$C,[1]CKDJ!$C174,'[1]JEVtbl (2)'!$D:$D,[1]CKDJ!AI$11)</f>
        <v>0</v>
      </c>
      <c r="AJ174" s="171">
        <f>SUMIFS('[1]JEVtbl (2)'!$F:$F,'[1]JEVtbl (2)'!$C:$C,[1]CKDJ!$C174,'[1]JEVtbl (2)'!$D:$D,[1]CKDJ!AJ$11)</f>
        <v>0</v>
      </c>
      <c r="AK174" s="171">
        <f>SUMIFS('[1]JEVtbl (2)'!$F:$F,'[1]JEVtbl (2)'!$C:$C,[1]CKDJ!$C174,'[1]JEVtbl (2)'!$D:$D,[1]CKDJ!AK$11)</f>
        <v>0</v>
      </c>
      <c r="AL174" s="171">
        <f>SUMIFS('[1]JEVtbl (2)'!$F:$F,'[1]JEVtbl (2)'!$C:$C,[1]CKDJ!$C174,'[1]JEVtbl (2)'!$D:$D,[1]CKDJ!AL$11)</f>
        <v>0</v>
      </c>
      <c r="AM174" s="171">
        <f>SUMIFS('[1]JEVtbl (2)'!$F:$F,'[1]JEVtbl (2)'!$C:$C,[1]CKDJ!$C174,'[1]JEVtbl (2)'!$D:$D,[1]CKDJ!AM$11)</f>
        <v>0</v>
      </c>
      <c r="AN174" s="171">
        <f>SUMIFS('[1]JEVtbl (2)'!$F:$F,'[1]JEVtbl (2)'!$C:$C,[1]CKDJ!$C174,'[1]JEVtbl (2)'!$D:$D,[1]CKDJ!AN$11)</f>
        <v>0</v>
      </c>
      <c r="AO174" s="171">
        <f>SUMIFS('[1]JEVtbl (2)'!$F:$F,'[1]JEVtbl (2)'!$C:$C,[1]CKDJ!$C174,'[1]JEVtbl (2)'!$D:$D,[1]CKDJ!AO$11)</f>
        <v>0</v>
      </c>
      <c r="AP174" s="171">
        <f>SUMIFS('[1]JEVtbl (2)'!$F:$F,'[1]JEVtbl (2)'!$C:$C,[1]CKDJ!$C174,'[1]JEVtbl (2)'!$D:$D,[1]CKDJ!AP$11)</f>
        <v>0</v>
      </c>
      <c r="AQ174" s="171">
        <f>SUMIFS('[1]JEVtbl (2)'!$F:$F,'[1]JEVtbl (2)'!$C:$C,[1]CKDJ!$C174,'[1]JEVtbl (2)'!$D:$D,[1]CKDJ!AQ$11)</f>
        <v>0</v>
      </c>
      <c r="AR174" s="171">
        <f>SUMIFS('[1]JEVtbl (2)'!$F:$F,'[1]JEVtbl (2)'!$C:$C,[1]CKDJ!$C174,'[1]JEVtbl (2)'!$D:$D,[1]CKDJ!AR$11)</f>
        <v>0</v>
      </c>
      <c r="AS174" s="171">
        <f>SUMIFS('[1]JEVtbl (2)'!$F:$F,'[1]JEVtbl (2)'!$C:$C,[1]CKDJ!$C174,'[1]JEVtbl (2)'!$D:$D,[1]CKDJ!AS$11)</f>
        <v>0</v>
      </c>
      <c r="AT174" s="171">
        <f>SUMIFS('[1]JEVtbl (2)'!$F:$F,'[1]JEVtbl (2)'!$C:$C,[1]CKDJ!$C174,'[1]JEVtbl (2)'!$D:$D,[1]CKDJ!AT$11)</f>
        <v>0</v>
      </c>
      <c r="AU174" s="171">
        <f>SUMIFS('[1]JEVtbl (2)'!$F:$F,'[1]JEVtbl (2)'!$C:$C,[1]CKDJ!$C174,'[1]JEVtbl (2)'!$D:$D,[1]CKDJ!AU$11)</f>
        <v>0</v>
      </c>
      <c r="AV174" s="171">
        <f>SUMIFS('[1]JEVtbl (2)'!$F:$F,'[1]JEVtbl (2)'!$C:$C,[1]CKDJ!$C174,'[1]JEVtbl (2)'!$D:$D,[1]CKDJ!AV$11)</f>
        <v>0</v>
      </c>
      <c r="AW174" s="171">
        <f>SUMIFS('[1]JEVtbl (2)'!$F:$F,'[1]JEVtbl (2)'!$C:$C,[1]CKDJ!$C174,'[1]JEVtbl (2)'!$D:$D,[1]CKDJ!AW$11)</f>
        <v>0</v>
      </c>
      <c r="AX174" s="171">
        <f>SUMIFS('[1]JEVtbl (2)'!$F:$F,'[1]JEVtbl (2)'!$C:$C,[1]CKDJ!$C174,'[1]JEVtbl (2)'!$D:$D,[1]CKDJ!AX$11)</f>
        <v>0</v>
      </c>
      <c r="AY174" s="171">
        <f>SUMIFS('[1]JEVtbl (2)'!$F:$F,'[1]JEVtbl (2)'!$C:$C,[1]CKDJ!$C174,'[1]JEVtbl (2)'!$D:$D,[1]CKDJ!AY$11)</f>
        <v>0</v>
      </c>
      <c r="AZ174" s="171">
        <f>SUMIFS('[1]JEVtbl (2)'!$F:$F,'[1]JEVtbl (2)'!$C:$C,[1]CKDJ!$C174,'[1]JEVtbl (2)'!$D:$D,[1]CKDJ!AZ$11)</f>
        <v>0</v>
      </c>
      <c r="BA174" s="171">
        <f>SUMIFS('[1]JEVtbl (2)'!$F:$F,'[1]JEVtbl (2)'!$C:$C,[1]CKDJ!$C174,'[1]JEVtbl (2)'!$D:$D,[1]CKDJ!BA$11)</f>
        <v>0</v>
      </c>
      <c r="BB174" s="171">
        <f>SUMIFS('[1]JEVtbl (2)'!$F:$F,'[1]JEVtbl (2)'!$C:$C,[1]CKDJ!$C174,'[1]JEVtbl (2)'!$D:$D,[1]CKDJ!BB$11)</f>
        <v>0</v>
      </c>
      <c r="BC174" s="171">
        <f>SUMIFS('[1]JEVtbl (2)'!$F:$F,'[1]JEVtbl (2)'!$C:$C,[1]CKDJ!$C174,'[1]JEVtbl (2)'!$D:$D,[1]CKDJ!BC$11)</f>
        <v>0</v>
      </c>
      <c r="BD174" s="171">
        <f>SUMIFS('[1]JEVtbl (2)'!$F:$F,'[1]JEVtbl (2)'!$C:$C,[1]CKDJ!$C174,'[1]JEVtbl (2)'!$D:$D,[1]CKDJ!BD$11)</f>
        <v>0</v>
      </c>
      <c r="BE174" s="171">
        <f>SUMIFS('[1]JEVtbl (2)'!$F:$F,'[1]JEVtbl (2)'!$C:$C,[1]CKDJ!$C174,'[1]JEVtbl (2)'!$D:$D,[1]CKDJ!BE$11)</f>
        <v>0</v>
      </c>
      <c r="BF174" s="171">
        <f>SUMIFS('[1]JEVtbl (2)'!$F:$F,'[1]JEVtbl (2)'!$C:$C,[1]CKDJ!$C174,'[1]JEVtbl (2)'!$D:$D,[1]CKDJ!BF$11)</f>
        <v>0</v>
      </c>
      <c r="BG174" s="171">
        <f>SUMIFS('[1]JEVtbl (2)'!$F:$F,'[1]JEVtbl (2)'!$C:$C,[1]CKDJ!$C174,'[1]JEVtbl (2)'!$D:$D,[1]CKDJ!BG$11)</f>
        <v>0</v>
      </c>
      <c r="BH174" s="171">
        <f>SUMIFS('[1]JEVtbl (2)'!$F:$F,'[1]JEVtbl (2)'!$C:$C,[1]CKDJ!$C174,'[1]JEVtbl (2)'!$D:$D,[1]CKDJ!BH$11)</f>
        <v>0</v>
      </c>
      <c r="BI174" s="171">
        <f>SUMIFS('[1]JEVtbl (2)'!$F:$F,'[1]JEVtbl (2)'!$C:$C,[1]CKDJ!$C174,'[1]JEVtbl (2)'!$D:$D,[1]CKDJ!BI$11)</f>
        <v>0</v>
      </c>
      <c r="BJ174" s="171">
        <f>SUMIFS('[1]JEVtbl (2)'!$F:$F,'[1]JEVtbl (2)'!$C:$C,[1]CKDJ!$C174,'[1]JEVtbl (2)'!$D:$D,[1]CKDJ!BJ$11)</f>
        <v>0</v>
      </c>
      <c r="BK174" s="171">
        <f>SUMIFS('[1]JEVtbl (2)'!$F:$F,'[1]JEVtbl (2)'!$C:$C,[1]CKDJ!$C174,'[1]JEVtbl (2)'!$D:$D,[1]CKDJ!BK$11)</f>
        <v>0</v>
      </c>
      <c r="BL174" s="171">
        <f>SUMIFS('[1]JEVtbl (2)'!$F:$F,'[1]JEVtbl (2)'!$C:$C,[1]CKDJ!$C174,'[1]JEVtbl (2)'!$D:$D,[1]CKDJ!BL$11)</f>
        <v>39000</v>
      </c>
      <c r="BM174" s="171">
        <f>SUMIFS('[1]JEVtbl (2)'!$F:$F,'[1]JEVtbl (2)'!$C:$C,[1]CKDJ!$C174,'[1]JEVtbl (2)'!$D:$D,[1]CKDJ!BM$11)</f>
        <v>0</v>
      </c>
      <c r="BN174" s="171">
        <f>SUMIFS('[1]JEVtbl (2)'!$F:$F,'[1]JEVtbl (2)'!$C:$C,[1]CKDJ!$C174,'[1]JEVtbl (2)'!$D:$D,[1]CKDJ!BN$11)</f>
        <v>0</v>
      </c>
      <c r="BO174" s="171">
        <f>SUMIFS('[1]JEVtbl (2)'!$F:$F,'[1]JEVtbl (2)'!$C:$C,[1]CKDJ!$C174,'[1]JEVtbl (2)'!$D:$D,[1]CKDJ!BO$11)</f>
        <v>0</v>
      </c>
      <c r="BP174" s="79">
        <f t="shared" si="5"/>
        <v>39000</v>
      </c>
      <c r="BQ174" s="79"/>
      <c r="BR174" s="79"/>
      <c r="BS174" s="80"/>
      <c r="BT174" s="82"/>
      <c r="BU174" s="25">
        <f t="shared" si="4"/>
        <v>0</v>
      </c>
    </row>
    <row r="175" spans="1:73" s="25" customFormat="1" ht="15" customHeight="1" x14ac:dyDescent="0.25">
      <c r="A175" s="1"/>
      <c r="B175" s="173">
        <v>44194</v>
      </c>
      <c r="C175" s="169" t="s">
        <v>672</v>
      </c>
      <c r="D175" s="75" t="s">
        <v>673</v>
      </c>
      <c r="E175" s="75">
        <v>1150312</v>
      </c>
      <c r="F175" s="172"/>
      <c r="G175" t="s">
        <v>674</v>
      </c>
      <c r="H175" s="78">
        <f>SUMIFS('[1]JEVtbl (2)'!$G:$G,'[1]JEVtbl (2)'!$C:$C,[1]CKDJ!C175,'[1]JEVtbl (2)'!$D:$D,[1]CKDJ!H$11)</f>
        <v>1050</v>
      </c>
      <c r="I175" s="78">
        <f>SUMIFS('[1]JEVtbl (2)'!$G:$G,'[1]JEVtbl (2)'!$C:$C,[1]CKDJ!C175,'[1]JEVtbl (2)'!$D:$D,[1]CKDJ!I$11)</f>
        <v>0</v>
      </c>
      <c r="J175" s="78">
        <f>SUMIFS('[1]JEVtbl (2)'!$G:$G,'[1]JEVtbl (2)'!$C:$C,[1]CKDJ!C175,'[1]JEVtbl (2)'!$D:$D,[1]CKDJ!J$11)</f>
        <v>0</v>
      </c>
      <c r="K175" s="78">
        <f>SUMIFS('[1]JEVtbl (2)'!$G:$G,'[1]JEVtbl (2)'!$C:$C,[1]CKDJ!C175,'[1]JEVtbl (2)'!$D:$D,[1]CKDJ!K$11)</f>
        <v>0</v>
      </c>
      <c r="L175" s="79">
        <f t="shared" si="0"/>
        <v>1050</v>
      </c>
      <c r="M175" s="79"/>
      <c r="N175" s="79"/>
      <c r="O175" s="80"/>
      <c r="P175" s="171">
        <f>SUMIFS('[1]JEVtbl (2)'!$F:$F,'[1]JEVtbl (2)'!$C:$C,[1]CKDJ!$C175,'[1]JEVtbl (2)'!$D:$D,[1]CKDJ!P$11)</f>
        <v>0</v>
      </c>
      <c r="Q175" s="171">
        <f>SUMIFS('[1]JEVtbl (2)'!$F:$F,'[1]JEVtbl (2)'!$C:$C,[1]CKDJ!$C175,'[1]JEVtbl (2)'!$D:$D,[1]CKDJ!Q$11)</f>
        <v>0</v>
      </c>
      <c r="R175" s="171">
        <f>SUMIFS('[1]JEVtbl (2)'!$F:$F,'[1]JEVtbl (2)'!$C:$C,[1]CKDJ!$C175,'[1]JEVtbl (2)'!$D:$D,[1]CKDJ!R$11)</f>
        <v>0</v>
      </c>
      <c r="S175" s="171">
        <f>SUMIFS('[1]JEVtbl (2)'!$F:$F,'[1]JEVtbl (2)'!$C:$C,[1]CKDJ!$C175,'[1]JEVtbl (2)'!$D:$D,[1]CKDJ!S$11)</f>
        <v>0</v>
      </c>
      <c r="T175" s="171">
        <f>SUMIFS('[1]JEVtbl (2)'!$F:$F,'[1]JEVtbl (2)'!$C:$C,[1]CKDJ!$C175,'[1]JEVtbl (2)'!$D:$D,[1]CKDJ!T$11)</f>
        <v>0</v>
      </c>
      <c r="U175" s="171">
        <f>SUMIFS('[1]JEVtbl (2)'!$F:$F,'[1]JEVtbl (2)'!$C:$C,[1]CKDJ!$C175,'[1]JEVtbl (2)'!$D:$D,[1]CKDJ!U$11)</f>
        <v>0</v>
      </c>
      <c r="V175" s="171">
        <f>SUMIFS('[1]JEVtbl (2)'!$F:$F,'[1]JEVtbl (2)'!$C:$C,[1]CKDJ!$C175,'[1]JEVtbl (2)'!$D:$D,[1]CKDJ!V$11)</f>
        <v>0</v>
      </c>
      <c r="W175" s="171">
        <f>SUMIFS('[1]JEVtbl (2)'!$F:$F,'[1]JEVtbl (2)'!$C:$C,[1]CKDJ!$C175,'[1]JEVtbl (2)'!$D:$D,[1]CKDJ!W$11)</f>
        <v>0</v>
      </c>
      <c r="X175" s="171">
        <f>SUMIFS('[1]JEVtbl (2)'!$F:$F,'[1]JEVtbl (2)'!$C:$C,[1]CKDJ!$C175,'[1]JEVtbl (2)'!$D:$D,[1]CKDJ!X$11)</f>
        <v>0</v>
      </c>
      <c r="Y175" s="171">
        <f>SUMIFS('[1]JEVtbl (2)'!$F:$F,'[1]JEVtbl (2)'!$C:$C,[1]CKDJ!$C175,'[1]JEVtbl (2)'!$D:$D,[1]CKDJ!Y$11)</f>
        <v>0</v>
      </c>
      <c r="Z175" s="171">
        <f>SUMIFS('[1]JEVtbl (2)'!$F:$F,'[1]JEVtbl (2)'!$C:$C,[1]CKDJ!$C175,'[1]JEVtbl (2)'!$D:$D,[1]CKDJ!Z$11)</f>
        <v>0</v>
      </c>
      <c r="AA175" s="171">
        <f>SUMIFS('[1]JEVtbl (2)'!$F:$F,'[1]JEVtbl (2)'!$C:$C,[1]CKDJ!$C175,'[1]JEVtbl (2)'!$D:$D,[1]CKDJ!AA$11)</f>
        <v>0</v>
      </c>
      <c r="AB175" s="171">
        <f>SUMIFS('[1]JEVtbl (2)'!$F:$F,'[1]JEVtbl (2)'!$C:$C,[1]CKDJ!$C175,'[1]JEVtbl (2)'!$D:$D,[1]CKDJ!AB$11)</f>
        <v>0</v>
      </c>
      <c r="AC175" s="171">
        <f>SUMIFS('[1]JEVtbl (2)'!$F:$F,'[1]JEVtbl (2)'!$C:$C,[1]CKDJ!$C175,'[1]JEVtbl (2)'!$D:$D,[1]CKDJ!AC$11)</f>
        <v>0</v>
      </c>
      <c r="AD175" s="171">
        <f>SUMIFS('[1]JEVtbl (2)'!$F:$F,'[1]JEVtbl (2)'!$C:$C,[1]CKDJ!$C175,'[1]JEVtbl (2)'!$D:$D,[1]CKDJ!AD$11)</f>
        <v>0</v>
      </c>
      <c r="AE175" s="171">
        <f>SUMIFS('[1]JEVtbl (2)'!$F:$F,'[1]JEVtbl (2)'!$C:$C,[1]CKDJ!$C175,'[1]JEVtbl (2)'!$D:$D,[1]CKDJ!AE$11)</f>
        <v>0</v>
      </c>
      <c r="AF175" s="171">
        <f>SUMIFS('[1]JEVtbl (2)'!$F:$F,'[1]JEVtbl (2)'!$C:$C,[1]CKDJ!$C175,'[1]JEVtbl (2)'!$D:$D,[1]CKDJ!AF$11)</f>
        <v>0</v>
      </c>
      <c r="AG175" s="171">
        <f>SUMIFS('[1]JEVtbl (2)'!$F:$F,'[1]JEVtbl (2)'!$C:$C,[1]CKDJ!$C175,'[1]JEVtbl (2)'!$D:$D,[1]CKDJ!AG$11)</f>
        <v>0</v>
      </c>
      <c r="AH175" s="171">
        <f>SUMIFS('[1]JEVtbl (2)'!$F:$F,'[1]JEVtbl (2)'!$C:$C,[1]CKDJ!$C175,'[1]JEVtbl (2)'!$D:$D,[1]CKDJ!AH$11)</f>
        <v>0</v>
      </c>
      <c r="AI175" s="171">
        <f>SUMIFS('[1]JEVtbl (2)'!$F:$F,'[1]JEVtbl (2)'!$C:$C,[1]CKDJ!$C175,'[1]JEVtbl (2)'!$D:$D,[1]CKDJ!AI$11)</f>
        <v>0</v>
      </c>
      <c r="AJ175" s="171">
        <f>SUMIFS('[1]JEVtbl (2)'!$F:$F,'[1]JEVtbl (2)'!$C:$C,[1]CKDJ!$C175,'[1]JEVtbl (2)'!$D:$D,[1]CKDJ!AJ$11)</f>
        <v>0</v>
      </c>
      <c r="AK175" s="171">
        <f>SUMIFS('[1]JEVtbl (2)'!$F:$F,'[1]JEVtbl (2)'!$C:$C,[1]CKDJ!$C175,'[1]JEVtbl (2)'!$D:$D,[1]CKDJ!AK$11)</f>
        <v>0</v>
      </c>
      <c r="AL175" s="171">
        <f>SUMIFS('[1]JEVtbl (2)'!$F:$F,'[1]JEVtbl (2)'!$C:$C,[1]CKDJ!$C175,'[1]JEVtbl (2)'!$D:$D,[1]CKDJ!AL$11)</f>
        <v>0</v>
      </c>
      <c r="AM175" s="171">
        <f>SUMIFS('[1]JEVtbl (2)'!$F:$F,'[1]JEVtbl (2)'!$C:$C,[1]CKDJ!$C175,'[1]JEVtbl (2)'!$D:$D,[1]CKDJ!AM$11)</f>
        <v>0</v>
      </c>
      <c r="AN175" s="171">
        <f>SUMIFS('[1]JEVtbl (2)'!$F:$F,'[1]JEVtbl (2)'!$C:$C,[1]CKDJ!$C175,'[1]JEVtbl (2)'!$D:$D,[1]CKDJ!AN$11)</f>
        <v>0</v>
      </c>
      <c r="AO175" s="171">
        <f>SUMIFS('[1]JEVtbl (2)'!$F:$F,'[1]JEVtbl (2)'!$C:$C,[1]CKDJ!$C175,'[1]JEVtbl (2)'!$D:$D,[1]CKDJ!AO$11)</f>
        <v>0</v>
      </c>
      <c r="AP175" s="171">
        <f>SUMIFS('[1]JEVtbl (2)'!$F:$F,'[1]JEVtbl (2)'!$C:$C,[1]CKDJ!$C175,'[1]JEVtbl (2)'!$D:$D,[1]CKDJ!AP$11)</f>
        <v>0</v>
      </c>
      <c r="AQ175" s="171">
        <f>SUMIFS('[1]JEVtbl (2)'!$F:$F,'[1]JEVtbl (2)'!$C:$C,[1]CKDJ!$C175,'[1]JEVtbl (2)'!$D:$D,[1]CKDJ!AQ$11)</f>
        <v>1050</v>
      </c>
      <c r="AR175" s="171">
        <f>SUMIFS('[1]JEVtbl (2)'!$F:$F,'[1]JEVtbl (2)'!$C:$C,[1]CKDJ!$C175,'[1]JEVtbl (2)'!$D:$D,[1]CKDJ!AR$11)</f>
        <v>0</v>
      </c>
      <c r="AS175" s="171">
        <f>SUMIFS('[1]JEVtbl (2)'!$F:$F,'[1]JEVtbl (2)'!$C:$C,[1]CKDJ!$C175,'[1]JEVtbl (2)'!$D:$D,[1]CKDJ!AS$11)</f>
        <v>0</v>
      </c>
      <c r="AT175" s="171">
        <f>SUMIFS('[1]JEVtbl (2)'!$F:$F,'[1]JEVtbl (2)'!$C:$C,[1]CKDJ!$C175,'[1]JEVtbl (2)'!$D:$D,[1]CKDJ!AT$11)</f>
        <v>0</v>
      </c>
      <c r="AU175" s="171">
        <f>SUMIFS('[1]JEVtbl (2)'!$F:$F,'[1]JEVtbl (2)'!$C:$C,[1]CKDJ!$C175,'[1]JEVtbl (2)'!$D:$D,[1]CKDJ!AU$11)</f>
        <v>0</v>
      </c>
      <c r="AV175" s="171">
        <f>SUMIFS('[1]JEVtbl (2)'!$F:$F,'[1]JEVtbl (2)'!$C:$C,[1]CKDJ!$C175,'[1]JEVtbl (2)'!$D:$D,[1]CKDJ!AV$11)</f>
        <v>0</v>
      </c>
      <c r="AW175" s="171">
        <f>SUMIFS('[1]JEVtbl (2)'!$F:$F,'[1]JEVtbl (2)'!$C:$C,[1]CKDJ!$C175,'[1]JEVtbl (2)'!$D:$D,[1]CKDJ!AW$11)</f>
        <v>0</v>
      </c>
      <c r="AX175" s="171">
        <f>SUMIFS('[1]JEVtbl (2)'!$F:$F,'[1]JEVtbl (2)'!$C:$C,[1]CKDJ!$C175,'[1]JEVtbl (2)'!$D:$D,[1]CKDJ!AX$11)</f>
        <v>0</v>
      </c>
      <c r="AY175" s="171">
        <f>SUMIFS('[1]JEVtbl (2)'!$F:$F,'[1]JEVtbl (2)'!$C:$C,[1]CKDJ!$C175,'[1]JEVtbl (2)'!$D:$D,[1]CKDJ!AY$11)</f>
        <v>0</v>
      </c>
      <c r="AZ175" s="171">
        <f>SUMIFS('[1]JEVtbl (2)'!$F:$F,'[1]JEVtbl (2)'!$C:$C,[1]CKDJ!$C175,'[1]JEVtbl (2)'!$D:$D,[1]CKDJ!AZ$11)</f>
        <v>0</v>
      </c>
      <c r="BA175" s="171">
        <f>SUMIFS('[1]JEVtbl (2)'!$F:$F,'[1]JEVtbl (2)'!$C:$C,[1]CKDJ!$C175,'[1]JEVtbl (2)'!$D:$D,[1]CKDJ!BA$11)</f>
        <v>0</v>
      </c>
      <c r="BB175" s="171">
        <f>SUMIFS('[1]JEVtbl (2)'!$F:$F,'[1]JEVtbl (2)'!$C:$C,[1]CKDJ!$C175,'[1]JEVtbl (2)'!$D:$D,[1]CKDJ!BB$11)</f>
        <v>0</v>
      </c>
      <c r="BC175" s="171">
        <f>SUMIFS('[1]JEVtbl (2)'!$F:$F,'[1]JEVtbl (2)'!$C:$C,[1]CKDJ!$C175,'[1]JEVtbl (2)'!$D:$D,[1]CKDJ!BC$11)</f>
        <v>0</v>
      </c>
      <c r="BD175" s="171">
        <f>SUMIFS('[1]JEVtbl (2)'!$F:$F,'[1]JEVtbl (2)'!$C:$C,[1]CKDJ!$C175,'[1]JEVtbl (2)'!$D:$D,[1]CKDJ!BD$11)</f>
        <v>0</v>
      </c>
      <c r="BE175" s="171">
        <f>SUMIFS('[1]JEVtbl (2)'!$F:$F,'[1]JEVtbl (2)'!$C:$C,[1]CKDJ!$C175,'[1]JEVtbl (2)'!$D:$D,[1]CKDJ!BE$11)</f>
        <v>0</v>
      </c>
      <c r="BF175" s="171">
        <f>SUMIFS('[1]JEVtbl (2)'!$F:$F,'[1]JEVtbl (2)'!$C:$C,[1]CKDJ!$C175,'[1]JEVtbl (2)'!$D:$D,[1]CKDJ!BF$11)</f>
        <v>0</v>
      </c>
      <c r="BG175" s="171">
        <f>SUMIFS('[1]JEVtbl (2)'!$F:$F,'[1]JEVtbl (2)'!$C:$C,[1]CKDJ!$C175,'[1]JEVtbl (2)'!$D:$D,[1]CKDJ!BG$11)</f>
        <v>0</v>
      </c>
      <c r="BH175" s="171">
        <f>SUMIFS('[1]JEVtbl (2)'!$F:$F,'[1]JEVtbl (2)'!$C:$C,[1]CKDJ!$C175,'[1]JEVtbl (2)'!$D:$D,[1]CKDJ!BH$11)</f>
        <v>0</v>
      </c>
      <c r="BI175" s="171">
        <f>SUMIFS('[1]JEVtbl (2)'!$F:$F,'[1]JEVtbl (2)'!$C:$C,[1]CKDJ!$C175,'[1]JEVtbl (2)'!$D:$D,[1]CKDJ!BI$11)</f>
        <v>0</v>
      </c>
      <c r="BJ175" s="171">
        <f>SUMIFS('[1]JEVtbl (2)'!$F:$F,'[1]JEVtbl (2)'!$C:$C,[1]CKDJ!$C175,'[1]JEVtbl (2)'!$D:$D,[1]CKDJ!BJ$11)</f>
        <v>0</v>
      </c>
      <c r="BK175" s="171">
        <f>SUMIFS('[1]JEVtbl (2)'!$F:$F,'[1]JEVtbl (2)'!$C:$C,[1]CKDJ!$C175,'[1]JEVtbl (2)'!$D:$D,[1]CKDJ!BK$11)</f>
        <v>0</v>
      </c>
      <c r="BL175" s="171">
        <f>SUMIFS('[1]JEVtbl (2)'!$F:$F,'[1]JEVtbl (2)'!$C:$C,[1]CKDJ!$C175,'[1]JEVtbl (2)'!$D:$D,[1]CKDJ!BL$11)</f>
        <v>0</v>
      </c>
      <c r="BM175" s="171">
        <f>SUMIFS('[1]JEVtbl (2)'!$F:$F,'[1]JEVtbl (2)'!$C:$C,[1]CKDJ!$C175,'[1]JEVtbl (2)'!$D:$D,[1]CKDJ!BM$11)</f>
        <v>0</v>
      </c>
      <c r="BN175" s="171">
        <f>SUMIFS('[1]JEVtbl (2)'!$F:$F,'[1]JEVtbl (2)'!$C:$C,[1]CKDJ!$C175,'[1]JEVtbl (2)'!$D:$D,[1]CKDJ!BN$11)</f>
        <v>0</v>
      </c>
      <c r="BO175" s="171">
        <f>SUMIFS('[1]JEVtbl (2)'!$F:$F,'[1]JEVtbl (2)'!$C:$C,[1]CKDJ!$C175,'[1]JEVtbl (2)'!$D:$D,[1]CKDJ!BO$11)</f>
        <v>0</v>
      </c>
      <c r="BP175" s="79">
        <f t="shared" si="5"/>
        <v>1050</v>
      </c>
      <c r="BQ175" s="79"/>
      <c r="BR175" s="79"/>
      <c r="BS175" s="80"/>
      <c r="BT175" s="82"/>
      <c r="BU175" s="25">
        <f t="shared" si="4"/>
        <v>0</v>
      </c>
    </row>
    <row r="176" spans="1:73" s="25" customFormat="1" ht="15" customHeight="1" x14ac:dyDescent="0.25">
      <c r="A176" s="1"/>
      <c r="B176" s="173">
        <v>44194</v>
      </c>
      <c r="C176" s="169" t="s">
        <v>675</v>
      </c>
      <c r="D176" s="75" t="s">
        <v>676</v>
      </c>
      <c r="E176" s="75">
        <v>1150313</v>
      </c>
      <c r="F176" s="172"/>
      <c r="G176" t="s">
        <v>677</v>
      </c>
      <c r="H176" s="78">
        <f>SUMIFS('[1]JEVtbl (2)'!$G:$G,'[1]JEVtbl (2)'!$C:$C,[1]CKDJ!C176,'[1]JEVtbl (2)'!$D:$D,[1]CKDJ!H$11)</f>
        <v>1050</v>
      </c>
      <c r="I176" s="78">
        <f>SUMIFS('[1]JEVtbl (2)'!$G:$G,'[1]JEVtbl (2)'!$C:$C,[1]CKDJ!C176,'[1]JEVtbl (2)'!$D:$D,[1]CKDJ!I$11)</f>
        <v>0</v>
      </c>
      <c r="J176" s="78">
        <f>SUMIFS('[1]JEVtbl (2)'!$G:$G,'[1]JEVtbl (2)'!$C:$C,[1]CKDJ!C176,'[1]JEVtbl (2)'!$D:$D,[1]CKDJ!J$11)</f>
        <v>0</v>
      </c>
      <c r="K176" s="78">
        <f>SUMIFS('[1]JEVtbl (2)'!$G:$G,'[1]JEVtbl (2)'!$C:$C,[1]CKDJ!C176,'[1]JEVtbl (2)'!$D:$D,[1]CKDJ!K$11)</f>
        <v>0</v>
      </c>
      <c r="L176" s="79">
        <f t="shared" si="0"/>
        <v>1050</v>
      </c>
      <c r="M176" s="79"/>
      <c r="N176" s="79"/>
      <c r="O176" s="80"/>
      <c r="P176" s="171">
        <f>SUMIFS('[1]JEVtbl (2)'!$F:$F,'[1]JEVtbl (2)'!$C:$C,[1]CKDJ!$C176,'[1]JEVtbl (2)'!$D:$D,[1]CKDJ!P$11)</f>
        <v>0</v>
      </c>
      <c r="Q176" s="171">
        <f>SUMIFS('[1]JEVtbl (2)'!$F:$F,'[1]JEVtbl (2)'!$C:$C,[1]CKDJ!$C176,'[1]JEVtbl (2)'!$D:$D,[1]CKDJ!Q$11)</f>
        <v>0</v>
      </c>
      <c r="R176" s="171">
        <f>SUMIFS('[1]JEVtbl (2)'!$F:$F,'[1]JEVtbl (2)'!$C:$C,[1]CKDJ!$C176,'[1]JEVtbl (2)'!$D:$D,[1]CKDJ!R$11)</f>
        <v>0</v>
      </c>
      <c r="S176" s="171">
        <f>SUMIFS('[1]JEVtbl (2)'!$F:$F,'[1]JEVtbl (2)'!$C:$C,[1]CKDJ!$C176,'[1]JEVtbl (2)'!$D:$D,[1]CKDJ!S$11)</f>
        <v>0</v>
      </c>
      <c r="T176" s="171">
        <f>SUMIFS('[1]JEVtbl (2)'!$F:$F,'[1]JEVtbl (2)'!$C:$C,[1]CKDJ!$C176,'[1]JEVtbl (2)'!$D:$D,[1]CKDJ!T$11)</f>
        <v>0</v>
      </c>
      <c r="U176" s="171">
        <f>SUMIFS('[1]JEVtbl (2)'!$F:$F,'[1]JEVtbl (2)'!$C:$C,[1]CKDJ!$C176,'[1]JEVtbl (2)'!$D:$D,[1]CKDJ!U$11)</f>
        <v>0</v>
      </c>
      <c r="V176" s="171">
        <f>SUMIFS('[1]JEVtbl (2)'!$F:$F,'[1]JEVtbl (2)'!$C:$C,[1]CKDJ!$C176,'[1]JEVtbl (2)'!$D:$D,[1]CKDJ!V$11)</f>
        <v>0</v>
      </c>
      <c r="W176" s="171">
        <f>SUMIFS('[1]JEVtbl (2)'!$F:$F,'[1]JEVtbl (2)'!$C:$C,[1]CKDJ!$C176,'[1]JEVtbl (2)'!$D:$D,[1]CKDJ!W$11)</f>
        <v>0</v>
      </c>
      <c r="X176" s="171">
        <f>SUMIFS('[1]JEVtbl (2)'!$F:$F,'[1]JEVtbl (2)'!$C:$C,[1]CKDJ!$C176,'[1]JEVtbl (2)'!$D:$D,[1]CKDJ!X$11)</f>
        <v>0</v>
      </c>
      <c r="Y176" s="171">
        <f>SUMIFS('[1]JEVtbl (2)'!$F:$F,'[1]JEVtbl (2)'!$C:$C,[1]CKDJ!$C176,'[1]JEVtbl (2)'!$D:$D,[1]CKDJ!Y$11)</f>
        <v>0</v>
      </c>
      <c r="Z176" s="171">
        <f>SUMIFS('[1]JEVtbl (2)'!$F:$F,'[1]JEVtbl (2)'!$C:$C,[1]CKDJ!$C176,'[1]JEVtbl (2)'!$D:$D,[1]CKDJ!Z$11)</f>
        <v>0</v>
      </c>
      <c r="AA176" s="171">
        <f>SUMIFS('[1]JEVtbl (2)'!$F:$F,'[1]JEVtbl (2)'!$C:$C,[1]CKDJ!$C176,'[1]JEVtbl (2)'!$D:$D,[1]CKDJ!AA$11)</f>
        <v>0</v>
      </c>
      <c r="AB176" s="171">
        <f>SUMIFS('[1]JEVtbl (2)'!$F:$F,'[1]JEVtbl (2)'!$C:$C,[1]CKDJ!$C176,'[1]JEVtbl (2)'!$D:$D,[1]CKDJ!AB$11)</f>
        <v>0</v>
      </c>
      <c r="AC176" s="171">
        <f>SUMIFS('[1]JEVtbl (2)'!$F:$F,'[1]JEVtbl (2)'!$C:$C,[1]CKDJ!$C176,'[1]JEVtbl (2)'!$D:$D,[1]CKDJ!AC$11)</f>
        <v>0</v>
      </c>
      <c r="AD176" s="171">
        <f>SUMIFS('[1]JEVtbl (2)'!$F:$F,'[1]JEVtbl (2)'!$C:$C,[1]CKDJ!$C176,'[1]JEVtbl (2)'!$D:$D,[1]CKDJ!AD$11)</f>
        <v>0</v>
      </c>
      <c r="AE176" s="171">
        <f>SUMIFS('[1]JEVtbl (2)'!$F:$F,'[1]JEVtbl (2)'!$C:$C,[1]CKDJ!$C176,'[1]JEVtbl (2)'!$D:$D,[1]CKDJ!AE$11)</f>
        <v>0</v>
      </c>
      <c r="AF176" s="171">
        <f>SUMIFS('[1]JEVtbl (2)'!$F:$F,'[1]JEVtbl (2)'!$C:$C,[1]CKDJ!$C176,'[1]JEVtbl (2)'!$D:$D,[1]CKDJ!AF$11)</f>
        <v>0</v>
      </c>
      <c r="AG176" s="171">
        <f>SUMIFS('[1]JEVtbl (2)'!$F:$F,'[1]JEVtbl (2)'!$C:$C,[1]CKDJ!$C176,'[1]JEVtbl (2)'!$D:$D,[1]CKDJ!AG$11)</f>
        <v>0</v>
      </c>
      <c r="AH176" s="171">
        <f>SUMIFS('[1]JEVtbl (2)'!$F:$F,'[1]JEVtbl (2)'!$C:$C,[1]CKDJ!$C176,'[1]JEVtbl (2)'!$D:$D,[1]CKDJ!AH$11)</f>
        <v>0</v>
      </c>
      <c r="AI176" s="171">
        <f>SUMIFS('[1]JEVtbl (2)'!$F:$F,'[1]JEVtbl (2)'!$C:$C,[1]CKDJ!$C176,'[1]JEVtbl (2)'!$D:$D,[1]CKDJ!AI$11)</f>
        <v>0</v>
      </c>
      <c r="AJ176" s="171">
        <f>SUMIFS('[1]JEVtbl (2)'!$F:$F,'[1]JEVtbl (2)'!$C:$C,[1]CKDJ!$C176,'[1]JEVtbl (2)'!$D:$D,[1]CKDJ!AJ$11)</f>
        <v>0</v>
      </c>
      <c r="AK176" s="171">
        <f>SUMIFS('[1]JEVtbl (2)'!$F:$F,'[1]JEVtbl (2)'!$C:$C,[1]CKDJ!$C176,'[1]JEVtbl (2)'!$D:$D,[1]CKDJ!AK$11)</f>
        <v>0</v>
      </c>
      <c r="AL176" s="171">
        <f>SUMIFS('[1]JEVtbl (2)'!$F:$F,'[1]JEVtbl (2)'!$C:$C,[1]CKDJ!$C176,'[1]JEVtbl (2)'!$D:$D,[1]CKDJ!AL$11)</f>
        <v>0</v>
      </c>
      <c r="AM176" s="171">
        <f>SUMIFS('[1]JEVtbl (2)'!$F:$F,'[1]JEVtbl (2)'!$C:$C,[1]CKDJ!$C176,'[1]JEVtbl (2)'!$D:$D,[1]CKDJ!AM$11)</f>
        <v>0</v>
      </c>
      <c r="AN176" s="171">
        <f>SUMIFS('[1]JEVtbl (2)'!$F:$F,'[1]JEVtbl (2)'!$C:$C,[1]CKDJ!$C176,'[1]JEVtbl (2)'!$D:$D,[1]CKDJ!AN$11)</f>
        <v>0</v>
      </c>
      <c r="AO176" s="171">
        <f>SUMIFS('[1]JEVtbl (2)'!$F:$F,'[1]JEVtbl (2)'!$C:$C,[1]CKDJ!$C176,'[1]JEVtbl (2)'!$D:$D,[1]CKDJ!AO$11)</f>
        <v>0</v>
      </c>
      <c r="AP176" s="171">
        <f>SUMIFS('[1]JEVtbl (2)'!$F:$F,'[1]JEVtbl (2)'!$C:$C,[1]CKDJ!$C176,'[1]JEVtbl (2)'!$D:$D,[1]CKDJ!AP$11)</f>
        <v>0</v>
      </c>
      <c r="AQ176" s="171">
        <f>SUMIFS('[1]JEVtbl (2)'!$F:$F,'[1]JEVtbl (2)'!$C:$C,[1]CKDJ!$C176,'[1]JEVtbl (2)'!$D:$D,[1]CKDJ!AQ$11)</f>
        <v>1050</v>
      </c>
      <c r="AR176" s="171">
        <f>SUMIFS('[1]JEVtbl (2)'!$F:$F,'[1]JEVtbl (2)'!$C:$C,[1]CKDJ!$C176,'[1]JEVtbl (2)'!$D:$D,[1]CKDJ!AR$11)</f>
        <v>0</v>
      </c>
      <c r="AS176" s="171">
        <f>SUMIFS('[1]JEVtbl (2)'!$F:$F,'[1]JEVtbl (2)'!$C:$C,[1]CKDJ!$C176,'[1]JEVtbl (2)'!$D:$D,[1]CKDJ!AS$11)</f>
        <v>0</v>
      </c>
      <c r="AT176" s="171">
        <f>SUMIFS('[1]JEVtbl (2)'!$F:$F,'[1]JEVtbl (2)'!$C:$C,[1]CKDJ!$C176,'[1]JEVtbl (2)'!$D:$D,[1]CKDJ!AT$11)</f>
        <v>0</v>
      </c>
      <c r="AU176" s="171">
        <f>SUMIFS('[1]JEVtbl (2)'!$F:$F,'[1]JEVtbl (2)'!$C:$C,[1]CKDJ!$C176,'[1]JEVtbl (2)'!$D:$D,[1]CKDJ!AU$11)</f>
        <v>0</v>
      </c>
      <c r="AV176" s="171">
        <f>SUMIFS('[1]JEVtbl (2)'!$F:$F,'[1]JEVtbl (2)'!$C:$C,[1]CKDJ!$C176,'[1]JEVtbl (2)'!$D:$D,[1]CKDJ!AV$11)</f>
        <v>0</v>
      </c>
      <c r="AW176" s="171">
        <f>SUMIFS('[1]JEVtbl (2)'!$F:$F,'[1]JEVtbl (2)'!$C:$C,[1]CKDJ!$C176,'[1]JEVtbl (2)'!$D:$D,[1]CKDJ!AW$11)</f>
        <v>0</v>
      </c>
      <c r="AX176" s="171">
        <f>SUMIFS('[1]JEVtbl (2)'!$F:$F,'[1]JEVtbl (2)'!$C:$C,[1]CKDJ!$C176,'[1]JEVtbl (2)'!$D:$D,[1]CKDJ!AX$11)</f>
        <v>0</v>
      </c>
      <c r="AY176" s="171">
        <f>SUMIFS('[1]JEVtbl (2)'!$F:$F,'[1]JEVtbl (2)'!$C:$C,[1]CKDJ!$C176,'[1]JEVtbl (2)'!$D:$D,[1]CKDJ!AY$11)</f>
        <v>0</v>
      </c>
      <c r="AZ176" s="171">
        <f>SUMIFS('[1]JEVtbl (2)'!$F:$F,'[1]JEVtbl (2)'!$C:$C,[1]CKDJ!$C176,'[1]JEVtbl (2)'!$D:$D,[1]CKDJ!AZ$11)</f>
        <v>0</v>
      </c>
      <c r="BA176" s="171">
        <f>SUMIFS('[1]JEVtbl (2)'!$F:$F,'[1]JEVtbl (2)'!$C:$C,[1]CKDJ!$C176,'[1]JEVtbl (2)'!$D:$D,[1]CKDJ!BA$11)</f>
        <v>0</v>
      </c>
      <c r="BB176" s="171">
        <f>SUMIFS('[1]JEVtbl (2)'!$F:$F,'[1]JEVtbl (2)'!$C:$C,[1]CKDJ!$C176,'[1]JEVtbl (2)'!$D:$D,[1]CKDJ!BB$11)</f>
        <v>0</v>
      </c>
      <c r="BC176" s="171">
        <f>SUMIFS('[1]JEVtbl (2)'!$F:$F,'[1]JEVtbl (2)'!$C:$C,[1]CKDJ!$C176,'[1]JEVtbl (2)'!$D:$D,[1]CKDJ!BC$11)</f>
        <v>0</v>
      </c>
      <c r="BD176" s="171">
        <f>SUMIFS('[1]JEVtbl (2)'!$F:$F,'[1]JEVtbl (2)'!$C:$C,[1]CKDJ!$C176,'[1]JEVtbl (2)'!$D:$D,[1]CKDJ!BD$11)</f>
        <v>0</v>
      </c>
      <c r="BE176" s="171">
        <f>SUMIFS('[1]JEVtbl (2)'!$F:$F,'[1]JEVtbl (2)'!$C:$C,[1]CKDJ!$C176,'[1]JEVtbl (2)'!$D:$D,[1]CKDJ!BE$11)</f>
        <v>0</v>
      </c>
      <c r="BF176" s="171">
        <f>SUMIFS('[1]JEVtbl (2)'!$F:$F,'[1]JEVtbl (2)'!$C:$C,[1]CKDJ!$C176,'[1]JEVtbl (2)'!$D:$D,[1]CKDJ!BF$11)</f>
        <v>0</v>
      </c>
      <c r="BG176" s="171">
        <f>SUMIFS('[1]JEVtbl (2)'!$F:$F,'[1]JEVtbl (2)'!$C:$C,[1]CKDJ!$C176,'[1]JEVtbl (2)'!$D:$D,[1]CKDJ!BG$11)</f>
        <v>0</v>
      </c>
      <c r="BH176" s="171">
        <f>SUMIFS('[1]JEVtbl (2)'!$F:$F,'[1]JEVtbl (2)'!$C:$C,[1]CKDJ!$C176,'[1]JEVtbl (2)'!$D:$D,[1]CKDJ!BH$11)</f>
        <v>0</v>
      </c>
      <c r="BI176" s="171">
        <f>SUMIFS('[1]JEVtbl (2)'!$F:$F,'[1]JEVtbl (2)'!$C:$C,[1]CKDJ!$C176,'[1]JEVtbl (2)'!$D:$D,[1]CKDJ!BI$11)</f>
        <v>0</v>
      </c>
      <c r="BJ176" s="171">
        <f>SUMIFS('[1]JEVtbl (2)'!$F:$F,'[1]JEVtbl (2)'!$C:$C,[1]CKDJ!$C176,'[1]JEVtbl (2)'!$D:$D,[1]CKDJ!BJ$11)</f>
        <v>0</v>
      </c>
      <c r="BK176" s="171">
        <f>SUMIFS('[1]JEVtbl (2)'!$F:$F,'[1]JEVtbl (2)'!$C:$C,[1]CKDJ!$C176,'[1]JEVtbl (2)'!$D:$D,[1]CKDJ!BK$11)</f>
        <v>0</v>
      </c>
      <c r="BL176" s="171">
        <f>SUMIFS('[1]JEVtbl (2)'!$F:$F,'[1]JEVtbl (2)'!$C:$C,[1]CKDJ!$C176,'[1]JEVtbl (2)'!$D:$D,[1]CKDJ!BL$11)</f>
        <v>0</v>
      </c>
      <c r="BM176" s="171">
        <f>SUMIFS('[1]JEVtbl (2)'!$F:$F,'[1]JEVtbl (2)'!$C:$C,[1]CKDJ!$C176,'[1]JEVtbl (2)'!$D:$D,[1]CKDJ!BM$11)</f>
        <v>0</v>
      </c>
      <c r="BN176" s="171">
        <f>SUMIFS('[1]JEVtbl (2)'!$F:$F,'[1]JEVtbl (2)'!$C:$C,[1]CKDJ!$C176,'[1]JEVtbl (2)'!$D:$D,[1]CKDJ!BN$11)</f>
        <v>0</v>
      </c>
      <c r="BO176" s="171">
        <f>SUMIFS('[1]JEVtbl (2)'!$F:$F,'[1]JEVtbl (2)'!$C:$C,[1]CKDJ!$C176,'[1]JEVtbl (2)'!$D:$D,[1]CKDJ!BO$11)</f>
        <v>0</v>
      </c>
      <c r="BP176" s="79">
        <f t="shared" si="5"/>
        <v>1050</v>
      </c>
      <c r="BQ176" s="79"/>
      <c r="BR176" s="79"/>
      <c r="BS176" s="80"/>
      <c r="BT176" s="82"/>
      <c r="BU176" s="25">
        <f t="shared" si="4"/>
        <v>0</v>
      </c>
    </row>
    <row r="177" spans="1:73" s="25" customFormat="1" ht="15" customHeight="1" x14ac:dyDescent="0.25">
      <c r="A177" s="1"/>
      <c r="B177" s="173">
        <v>44194</v>
      </c>
      <c r="C177" s="169" t="s">
        <v>678</v>
      </c>
      <c r="D177" s="75" t="s">
        <v>679</v>
      </c>
      <c r="E177" s="75">
        <v>1150314</v>
      </c>
      <c r="F177" s="172"/>
      <c r="G177" t="s">
        <v>78</v>
      </c>
      <c r="H177" s="78">
        <f>SUMIFS('[1]JEVtbl (2)'!$G:$G,'[1]JEVtbl (2)'!$C:$C,[1]CKDJ!C177,'[1]JEVtbl (2)'!$D:$D,[1]CKDJ!H$11)</f>
        <v>3500</v>
      </c>
      <c r="I177" s="78">
        <f>SUMIFS('[1]JEVtbl (2)'!$G:$G,'[1]JEVtbl (2)'!$C:$C,[1]CKDJ!C177,'[1]JEVtbl (2)'!$D:$D,[1]CKDJ!I$11)</f>
        <v>0</v>
      </c>
      <c r="J177" s="78">
        <f>SUMIFS('[1]JEVtbl (2)'!$G:$G,'[1]JEVtbl (2)'!$C:$C,[1]CKDJ!C177,'[1]JEVtbl (2)'!$D:$D,[1]CKDJ!J$11)</f>
        <v>0</v>
      </c>
      <c r="K177" s="78">
        <f>SUMIFS('[1]JEVtbl (2)'!$G:$G,'[1]JEVtbl (2)'!$C:$C,[1]CKDJ!C177,'[1]JEVtbl (2)'!$D:$D,[1]CKDJ!K$11)</f>
        <v>0</v>
      </c>
      <c r="L177" s="79">
        <f t="shared" si="0"/>
        <v>3500</v>
      </c>
      <c r="M177" s="79"/>
      <c r="N177" s="79"/>
      <c r="O177" s="80"/>
      <c r="P177" s="171">
        <f>SUMIFS('[1]JEVtbl (2)'!$F:$F,'[1]JEVtbl (2)'!$C:$C,[1]CKDJ!$C177,'[1]JEVtbl (2)'!$D:$D,[1]CKDJ!P$11)</f>
        <v>0</v>
      </c>
      <c r="Q177" s="171">
        <f>SUMIFS('[1]JEVtbl (2)'!$F:$F,'[1]JEVtbl (2)'!$C:$C,[1]CKDJ!$C177,'[1]JEVtbl (2)'!$D:$D,[1]CKDJ!Q$11)</f>
        <v>0</v>
      </c>
      <c r="R177" s="171">
        <f>SUMIFS('[1]JEVtbl (2)'!$F:$F,'[1]JEVtbl (2)'!$C:$C,[1]CKDJ!$C177,'[1]JEVtbl (2)'!$D:$D,[1]CKDJ!R$11)</f>
        <v>0</v>
      </c>
      <c r="S177" s="171">
        <f>SUMIFS('[1]JEVtbl (2)'!$F:$F,'[1]JEVtbl (2)'!$C:$C,[1]CKDJ!$C177,'[1]JEVtbl (2)'!$D:$D,[1]CKDJ!S$11)</f>
        <v>0</v>
      </c>
      <c r="T177" s="171">
        <f>SUMIFS('[1]JEVtbl (2)'!$F:$F,'[1]JEVtbl (2)'!$C:$C,[1]CKDJ!$C177,'[1]JEVtbl (2)'!$D:$D,[1]CKDJ!T$11)</f>
        <v>0</v>
      </c>
      <c r="U177" s="171">
        <f>SUMIFS('[1]JEVtbl (2)'!$F:$F,'[1]JEVtbl (2)'!$C:$C,[1]CKDJ!$C177,'[1]JEVtbl (2)'!$D:$D,[1]CKDJ!U$11)</f>
        <v>0</v>
      </c>
      <c r="V177" s="171">
        <f>SUMIFS('[1]JEVtbl (2)'!$F:$F,'[1]JEVtbl (2)'!$C:$C,[1]CKDJ!$C177,'[1]JEVtbl (2)'!$D:$D,[1]CKDJ!V$11)</f>
        <v>0</v>
      </c>
      <c r="W177" s="171">
        <f>SUMIFS('[1]JEVtbl (2)'!$F:$F,'[1]JEVtbl (2)'!$C:$C,[1]CKDJ!$C177,'[1]JEVtbl (2)'!$D:$D,[1]CKDJ!W$11)</f>
        <v>0</v>
      </c>
      <c r="X177" s="171">
        <f>SUMIFS('[1]JEVtbl (2)'!$F:$F,'[1]JEVtbl (2)'!$C:$C,[1]CKDJ!$C177,'[1]JEVtbl (2)'!$D:$D,[1]CKDJ!X$11)</f>
        <v>0</v>
      </c>
      <c r="Y177" s="171">
        <f>SUMIFS('[1]JEVtbl (2)'!$F:$F,'[1]JEVtbl (2)'!$C:$C,[1]CKDJ!$C177,'[1]JEVtbl (2)'!$D:$D,[1]CKDJ!Y$11)</f>
        <v>0</v>
      </c>
      <c r="Z177" s="171">
        <f>SUMIFS('[1]JEVtbl (2)'!$F:$F,'[1]JEVtbl (2)'!$C:$C,[1]CKDJ!$C177,'[1]JEVtbl (2)'!$D:$D,[1]CKDJ!Z$11)</f>
        <v>0</v>
      </c>
      <c r="AA177" s="171">
        <f>SUMIFS('[1]JEVtbl (2)'!$F:$F,'[1]JEVtbl (2)'!$C:$C,[1]CKDJ!$C177,'[1]JEVtbl (2)'!$D:$D,[1]CKDJ!AA$11)</f>
        <v>0</v>
      </c>
      <c r="AB177" s="171">
        <f>SUMIFS('[1]JEVtbl (2)'!$F:$F,'[1]JEVtbl (2)'!$C:$C,[1]CKDJ!$C177,'[1]JEVtbl (2)'!$D:$D,[1]CKDJ!AB$11)</f>
        <v>0</v>
      </c>
      <c r="AC177" s="171">
        <f>SUMIFS('[1]JEVtbl (2)'!$F:$F,'[1]JEVtbl (2)'!$C:$C,[1]CKDJ!$C177,'[1]JEVtbl (2)'!$D:$D,[1]CKDJ!AC$11)</f>
        <v>0</v>
      </c>
      <c r="AD177" s="171">
        <f>SUMIFS('[1]JEVtbl (2)'!$F:$F,'[1]JEVtbl (2)'!$C:$C,[1]CKDJ!$C177,'[1]JEVtbl (2)'!$D:$D,[1]CKDJ!AD$11)</f>
        <v>0</v>
      </c>
      <c r="AE177" s="171">
        <f>SUMIFS('[1]JEVtbl (2)'!$F:$F,'[1]JEVtbl (2)'!$C:$C,[1]CKDJ!$C177,'[1]JEVtbl (2)'!$D:$D,[1]CKDJ!AE$11)</f>
        <v>0</v>
      </c>
      <c r="AF177" s="171">
        <f>SUMIFS('[1]JEVtbl (2)'!$F:$F,'[1]JEVtbl (2)'!$C:$C,[1]CKDJ!$C177,'[1]JEVtbl (2)'!$D:$D,[1]CKDJ!AF$11)</f>
        <v>0</v>
      </c>
      <c r="AG177" s="171">
        <f>SUMIFS('[1]JEVtbl (2)'!$F:$F,'[1]JEVtbl (2)'!$C:$C,[1]CKDJ!$C177,'[1]JEVtbl (2)'!$D:$D,[1]CKDJ!AG$11)</f>
        <v>0</v>
      </c>
      <c r="AH177" s="171">
        <f>SUMIFS('[1]JEVtbl (2)'!$F:$F,'[1]JEVtbl (2)'!$C:$C,[1]CKDJ!$C177,'[1]JEVtbl (2)'!$D:$D,[1]CKDJ!AH$11)</f>
        <v>0</v>
      </c>
      <c r="AI177" s="171">
        <f>SUMIFS('[1]JEVtbl (2)'!$F:$F,'[1]JEVtbl (2)'!$C:$C,[1]CKDJ!$C177,'[1]JEVtbl (2)'!$D:$D,[1]CKDJ!AI$11)</f>
        <v>0</v>
      </c>
      <c r="AJ177" s="171">
        <f>SUMIFS('[1]JEVtbl (2)'!$F:$F,'[1]JEVtbl (2)'!$C:$C,[1]CKDJ!$C177,'[1]JEVtbl (2)'!$D:$D,[1]CKDJ!AJ$11)</f>
        <v>0</v>
      </c>
      <c r="AK177" s="171">
        <f>SUMIFS('[1]JEVtbl (2)'!$F:$F,'[1]JEVtbl (2)'!$C:$C,[1]CKDJ!$C177,'[1]JEVtbl (2)'!$D:$D,[1]CKDJ!AK$11)</f>
        <v>0</v>
      </c>
      <c r="AL177" s="171">
        <f>SUMIFS('[1]JEVtbl (2)'!$F:$F,'[1]JEVtbl (2)'!$C:$C,[1]CKDJ!$C177,'[1]JEVtbl (2)'!$D:$D,[1]CKDJ!AL$11)</f>
        <v>0</v>
      </c>
      <c r="AM177" s="171">
        <f>SUMIFS('[1]JEVtbl (2)'!$F:$F,'[1]JEVtbl (2)'!$C:$C,[1]CKDJ!$C177,'[1]JEVtbl (2)'!$D:$D,[1]CKDJ!AM$11)</f>
        <v>0</v>
      </c>
      <c r="AN177" s="171">
        <f>SUMIFS('[1]JEVtbl (2)'!$F:$F,'[1]JEVtbl (2)'!$C:$C,[1]CKDJ!$C177,'[1]JEVtbl (2)'!$D:$D,[1]CKDJ!AN$11)</f>
        <v>0</v>
      </c>
      <c r="AO177" s="171">
        <f>SUMIFS('[1]JEVtbl (2)'!$F:$F,'[1]JEVtbl (2)'!$C:$C,[1]CKDJ!$C177,'[1]JEVtbl (2)'!$D:$D,[1]CKDJ!AO$11)</f>
        <v>0</v>
      </c>
      <c r="AP177" s="171">
        <f>SUMIFS('[1]JEVtbl (2)'!$F:$F,'[1]JEVtbl (2)'!$C:$C,[1]CKDJ!$C177,'[1]JEVtbl (2)'!$D:$D,[1]CKDJ!AP$11)</f>
        <v>0</v>
      </c>
      <c r="AQ177" s="171">
        <f>SUMIFS('[1]JEVtbl (2)'!$F:$F,'[1]JEVtbl (2)'!$C:$C,[1]CKDJ!$C177,'[1]JEVtbl (2)'!$D:$D,[1]CKDJ!AQ$11)</f>
        <v>0</v>
      </c>
      <c r="AR177" s="171">
        <f>SUMIFS('[1]JEVtbl (2)'!$F:$F,'[1]JEVtbl (2)'!$C:$C,[1]CKDJ!$C177,'[1]JEVtbl (2)'!$D:$D,[1]CKDJ!AR$11)</f>
        <v>0</v>
      </c>
      <c r="AS177" s="171">
        <f>SUMIFS('[1]JEVtbl (2)'!$F:$F,'[1]JEVtbl (2)'!$C:$C,[1]CKDJ!$C177,'[1]JEVtbl (2)'!$D:$D,[1]CKDJ!AS$11)</f>
        <v>0</v>
      </c>
      <c r="AT177" s="171">
        <f>SUMIFS('[1]JEVtbl (2)'!$F:$F,'[1]JEVtbl (2)'!$C:$C,[1]CKDJ!$C177,'[1]JEVtbl (2)'!$D:$D,[1]CKDJ!AT$11)</f>
        <v>0</v>
      </c>
      <c r="AU177" s="171">
        <f>SUMIFS('[1]JEVtbl (2)'!$F:$F,'[1]JEVtbl (2)'!$C:$C,[1]CKDJ!$C177,'[1]JEVtbl (2)'!$D:$D,[1]CKDJ!AU$11)</f>
        <v>0</v>
      </c>
      <c r="AV177" s="171">
        <f>SUMIFS('[1]JEVtbl (2)'!$F:$F,'[1]JEVtbl (2)'!$C:$C,[1]CKDJ!$C177,'[1]JEVtbl (2)'!$D:$D,[1]CKDJ!AV$11)</f>
        <v>0</v>
      </c>
      <c r="AW177" s="171">
        <f>SUMIFS('[1]JEVtbl (2)'!$F:$F,'[1]JEVtbl (2)'!$C:$C,[1]CKDJ!$C177,'[1]JEVtbl (2)'!$D:$D,[1]CKDJ!AW$11)</f>
        <v>0</v>
      </c>
      <c r="AX177" s="171">
        <f>SUMIFS('[1]JEVtbl (2)'!$F:$F,'[1]JEVtbl (2)'!$C:$C,[1]CKDJ!$C177,'[1]JEVtbl (2)'!$D:$D,[1]CKDJ!AX$11)</f>
        <v>0</v>
      </c>
      <c r="AY177" s="171">
        <f>SUMIFS('[1]JEVtbl (2)'!$F:$F,'[1]JEVtbl (2)'!$C:$C,[1]CKDJ!$C177,'[1]JEVtbl (2)'!$D:$D,[1]CKDJ!AY$11)</f>
        <v>0</v>
      </c>
      <c r="AZ177" s="171">
        <f>SUMIFS('[1]JEVtbl (2)'!$F:$F,'[1]JEVtbl (2)'!$C:$C,[1]CKDJ!$C177,'[1]JEVtbl (2)'!$D:$D,[1]CKDJ!AZ$11)</f>
        <v>0</v>
      </c>
      <c r="BA177" s="171">
        <f>SUMIFS('[1]JEVtbl (2)'!$F:$F,'[1]JEVtbl (2)'!$C:$C,[1]CKDJ!$C177,'[1]JEVtbl (2)'!$D:$D,[1]CKDJ!BA$11)</f>
        <v>0</v>
      </c>
      <c r="BB177" s="171">
        <f>SUMIFS('[1]JEVtbl (2)'!$F:$F,'[1]JEVtbl (2)'!$C:$C,[1]CKDJ!$C177,'[1]JEVtbl (2)'!$D:$D,[1]CKDJ!BB$11)</f>
        <v>0</v>
      </c>
      <c r="BC177" s="171">
        <f>SUMIFS('[1]JEVtbl (2)'!$F:$F,'[1]JEVtbl (2)'!$C:$C,[1]CKDJ!$C177,'[1]JEVtbl (2)'!$D:$D,[1]CKDJ!BC$11)</f>
        <v>0</v>
      </c>
      <c r="BD177" s="171">
        <f>SUMIFS('[1]JEVtbl (2)'!$F:$F,'[1]JEVtbl (2)'!$C:$C,[1]CKDJ!$C177,'[1]JEVtbl (2)'!$D:$D,[1]CKDJ!BD$11)</f>
        <v>0</v>
      </c>
      <c r="BE177" s="171">
        <f>SUMIFS('[1]JEVtbl (2)'!$F:$F,'[1]JEVtbl (2)'!$C:$C,[1]CKDJ!$C177,'[1]JEVtbl (2)'!$D:$D,[1]CKDJ!BE$11)</f>
        <v>0</v>
      </c>
      <c r="BF177" s="171">
        <f>SUMIFS('[1]JEVtbl (2)'!$F:$F,'[1]JEVtbl (2)'!$C:$C,[1]CKDJ!$C177,'[1]JEVtbl (2)'!$D:$D,[1]CKDJ!BF$11)</f>
        <v>0</v>
      </c>
      <c r="BG177" s="171">
        <f>SUMIFS('[1]JEVtbl (2)'!$F:$F,'[1]JEVtbl (2)'!$C:$C,[1]CKDJ!$C177,'[1]JEVtbl (2)'!$D:$D,[1]CKDJ!BG$11)</f>
        <v>0</v>
      </c>
      <c r="BH177" s="171">
        <f>SUMIFS('[1]JEVtbl (2)'!$F:$F,'[1]JEVtbl (2)'!$C:$C,[1]CKDJ!$C177,'[1]JEVtbl (2)'!$D:$D,[1]CKDJ!BH$11)</f>
        <v>0</v>
      </c>
      <c r="BI177" s="171">
        <f>SUMIFS('[1]JEVtbl (2)'!$F:$F,'[1]JEVtbl (2)'!$C:$C,[1]CKDJ!$C177,'[1]JEVtbl (2)'!$D:$D,[1]CKDJ!BI$11)</f>
        <v>0</v>
      </c>
      <c r="BJ177" s="171">
        <f>SUMIFS('[1]JEVtbl (2)'!$F:$F,'[1]JEVtbl (2)'!$C:$C,[1]CKDJ!$C177,'[1]JEVtbl (2)'!$D:$D,[1]CKDJ!BJ$11)</f>
        <v>3500</v>
      </c>
      <c r="BK177" s="171">
        <f>SUMIFS('[1]JEVtbl (2)'!$F:$F,'[1]JEVtbl (2)'!$C:$C,[1]CKDJ!$C177,'[1]JEVtbl (2)'!$D:$D,[1]CKDJ!BK$11)</f>
        <v>0</v>
      </c>
      <c r="BL177" s="171">
        <f>SUMIFS('[1]JEVtbl (2)'!$F:$F,'[1]JEVtbl (2)'!$C:$C,[1]CKDJ!$C177,'[1]JEVtbl (2)'!$D:$D,[1]CKDJ!BL$11)</f>
        <v>0</v>
      </c>
      <c r="BM177" s="171">
        <f>SUMIFS('[1]JEVtbl (2)'!$F:$F,'[1]JEVtbl (2)'!$C:$C,[1]CKDJ!$C177,'[1]JEVtbl (2)'!$D:$D,[1]CKDJ!BM$11)</f>
        <v>0</v>
      </c>
      <c r="BN177" s="171">
        <f>SUMIFS('[1]JEVtbl (2)'!$F:$F,'[1]JEVtbl (2)'!$C:$C,[1]CKDJ!$C177,'[1]JEVtbl (2)'!$D:$D,[1]CKDJ!BN$11)</f>
        <v>0</v>
      </c>
      <c r="BO177" s="171">
        <f>SUMIFS('[1]JEVtbl (2)'!$F:$F,'[1]JEVtbl (2)'!$C:$C,[1]CKDJ!$C177,'[1]JEVtbl (2)'!$D:$D,[1]CKDJ!BO$11)</f>
        <v>0</v>
      </c>
      <c r="BP177" s="79">
        <f t="shared" si="5"/>
        <v>3500</v>
      </c>
      <c r="BQ177" s="79"/>
      <c r="BR177" s="79"/>
      <c r="BS177" s="80"/>
      <c r="BT177" s="82"/>
      <c r="BU177" s="25">
        <f t="shared" si="4"/>
        <v>0</v>
      </c>
    </row>
    <row r="178" spans="1:73" s="25" customFormat="1" ht="15" customHeight="1" x14ac:dyDescent="0.25">
      <c r="A178" s="1"/>
      <c r="B178" s="173">
        <v>44194</v>
      </c>
      <c r="C178" s="169" t="s">
        <v>680</v>
      </c>
      <c r="D178" s="75" t="s">
        <v>681</v>
      </c>
      <c r="E178" s="75">
        <v>1150315</v>
      </c>
      <c r="F178" s="172"/>
      <c r="G178" t="s">
        <v>578</v>
      </c>
      <c r="H178" s="78">
        <f>SUMIFS('[1]JEVtbl (2)'!$G:$G,'[1]JEVtbl (2)'!$C:$C,[1]CKDJ!C178,'[1]JEVtbl (2)'!$D:$D,[1]CKDJ!H$11)</f>
        <v>3706</v>
      </c>
      <c r="I178" s="78">
        <f>SUMIFS('[1]JEVtbl (2)'!$G:$G,'[1]JEVtbl (2)'!$C:$C,[1]CKDJ!C178,'[1]JEVtbl (2)'!$D:$D,[1]CKDJ!I$11)</f>
        <v>0</v>
      </c>
      <c r="J178" s="78">
        <f>SUMIFS('[1]JEVtbl (2)'!$G:$G,'[1]JEVtbl (2)'!$C:$C,[1]CKDJ!C178,'[1]JEVtbl (2)'!$D:$D,[1]CKDJ!J$11)</f>
        <v>0</v>
      </c>
      <c r="K178" s="78">
        <f>SUMIFS('[1]JEVtbl (2)'!$G:$G,'[1]JEVtbl (2)'!$C:$C,[1]CKDJ!C178,'[1]JEVtbl (2)'!$D:$D,[1]CKDJ!K$11)</f>
        <v>0</v>
      </c>
      <c r="L178" s="79">
        <f t="shared" si="0"/>
        <v>3706</v>
      </c>
      <c r="M178" s="79"/>
      <c r="N178" s="79"/>
      <c r="O178" s="80"/>
      <c r="P178" s="171">
        <f>SUMIFS('[1]JEVtbl (2)'!$F:$F,'[1]JEVtbl (2)'!$C:$C,[1]CKDJ!$C178,'[1]JEVtbl (2)'!$D:$D,[1]CKDJ!P$11)</f>
        <v>0</v>
      </c>
      <c r="Q178" s="171">
        <f>SUMIFS('[1]JEVtbl (2)'!$F:$F,'[1]JEVtbl (2)'!$C:$C,[1]CKDJ!$C178,'[1]JEVtbl (2)'!$D:$D,[1]CKDJ!Q$11)</f>
        <v>0</v>
      </c>
      <c r="R178" s="171">
        <f>SUMIFS('[1]JEVtbl (2)'!$F:$F,'[1]JEVtbl (2)'!$C:$C,[1]CKDJ!$C178,'[1]JEVtbl (2)'!$D:$D,[1]CKDJ!R$11)</f>
        <v>0</v>
      </c>
      <c r="S178" s="171">
        <f>SUMIFS('[1]JEVtbl (2)'!$F:$F,'[1]JEVtbl (2)'!$C:$C,[1]CKDJ!$C178,'[1]JEVtbl (2)'!$D:$D,[1]CKDJ!S$11)</f>
        <v>0</v>
      </c>
      <c r="T178" s="171">
        <f>SUMIFS('[1]JEVtbl (2)'!$F:$F,'[1]JEVtbl (2)'!$C:$C,[1]CKDJ!$C178,'[1]JEVtbl (2)'!$D:$D,[1]CKDJ!T$11)</f>
        <v>0</v>
      </c>
      <c r="U178" s="171">
        <f>SUMIFS('[1]JEVtbl (2)'!$F:$F,'[1]JEVtbl (2)'!$C:$C,[1]CKDJ!$C178,'[1]JEVtbl (2)'!$D:$D,[1]CKDJ!U$11)</f>
        <v>0</v>
      </c>
      <c r="V178" s="171">
        <f>SUMIFS('[1]JEVtbl (2)'!$F:$F,'[1]JEVtbl (2)'!$C:$C,[1]CKDJ!$C178,'[1]JEVtbl (2)'!$D:$D,[1]CKDJ!V$11)</f>
        <v>0</v>
      </c>
      <c r="W178" s="171">
        <f>SUMIFS('[1]JEVtbl (2)'!$F:$F,'[1]JEVtbl (2)'!$C:$C,[1]CKDJ!$C178,'[1]JEVtbl (2)'!$D:$D,[1]CKDJ!W$11)</f>
        <v>0</v>
      </c>
      <c r="X178" s="171">
        <f>SUMIFS('[1]JEVtbl (2)'!$F:$F,'[1]JEVtbl (2)'!$C:$C,[1]CKDJ!$C178,'[1]JEVtbl (2)'!$D:$D,[1]CKDJ!X$11)</f>
        <v>0</v>
      </c>
      <c r="Y178" s="171">
        <f>SUMIFS('[1]JEVtbl (2)'!$F:$F,'[1]JEVtbl (2)'!$C:$C,[1]CKDJ!$C178,'[1]JEVtbl (2)'!$D:$D,[1]CKDJ!Y$11)</f>
        <v>0</v>
      </c>
      <c r="Z178" s="171">
        <f>SUMIFS('[1]JEVtbl (2)'!$F:$F,'[1]JEVtbl (2)'!$C:$C,[1]CKDJ!$C178,'[1]JEVtbl (2)'!$D:$D,[1]CKDJ!Z$11)</f>
        <v>0</v>
      </c>
      <c r="AA178" s="171">
        <f>SUMIFS('[1]JEVtbl (2)'!$F:$F,'[1]JEVtbl (2)'!$C:$C,[1]CKDJ!$C178,'[1]JEVtbl (2)'!$D:$D,[1]CKDJ!AA$11)</f>
        <v>0</v>
      </c>
      <c r="AB178" s="171">
        <f>SUMIFS('[1]JEVtbl (2)'!$F:$F,'[1]JEVtbl (2)'!$C:$C,[1]CKDJ!$C178,'[1]JEVtbl (2)'!$D:$D,[1]CKDJ!AB$11)</f>
        <v>0</v>
      </c>
      <c r="AC178" s="171">
        <f>SUMIFS('[1]JEVtbl (2)'!$F:$F,'[1]JEVtbl (2)'!$C:$C,[1]CKDJ!$C178,'[1]JEVtbl (2)'!$D:$D,[1]CKDJ!AC$11)</f>
        <v>0</v>
      </c>
      <c r="AD178" s="171">
        <f>SUMIFS('[1]JEVtbl (2)'!$F:$F,'[1]JEVtbl (2)'!$C:$C,[1]CKDJ!$C178,'[1]JEVtbl (2)'!$D:$D,[1]CKDJ!AD$11)</f>
        <v>0</v>
      </c>
      <c r="AE178" s="171">
        <f>SUMIFS('[1]JEVtbl (2)'!$F:$F,'[1]JEVtbl (2)'!$C:$C,[1]CKDJ!$C178,'[1]JEVtbl (2)'!$D:$D,[1]CKDJ!AE$11)</f>
        <v>0</v>
      </c>
      <c r="AF178" s="171">
        <f>SUMIFS('[1]JEVtbl (2)'!$F:$F,'[1]JEVtbl (2)'!$C:$C,[1]CKDJ!$C178,'[1]JEVtbl (2)'!$D:$D,[1]CKDJ!AF$11)</f>
        <v>0</v>
      </c>
      <c r="AG178" s="171">
        <f>SUMIFS('[1]JEVtbl (2)'!$F:$F,'[1]JEVtbl (2)'!$C:$C,[1]CKDJ!$C178,'[1]JEVtbl (2)'!$D:$D,[1]CKDJ!AG$11)</f>
        <v>0</v>
      </c>
      <c r="AH178" s="171">
        <f>SUMIFS('[1]JEVtbl (2)'!$F:$F,'[1]JEVtbl (2)'!$C:$C,[1]CKDJ!$C178,'[1]JEVtbl (2)'!$D:$D,[1]CKDJ!AH$11)</f>
        <v>0</v>
      </c>
      <c r="AI178" s="171">
        <f>SUMIFS('[1]JEVtbl (2)'!$F:$F,'[1]JEVtbl (2)'!$C:$C,[1]CKDJ!$C178,'[1]JEVtbl (2)'!$D:$D,[1]CKDJ!AI$11)</f>
        <v>0</v>
      </c>
      <c r="AJ178" s="171">
        <f>SUMIFS('[1]JEVtbl (2)'!$F:$F,'[1]JEVtbl (2)'!$C:$C,[1]CKDJ!$C178,'[1]JEVtbl (2)'!$D:$D,[1]CKDJ!AJ$11)</f>
        <v>0</v>
      </c>
      <c r="AK178" s="171">
        <f>SUMIFS('[1]JEVtbl (2)'!$F:$F,'[1]JEVtbl (2)'!$C:$C,[1]CKDJ!$C178,'[1]JEVtbl (2)'!$D:$D,[1]CKDJ!AK$11)</f>
        <v>0</v>
      </c>
      <c r="AL178" s="171">
        <f>SUMIFS('[1]JEVtbl (2)'!$F:$F,'[1]JEVtbl (2)'!$C:$C,[1]CKDJ!$C178,'[1]JEVtbl (2)'!$D:$D,[1]CKDJ!AL$11)</f>
        <v>0</v>
      </c>
      <c r="AM178" s="171">
        <f>SUMIFS('[1]JEVtbl (2)'!$F:$F,'[1]JEVtbl (2)'!$C:$C,[1]CKDJ!$C178,'[1]JEVtbl (2)'!$D:$D,[1]CKDJ!AM$11)</f>
        <v>0</v>
      </c>
      <c r="AN178" s="171">
        <f>SUMIFS('[1]JEVtbl (2)'!$F:$F,'[1]JEVtbl (2)'!$C:$C,[1]CKDJ!$C178,'[1]JEVtbl (2)'!$D:$D,[1]CKDJ!AN$11)</f>
        <v>0</v>
      </c>
      <c r="AO178" s="171">
        <f>SUMIFS('[1]JEVtbl (2)'!$F:$F,'[1]JEVtbl (2)'!$C:$C,[1]CKDJ!$C178,'[1]JEVtbl (2)'!$D:$D,[1]CKDJ!AO$11)</f>
        <v>0</v>
      </c>
      <c r="AP178" s="171">
        <f>SUMIFS('[1]JEVtbl (2)'!$F:$F,'[1]JEVtbl (2)'!$C:$C,[1]CKDJ!$C178,'[1]JEVtbl (2)'!$D:$D,[1]CKDJ!AP$11)</f>
        <v>0</v>
      </c>
      <c r="AQ178" s="171">
        <f>SUMIFS('[1]JEVtbl (2)'!$F:$F,'[1]JEVtbl (2)'!$C:$C,[1]CKDJ!$C178,'[1]JEVtbl (2)'!$D:$D,[1]CKDJ!AQ$11)</f>
        <v>0</v>
      </c>
      <c r="AR178" s="171">
        <f>SUMIFS('[1]JEVtbl (2)'!$F:$F,'[1]JEVtbl (2)'!$C:$C,[1]CKDJ!$C178,'[1]JEVtbl (2)'!$D:$D,[1]CKDJ!AR$11)</f>
        <v>0</v>
      </c>
      <c r="AS178" s="171">
        <f>SUMIFS('[1]JEVtbl (2)'!$F:$F,'[1]JEVtbl (2)'!$C:$C,[1]CKDJ!$C178,'[1]JEVtbl (2)'!$D:$D,[1]CKDJ!AS$11)</f>
        <v>0</v>
      </c>
      <c r="AT178" s="171">
        <f>SUMIFS('[1]JEVtbl (2)'!$F:$F,'[1]JEVtbl (2)'!$C:$C,[1]CKDJ!$C178,'[1]JEVtbl (2)'!$D:$D,[1]CKDJ!AT$11)</f>
        <v>0</v>
      </c>
      <c r="AU178" s="171">
        <f>SUMIFS('[1]JEVtbl (2)'!$F:$F,'[1]JEVtbl (2)'!$C:$C,[1]CKDJ!$C178,'[1]JEVtbl (2)'!$D:$D,[1]CKDJ!AU$11)</f>
        <v>0</v>
      </c>
      <c r="AV178" s="171">
        <f>SUMIFS('[1]JEVtbl (2)'!$F:$F,'[1]JEVtbl (2)'!$C:$C,[1]CKDJ!$C178,'[1]JEVtbl (2)'!$D:$D,[1]CKDJ!AV$11)</f>
        <v>0</v>
      </c>
      <c r="AW178" s="171">
        <f>SUMIFS('[1]JEVtbl (2)'!$F:$F,'[1]JEVtbl (2)'!$C:$C,[1]CKDJ!$C178,'[1]JEVtbl (2)'!$D:$D,[1]CKDJ!AW$11)</f>
        <v>0</v>
      </c>
      <c r="AX178" s="171">
        <f>SUMIFS('[1]JEVtbl (2)'!$F:$F,'[1]JEVtbl (2)'!$C:$C,[1]CKDJ!$C178,'[1]JEVtbl (2)'!$D:$D,[1]CKDJ!AX$11)</f>
        <v>0</v>
      </c>
      <c r="AY178" s="171">
        <f>SUMIFS('[1]JEVtbl (2)'!$F:$F,'[1]JEVtbl (2)'!$C:$C,[1]CKDJ!$C178,'[1]JEVtbl (2)'!$D:$D,[1]CKDJ!AY$11)</f>
        <v>0</v>
      </c>
      <c r="AZ178" s="171">
        <f>SUMIFS('[1]JEVtbl (2)'!$F:$F,'[1]JEVtbl (2)'!$C:$C,[1]CKDJ!$C178,'[1]JEVtbl (2)'!$D:$D,[1]CKDJ!AZ$11)</f>
        <v>0</v>
      </c>
      <c r="BA178" s="171">
        <f>SUMIFS('[1]JEVtbl (2)'!$F:$F,'[1]JEVtbl (2)'!$C:$C,[1]CKDJ!$C178,'[1]JEVtbl (2)'!$D:$D,[1]CKDJ!BA$11)</f>
        <v>0</v>
      </c>
      <c r="BB178" s="171">
        <f>SUMIFS('[1]JEVtbl (2)'!$F:$F,'[1]JEVtbl (2)'!$C:$C,[1]CKDJ!$C178,'[1]JEVtbl (2)'!$D:$D,[1]CKDJ!BB$11)</f>
        <v>0</v>
      </c>
      <c r="BC178" s="171">
        <f>SUMIFS('[1]JEVtbl (2)'!$F:$F,'[1]JEVtbl (2)'!$C:$C,[1]CKDJ!$C178,'[1]JEVtbl (2)'!$D:$D,[1]CKDJ!BC$11)</f>
        <v>0</v>
      </c>
      <c r="BD178" s="171">
        <f>SUMIFS('[1]JEVtbl (2)'!$F:$F,'[1]JEVtbl (2)'!$C:$C,[1]CKDJ!$C178,'[1]JEVtbl (2)'!$D:$D,[1]CKDJ!BD$11)</f>
        <v>0</v>
      </c>
      <c r="BE178" s="171">
        <f>SUMIFS('[1]JEVtbl (2)'!$F:$F,'[1]JEVtbl (2)'!$C:$C,[1]CKDJ!$C178,'[1]JEVtbl (2)'!$D:$D,[1]CKDJ!BE$11)</f>
        <v>0</v>
      </c>
      <c r="BF178" s="171">
        <f>SUMIFS('[1]JEVtbl (2)'!$F:$F,'[1]JEVtbl (2)'!$C:$C,[1]CKDJ!$C178,'[1]JEVtbl (2)'!$D:$D,[1]CKDJ!BF$11)</f>
        <v>0</v>
      </c>
      <c r="BG178" s="171">
        <f>SUMIFS('[1]JEVtbl (2)'!$F:$F,'[1]JEVtbl (2)'!$C:$C,[1]CKDJ!$C178,'[1]JEVtbl (2)'!$D:$D,[1]CKDJ!BG$11)</f>
        <v>0</v>
      </c>
      <c r="BH178" s="171">
        <f>SUMIFS('[1]JEVtbl (2)'!$F:$F,'[1]JEVtbl (2)'!$C:$C,[1]CKDJ!$C178,'[1]JEVtbl (2)'!$D:$D,[1]CKDJ!BH$11)</f>
        <v>0</v>
      </c>
      <c r="BI178" s="171">
        <f>SUMIFS('[1]JEVtbl (2)'!$F:$F,'[1]JEVtbl (2)'!$C:$C,[1]CKDJ!$C178,'[1]JEVtbl (2)'!$D:$D,[1]CKDJ!BI$11)</f>
        <v>0</v>
      </c>
      <c r="BJ178" s="171">
        <f>SUMIFS('[1]JEVtbl (2)'!$F:$F,'[1]JEVtbl (2)'!$C:$C,[1]CKDJ!$C178,'[1]JEVtbl (2)'!$D:$D,[1]CKDJ!BJ$11)</f>
        <v>0</v>
      </c>
      <c r="BK178" s="171">
        <f>SUMIFS('[1]JEVtbl (2)'!$F:$F,'[1]JEVtbl (2)'!$C:$C,[1]CKDJ!$C178,'[1]JEVtbl (2)'!$D:$D,[1]CKDJ!BK$11)</f>
        <v>0</v>
      </c>
      <c r="BL178" s="171">
        <f>SUMIFS('[1]JEVtbl (2)'!$F:$F,'[1]JEVtbl (2)'!$C:$C,[1]CKDJ!$C178,'[1]JEVtbl (2)'!$D:$D,[1]CKDJ!BL$11)</f>
        <v>3706</v>
      </c>
      <c r="BM178" s="171">
        <f>SUMIFS('[1]JEVtbl (2)'!$F:$F,'[1]JEVtbl (2)'!$C:$C,[1]CKDJ!$C178,'[1]JEVtbl (2)'!$D:$D,[1]CKDJ!BM$11)</f>
        <v>0</v>
      </c>
      <c r="BN178" s="171">
        <f>SUMIFS('[1]JEVtbl (2)'!$F:$F,'[1]JEVtbl (2)'!$C:$C,[1]CKDJ!$C178,'[1]JEVtbl (2)'!$D:$D,[1]CKDJ!BN$11)</f>
        <v>0</v>
      </c>
      <c r="BO178" s="171">
        <f>SUMIFS('[1]JEVtbl (2)'!$F:$F,'[1]JEVtbl (2)'!$C:$C,[1]CKDJ!$C178,'[1]JEVtbl (2)'!$D:$D,[1]CKDJ!BO$11)</f>
        <v>0</v>
      </c>
      <c r="BP178" s="79">
        <f t="shared" si="5"/>
        <v>3706</v>
      </c>
      <c r="BQ178" s="79"/>
      <c r="BR178" s="79"/>
      <c r="BS178" s="80"/>
      <c r="BT178" s="82"/>
      <c r="BU178" s="25">
        <f t="shared" si="4"/>
        <v>0</v>
      </c>
    </row>
    <row r="179" spans="1:73" s="25" customFormat="1" ht="15" customHeight="1" x14ac:dyDescent="0.25">
      <c r="A179" s="1"/>
      <c r="B179" s="173">
        <v>44194</v>
      </c>
      <c r="C179" s="169" t="s">
        <v>682</v>
      </c>
      <c r="D179" s="75" t="s">
        <v>683</v>
      </c>
      <c r="E179" s="75">
        <v>1150316</v>
      </c>
      <c r="F179" s="172"/>
      <c r="G179" t="s">
        <v>684</v>
      </c>
      <c r="H179" s="78">
        <f>SUMIFS('[1]JEVtbl (2)'!$G:$G,'[1]JEVtbl (2)'!$C:$C,[1]CKDJ!C179,'[1]JEVtbl (2)'!$D:$D,[1]CKDJ!H$11)</f>
        <v>83629.06</v>
      </c>
      <c r="I179" s="78">
        <f>SUMIFS('[1]JEVtbl (2)'!$G:$G,'[1]JEVtbl (2)'!$C:$C,[1]CKDJ!C179,'[1]JEVtbl (2)'!$D:$D,[1]CKDJ!I$11)</f>
        <v>0</v>
      </c>
      <c r="J179" s="78">
        <f>SUMIFS('[1]JEVtbl (2)'!$G:$G,'[1]JEVtbl (2)'!$C:$C,[1]CKDJ!C179,'[1]JEVtbl (2)'!$D:$D,[1]CKDJ!J$11)</f>
        <v>0</v>
      </c>
      <c r="K179" s="78">
        <f>SUMIFS('[1]JEVtbl (2)'!$G:$G,'[1]JEVtbl (2)'!$C:$C,[1]CKDJ!C179,'[1]JEVtbl (2)'!$D:$D,[1]CKDJ!K$11)</f>
        <v>0</v>
      </c>
      <c r="L179" s="79">
        <f t="shared" si="0"/>
        <v>83629.06</v>
      </c>
      <c r="M179" s="79"/>
      <c r="N179" s="79"/>
      <c r="O179" s="80"/>
      <c r="P179" s="171">
        <f>SUMIFS('[1]JEVtbl (2)'!$F:$F,'[1]JEVtbl (2)'!$C:$C,[1]CKDJ!$C179,'[1]JEVtbl (2)'!$D:$D,[1]CKDJ!P$11)</f>
        <v>0</v>
      </c>
      <c r="Q179" s="171">
        <f>SUMIFS('[1]JEVtbl (2)'!$F:$F,'[1]JEVtbl (2)'!$C:$C,[1]CKDJ!$C179,'[1]JEVtbl (2)'!$D:$D,[1]CKDJ!Q$11)</f>
        <v>0</v>
      </c>
      <c r="R179" s="171">
        <f>SUMIFS('[1]JEVtbl (2)'!$F:$F,'[1]JEVtbl (2)'!$C:$C,[1]CKDJ!$C179,'[1]JEVtbl (2)'!$D:$D,[1]CKDJ!R$11)</f>
        <v>0</v>
      </c>
      <c r="S179" s="171">
        <f>SUMIFS('[1]JEVtbl (2)'!$F:$F,'[1]JEVtbl (2)'!$C:$C,[1]CKDJ!$C179,'[1]JEVtbl (2)'!$D:$D,[1]CKDJ!S$11)</f>
        <v>0</v>
      </c>
      <c r="T179" s="171">
        <f>SUMIFS('[1]JEVtbl (2)'!$F:$F,'[1]JEVtbl (2)'!$C:$C,[1]CKDJ!$C179,'[1]JEVtbl (2)'!$D:$D,[1]CKDJ!T$11)</f>
        <v>0</v>
      </c>
      <c r="U179" s="171">
        <f>SUMIFS('[1]JEVtbl (2)'!$F:$F,'[1]JEVtbl (2)'!$C:$C,[1]CKDJ!$C179,'[1]JEVtbl (2)'!$D:$D,[1]CKDJ!U$11)</f>
        <v>0</v>
      </c>
      <c r="V179" s="171">
        <f>SUMIFS('[1]JEVtbl (2)'!$F:$F,'[1]JEVtbl (2)'!$C:$C,[1]CKDJ!$C179,'[1]JEVtbl (2)'!$D:$D,[1]CKDJ!V$11)</f>
        <v>0</v>
      </c>
      <c r="W179" s="171">
        <f>SUMIFS('[1]JEVtbl (2)'!$F:$F,'[1]JEVtbl (2)'!$C:$C,[1]CKDJ!$C179,'[1]JEVtbl (2)'!$D:$D,[1]CKDJ!W$11)</f>
        <v>0</v>
      </c>
      <c r="X179" s="171">
        <f>SUMIFS('[1]JEVtbl (2)'!$F:$F,'[1]JEVtbl (2)'!$C:$C,[1]CKDJ!$C179,'[1]JEVtbl (2)'!$D:$D,[1]CKDJ!X$11)</f>
        <v>0</v>
      </c>
      <c r="Y179" s="171">
        <f>SUMIFS('[1]JEVtbl (2)'!$F:$F,'[1]JEVtbl (2)'!$C:$C,[1]CKDJ!$C179,'[1]JEVtbl (2)'!$D:$D,[1]CKDJ!Y$11)</f>
        <v>0</v>
      </c>
      <c r="Z179" s="171">
        <f>SUMIFS('[1]JEVtbl (2)'!$F:$F,'[1]JEVtbl (2)'!$C:$C,[1]CKDJ!$C179,'[1]JEVtbl (2)'!$D:$D,[1]CKDJ!Z$11)</f>
        <v>0</v>
      </c>
      <c r="AA179" s="171">
        <f>SUMIFS('[1]JEVtbl (2)'!$F:$F,'[1]JEVtbl (2)'!$C:$C,[1]CKDJ!$C179,'[1]JEVtbl (2)'!$D:$D,[1]CKDJ!AA$11)</f>
        <v>0</v>
      </c>
      <c r="AB179" s="171">
        <f>SUMIFS('[1]JEVtbl (2)'!$F:$F,'[1]JEVtbl (2)'!$C:$C,[1]CKDJ!$C179,'[1]JEVtbl (2)'!$D:$D,[1]CKDJ!AB$11)</f>
        <v>0</v>
      </c>
      <c r="AC179" s="171">
        <f>SUMIFS('[1]JEVtbl (2)'!$F:$F,'[1]JEVtbl (2)'!$C:$C,[1]CKDJ!$C179,'[1]JEVtbl (2)'!$D:$D,[1]CKDJ!AC$11)</f>
        <v>0</v>
      </c>
      <c r="AD179" s="171">
        <f>SUMIFS('[1]JEVtbl (2)'!$F:$F,'[1]JEVtbl (2)'!$C:$C,[1]CKDJ!$C179,'[1]JEVtbl (2)'!$D:$D,[1]CKDJ!AD$11)</f>
        <v>0</v>
      </c>
      <c r="AE179" s="171">
        <f>SUMIFS('[1]JEVtbl (2)'!$F:$F,'[1]JEVtbl (2)'!$C:$C,[1]CKDJ!$C179,'[1]JEVtbl (2)'!$D:$D,[1]CKDJ!AE$11)</f>
        <v>0</v>
      </c>
      <c r="AF179" s="171">
        <f>SUMIFS('[1]JEVtbl (2)'!$F:$F,'[1]JEVtbl (2)'!$C:$C,[1]CKDJ!$C179,'[1]JEVtbl (2)'!$D:$D,[1]CKDJ!AF$11)</f>
        <v>0</v>
      </c>
      <c r="AG179" s="171">
        <f>SUMIFS('[1]JEVtbl (2)'!$F:$F,'[1]JEVtbl (2)'!$C:$C,[1]CKDJ!$C179,'[1]JEVtbl (2)'!$D:$D,[1]CKDJ!AG$11)</f>
        <v>0</v>
      </c>
      <c r="AH179" s="171">
        <f>SUMIFS('[1]JEVtbl (2)'!$F:$F,'[1]JEVtbl (2)'!$C:$C,[1]CKDJ!$C179,'[1]JEVtbl (2)'!$D:$D,[1]CKDJ!AH$11)</f>
        <v>0</v>
      </c>
      <c r="AI179" s="171">
        <f>SUMIFS('[1]JEVtbl (2)'!$F:$F,'[1]JEVtbl (2)'!$C:$C,[1]CKDJ!$C179,'[1]JEVtbl (2)'!$D:$D,[1]CKDJ!AI$11)</f>
        <v>0</v>
      </c>
      <c r="AJ179" s="171">
        <f>SUMIFS('[1]JEVtbl (2)'!$F:$F,'[1]JEVtbl (2)'!$C:$C,[1]CKDJ!$C179,'[1]JEVtbl (2)'!$D:$D,[1]CKDJ!AJ$11)</f>
        <v>0</v>
      </c>
      <c r="AK179" s="171">
        <f>SUMIFS('[1]JEVtbl (2)'!$F:$F,'[1]JEVtbl (2)'!$C:$C,[1]CKDJ!$C179,'[1]JEVtbl (2)'!$D:$D,[1]CKDJ!AK$11)</f>
        <v>0</v>
      </c>
      <c r="AL179" s="171">
        <f>SUMIFS('[1]JEVtbl (2)'!$F:$F,'[1]JEVtbl (2)'!$C:$C,[1]CKDJ!$C179,'[1]JEVtbl (2)'!$D:$D,[1]CKDJ!AL$11)</f>
        <v>0</v>
      </c>
      <c r="AM179" s="171">
        <f>SUMIFS('[1]JEVtbl (2)'!$F:$F,'[1]JEVtbl (2)'!$C:$C,[1]CKDJ!$C179,'[1]JEVtbl (2)'!$D:$D,[1]CKDJ!AM$11)</f>
        <v>0</v>
      </c>
      <c r="AN179" s="171">
        <f>SUMIFS('[1]JEVtbl (2)'!$F:$F,'[1]JEVtbl (2)'!$C:$C,[1]CKDJ!$C179,'[1]JEVtbl (2)'!$D:$D,[1]CKDJ!AN$11)</f>
        <v>0</v>
      </c>
      <c r="AO179" s="171">
        <f>SUMIFS('[1]JEVtbl (2)'!$F:$F,'[1]JEVtbl (2)'!$C:$C,[1]CKDJ!$C179,'[1]JEVtbl (2)'!$D:$D,[1]CKDJ!AO$11)</f>
        <v>0</v>
      </c>
      <c r="AP179" s="171">
        <f>SUMIFS('[1]JEVtbl (2)'!$F:$F,'[1]JEVtbl (2)'!$C:$C,[1]CKDJ!$C179,'[1]JEVtbl (2)'!$D:$D,[1]CKDJ!AP$11)</f>
        <v>0</v>
      </c>
      <c r="AQ179" s="171">
        <f>SUMIFS('[1]JEVtbl (2)'!$F:$F,'[1]JEVtbl (2)'!$C:$C,[1]CKDJ!$C179,'[1]JEVtbl (2)'!$D:$D,[1]CKDJ!AQ$11)</f>
        <v>0</v>
      </c>
      <c r="AR179" s="171">
        <f>SUMIFS('[1]JEVtbl (2)'!$F:$F,'[1]JEVtbl (2)'!$C:$C,[1]CKDJ!$C179,'[1]JEVtbl (2)'!$D:$D,[1]CKDJ!AR$11)</f>
        <v>0</v>
      </c>
      <c r="AS179" s="171">
        <f>SUMIFS('[1]JEVtbl (2)'!$F:$F,'[1]JEVtbl (2)'!$C:$C,[1]CKDJ!$C179,'[1]JEVtbl (2)'!$D:$D,[1]CKDJ!AS$11)</f>
        <v>0</v>
      </c>
      <c r="AT179" s="171">
        <f>SUMIFS('[1]JEVtbl (2)'!$F:$F,'[1]JEVtbl (2)'!$C:$C,[1]CKDJ!$C179,'[1]JEVtbl (2)'!$D:$D,[1]CKDJ!AT$11)</f>
        <v>0</v>
      </c>
      <c r="AU179" s="171">
        <f>SUMIFS('[1]JEVtbl (2)'!$F:$F,'[1]JEVtbl (2)'!$C:$C,[1]CKDJ!$C179,'[1]JEVtbl (2)'!$D:$D,[1]CKDJ!AU$11)</f>
        <v>0</v>
      </c>
      <c r="AV179" s="171">
        <f>SUMIFS('[1]JEVtbl (2)'!$F:$F,'[1]JEVtbl (2)'!$C:$C,[1]CKDJ!$C179,'[1]JEVtbl (2)'!$D:$D,[1]CKDJ!AV$11)</f>
        <v>0</v>
      </c>
      <c r="AW179" s="171">
        <f>SUMIFS('[1]JEVtbl (2)'!$F:$F,'[1]JEVtbl (2)'!$C:$C,[1]CKDJ!$C179,'[1]JEVtbl (2)'!$D:$D,[1]CKDJ!AW$11)</f>
        <v>0</v>
      </c>
      <c r="AX179" s="171">
        <f>SUMIFS('[1]JEVtbl (2)'!$F:$F,'[1]JEVtbl (2)'!$C:$C,[1]CKDJ!$C179,'[1]JEVtbl (2)'!$D:$D,[1]CKDJ!AX$11)</f>
        <v>83629.06</v>
      </c>
      <c r="AY179" s="171">
        <f>SUMIFS('[1]JEVtbl (2)'!$F:$F,'[1]JEVtbl (2)'!$C:$C,[1]CKDJ!$C179,'[1]JEVtbl (2)'!$D:$D,[1]CKDJ!AY$11)</f>
        <v>0</v>
      </c>
      <c r="AZ179" s="171">
        <f>SUMIFS('[1]JEVtbl (2)'!$F:$F,'[1]JEVtbl (2)'!$C:$C,[1]CKDJ!$C179,'[1]JEVtbl (2)'!$D:$D,[1]CKDJ!AZ$11)</f>
        <v>0</v>
      </c>
      <c r="BA179" s="171">
        <f>SUMIFS('[1]JEVtbl (2)'!$F:$F,'[1]JEVtbl (2)'!$C:$C,[1]CKDJ!$C179,'[1]JEVtbl (2)'!$D:$D,[1]CKDJ!BA$11)</f>
        <v>0</v>
      </c>
      <c r="BB179" s="171">
        <f>SUMIFS('[1]JEVtbl (2)'!$F:$F,'[1]JEVtbl (2)'!$C:$C,[1]CKDJ!$C179,'[1]JEVtbl (2)'!$D:$D,[1]CKDJ!BB$11)</f>
        <v>0</v>
      </c>
      <c r="BC179" s="171">
        <f>SUMIFS('[1]JEVtbl (2)'!$F:$F,'[1]JEVtbl (2)'!$C:$C,[1]CKDJ!$C179,'[1]JEVtbl (2)'!$D:$D,[1]CKDJ!BC$11)</f>
        <v>0</v>
      </c>
      <c r="BD179" s="171">
        <f>SUMIFS('[1]JEVtbl (2)'!$F:$F,'[1]JEVtbl (2)'!$C:$C,[1]CKDJ!$C179,'[1]JEVtbl (2)'!$D:$D,[1]CKDJ!BD$11)</f>
        <v>0</v>
      </c>
      <c r="BE179" s="171">
        <f>SUMIFS('[1]JEVtbl (2)'!$F:$F,'[1]JEVtbl (2)'!$C:$C,[1]CKDJ!$C179,'[1]JEVtbl (2)'!$D:$D,[1]CKDJ!BE$11)</f>
        <v>0</v>
      </c>
      <c r="BF179" s="171">
        <f>SUMIFS('[1]JEVtbl (2)'!$F:$F,'[1]JEVtbl (2)'!$C:$C,[1]CKDJ!$C179,'[1]JEVtbl (2)'!$D:$D,[1]CKDJ!BF$11)</f>
        <v>0</v>
      </c>
      <c r="BG179" s="171">
        <f>SUMIFS('[1]JEVtbl (2)'!$F:$F,'[1]JEVtbl (2)'!$C:$C,[1]CKDJ!$C179,'[1]JEVtbl (2)'!$D:$D,[1]CKDJ!BG$11)</f>
        <v>0</v>
      </c>
      <c r="BH179" s="171">
        <f>SUMIFS('[1]JEVtbl (2)'!$F:$F,'[1]JEVtbl (2)'!$C:$C,[1]CKDJ!$C179,'[1]JEVtbl (2)'!$D:$D,[1]CKDJ!BH$11)</f>
        <v>0</v>
      </c>
      <c r="BI179" s="171">
        <f>SUMIFS('[1]JEVtbl (2)'!$F:$F,'[1]JEVtbl (2)'!$C:$C,[1]CKDJ!$C179,'[1]JEVtbl (2)'!$D:$D,[1]CKDJ!BI$11)</f>
        <v>0</v>
      </c>
      <c r="BJ179" s="171">
        <f>SUMIFS('[1]JEVtbl (2)'!$F:$F,'[1]JEVtbl (2)'!$C:$C,[1]CKDJ!$C179,'[1]JEVtbl (2)'!$D:$D,[1]CKDJ!BJ$11)</f>
        <v>0</v>
      </c>
      <c r="BK179" s="171">
        <f>SUMIFS('[1]JEVtbl (2)'!$F:$F,'[1]JEVtbl (2)'!$C:$C,[1]CKDJ!$C179,'[1]JEVtbl (2)'!$D:$D,[1]CKDJ!BK$11)</f>
        <v>0</v>
      </c>
      <c r="BL179" s="171">
        <f>SUMIFS('[1]JEVtbl (2)'!$F:$F,'[1]JEVtbl (2)'!$C:$C,[1]CKDJ!$C179,'[1]JEVtbl (2)'!$D:$D,[1]CKDJ!BL$11)</f>
        <v>0</v>
      </c>
      <c r="BM179" s="171">
        <f>SUMIFS('[1]JEVtbl (2)'!$F:$F,'[1]JEVtbl (2)'!$C:$C,[1]CKDJ!$C179,'[1]JEVtbl (2)'!$D:$D,[1]CKDJ!BM$11)</f>
        <v>0</v>
      </c>
      <c r="BN179" s="171">
        <f>SUMIFS('[1]JEVtbl (2)'!$F:$F,'[1]JEVtbl (2)'!$C:$C,[1]CKDJ!$C179,'[1]JEVtbl (2)'!$D:$D,[1]CKDJ!BN$11)</f>
        <v>0</v>
      </c>
      <c r="BO179" s="171">
        <f>SUMIFS('[1]JEVtbl (2)'!$F:$F,'[1]JEVtbl (2)'!$C:$C,[1]CKDJ!$C179,'[1]JEVtbl (2)'!$D:$D,[1]CKDJ!BO$11)</f>
        <v>0</v>
      </c>
      <c r="BP179" s="79">
        <f t="shared" si="5"/>
        <v>83629.06</v>
      </c>
      <c r="BQ179" s="79"/>
      <c r="BR179" s="79"/>
      <c r="BS179" s="80"/>
      <c r="BT179" s="82"/>
      <c r="BU179" s="25">
        <f t="shared" si="4"/>
        <v>0</v>
      </c>
    </row>
    <row r="180" spans="1:73" s="25" customFormat="1" ht="15" customHeight="1" x14ac:dyDescent="0.25">
      <c r="A180" s="1"/>
      <c r="B180" s="173">
        <v>44194</v>
      </c>
      <c r="C180" s="169" t="s">
        <v>685</v>
      </c>
      <c r="D180" s="75" t="s">
        <v>686</v>
      </c>
      <c r="E180" s="75">
        <v>1150317</v>
      </c>
      <c r="F180" s="172"/>
      <c r="G180" t="s">
        <v>687</v>
      </c>
      <c r="H180" s="78">
        <f>SUMIFS('[1]JEVtbl (2)'!$G:$G,'[1]JEVtbl (2)'!$C:$C,[1]CKDJ!C180,'[1]JEVtbl (2)'!$D:$D,[1]CKDJ!H$11)</f>
        <v>13331.3</v>
      </c>
      <c r="I180" s="78">
        <f>SUMIFS('[1]JEVtbl (2)'!$G:$G,'[1]JEVtbl (2)'!$C:$C,[1]CKDJ!C180,'[1]JEVtbl (2)'!$D:$D,[1]CKDJ!I$11)</f>
        <v>0</v>
      </c>
      <c r="J180" s="78">
        <f>SUMIFS('[1]JEVtbl (2)'!$G:$G,'[1]JEVtbl (2)'!$C:$C,[1]CKDJ!C180,'[1]JEVtbl (2)'!$D:$D,[1]CKDJ!J$11)</f>
        <v>754.60000000000036</v>
      </c>
      <c r="K180" s="78">
        <f>SUMIFS('[1]JEVtbl (2)'!$G:$G,'[1]JEVtbl (2)'!$C:$C,[1]CKDJ!C180,'[1]JEVtbl (2)'!$D:$D,[1]CKDJ!K$11)</f>
        <v>0</v>
      </c>
      <c r="L180" s="79">
        <f t="shared" si="0"/>
        <v>14085.9</v>
      </c>
      <c r="M180" s="79"/>
      <c r="N180" s="79"/>
      <c r="O180" s="80"/>
      <c r="P180" s="171">
        <f>SUMIFS('[1]JEVtbl (2)'!$F:$F,'[1]JEVtbl (2)'!$C:$C,[1]CKDJ!$C180,'[1]JEVtbl (2)'!$D:$D,[1]CKDJ!P$11)</f>
        <v>0</v>
      </c>
      <c r="Q180" s="171">
        <f>SUMIFS('[1]JEVtbl (2)'!$F:$F,'[1]JEVtbl (2)'!$C:$C,[1]CKDJ!$C180,'[1]JEVtbl (2)'!$D:$D,[1]CKDJ!Q$11)</f>
        <v>0</v>
      </c>
      <c r="R180" s="171">
        <f>SUMIFS('[1]JEVtbl (2)'!$F:$F,'[1]JEVtbl (2)'!$C:$C,[1]CKDJ!$C180,'[1]JEVtbl (2)'!$D:$D,[1]CKDJ!R$11)</f>
        <v>0</v>
      </c>
      <c r="S180" s="171">
        <f>SUMIFS('[1]JEVtbl (2)'!$F:$F,'[1]JEVtbl (2)'!$C:$C,[1]CKDJ!$C180,'[1]JEVtbl (2)'!$D:$D,[1]CKDJ!S$11)</f>
        <v>0</v>
      </c>
      <c r="T180" s="171">
        <f>SUMIFS('[1]JEVtbl (2)'!$F:$F,'[1]JEVtbl (2)'!$C:$C,[1]CKDJ!$C180,'[1]JEVtbl (2)'!$D:$D,[1]CKDJ!T$11)</f>
        <v>0</v>
      </c>
      <c r="U180" s="171">
        <f>SUMIFS('[1]JEVtbl (2)'!$F:$F,'[1]JEVtbl (2)'!$C:$C,[1]CKDJ!$C180,'[1]JEVtbl (2)'!$D:$D,[1]CKDJ!U$11)</f>
        <v>0</v>
      </c>
      <c r="V180" s="171">
        <f>SUMIFS('[1]JEVtbl (2)'!$F:$F,'[1]JEVtbl (2)'!$C:$C,[1]CKDJ!$C180,'[1]JEVtbl (2)'!$D:$D,[1]CKDJ!V$11)</f>
        <v>0</v>
      </c>
      <c r="W180" s="171">
        <f>SUMIFS('[1]JEVtbl (2)'!$F:$F,'[1]JEVtbl (2)'!$C:$C,[1]CKDJ!$C180,'[1]JEVtbl (2)'!$D:$D,[1]CKDJ!W$11)</f>
        <v>0</v>
      </c>
      <c r="X180" s="171">
        <f>SUMIFS('[1]JEVtbl (2)'!$F:$F,'[1]JEVtbl (2)'!$C:$C,[1]CKDJ!$C180,'[1]JEVtbl (2)'!$D:$D,[1]CKDJ!X$11)</f>
        <v>0</v>
      </c>
      <c r="Y180" s="171">
        <f>SUMIFS('[1]JEVtbl (2)'!$F:$F,'[1]JEVtbl (2)'!$C:$C,[1]CKDJ!$C180,'[1]JEVtbl (2)'!$D:$D,[1]CKDJ!Y$11)</f>
        <v>0</v>
      </c>
      <c r="Z180" s="171">
        <f>SUMIFS('[1]JEVtbl (2)'!$F:$F,'[1]JEVtbl (2)'!$C:$C,[1]CKDJ!$C180,'[1]JEVtbl (2)'!$D:$D,[1]CKDJ!Z$11)</f>
        <v>0</v>
      </c>
      <c r="AA180" s="171">
        <f>SUMIFS('[1]JEVtbl (2)'!$F:$F,'[1]JEVtbl (2)'!$C:$C,[1]CKDJ!$C180,'[1]JEVtbl (2)'!$D:$D,[1]CKDJ!AA$11)</f>
        <v>0</v>
      </c>
      <c r="AB180" s="171">
        <f>SUMIFS('[1]JEVtbl (2)'!$F:$F,'[1]JEVtbl (2)'!$C:$C,[1]CKDJ!$C180,'[1]JEVtbl (2)'!$D:$D,[1]CKDJ!AB$11)</f>
        <v>0</v>
      </c>
      <c r="AC180" s="171">
        <f>SUMIFS('[1]JEVtbl (2)'!$F:$F,'[1]JEVtbl (2)'!$C:$C,[1]CKDJ!$C180,'[1]JEVtbl (2)'!$D:$D,[1]CKDJ!AC$11)</f>
        <v>0</v>
      </c>
      <c r="AD180" s="171">
        <f>SUMIFS('[1]JEVtbl (2)'!$F:$F,'[1]JEVtbl (2)'!$C:$C,[1]CKDJ!$C180,'[1]JEVtbl (2)'!$D:$D,[1]CKDJ!AD$11)</f>
        <v>0</v>
      </c>
      <c r="AE180" s="171">
        <f>SUMIFS('[1]JEVtbl (2)'!$F:$F,'[1]JEVtbl (2)'!$C:$C,[1]CKDJ!$C180,'[1]JEVtbl (2)'!$D:$D,[1]CKDJ!AE$11)</f>
        <v>0</v>
      </c>
      <c r="AF180" s="171">
        <f>SUMIFS('[1]JEVtbl (2)'!$F:$F,'[1]JEVtbl (2)'!$C:$C,[1]CKDJ!$C180,'[1]JEVtbl (2)'!$D:$D,[1]CKDJ!AF$11)</f>
        <v>0</v>
      </c>
      <c r="AG180" s="171">
        <f>SUMIFS('[1]JEVtbl (2)'!$F:$F,'[1]JEVtbl (2)'!$C:$C,[1]CKDJ!$C180,'[1]JEVtbl (2)'!$D:$D,[1]CKDJ!AG$11)</f>
        <v>0</v>
      </c>
      <c r="AH180" s="171">
        <f>SUMIFS('[1]JEVtbl (2)'!$F:$F,'[1]JEVtbl (2)'!$C:$C,[1]CKDJ!$C180,'[1]JEVtbl (2)'!$D:$D,[1]CKDJ!AH$11)</f>
        <v>0</v>
      </c>
      <c r="AI180" s="171">
        <f>SUMIFS('[1]JEVtbl (2)'!$F:$F,'[1]JEVtbl (2)'!$C:$C,[1]CKDJ!$C180,'[1]JEVtbl (2)'!$D:$D,[1]CKDJ!AI$11)</f>
        <v>0</v>
      </c>
      <c r="AJ180" s="171">
        <f>SUMIFS('[1]JEVtbl (2)'!$F:$F,'[1]JEVtbl (2)'!$C:$C,[1]CKDJ!$C180,'[1]JEVtbl (2)'!$D:$D,[1]CKDJ!AJ$11)</f>
        <v>0</v>
      </c>
      <c r="AK180" s="171">
        <f>SUMIFS('[1]JEVtbl (2)'!$F:$F,'[1]JEVtbl (2)'!$C:$C,[1]CKDJ!$C180,'[1]JEVtbl (2)'!$D:$D,[1]CKDJ!AK$11)</f>
        <v>0</v>
      </c>
      <c r="AL180" s="171">
        <f>SUMIFS('[1]JEVtbl (2)'!$F:$F,'[1]JEVtbl (2)'!$C:$C,[1]CKDJ!$C180,'[1]JEVtbl (2)'!$D:$D,[1]CKDJ!AL$11)</f>
        <v>0</v>
      </c>
      <c r="AM180" s="171">
        <f>SUMIFS('[1]JEVtbl (2)'!$F:$F,'[1]JEVtbl (2)'!$C:$C,[1]CKDJ!$C180,'[1]JEVtbl (2)'!$D:$D,[1]CKDJ!AM$11)</f>
        <v>0</v>
      </c>
      <c r="AN180" s="171">
        <f>SUMIFS('[1]JEVtbl (2)'!$F:$F,'[1]JEVtbl (2)'!$C:$C,[1]CKDJ!$C180,'[1]JEVtbl (2)'!$D:$D,[1]CKDJ!AN$11)</f>
        <v>0</v>
      </c>
      <c r="AO180" s="171">
        <f>SUMIFS('[1]JEVtbl (2)'!$F:$F,'[1]JEVtbl (2)'!$C:$C,[1]CKDJ!$C180,'[1]JEVtbl (2)'!$D:$D,[1]CKDJ!AO$11)</f>
        <v>0</v>
      </c>
      <c r="AP180" s="171">
        <f>SUMIFS('[1]JEVtbl (2)'!$F:$F,'[1]JEVtbl (2)'!$C:$C,[1]CKDJ!$C180,'[1]JEVtbl (2)'!$D:$D,[1]CKDJ!AP$11)</f>
        <v>0</v>
      </c>
      <c r="AQ180" s="171">
        <f>SUMIFS('[1]JEVtbl (2)'!$F:$F,'[1]JEVtbl (2)'!$C:$C,[1]CKDJ!$C180,'[1]JEVtbl (2)'!$D:$D,[1]CKDJ!AQ$11)</f>
        <v>0</v>
      </c>
      <c r="AR180" s="171">
        <f>SUMIFS('[1]JEVtbl (2)'!$F:$F,'[1]JEVtbl (2)'!$C:$C,[1]CKDJ!$C180,'[1]JEVtbl (2)'!$D:$D,[1]CKDJ!AR$11)</f>
        <v>0</v>
      </c>
      <c r="AS180" s="171">
        <f>SUMIFS('[1]JEVtbl (2)'!$F:$F,'[1]JEVtbl (2)'!$C:$C,[1]CKDJ!$C180,'[1]JEVtbl (2)'!$D:$D,[1]CKDJ!AS$11)</f>
        <v>0</v>
      </c>
      <c r="AT180" s="171">
        <f>SUMIFS('[1]JEVtbl (2)'!$F:$F,'[1]JEVtbl (2)'!$C:$C,[1]CKDJ!$C180,'[1]JEVtbl (2)'!$D:$D,[1]CKDJ!AT$11)</f>
        <v>14085.9</v>
      </c>
      <c r="AU180" s="171">
        <f>SUMIFS('[1]JEVtbl (2)'!$F:$F,'[1]JEVtbl (2)'!$C:$C,[1]CKDJ!$C180,'[1]JEVtbl (2)'!$D:$D,[1]CKDJ!AU$11)</f>
        <v>0</v>
      </c>
      <c r="AV180" s="171">
        <f>SUMIFS('[1]JEVtbl (2)'!$F:$F,'[1]JEVtbl (2)'!$C:$C,[1]CKDJ!$C180,'[1]JEVtbl (2)'!$D:$D,[1]CKDJ!AV$11)</f>
        <v>0</v>
      </c>
      <c r="AW180" s="171">
        <f>SUMIFS('[1]JEVtbl (2)'!$F:$F,'[1]JEVtbl (2)'!$C:$C,[1]CKDJ!$C180,'[1]JEVtbl (2)'!$D:$D,[1]CKDJ!AW$11)</f>
        <v>0</v>
      </c>
      <c r="AX180" s="171">
        <f>SUMIFS('[1]JEVtbl (2)'!$F:$F,'[1]JEVtbl (2)'!$C:$C,[1]CKDJ!$C180,'[1]JEVtbl (2)'!$D:$D,[1]CKDJ!AX$11)</f>
        <v>0</v>
      </c>
      <c r="AY180" s="171">
        <f>SUMIFS('[1]JEVtbl (2)'!$F:$F,'[1]JEVtbl (2)'!$C:$C,[1]CKDJ!$C180,'[1]JEVtbl (2)'!$D:$D,[1]CKDJ!AY$11)</f>
        <v>0</v>
      </c>
      <c r="AZ180" s="171">
        <f>SUMIFS('[1]JEVtbl (2)'!$F:$F,'[1]JEVtbl (2)'!$C:$C,[1]CKDJ!$C180,'[1]JEVtbl (2)'!$D:$D,[1]CKDJ!AZ$11)</f>
        <v>0</v>
      </c>
      <c r="BA180" s="171">
        <f>SUMIFS('[1]JEVtbl (2)'!$F:$F,'[1]JEVtbl (2)'!$C:$C,[1]CKDJ!$C180,'[1]JEVtbl (2)'!$D:$D,[1]CKDJ!BA$11)</f>
        <v>0</v>
      </c>
      <c r="BB180" s="171">
        <f>SUMIFS('[1]JEVtbl (2)'!$F:$F,'[1]JEVtbl (2)'!$C:$C,[1]CKDJ!$C180,'[1]JEVtbl (2)'!$D:$D,[1]CKDJ!BB$11)</f>
        <v>0</v>
      </c>
      <c r="BC180" s="171">
        <f>SUMIFS('[1]JEVtbl (2)'!$F:$F,'[1]JEVtbl (2)'!$C:$C,[1]CKDJ!$C180,'[1]JEVtbl (2)'!$D:$D,[1]CKDJ!BC$11)</f>
        <v>0</v>
      </c>
      <c r="BD180" s="171">
        <f>SUMIFS('[1]JEVtbl (2)'!$F:$F,'[1]JEVtbl (2)'!$C:$C,[1]CKDJ!$C180,'[1]JEVtbl (2)'!$D:$D,[1]CKDJ!BD$11)</f>
        <v>0</v>
      </c>
      <c r="BE180" s="171">
        <f>SUMIFS('[1]JEVtbl (2)'!$F:$F,'[1]JEVtbl (2)'!$C:$C,[1]CKDJ!$C180,'[1]JEVtbl (2)'!$D:$D,[1]CKDJ!BE$11)</f>
        <v>0</v>
      </c>
      <c r="BF180" s="171">
        <f>SUMIFS('[1]JEVtbl (2)'!$F:$F,'[1]JEVtbl (2)'!$C:$C,[1]CKDJ!$C180,'[1]JEVtbl (2)'!$D:$D,[1]CKDJ!BF$11)</f>
        <v>0</v>
      </c>
      <c r="BG180" s="171">
        <f>SUMIFS('[1]JEVtbl (2)'!$F:$F,'[1]JEVtbl (2)'!$C:$C,[1]CKDJ!$C180,'[1]JEVtbl (2)'!$D:$D,[1]CKDJ!BG$11)</f>
        <v>0</v>
      </c>
      <c r="BH180" s="171">
        <f>SUMIFS('[1]JEVtbl (2)'!$F:$F,'[1]JEVtbl (2)'!$C:$C,[1]CKDJ!$C180,'[1]JEVtbl (2)'!$D:$D,[1]CKDJ!BH$11)</f>
        <v>0</v>
      </c>
      <c r="BI180" s="171">
        <f>SUMIFS('[1]JEVtbl (2)'!$F:$F,'[1]JEVtbl (2)'!$C:$C,[1]CKDJ!$C180,'[1]JEVtbl (2)'!$D:$D,[1]CKDJ!BI$11)</f>
        <v>0</v>
      </c>
      <c r="BJ180" s="171">
        <f>SUMIFS('[1]JEVtbl (2)'!$F:$F,'[1]JEVtbl (2)'!$C:$C,[1]CKDJ!$C180,'[1]JEVtbl (2)'!$D:$D,[1]CKDJ!BJ$11)</f>
        <v>0</v>
      </c>
      <c r="BK180" s="171">
        <f>SUMIFS('[1]JEVtbl (2)'!$F:$F,'[1]JEVtbl (2)'!$C:$C,[1]CKDJ!$C180,'[1]JEVtbl (2)'!$D:$D,[1]CKDJ!BK$11)</f>
        <v>0</v>
      </c>
      <c r="BL180" s="171">
        <f>SUMIFS('[1]JEVtbl (2)'!$F:$F,'[1]JEVtbl (2)'!$C:$C,[1]CKDJ!$C180,'[1]JEVtbl (2)'!$D:$D,[1]CKDJ!BL$11)</f>
        <v>0</v>
      </c>
      <c r="BM180" s="171">
        <f>SUMIFS('[1]JEVtbl (2)'!$F:$F,'[1]JEVtbl (2)'!$C:$C,[1]CKDJ!$C180,'[1]JEVtbl (2)'!$D:$D,[1]CKDJ!BM$11)</f>
        <v>0</v>
      </c>
      <c r="BN180" s="171">
        <f>SUMIFS('[1]JEVtbl (2)'!$F:$F,'[1]JEVtbl (2)'!$C:$C,[1]CKDJ!$C180,'[1]JEVtbl (2)'!$D:$D,[1]CKDJ!BN$11)</f>
        <v>0</v>
      </c>
      <c r="BO180" s="171">
        <f>SUMIFS('[1]JEVtbl (2)'!$F:$F,'[1]JEVtbl (2)'!$C:$C,[1]CKDJ!$C180,'[1]JEVtbl (2)'!$D:$D,[1]CKDJ!BO$11)</f>
        <v>0</v>
      </c>
      <c r="BP180" s="79">
        <f t="shared" si="5"/>
        <v>14085.9</v>
      </c>
      <c r="BQ180" s="79"/>
      <c r="BR180" s="79"/>
      <c r="BS180" s="80"/>
      <c r="BT180" s="82"/>
      <c r="BU180" s="25">
        <f t="shared" si="4"/>
        <v>0</v>
      </c>
    </row>
    <row r="181" spans="1:73" s="25" customFormat="1" ht="15" customHeight="1" x14ac:dyDescent="0.25">
      <c r="A181" s="1"/>
      <c r="B181" s="173">
        <v>44194</v>
      </c>
      <c r="C181" s="169" t="s">
        <v>688</v>
      </c>
      <c r="D181" s="75" t="s">
        <v>689</v>
      </c>
      <c r="E181" s="75">
        <v>1150318</v>
      </c>
      <c r="F181" s="172"/>
      <c r="G181" t="s">
        <v>65</v>
      </c>
      <c r="H181" s="78">
        <f>SUMIFS('[1]JEVtbl (2)'!$G:$G,'[1]JEVtbl (2)'!$C:$C,[1]CKDJ!C181,'[1]JEVtbl (2)'!$D:$D,[1]CKDJ!H$11)</f>
        <v>9658.18</v>
      </c>
      <c r="I181" s="78">
        <f>SUMIFS('[1]JEVtbl (2)'!$G:$G,'[1]JEVtbl (2)'!$C:$C,[1]CKDJ!C181,'[1]JEVtbl (2)'!$D:$D,[1]CKDJ!I$11)</f>
        <v>0</v>
      </c>
      <c r="J181" s="78">
        <f>SUMIFS('[1]JEVtbl (2)'!$G:$G,'[1]JEVtbl (2)'!$C:$C,[1]CKDJ!C181,'[1]JEVtbl (2)'!$D:$D,[1]CKDJ!J$11)</f>
        <v>0</v>
      </c>
      <c r="K181" s="78">
        <f>SUMIFS('[1]JEVtbl (2)'!$G:$G,'[1]JEVtbl (2)'!$C:$C,[1]CKDJ!C181,'[1]JEVtbl (2)'!$D:$D,[1]CKDJ!K$11)</f>
        <v>0</v>
      </c>
      <c r="L181" s="79">
        <f t="shared" si="0"/>
        <v>9658.18</v>
      </c>
      <c r="M181" s="79"/>
      <c r="N181" s="79"/>
      <c r="O181" s="80"/>
      <c r="P181" s="171">
        <f>SUMIFS('[1]JEVtbl (2)'!$F:$F,'[1]JEVtbl (2)'!$C:$C,[1]CKDJ!$C181,'[1]JEVtbl (2)'!$D:$D,[1]CKDJ!P$11)</f>
        <v>0</v>
      </c>
      <c r="Q181" s="171">
        <f>SUMIFS('[1]JEVtbl (2)'!$F:$F,'[1]JEVtbl (2)'!$C:$C,[1]CKDJ!$C181,'[1]JEVtbl (2)'!$D:$D,[1]CKDJ!Q$11)</f>
        <v>0</v>
      </c>
      <c r="R181" s="171">
        <f>SUMIFS('[1]JEVtbl (2)'!$F:$F,'[1]JEVtbl (2)'!$C:$C,[1]CKDJ!$C181,'[1]JEVtbl (2)'!$D:$D,[1]CKDJ!R$11)</f>
        <v>0</v>
      </c>
      <c r="S181" s="171">
        <f>SUMIFS('[1]JEVtbl (2)'!$F:$F,'[1]JEVtbl (2)'!$C:$C,[1]CKDJ!$C181,'[1]JEVtbl (2)'!$D:$D,[1]CKDJ!S$11)</f>
        <v>0</v>
      </c>
      <c r="T181" s="171">
        <f>SUMIFS('[1]JEVtbl (2)'!$F:$F,'[1]JEVtbl (2)'!$C:$C,[1]CKDJ!$C181,'[1]JEVtbl (2)'!$D:$D,[1]CKDJ!T$11)</f>
        <v>0</v>
      </c>
      <c r="U181" s="171">
        <f>SUMIFS('[1]JEVtbl (2)'!$F:$F,'[1]JEVtbl (2)'!$C:$C,[1]CKDJ!$C181,'[1]JEVtbl (2)'!$D:$D,[1]CKDJ!U$11)</f>
        <v>0</v>
      </c>
      <c r="V181" s="171">
        <f>SUMIFS('[1]JEVtbl (2)'!$F:$F,'[1]JEVtbl (2)'!$C:$C,[1]CKDJ!$C181,'[1]JEVtbl (2)'!$D:$D,[1]CKDJ!V$11)</f>
        <v>0</v>
      </c>
      <c r="W181" s="171">
        <f>SUMIFS('[1]JEVtbl (2)'!$F:$F,'[1]JEVtbl (2)'!$C:$C,[1]CKDJ!$C181,'[1]JEVtbl (2)'!$D:$D,[1]CKDJ!W$11)</f>
        <v>0</v>
      </c>
      <c r="X181" s="171">
        <f>SUMIFS('[1]JEVtbl (2)'!$F:$F,'[1]JEVtbl (2)'!$C:$C,[1]CKDJ!$C181,'[1]JEVtbl (2)'!$D:$D,[1]CKDJ!X$11)</f>
        <v>0</v>
      </c>
      <c r="Y181" s="171">
        <f>SUMIFS('[1]JEVtbl (2)'!$F:$F,'[1]JEVtbl (2)'!$C:$C,[1]CKDJ!$C181,'[1]JEVtbl (2)'!$D:$D,[1]CKDJ!Y$11)</f>
        <v>0</v>
      </c>
      <c r="Z181" s="171">
        <f>SUMIFS('[1]JEVtbl (2)'!$F:$F,'[1]JEVtbl (2)'!$C:$C,[1]CKDJ!$C181,'[1]JEVtbl (2)'!$D:$D,[1]CKDJ!Z$11)</f>
        <v>0</v>
      </c>
      <c r="AA181" s="171">
        <f>SUMIFS('[1]JEVtbl (2)'!$F:$F,'[1]JEVtbl (2)'!$C:$C,[1]CKDJ!$C181,'[1]JEVtbl (2)'!$D:$D,[1]CKDJ!AA$11)</f>
        <v>0</v>
      </c>
      <c r="AB181" s="171">
        <f>SUMIFS('[1]JEVtbl (2)'!$F:$F,'[1]JEVtbl (2)'!$C:$C,[1]CKDJ!$C181,'[1]JEVtbl (2)'!$D:$D,[1]CKDJ!AB$11)</f>
        <v>0</v>
      </c>
      <c r="AC181" s="171">
        <f>SUMIFS('[1]JEVtbl (2)'!$F:$F,'[1]JEVtbl (2)'!$C:$C,[1]CKDJ!$C181,'[1]JEVtbl (2)'!$D:$D,[1]CKDJ!AC$11)</f>
        <v>0</v>
      </c>
      <c r="AD181" s="171">
        <f>SUMIFS('[1]JEVtbl (2)'!$F:$F,'[1]JEVtbl (2)'!$C:$C,[1]CKDJ!$C181,'[1]JEVtbl (2)'!$D:$D,[1]CKDJ!AD$11)</f>
        <v>0</v>
      </c>
      <c r="AE181" s="171">
        <f>SUMIFS('[1]JEVtbl (2)'!$F:$F,'[1]JEVtbl (2)'!$C:$C,[1]CKDJ!$C181,'[1]JEVtbl (2)'!$D:$D,[1]CKDJ!AE$11)</f>
        <v>0</v>
      </c>
      <c r="AF181" s="171">
        <f>SUMIFS('[1]JEVtbl (2)'!$F:$F,'[1]JEVtbl (2)'!$C:$C,[1]CKDJ!$C181,'[1]JEVtbl (2)'!$D:$D,[1]CKDJ!AF$11)</f>
        <v>0</v>
      </c>
      <c r="AG181" s="171">
        <f>SUMIFS('[1]JEVtbl (2)'!$F:$F,'[1]JEVtbl (2)'!$C:$C,[1]CKDJ!$C181,'[1]JEVtbl (2)'!$D:$D,[1]CKDJ!AG$11)</f>
        <v>0</v>
      </c>
      <c r="AH181" s="171">
        <f>SUMIFS('[1]JEVtbl (2)'!$F:$F,'[1]JEVtbl (2)'!$C:$C,[1]CKDJ!$C181,'[1]JEVtbl (2)'!$D:$D,[1]CKDJ!AH$11)</f>
        <v>0</v>
      </c>
      <c r="AI181" s="171">
        <f>SUMIFS('[1]JEVtbl (2)'!$F:$F,'[1]JEVtbl (2)'!$C:$C,[1]CKDJ!$C181,'[1]JEVtbl (2)'!$D:$D,[1]CKDJ!AI$11)</f>
        <v>0</v>
      </c>
      <c r="AJ181" s="171">
        <f>SUMIFS('[1]JEVtbl (2)'!$F:$F,'[1]JEVtbl (2)'!$C:$C,[1]CKDJ!$C181,'[1]JEVtbl (2)'!$D:$D,[1]CKDJ!AJ$11)</f>
        <v>0</v>
      </c>
      <c r="AK181" s="171">
        <f>SUMIFS('[1]JEVtbl (2)'!$F:$F,'[1]JEVtbl (2)'!$C:$C,[1]CKDJ!$C181,'[1]JEVtbl (2)'!$D:$D,[1]CKDJ!AK$11)</f>
        <v>0</v>
      </c>
      <c r="AL181" s="171">
        <f>SUMIFS('[1]JEVtbl (2)'!$F:$F,'[1]JEVtbl (2)'!$C:$C,[1]CKDJ!$C181,'[1]JEVtbl (2)'!$D:$D,[1]CKDJ!AL$11)</f>
        <v>0</v>
      </c>
      <c r="AM181" s="171">
        <f>SUMIFS('[1]JEVtbl (2)'!$F:$F,'[1]JEVtbl (2)'!$C:$C,[1]CKDJ!$C181,'[1]JEVtbl (2)'!$D:$D,[1]CKDJ!AM$11)</f>
        <v>0</v>
      </c>
      <c r="AN181" s="171">
        <f>SUMIFS('[1]JEVtbl (2)'!$F:$F,'[1]JEVtbl (2)'!$C:$C,[1]CKDJ!$C181,'[1]JEVtbl (2)'!$D:$D,[1]CKDJ!AN$11)</f>
        <v>0</v>
      </c>
      <c r="AO181" s="171">
        <f>SUMIFS('[1]JEVtbl (2)'!$F:$F,'[1]JEVtbl (2)'!$C:$C,[1]CKDJ!$C181,'[1]JEVtbl (2)'!$D:$D,[1]CKDJ!AO$11)</f>
        <v>9658.18</v>
      </c>
      <c r="AP181" s="171">
        <f>SUMIFS('[1]JEVtbl (2)'!$F:$F,'[1]JEVtbl (2)'!$C:$C,[1]CKDJ!$C181,'[1]JEVtbl (2)'!$D:$D,[1]CKDJ!AP$11)</f>
        <v>0</v>
      </c>
      <c r="AQ181" s="171">
        <f>SUMIFS('[1]JEVtbl (2)'!$F:$F,'[1]JEVtbl (2)'!$C:$C,[1]CKDJ!$C181,'[1]JEVtbl (2)'!$D:$D,[1]CKDJ!AQ$11)</f>
        <v>0</v>
      </c>
      <c r="AR181" s="171">
        <f>SUMIFS('[1]JEVtbl (2)'!$F:$F,'[1]JEVtbl (2)'!$C:$C,[1]CKDJ!$C181,'[1]JEVtbl (2)'!$D:$D,[1]CKDJ!AR$11)</f>
        <v>0</v>
      </c>
      <c r="AS181" s="171">
        <f>SUMIFS('[1]JEVtbl (2)'!$F:$F,'[1]JEVtbl (2)'!$C:$C,[1]CKDJ!$C181,'[1]JEVtbl (2)'!$D:$D,[1]CKDJ!AS$11)</f>
        <v>0</v>
      </c>
      <c r="AT181" s="171">
        <f>SUMIFS('[1]JEVtbl (2)'!$F:$F,'[1]JEVtbl (2)'!$C:$C,[1]CKDJ!$C181,'[1]JEVtbl (2)'!$D:$D,[1]CKDJ!AT$11)</f>
        <v>0</v>
      </c>
      <c r="AU181" s="171">
        <f>SUMIFS('[1]JEVtbl (2)'!$F:$F,'[1]JEVtbl (2)'!$C:$C,[1]CKDJ!$C181,'[1]JEVtbl (2)'!$D:$D,[1]CKDJ!AU$11)</f>
        <v>0</v>
      </c>
      <c r="AV181" s="171">
        <f>SUMIFS('[1]JEVtbl (2)'!$F:$F,'[1]JEVtbl (2)'!$C:$C,[1]CKDJ!$C181,'[1]JEVtbl (2)'!$D:$D,[1]CKDJ!AV$11)</f>
        <v>0</v>
      </c>
      <c r="AW181" s="171">
        <f>SUMIFS('[1]JEVtbl (2)'!$F:$F,'[1]JEVtbl (2)'!$C:$C,[1]CKDJ!$C181,'[1]JEVtbl (2)'!$D:$D,[1]CKDJ!AW$11)</f>
        <v>0</v>
      </c>
      <c r="AX181" s="171">
        <f>SUMIFS('[1]JEVtbl (2)'!$F:$F,'[1]JEVtbl (2)'!$C:$C,[1]CKDJ!$C181,'[1]JEVtbl (2)'!$D:$D,[1]CKDJ!AX$11)</f>
        <v>0</v>
      </c>
      <c r="AY181" s="171">
        <f>SUMIFS('[1]JEVtbl (2)'!$F:$F,'[1]JEVtbl (2)'!$C:$C,[1]CKDJ!$C181,'[1]JEVtbl (2)'!$D:$D,[1]CKDJ!AY$11)</f>
        <v>0</v>
      </c>
      <c r="AZ181" s="171">
        <f>SUMIFS('[1]JEVtbl (2)'!$F:$F,'[1]JEVtbl (2)'!$C:$C,[1]CKDJ!$C181,'[1]JEVtbl (2)'!$D:$D,[1]CKDJ!AZ$11)</f>
        <v>0</v>
      </c>
      <c r="BA181" s="171">
        <f>SUMIFS('[1]JEVtbl (2)'!$F:$F,'[1]JEVtbl (2)'!$C:$C,[1]CKDJ!$C181,'[1]JEVtbl (2)'!$D:$D,[1]CKDJ!BA$11)</f>
        <v>0</v>
      </c>
      <c r="BB181" s="171">
        <f>SUMIFS('[1]JEVtbl (2)'!$F:$F,'[1]JEVtbl (2)'!$C:$C,[1]CKDJ!$C181,'[1]JEVtbl (2)'!$D:$D,[1]CKDJ!BB$11)</f>
        <v>0</v>
      </c>
      <c r="BC181" s="171">
        <f>SUMIFS('[1]JEVtbl (2)'!$F:$F,'[1]JEVtbl (2)'!$C:$C,[1]CKDJ!$C181,'[1]JEVtbl (2)'!$D:$D,[1]CKDJ!BC$11)</f>
        <v>0</v>
      </c>
      <c r="BD181" s="171">
        <f>SUMIFS('[1]JEVtbl (2)'!$F:$F,'[1]JEVtbl (2)'!$C:$C,[1]CKDJ!$C181,'[1]JEVtbl (2)'!$D:$D,[1]CKDJ!BD$11)</f>
        <v>0</v>
      </c>
      <c r="BE181" s="171">
        <f>SUMIFS('[1]JEVtbl (2)'!$F:$F,'[1]JEVtbl (2)'!$C:$C,[1]CKDJ!$C181,'[1]JEVtbl (2)'!$D:$D,[1]CKDJ!BE$11)</f>
        <v>0</v>
      </c>
      <c r="BF181" s="171">
        <f>SUMIFS('[1]JEVtbl (2)'!$F:$F,'[1]JEVtbl (2)'!$C:$C,[1]CKDJ!$C181,'[1]JEVtbl (2)'!$D:$D,[1]CKDJ!BF$11)</f>
        <v>0</v>
      </c>
      <c r="BG181" s="171">
        <f>SUMIFS('[1]JEVtbl (2)'!$F:$F,'[1]JEVtbl (2)'!$C:$C,[1]CKDJ!$C181,'[1]JEVtbl (2)'!$D:$D,[1]CKDJ!BG$11)</f>
        <v>0</v>
      </c>
      <c r="BH181" s="171">
        <f>SUMIFS('[1]JEVtbl (2)'!$F:$F,'[1]JEVtbl (2)'!$C:$C,[1]CKDJ!$C181,'[1]JEVtbl (2)'!$D:$D,[1]CKDJ!BH$11)</f>
        <v>0</v>
      </c>
      <c r="BI181" s="171">
        <f>SUMIFS('[1]JEVtbl (2)'!$F:$F,'[1]JEVtbl (2)'!$C:$C,[1]CKDJ!$C181,'[1]JEVtbl (2)'!$D:$D,[1]CKDJ!BI$11)</f>
        <v>0</v>
      </c>
      <c r="BJ181" s="171">
        <f>SUMIFS('[1]JEVtbl (2)'!$F:$F,'[1]JEVtbl (2)'!$C:$C,[1]CKDJ!$C181,'[1]JEVtbl (2)'!$D:$D,[1]CKDJ!BJ$11)</f>
        <v>0</v>
      </c>
      <c r="BK181" s="171">
        <f>SUMIFS('[1]JEVtbl (2)'!$F:$F,'[1]JEVtbl (2)'!$C:$C,[1]CKDJ!$C181,'[1]JEVtbl (2)'!$D:$D,[1]CKDJ!BK$11)</f>
        <v>0</v>
      </c>
      <c r="BL181" s="171">
        <f>SUMIFS('[1]JEVtbl (2)'!$F:$F,'[1]JEVtbl (2)'!$C:$C,[1]CKDJ!$C181,'[1]JEVtbl (2)'!$D:$D,[1]CKDJ!BL$11)</f>
        <v>0</v>
      </c>
      <c r="BM181" s="171">
        <f>SUMIFS('[1]JEVtbl (2)'!$F:$F,'[1]JEVtbl (2)'!$C:$C,[1]CKDJ!$C181,'[1]JEVtbl (2)'!$D:$D,[1]CKDJ!BM$11)</f>
        <v>0</v>
      </c>
      <c r="BN181" s="171">
        <f>SUMIFS('[1]JEVtbl (2)'!$F:$F,'[1]JEVtbl (2)'!$C:$C,[1]CKDJ!$C181,'[1]JEVtbl (2)'!$D:$D,[1]CKDJ!BN$11)</f>
        <v>0</v>
      </c>
      <c r="BO181" s="171">
        <f>SUMIFS('[1]JEVtbl (2)'!$F:$F,'[1]JEVtbl (2)'!$C:$C,[1]CKDJ!$C181,'[1]JEVtbl (2)'!$D:$D,[1]CKDJ!BO$11)</f>
        <v>0</v>
      </c>
      <c r="BP181" s="79">
        <f t="shared" si="5"/>
        <v>9658.18</v>
      </c>
      <c r="BQ181" s="79"/>
      <c r="BR181" s="79"/>
      <c r="BS181" s="80"/>
      <c r="BT181" s="82"/>
      <c r="BU181" s="25">
        <f t="shared" si="4"/>
        <v>0</v>
      </c>
    </row>
    <row r="182" spans="1:73" s="25" customFormat="1" ht="15" customHeight="1" x14ac:dyDescent="0.25">
      <c r="A182" s="1"/>
      <c r="B182" s="173">
        <v>44194</v>
      </c>
      <c r="C182" s="169" t="s">
        <v>690</v>
      </c>
      <c r="D182" s="75" t="s">
        <v>691</v>
      </c>
      <c r="E182" s="75">
        <v>1150319</v>
      </c>
      <c r="F182" s="172"/>
      <c r="G182" t="s">
        <v>692</v>
      </c>
      <c r="H182" s="78">
        <f>SUMIFS('[1]JEVtbl (2)'!$G:$G,'[1]JEVtbl (2)'!$C:$C,[1]CKDJ!C182,'[1]JEVtbl (2)'!$D:$D,[1]CKDJ!H$11)</f>
        <v>2490</v>
      </c>
      <c r="I182" s="78">
        <f>SUMIFS('[1]JEVtbl (2)'!$G:$G,'[1]JEVtbl (2)'!$C:$C,[1]CKDJ!C182,'[1]JEVtbl (2)'!$D:$D,[1]CKDJ!I$11)</f>
        <v>0</v>
      </c>
      <c r="J182" s="78">
        <f>SUMIFS('[1]JEVtbl (2)'!$G:$G,'[1]JEVtbl (2)'!$C:$C,[1]CKDJ!C182,'[1]JEVtbl (2)'!$D:$D,[1]CKDJ!J$11)</f>
        <v>0</v>
      </c>
      <c r="K182" s="78">
        <f>SUMIFS('[1]JEVtbl (2)'!$G:$G,'[1]JEVtbl (2)'!$C:$C,[1]CKDJ!C182,'[1]JEVtbl (2)'!$D:$D,[1]CKDJ!K$11)</f>
        <v>0</v>
      </c>
      <c r="L182" s="79">
        <f t="shared" si="0"/>
        <v>2490</v>
      </c>
      <c r="M182" s="79"/>
      <c r="N182" s="79"/>
      <c r="O182" s="80"/>
      <c r="P182" s="171">
        <f>SUMIFS('[1]JEVtbl (2)'!$F:$F,'[1]JEVtbl (2)'!$C:$C,[1]CKDJ!$C182,'[1]JEVtbl (2)'!$D:$D,[1]CKDJ!P$11)</f>
        <v>0</v>
      </c>
      <c r="Q182" s="171">
        <f>SUMIFS('[1]JEVtbl (2)'!$F:$F,'[1]JEVtbl (2)'!$C:$C,[1]CKDJ!$C182,'[1]JEVtbl (2)'!$D:$D,[1]CKDJ!Q$11)</f>
        <v>0</v>
      </c>
      <c r="R182" s="171">
        <f>SUMIFS('[1]JEVtbl (2)'!$F:$F,'[1]JEVtbl (2)'!$C:$C,[1]CKDJ!$C182,'[1]JEVtbl (2)'!$D:$D,[1]CKDJ!R$11)</f>
        <v>0</v>
      </c>
      <c r="S182" s="171">
        <f>SUMIFS('[1]JEVtbl (2)'!$F:$F,'[1]JEVtbl (2)'!$C:$C,[1]CKDJ!$C182,'[1]JEVtbl (2)'!$D:$D,[1]CKDJ!S$11)</f>
        <v>0</v>
      </c>
      <c r="T182" s="171">
        <f>SUMIFS('[1]JEVtbl (2)'!$F:$F,'[1]JEVtbl (2)'!$C:$C,[1]CKDJ!$C182,'[1]JEVtbl (2)'!$D:$D,[1]CKDJ!T$11)</f>
        <v>0</v>
      </c>
      <c r="U182" s="171">
        <f>SUMIFS('[1]JEVtbl (2)'!$F:$F,'[1]JEVtbl (2)'!$C:$C,[1]CKDJ!$C182,'[1]JEVtbl (2)'!$D:$D,[1]CKDJ!U$11)</f>
        <v>0</v>
      </c>
      <c r="V182" s="171">
        <f>SUMIFS('[1]JEVtbl (2)'!$F:$F,'[1]JEVtbl (2)'!$C:$C,[1]CKDJ!$C182,'[1]JEVtbl (2)'!$D:$D,[1]CKDJ!V$11)</f>
        <v>0</v>
      </c>
      <c r="W182" s="171">
        <f>SUMIFS('[1]JEVtbl (2)'!$F:$F,'[1]JEVtbl (2)'!$C:$C,[1]CKDJ!$C182,'[1]JEVtbl (2)'!$D:$D,[1]CKDJ!W$11)</f>
        <v>0</v>
      </c>
      <c r="X182" s="171">
        <f>SUMIFS('[1]JEVtbl (2)'!$F:$F,'[1]JEVtbl (2)'!$C:$C,[1]CKDJ!$C182,'[1]JEVtbl (2)'!$D:$D,[1]CKDJ!X$11)</f>
        <v>0</v>
      </c>
      <c r="Y182" s="171">
        <f>SUMIFS('[1]JEVtbl (2)'!$F:$F,'[1]JEVtbl (2)'!$C:$C,[1]CKDJ!$C182,'[1]JEVtbl (2)'!$D:$D,[1]CKDJ!Y$11)</f>
        <v>0</v>
      </c>
      <c r="Z182" s="171">
        <f>SUMIFS('[1]JEVtbl (2)'!$F:$F,'[1]JEVtbl (2)'!$C:$C,[1]CKDJ!$C182,'[1]JEVtbl (2)'!$D:$D,[1]CKDJ!Z$11)</f>
        <v>0</v>
      </c>
      <c r="AA182" s="171">
        <f>SUMIFS('[1]JEVtbl (2)'!$F:$F,'[1]JEVtbl (2)'!$C:$C,[1]CKDJ!$C182,'[1]JEVtbl (2)'!$D:$D,[1]CKDJ!AA$11)</f>
        <v>0</v>
      </c>
      <c r="AB182" s="171">
        <f>SUMIFS('[1]JEVtbl (2)'!$F:$F,'[1]JEVtbl (2)'!$C:$C,[1]CKDJ!$C182,'[1]JEVtbl (2)'!$D:$D,[1]CKDJ!AB$11)</f>
        <v>0</v>
      </c>
      <c r="AC182" s="171">
        <f>SUMIFS('[1]JEVtbl (2)'!$F:$F,'[1]JEVtbl (2)'!$C:$C,[1]CKDJ!$C182,'[1]JEVtbl (2)'!$D:$D,[1]CKDJ!AC$11)</f>
        <v>0</v>
      </c>
      <c r="AD182" s="171">
        <f>SUMIFS('[1]JEVtbl (2)'!$F:$F,'[1]JEVtbl (2)'!$C:$C,[1]CKDJ!$C182,'[1]JEVtbl (2)'!$D:$D,[1]CKDJ!AD$11)</f>
        <v>0</v>
      </c>
      <c r="AE182" s="171">
        <f>SUMIFS('[1]JEVtbl (2)'!$F:$F,'[1]JEVtbl (2)'!$C:$C,[1]CKDJ!$C182,'[1]JEVtbl (2)'!$D:$D,[1]CKDJ!AE$11)</f>
        <v>0</v>
      </c>
      <c r="AF182" s="171">
        <f>SUMIFS('[1]JEVtbl (2)'!$F:$F,'[1]JEVtbl (2)'!$C:$C,[1]CKDJ!$C182,'[1]JEVtbl (2)'!$D:$D,[1]CKDJ!AF$11)</f>
        <v>0</v>
      </c>
      <c r="AG182" s="171">
        <f>SUMIFS('[1]JEVtbl (2)'!$F:$F,'[1]JEVtbl (2)'!$C:$C,[1]CKDJ!$C182,'[1]JEVtbl (2)'!$D:$D,[1]CKDJ!AG$11)</f>
        <v>0</v>
      </c>
      <c r="AH182" s="171">
        <f>SUMIFS('[1]JEVtbl (2)'!$F:$F,'[1]JEVtbl (2)'!$C:$C,[1]CKDJ!$C182,'[1]JEVtbl (2)'!$D:$D,[1]CKDJ!AH$11)</f>
        <v>0</v>
      </c>
      <c r="AI182" s="171">
        <f>SUMIFS('[1]JEVtbl (2)'!$F:$F,'[1]JEVtbl (2)'!$C:$C,[1]CKDJ!$C182,'[1]JEVtbl (2)'!$D:$D,[1]CKDJ!AI$11)</f>
        <v>0</v>
      </c>
      <c r="AJ182" s="171">
        <f>SUMIFS('[1]JEVtbl (2)'!$F:$F,'[1]JEVtbl (2)'!$C:$C,[1]CKDJ!$C182,'[1]JEVtbl (2)'!$D:$D,[1]CKDJ!AJ$11)</f>
        <v>0</v>
      </c>
      <c r="AK182" s="171">
        <f>SUMIFS('[1]JEVtbl (2)'!$F:$F,'[1]JEVtbl (2)'!$C:$C,[1]CKDJ!$C182,'[1]JEVtbl (2)'!$D:$D,[1]CKDJ!AK$11)</f>
        <v>0</v>
      </c>
      <c r="AL182" s="171">
        <f>SUMIFS('[1]JEVtbl (2)'!$F:$F,'[1]JEVtbl (2)'!$C:$C,[1]CKDJ!$C182,'[1]JEVtbl (2)'!$D:$D,[1]CKDJ!AL$11)</f>
        <v>0</v>
      </c>
      <c r="AM182" s="171">
        <f>SUMIFS('[1]JEVtbl (2)'!$F:$F,'[1]JEVtbl (2)'!$C:$C,[1]CKDJ!$C182,'[1]JEVtbl (2)'!$D:$D,[1]CKDJ!AM$11)</f>
        <v>0</v>
      </c>
      <c r="AN182" s="171">
        <f>SUMIFS('[1]JEVtbl (2)'!$F:$F,'[1]JEVtbl (2)'!$C:$C,[1]CKDJ!$C182,'[1]JEVtbl (2)'!$D:$D,[1]CKDJ!AN$11)</f>
        <v>0</v>
      </c>
      <c r="AO182" s="171">
        <f>SUMIFS('[1]JEVtbl (2)'!$F:$F,'[1]JEVtbl (2)'!$C:$C,[1]CKDJ!$C182,'[1]JEVtbl (2)'!$D:$D,[1]CKDJ!AO$11)</f>
        <v>0</v>
      </c>
      <c r="AP182" s="171">
        <f>SUMIFS('[1]JEVtbl (2)'!$F:$F,'[1]JEVtbl (2)'!$C:$C,[1]CKDJ!$C182,'[1]JEVtbl (2)'!$D:$D,[1]CKDJ!AP$11)</f>
        <v>0</v>
      </c>
      <c r="AQ182" s="171">
        <f>SUMIFS('[1]JEVtbl (2)'!$F:$F,'[1]JEVtbl (2)'!$C:$C,[1]CKDJ!$C182,'[1]JEVtbl (2)'!$D:$D,[1]CKDJ!AQ$11)</f>
        <v>2490</v>
      </c>
      <c r="AR182" s="171">
        <f>SUMIFS('[1]JEVtbl (2)'!$F:$F,'[1]JEVtbl (2)'!$C:$C,[1]CKDJ!$C182,'[1]JEVtbl (2)'!$D:$D,[1]CKDJ!AR$11)</f>
        <v>0</v>
      </c>
      <c r="AS182" s="171">
        <f>SUMIFS('[1]JEVtbl (2)'!$F:$F,'[1]JEVtbl (2)'!$C:$C,[1]CKDJ!$C182,'[1]JEVtbl (2)'!$D:$D,[1]CKDJ!AS$11)</f>
        <v>0</v>
      </c>
      <c r="AT182" s="171">
        <f>SUMIFS('[1]JEVtbl (2)'!$F:$F,'[1]JEVtbl (2)'!$C:$C,[1]CKDJ!$C182,'[1]JEVtbl (2)'!$D:$D,[1]CKDJ!AT$11)</f>
        <v>0</v>
      </c>
      <c r="AU182" s="171">
        <f>SUMIFS('[1]JEVtbl (2)'!$F:$F,'[1]JEVtbl (2)'!$C:$C,[1]CKDJ!$C182,'[1]JEVtbl (2)'!$D:$D,[1]CKDJ!AU$11)</f>
        <v>0</v>
      </c>
      <c r="AV182" s="171">
        <f>SUMIFS('[1]JEVtbl (2)'!$F:$F,'[1]JEVtbl (2)'!$C:$C,[1]CKDJ!$C182,'[1]JEVtbl (2)'!$D:$D,[1]CKDJ!AV$11)</f>
        <v>0</v>
      </c>
      <c r="AW182" s="171">
        <f>SUMIFS('[1]JEVtbl (2)'!$F:$F,'[1]JEVtbl (2)'!$C:$C,[1]CKDJ!$C182,'[1]JEVtbl (2)'!$D:$D,[1]CKDJ!AW$11)</f>
        <v>0</v>
      </c>
      <c r="AX182" s="171">
        <f>SUMIFS('[1]JEVtbl (2)'!$F:$F,'[1]JEVtbl (2)'!$C:$C,[1]CKDJ!$C182,'[1]JEVtbl (2)'!$D:$D,[1]CKDJ!AX$11)</f>
        <v>0</v>
      </c>
      <c r="AY182" s="171">
        <f>SUMIFS('[1]JEVtbl (2)'!$F:$F,'[1]JEVtbl (2)'!$C:$C,[1]CKDJ!$C182,'[1]JEVtbl (2)'!$D:$D,[1]CKDJ!AY$11)</f>
        <v>0</v>
      </c>
      <c r="AZ182" s="171">
        <f>SUMIFS('[1]JEVtbl (2)'!$F:$F,'[1]JEVtbl (2)'!$C:$C,[1]CKDJ!$C182,'[1]JEVtbl (2)'!$D:$D,[1]CKDJ!AZ$11)</f>
        <v>0</v>
      </c>
      <c r="BA182" s="171">
        <f>SUMIFS('[1]JEVtbl (2)'!$F:$F,'[1]JEVtbl (2)'!$C:$C,[1]CKDJ!$C182,'[1]JEVtbl (2)'!$D:$D,[1]CKDJ!BA$11)</f>
        <v>0</v>
      </c>
      <c r="BB182" s="171">
        <f>SUMIFS('[1]JEVtbl (2)'!$F:$F,'[1]JEVtbl (2)'!$C:$C,[1]CKDJ!$C182,'[1]JEVtbl (2)'!$D:$D,[1]CKDJ!BB$11)</f>
        <v>0</v>
      </c>
      <c r="BC182" s="171">
        <f>SUMIFS('[1]JEVtbl (2)'!$F:$F,'[1]JEVtbl (2)'!$C:$C,[1]CKDJ!$C182,'[1]JEVtbl (2)'!$D:$D,[1]CKDJ!BC$11)</f>
        <v>0</v>
      </c>
      <c r="BD182" s="171">
        <f>SUMIFS('[1]JEVtbl (2)'!$F:$F,'[1]JEVtbl (2)'!$C:$C,[1]CKDJ!$C182,'[1]JEVtbl (2)'!$D:$D,[1]CKDJ!BD$11)</f>
        <v>0</v>
      </c>
      <c r="BE182" s="171">
        <f>SUMIFS('[1]JEVtbl (2)'!$F:$F,'[1]JEVtbl (2)'!$C:$C,[1]CKDJ!$C182,'[1]JEVtbl (2)'!$D:$D,[1]CKDJ!BE$11)</f>
        <v>0</v>
      </c>
      <c r="BF182" s="171">
        <f>SUMIFS('[1]JEVtbl (2)'!$F:$F,'[1]JEVtbl (2)'!$C:$C,[1]CKDJ!$C182,'[1]JEVtbl (2)'!$D:$D,[1]CKDJ!BF$11)</f>
        <v>0</v>
      </c>
      <c r="BG182" s="171">
        <f>SUMIFS('[1]JEVtbl (2)'!$F:$F,'[1]JEVtbl (2)'!$C:$C,[1]CKDJ!$C182,'[1]JEVtbl (2)'!$D:$D,[1]CKDJ!BG$11)</f>
        <v>0</v>
      </c>
      <c r="BH182" s="171">
        <f>SUMIFS('[1]JEVtbl (2)'!$F:$F,'[1]JEVtbl (2)'!$C:$C,[1]CKDJ!$C182,'[1]JEVtbl (2)'!$D:$D,[1]CKDJ!BH$11)</f>
        <v>0</v>
      </c>
      <c r="BI182" s="171">
        <f>SUMIFS('[1]JEVtbl (2)'!$F:$F,'[1]JEVtbl (2)'!$C:$C,[1]CKDJ!$C182,'[1]JEVtbl (2)'!$D:$D,[1]CKDJ!BI$11)</f>
        <v>0</v>
      </c>
      <c r="BJ182" s="171">
        <f>SUMIFS('[1]JEVtbl (2)'!$F:$F,'[1]JEVtbl (2)'!$C:$C,[1]CKDJ!$C182,'[1]JEVtbl (2)'!$D:$D,[1]CKDJ!BJ$11)</f>
        <v>0</v>
      </c>
      <c r="BK182" s="171">
        <f>SUMIFS('[1]JEVtbl (2)'!$F:$F,'[1]JEVtbl (2)'!$C:$C,[1]CKDJ!$C182,'[1]JEVtbl (2)'!$D:$D,[1]CKDJ!BK$11)</f>
        <v>0</v>
      </c>
      <c r="BL182" s="171">
        <f>SUMIFS('[1]JEVtbl (2)'!$F:$F,'[1]JEVtbl (2)'!$C:$C,[1]CKDJ!$C182,'[1]JEVtbl (2)'!$D:$D,[1]CKDJ!BL$11)</f>
        <v>0</v>
      </c>
      <c r="BM182" s="171">
        <f>SUMIFS('[1]JEVtbl (2)'!$F:$F,'[1]JEVtbl (2)'!$C:$C,[1]CKDJ!$C182,'[1]JEVtbl (2)'!$D:$D,[1]CKDJ!BM$11)</f>
        <v>0</v>
      </c>
      <c r="BN182" s="171">
        <f>SUMIFS('[1]JEVtbl (2)'!$F:$F,'[1]JEVtbl (2)'!$C:$C,[1]CKDJ!$C182,'[1]JEVtbl (2)'!$D:$D,[1]CKDJ!BN$11)</f>
        <v>0</v>
      </c>
      <c r="BO182" s="171">
        <f>SUMIFS('[1]JEVtbl (2)'!$F:$F,'[1]JEVtbl (2)'!$C:$C,[1]CKDJ!$C182,'[1]JEVtbl (2)'!$D:$D,[1]CKDJ!BO$11)</f>
        <v>0</v>
      </c>
      <c r="BP182" s="79">
        <f t="shared" si="5"/>
        <v>2490</v>
      </c>
      <c r="BQ182" s="79"/>
      <c r="BR182" s="79"/>
      <c r="BS182" s="80"/>
      <c r="BT182" s="82"/>
      <c r="BU182" s="25">
        <f t="shared" si="4"/>
        <v>0</v>
      </c>
    </row>
    <row r="183" spans="1:73" s="25" customFormat="1" ht="15" customHeight="1" x14ac:dyDescent="0.25">
      <c r="A183" s="1"/>
      <c r="B183" s="173">
        <v>44194</v>
      </c>
      <c r="C183" s="169" t="s">
        <v>693</v>
      </c>
      <c r="D183" s="75" t="s">
        <v>694</v>
      </c>
      <c r="E183" s="75">
        <v>1150320</v>
      </c>
      <c r="F183" s="172"/>
      <c r="G183" t="s">
        <v>578</v>
      </c>
      <c r="H183" s="78">
        <f>SUMIFS('[1]JEVtbl (2)'!$G:$G,'[1]JEVtbl (2)'!$C:$C,[1]CKDJ!C183,'[1]JEVtbl (2)'!$D:$D,[1]CKDJ!H$11)</f>
        <v>1991.93</v>
      </c>
      <c r="I183" s="78">
        <f>SUMIFS('[1]JEVtbl (2)'!$G:$G,'[1]JEVtbl (2)'!$C:$C,[1]CKDJ!C183,'[1]JEVtbl (2)'!$D:$D,[1]CKDJ!I$11)</f>
        <v>0</v>
      </c>
      <c r="J183" s="78">
        <f>SUMIFS('[1]JEVtbl (2)'!$G:$G,'[1]JEVtbl (2)'!$C:$C,[1]CKDJ!C183,'[1]JEVtbl (2)'!$D:$D,[1]CKDJ!J$11)</f>
        <v>0</v>
      </c>
      <c r="K183" s="78">
        <f>SUMIFS('[1]JEVtbl (2)'!$G:$G,'[1]JEVtbl (2)'!$C:$C,[1]CKDJ!C183,'[1]JEVtbl (2)'!$D:$D,[1]CKDJ!K$11)</f>
        <v>0</v>
      </c>
      <c r="L183" s="79">
        <f t="shared" si="0"/>
        <v>1991.93</v>
      </c>
      <c r="M183" s="79"/>
      <c r="N183" s="79"/>
      <c r="O183" s="80"/>
      <c r="P183" s="171">
        <f>SUMIFS('[1]JEVtbl (2)'!$F:$F,'[1]JEVtbl (2)'!$C:$C,[1]CKDJ!$C183,'[1]JEVtbl (2)'!$D:$D,[1]CKDJ!P$11)</f>
        <v>0</v>
      </c>
      <c r="Q183" s="171">
        <f>SUMIFS('[1]JEVtbl (2)'!$F:$F,'[1]JEVtbl (2)'!$C:$C,[1]CKDJ!$C183,'[1]JEVtbl (2)'!$D:$D,[1]CKDJ!Q$11)</f>
        <v>0</v>
      </c>
      <c r="R183" s="171">
        <f>SUMIFS('[1]JEVtbl (2)'!$F:$F,'[1]JEVtbl (2)'!$C:$C,[1]CKDJ!$C183,'[1]JEVtbl (2)'!$D:$D,[1]CKDJ!R$11)</f>
        <v>0</v>
      </c>
      <c r="S183" s="171">
        <f>SUMIFS('[1]JEVtbl (2)'!$F:$F,'[1]JEVtbl (2)'!$C:$C,[1]CKDJ!$C183,'[1]JEVtbl (2)'!$D:$D,[1]CKDJ!S$11)</f>
        <v>0</v>
      </c>
      <c r="T183" s="171">
        <f>SUMIFS('[1]JEVtbl (2)'!$F:$F,'[1]JEVtbl (2)'!$C:$C,[1]CKDJ!$C183,'[1]JEVtbl (2)'!$D:$D,[1]CKDJ!T$11)</f>
        <v>0</v>
      </c>
      <c r="U183" s="171">
        <f>SUMIFS('[1]JEVtbl (2)'!$F:$F,'[1]JEVtbl (2)'!$C:$C,[1]CKDJ!$C183,'[1]JEVtbl (2)'!$D:$D,[1]CKDJ!U$11)</f>
        <v>0</v>
      </c>
      <c r="V183" s="171">
        <f>SUMIFS('[1]JEVtbl (2)'!$F:$F,'[1]JEVtbl (2)'!$C:$C,[1]CKDJ!$C183,'[1]JEVtbl (2)'!$D:$D,[1]CKDJ!V$11)</f>
        <v>0</v>
      </c>
      <c r="W183" s="171">
        <f>SUMIFS('[1]JEVtbl (2)'!$F:$F,'[1]JEVtbl (2)'!$C:$C,[1]CKDJ!$C183,'[1]JEVtbl (2)'!$D:$D,[1]CKDJ!W$11)</f>
        <v>0</v>
      </c>
      <c r="X183" s="171">
        <f>SUMIFS('[1]JEVtbl (2)'!$F:$F,'[1]JEVtbl (2)'!$C:$C,[1]CKDJ!$C183,'[1]JEVtbl (2)'!$D:$D,[1]CKDJ!X$11)</f>
        <v>0</v>
      </c>
      <c r="Y183" s="171">
        <f>SUMIFS('[1]JEVtbl (2)'!$F:$F,'[1]JEVtbl (2)'!$C:$C,[1]CKDJ!$C183,'[1]JEVtbl (2)'!$D:$D,[1]CKDJ!Y$11)</f>
        <v>0</v>
      </c>
      <c r="Z183" s="171">
        <f>SUMIFS('[1]JEVtbl (2)'!$F:$F,'[1]JEVtbl (2)'!$C:$C,[1]CKDJ!$C183,'[1]JEVtbl (2)'!$D:$D,[1]CKDJ!Z$11)</f>
        <v>0</v>
      </c>
      <c r="AA183" s="171">
        <f>SUMIFS('[1]JEVtbl (2)'!$F:$F,'[1]JEVtbl (2)'!$C:$C,[1]CKDJ!$C183,'[1]JEVtbl (2)'!$D:$D,[1]CKDJ!AA$11)</f>
        <v>0</v>
      </c>
      <c r="AB183" s="171">
        <f>SUMIFS('[1]JEVtbl (2)'!$F:$F,'[1]JEVtbl (2)'!$C:$C,[1]CKDJ!$C183,'[1]JEVtbl (2)'!$D:$D,[1]CKDJ!AB$11)</f>
        <v>0</v>
      </c>
      <c r="AC183" s="171">
        <f>SUMIFS('[1]JEVtbl (2)'!$F:$F,'[1]JEVtbl (2)'!$C:$C,[1]CKDJ!$C183,'[1]JEVtbl (2)'!$D:$D,[1]CKDJ!AC$11)</f>
        <v>0</v>
      </c>
      <c r="AD183" s="171">
        <f>SUMIFS('[1]JEVtbl (2)'!$F:$F,'[1]JEVtbl (2)'!$C:$C,[1]CKDJ!$C183,'[1]JEVtbl (2)'!$D:$D,[1]CKDJ!AD$11)</f>
        <v>0</v>
      </c>
      <c r="AE183" s="171">
        <f>SUMIFS('[1]JEVtbl (2)'!$F:$F,'[1]JEVtbl (2)'!$C:$C,[1]CKDJ!$C183,'[1]JEVtbl (2)'!$D:$D,[1]CKDJ!AE$11)</f>
        <v>0</v>
      </c>
      <c r="AF183" s="171">
        <f>SUMIFS('[1]JEVtbl (2)'!$F:$F,'[1]JEVtbl (2)'!$C:$C,[1]CKDJ!$C183,'[1]JEVtbl (2)'!$D:$D,[1]CKDJ!AF$11)</f>
        <v>0</v>
      </c>
      <c r="AG183" s="171">
        <f>SUMIFS('[1]JEVtbl (2)'!$F:$F,'[1]JEVtbl (2)'!$C:$C,[1]CKDJ!$C183,'[1]JEVtbl (2)'!$D:$D,[1]CKDJ!AG$11)</f>
        <v>0</v>
      </c>
      <c r="AH183" s="171">
        <f>SUMIFS('[1]JEVtbl (2)'!$F:$F,'[1]JEVtbl (2)'!$C:$C,[1]CKDJ!$C183,'[1]JEVtbl (2)'!$D:$D,[1]CKDJ!AH$11)</f>
        <v>0</v>
      </c>
      <c r="AI183" s="171">
        <f>SUMIFS('[1]JEVtbl (2)'!$F:$F,'[1]JEVtbl (2)'!$C:$C,[1]CKDJ!$C183,'[1]JEVtbl (2)'!$D:$D,[1]CKDJ!AI$11)</f>
        <v>0</v>
      </c>
      <c r="AJ183" s="171">
        <f>SUMIFS('[1]JEVtbl (2)'!$F:$F,'[1]JEVtbl (2)'!$C:$C,[1]CKDJ!$C183,'[1]JEVtbl (2)'!$D:$D,[1]CKDJ!AJ$11)</f>
        <v>0</v>
      </c>
      <c r="AK183" s="171">
        <f>SUMIFS('[1]JEVtbl (2)'!$F:$F,'[1]JEVtbl (2)'!$C:$C,[1]CKDJ!$C183,'[1]JEVtbl (2)'!$D:$D,[1]CKDJ!AK$11)</f>
        <v>0</v>
      </c>
      <c r="AL183" s="171">
        <f>SUMIFS('[1]JEVtbl (2)'!$F:$F,'[1]JEVtbl (2)'!$C:$C,[1]CKDJ!$C183,'[1]JEVtbl (2)'!$D:$D,[1]CKDJ!AL$11)</f>
        <v>0</v>
      </c>
      <c r="AM183" s="171">
        <f>SUMIFS('[1]JEVtbl (2)'!$F:$F,'[1]JEVtbl (2)'!$C:$C,[1]CKDJ!$C183,'[1]JEVtbl (2)'!$D:$D,[1]CKDJ!AM$11)</f>
        <v>0</v>
      </c>
      <c r="AN183" s="171">
        <f>SUMIFS('[1]JEVtbl (2)'!$F:$F,'[1]JEVtbl (2)'!$C:$C,[1]CKDJ!$C183,'[1]JEVtbl (2)'!$D:$D,[1]CKDJ!AN$11)</f>
        <v>0</v>
      </c>
      <c r="AO183" s="171">
        <f>SUMIFS('[1]JEVtbl (2)'!$F:$F,'[1]JEVtbl (2)'!$C:$C,[1]CKDJ!$C183,'[1]JEVtbl (2)'!$D:$D,[1]CKDJ!AO$11)</f>
        <v>0</v>
      </c>
      <c r="AP183" s="171">
        <f>SUMIFS('[1]JEVtbl (2)'!$F:$F,'[1]JEVtbl (2)'!$C:$C,[1]CKDJ!$C183,'[1]JEVtbl (2)'!$D:$D,[1]CKDJ!AP$11)</f>
        <v>0</v>
      </c>
      <c r="AQ183" s="171">
        <f>SUMIFS('[1]JEVtbl (2)'!$F:$F,'[1]JEVtbl (2)'!$C:$C,[1]CKDJ!$C183,'[1]JEVtbl (2)'!$D:$D,[1]CKDJ!AQ$11)</f>
        <v>0</v>
      </c>
      <c r="AR183" s="171">
        <f>SUMIFS('[1]JEVtbl (2)'!$F:$F,'[1]JEVtbl (2)'!$C:$C,[1]CKDJ!$C183,'[1]JEVtbl (2)'!$D:$D,[1]CKDJ!AR$11)</f>
        <v>0</v>
      </c>
      <c r="AS183" s="171">
        <f>SUMIFS('[1]JEVtbl (2)'!$F:$F,'[1]JEVtbl (2)'!$C:$C,[1]CKDJ!$C183,'[1]JEVtbl (2)'!$D:$D,[1]CKDJ!AS$11)</f>
        <v>0</v>
      </c>
      <c r="AT183" s="171">
        <f>SUMIFS('[1]JEVtbl (2)'!$F:$F,'[1]JEVtbl (2)'!$C:$C,[1]CKDJ!$C183,'[1]JEVtbl (2)'!$D:$D,[1]CKDJ!AT$11)</f>
        <v>0</v>
      </c>
      <c r="AU183" s="171">
        <f>SUMIFS('[1]JEVtbl (2)'!$F:$F,'[1]JEVtbl (2)'!$C:$C,[1]CKDJ!$C183,'[1]JEVtbl (2)'!$D:$D,[1]CKDJ!AU$11)</f>
        <v>0</v>
      </c>
      <c r="AV183" s="171">
        <f>SUMIFS('[1]JEVtbl (2)'!$F:$F,'[1]JEVtbl (2)'!$C:$C,[1]CKDJ!$C183,'[1]JEVtbl (2)'!$D:$D,[1]CKDJ!AV$11)</f>
        <v>0</v>
      </c>
      <c r="AW183" s="171">
        <f>SUMIFS('[1]JEVtbl (2)'!$F:$F,'[1]JEVtbl (2)'!$C:$C,[1]CKDJ!$C183,'[1]JEVtbl (2)'!$D:$D,[1]CKDJ!AW$11)</f>
        <v>0</v>
      </c>
      <c r="AX183" s="171">
        <f>SUMIFS('[1]JEVtbl (2)'!$F:$F,'[1]JEVtbl (2)'!$C:$C,[1]CKDJ!$C183,'[1]JEVtbl (2)'!$D:$D,[1]CKDJ!AX$11)</f>
        <v>0</v>
      </c>
      <c r="AY183" s="171">
        <f>SUMIFS('[1]JEVtbl (2)'!$F:$F,'[1]JEVtbl (2)'!$C:$C,[1]CKDJ!$C183,'[1]JEVtbl (2)'!$D:$D,[1]CKDJ!AY$11)</f>
        <v>0</v>
      </c>
      <c r="AZ183" s="171">
        <f>SUMIFS('[1]JEVtbl (2)'!$F:$F,'[1]JEVtbl (2)'!$C:$C,[1]CKDJ!$C183,'[1]JEVtbl (2)'!$D:$D,[1]CKDJ!AZ$11)</f>
        <v>0</v>
      </c>
      <c r="BA183" s="171">
        <f>SUMIFS('[1]JEVtbl (2)'!$F:$F,'[1]JEVtbl (2)'!$C:$C,[1]CKDJ!$C183,'[1]JEVtbl (2)'!$D:$D,[1]CKDJ!BA$11)</f>
        <v>0</v>
      </c>
      <c r="BB183" s="171">
        <f>SUMIFS('[1]JEVtbl (2)'!$F:$F,'[1]JEVtbl (2)'!$C:$C,[1]CKDJ!$C183,'[1]JEVtbl (2)'!$D:$D,[1]CKDJ!BB$11)</f>
        <v>0</v>
      </c>
      <c r="BC183" s="171">
        <f>SUMIFS('[1]JEVtbl (2)'!$F:$F,'[1]JEVtbl (2)'!$C:$C,[1]CKDJ!$C183,'[1]JEVtbl (2)'!$D:$D,[1]CKDJ!BC$11)</f>
        <v>0</v>
      </c>
      <c r="BD183" s="171">
        <f>SUMIFS('[1]JEVtbl (2)'!$F:$F,'[1]JEVtbl (2)'!$C:$C,[1]CKDJ!$C183,'[1]JEVtbl (2)'!$D:$D,[1]CKDJ!BD$11)</f>
        <v>0</v>
      </c>
      <c r="BE183" s="171">
        <f>SUMIFS('[1]JEVtbl (2)'!$F:$F,'[1]JEVtbl (2)'!$C:$C,[1]CKDJ!$C183,'[1]JEVtbl (2)'!$D:$D,[1]CKDJ!BE$11)</f>
        <v>0</v>
      </c>
      <c r="BF183" s="171">
        <f>SUMIFS('[1]JEVtbl (2)'!$F:$F,'[1]JEVtbl (2)'!$C:$C,[1]CKDJ!$C183,'[1]JEVtbl (2)'!$D:$D,[1]CKDJ!BF$11)</f>
        <v>0</v>
      </c>
      <c r="BG183" s="171">
        <f>SUMIFS('[1]JEVtbl (2)'!$F:$F,'[1]JEVtbl (2)'!$C:$C,[1]CKDJ!$C183,'[1]JEVtbl (2)'!$D:$D,[1]CKDJ!BG$11)</f>
        <v>0</v>
      </c>
      <c r="BH183" s="171">
        <f>SUMIFS('[1]JEVtbl (2)'!$F:$F,'[1]JEVtbl (2)'!$C:$C,[1]CKDJ!$C183,'[1]JEVtbl (2)'!$D:$D,[1]CKDJ!BH$11)</f>
        <v>0</v>
      </c>
      <c r="BI183" s="171">
        <f>SUMIFS('[1]JEVtbl (2)'!$F:$F,'[1]JEVtbl (2)'!$C:$C,[1]CKDJ!$C183,'[1]JEVtbl (2)'!$D:$D,[1]CKDJ!BI$11)</f>
        <v>0</v>
      </c>
      <c r="BJ183" s="171">
        <f>SUMIFS('[1]JEVtbl (2)'!$F:$F,'[1]JEVtbl (2)'!$C:$C,[1]CKDJ!$C183,'[1]JEVtbl (2)'!$D:$D,[1]CKDJ!BJ$11)</f>
        <v>0</v>
      </c>
      <c r="BK183" s="171">
        <f>SUMIFS('[1]JEVtbl (2)'!$F:$F,'[1]JEVtbl (2)'!$C:$C,[1]CKDJ!$C183,'[1]JEVtbl (2)'!$D:$D,[1]CKDJ!BK$11)</f>
        <v>0</v>
      </c>
      <c r="BL183" s="171">
        <f>SUMIFS('[1]JEVtbl (2)'!$F:$F,'[1]JEVtbl (2)'!$C:$C,[1]CKDJ!$C183,'[1]JEVtbl (2)'!$D:$D,[1]CKDJ!BL$11)</f>
        <v>0</v>
      </c>
      <c r="BM183" s="171">
        <f>SUMIFS('[1]JEVtbl (2)'!$F:$F,'[1]JEVtbl (2)'!$C:$C,[1]CKDJ!$C183,'[1]JEVtbl (2)'!$D:$D,[1]CKDJ!BM$11)</f>
        <v>0</v>
      </c>
      <c r="BN183" s="171">
        <f>SUMIFS('[1]JEVtbl (2)'!$F:$F,'[1]JEVtbl (2)'!$C:$C,[1]CKDJ!$C183,'[1]JEVtbl (2)'!$D:$D,[1]CKDJ!BN$11)</f>
        <v>0</v>
      </c>
      <c r="BO183" s="171">
        <f>SUMIFS('[1]JEVtbl (2)'!$F:$F,'[1]JEVtbl (2)'!$C:$C,[1]CKDJ!$C183,'[1]JEVtbl (2)'!$D:$D,[1]CKDJ!BO$11)</f>
        <v>1991.93</v>
      </c>
      <c r="BP183" s="79">
        <f t="shared" si="5"/>
        <v>1991.93</v>
      </c>
      <c r="BQ183" s="79"/>
      <c r="BR183" s="79"/>
      <c r="BS183" s="80"/>
      <c r="BT183" s="82"/>
      <c r="BU183" s="25">
        <f t="shared" si="4"/>
        <v>0</v>
      </c>
    </row>
    <row r="184" spans="1:73" s="25" customFormat="1" ht="15" customHeight="1" x14ac:dyDescent="0.25">
      <c r="A184" s="1"/>
      <c r="B184" s="173">
        <v>44194</v>
      </c>
      <c r="C184" s="169" t="s">
        <v>695</v>
      </c>
      <c r="D184" s="75" t="s">
        <v>696</v>
      </c>
      <c r="E184" s="75">
        <v>1150321</v>
      </c>
      <c r="F184" s="172"/>
      <c r="G184" t="s">
        <v>697</v>
      </c>
      <c r="H184" s="78">
        <f>SUMIFS('[1]JEVtbl (2)'!$G:$G,'[1]JEVtbl (2)'!$C:$C,[1]CKDJ!C184,'[1]JEVtbl (2)'!$D:$D,[1]CKDJ!H$11)</f>
        <v>3980</v>
      </c>
      <c r="I184" s="78">
        <f>SUMIFS('[1]JEVtbl (2)'!$G:$G,'[1]JEVtbl (2)'!$C:$C,[1]CKDJ!C184,'[1]JEVtbl (2)'!$D:$D,[1]CKDJ!I$11)</f>
        <v>0</v>
      </c>
      <c r="J184" s="78">
        <f>SUMIFS('[1]JEVtbl (2)'!$G:$G,'[1]JEVtbl (2)'!$C:$C,[1]CKDJ!C184,'[1]JEVtbl (2)'!$D:$D,[1]CKDJ!J$11)</f>
        <v>0</v>
      </c>
      <c r="K184" s="78">
        <f>SUMIFS('[1]JEVtbl (2)'!$G:$G,'[1]JEVtbl (2)'!$C:$C,[1]CKDJ!C184,'[1]JEVtbl (2)'!$D:$D,[1]CKDJ!K$11)</f>
        <v>0</v>
      </c>
      <c r="L184" s="79">
        <f t="shared" si="0"/>
        <v>3980</v>
      </c>
      <c r="M184" s="79"/>
      <c r="N184" s="79"/>
      <c r="O184" s="80"/>
      <c r="P184" s="171">
        <f>SUMIFS('[1]JEVtbl (2)'!$F:$F,'[1]JEVtbl (2)'!$C:$C,[1]CKDJ!$C184,'[1]JEVtbl (2)'!$D:$D,[1]CKDJ!P$11)</f>
        <v>0</v>
      </c>
      <c r="Q184" s="171">
        <f>SUMIFS('[1]JEVtbl (2)'!$F:$F,'[1]JEVtbl (2)'!$C:$C,[1]CKDJ!$C184,'[1]JEVtbl (2)'!$D:$D,[1]CKDJ!Q$11)</f>
        <v>0</v>
      </c>
      <c r="R184" s="171">
        <f>SUMIFS('[1]JEVtbl (2)'!$F:$F,'[1]JEVtbl (2)'!$C:$C,[1]CKDJ!$C184,'[1]JEVtbl (2)'!$D:$D,[1]CKDJ!R$11)</f>
        <v>0</v>
      </c>
      <c r="S184" s="171">
        <f>SUMIFS('[1]JEVtbl (2)'!$F:$F,'[1]JEVtbl (2)'!$C:$C,[1]CKDJ!$C184,'[1]JEVtbl (2)'!$D:$D,[1]CKDJ!S$11)</f>
        <v>0</v>
      </c>
      <c r="T184" s="171">
        <f>SUMIFS('[1]JEVtbl (2)'!$F:$F,'[1]JEVtbl (2)'!$C:$C,[1]CKDJ!$C184,'[1]JEVtbl (2)'!$D:$D,[1]CKDJ!T$11)</f>
        <v>0</v>
      </c>
      <c r="U184" s="171">
        <f>SUMIFS('[1]JEVtbl (2)'!$F:$F,'[1]JEVtbl (2)'!$C:$C,[1]CKDJ!$C184,'[1]JEVtbl (2)'!$D:$D,[1]CKDJ!U$11)</f>
        <v>0</v>
      </c>
      <c r="V184" s="171">
        <f>SUMIFS('[1]JEVtbl (2)'!$F:$F,'[1]JEVtbl (2)'!$C:$C,[1]CKDJ!$C184,'[1]JEVtbl (2)'!$D:$D,[1]CKDJ!V$11)</f>
        <v>0</v>
      </c>
      <c r="W184" s="171">
        <f>SUMIFS('[1]JEVtbl (2)'!$F:$F,'[1]JEVtbl (2)'!$C:$C,[1]CKDJ!$C184,'[1]JEVtbl (2)'!$D:$D,[1]CKDJ!W$11)</f>
        <v>0</v>
      </c>
      <c r="X184" s="171">
        <f>SUMIFS('[1]JEVtbl (2)'!$F:$F,'[1]JEVtbl (2)'!$C:$C,[1]CKDJ!$C184,'[1]JEVtbl (2)'!$D:$D,[1]CKDJ!X$11)</f>
        <v>0</v>
      </c>
      <c r="Y184" s="171">
        <f>SUMIFS('[1]JEVtbl (2)'!$F:$F,'[1]JEVtbl (2)'!$C:$C,[1]CKDJ!$C184,'[1]JEVtbl (2)'!$D:$D,[1]CKDJ!Y$11)</f>
        <v>0</v>
      </c>
      <c r="Z184" s="171">
        <f>SUMIFS('[1]JEVtbl (2)'!$F:$F,'[1]JEVtbl (2)'!$C:$C,[1]CKDJ!$C184,'[1]JEVtbl (2)'!$D:$D,[1]CKDJ!Z$11)</f>
        <v>0</v>
      </c>
      <c r="AA184" s="171">
        <f>SUMIFS('[1]JEVtbl (2)'!$F:$F,'[1]JEVtbl (2)'!$C:$C,[1]CKDJ!$C184,'[1]JEVtbl (2)'!$D:$D,[1]CKDJ!AA$11)</f>
        <v>0</v>
      </c>
      <c r="AB184" s="171">
        <f>SUMIFS('[1]JEVtbl (2)'!$F:$F,'[1]JEVtbl (2)'!$C:$C,[1]CKDJ!$C184,'[1]JEVtbl (2)'!$D:$D,[1]CKDJ!AB$11)</f>
        <v>0</v>
      </c>
      <c r="AC184" s="171">
        <f>SUMIFS('[1]JEVtbl (2)'!$F:$F,'[1]JEVtbl (2)'!$C:$C,[1]CKDJ!$C184,'[1]JEVtbl (2)'!$D:$D,[1]CKDJ!AC$11)</f>
        <v>0</v>
      </c>
      <c r="AD184" s="171">
        <f>SUMIFS('[1]JEVtbl (2)'!$F:$F,'[1]JEVtbl (2)'!$C:$C,[1]CKDJ!$C184,'[1]JEVtbl (2)'!$D:$D,[1]CKDJ!AD$11)</f>
        <v>0</v>
      </c>
      <c r="AE184" s="171">
        <f>SUMIFS('[1]JEVtbl (2)'!$F:$F,'[1]JEVtbl (2)'!$C:$C,[1]CKDJ!$C184,'[1]JEVtbl (2)'!$D:$D,[1]CKDJ!AE$11)</f>
        <v>0</v>
      </c>
      <c r="AF184" s="171">
        <f>SUMIFS('[1]JEVtbl (2)'!$F:$F,'[1]JEVtbl (2)'!$C:$C,[1]CKDJ!$C184,'[1]JEVtbl (2)'!$D:$D,[1]CKDJ!AF$11)</f>
        <v>0</v>
      </c>
      <c r="AG184" s="171">
        <f>SUMIFS('[1]JEVtbl (2)'!$F:$F,'[1]JEVtbl (2)'!$C:$C,[1]CKDJ!$C184,'[1]JEVtbl (2)'!$D:$D,[1]CKDJ!AG$11)</f>
        <v>0</v>
      </c>
      <c r="AH184" s="171">
        <f>SUMIFS('[1]JEVtbl (2)'!$F:$F,'[1]JEVtbl (2)'!$C:$C,[1]CKDJ!$C184,'[1]JEVtbl (2)'!$D:$D,[1]CKDJ!AH$11)</f>
        <v>0</v>
      </c>
      <c r="AI184" s="171">
        <f>SUMIFS('[1]JEVtbl (2)'!$F:$F,'[1]JEVtbl (2)'!$C:$C,[1]CKDJ!$C184,'[1]JEVtbl (2)'!$D:$D,[1]CKDJ!AI$11)</f>
        <v>0</v>
      </c>
      <c r="AJ184" s="171">
        <f>SUMIFS('[1]JEVtbl (2)'!$F:$F,'[1]JEVtbl (2)'!$C:$C,[1]CKDJ!$C184,'[1]JEVtbl (2)'!$D:$D,[1]CKDJ!AJ$11)</f>
        <v>0</v>
      </c>
      <c r="AK184" s="171">
        <f>SUMIFS('[1]JEVtbl (2)'!$F:$F,'[1]JEVtbl (2)'!$C:$C,[1]CKDJ!$C184,'[1]JEVtbl (2)'!$D:$D,[1]CKDJ!AK$11)</f>
        <v>0</v>
      </c>
      <c r="AL184" s="171">
        <f>SUMIFS('[1]JEVtbl (2)'!$F:$F,'[1]JEVtbl (2)'!$C:$C,[1]CKDJ!$C184,'[1]JEVtbl (2)'!$D:$D,[1]CKDJ!AL$11)</f>
        <v>0</v>
      </c>
      <c r="AM184" s="171">
        <f>SUMIFS('[1]JEVtbl (2)'!$F:$F,'[1]JEVtbl (2)'!$C:$C,[1]CKDJ!$C184,'[1]JEVtbl (2)'!$D:$D,[1]CKDJ!AM$11)</f>
        <v>0</v>
      </c>
      <c r="AN184" s="171">
        <f>SUMIFS('[1]JEVtbl (2)'!$F:$F,'[1]JEVtbl (2)'!$C:$C,[1]CKDJ!$C184,'[1]JEVtbl (2)'!$D:$D,[1]CKDJ!AN$11)</f>
        <v>0</v>
      </c>
      <c r="AO184" s="171">
        <f>SUMIFS('[1]JEVtbl (2)'!$F:$F,'[1]JEVtbl (2)'!$C:$C,[1]CKDJ!$C184,'[1]JEVtbl (2)'!$D:$D,[1]CKDJ!AO$11)</f>
        <v>0</v>
      </c>
      <c r="AP184" s="171">
        <f>SUMIFS('[1]JEVtbl (2)'!$F:$F,'[1]JEVtbl (2)'!$C:$C,[1]CKDJ!$C184,'[1]JEVtbl (2)'!$D:$D,[1]CKDJ!AP$11)</f>
        <v>0</v>
      </c>
      <c r="AQ184" s="171">
        <f>SUMIFS('[1]JEVtbl (2)'!$F:$F,'[1]JEVtbl (2)'!$C:$C,[1]CKDJ!$C184,'[1]JEVtbl (2)'!$D:$D,[1]CKDJ!AQ$11)</f>
        <v>0</v>
      </c>
      <c r="AR184" s="171">
        <f>SUMIFS('[1]JEVtbl (2)'!$F:$F,'[1]JEVtbl (2)'!$C:$C,[1]CKDJ!$C184,'[1]JEVtbl (2)'!$D:$D,[1]CKDJ!AR$11)</f>
        <v>0</v>
      </c>
      <c r="AS184" s="171">
        <f>SUMIFS('[1]JEVtbl (2)'!$F:$F,'[1]JEVtbl (2)'!$C:$C,[1]CKDJ!$C184,'[1]JEVtbl (2)'!$D:$D,[1]CKDJ!AS$11)</f>
        <v>0</v>
      </c>
      <c r="AT184" s="171">
        <f>SUMIFS('[1]JEVtbl (2)'!$F:$F,'[1]JEVtbl (2)'!$C:$C,[1]CKDJ!$C184,'[1]JEVtbl (2)'!$D:$D,[1]CKDJ!AT$11)</f>
        <v>0</v>
      </c>
      <c r="AU184" s="171">
        <f>SUMIFS('[1]JEVtbl (2)'!$F:$F,'[1]JEVtbl (2)'!$C:$C,[1]CKDJ!$C184,'[1]JEVtbl (2)'!$D:$D,[1]CKDJ!AU$11)</f>
        <v>0</v>
      </c>
      <c r="AV184" s="171">
        <f>SUMIFS('[1]JEVtbl (2)'!$F:$F,'[1]JEVtbl (2)'!$C:$C,[1]CKDJ!$C184,'[1]JEVtbl (2)'!$D:$D,[1]CKDJ!AV$11)</f>
        <v>0</v>
      </c>
      <c r="AW184" s="171">
        <f>SUMIFS('[1]JEVtbl (2)'!$F:$F,'[1]JEVtbl (2)'!$C:$C,[1]CKDJ!$C184,'[1]JEVtbl (2)'!$D:$D,[1]CKDJ!AW$11)</f>
        <v>0</v>
      </c>
      <c r="AX184" s="171">
        <f>SUMIFS('[1]JEVtbl (2)'!$F:$F,'[1]JEVtbl (2)'!$C:$C,[1]CKDJ!$C184,'[1]JEVtbl (2)'!$D:$D,[1]CKDJ!AX$11)</f>
        <v>0</v>
      </c>
      <c r="AY184" s="171">
        <f>SUMIFS('[1]JEVtbl (2)'!$F:$F,'[1]JEVtbl (2)'!$C:$C,[1]CKDJ!$C184,'[1]JEVtbl (2)'!$D:$D,[1]CKDJ!AY$11)</f>
        <v>0</v>
      </c>
      <c r="AZ184" s="171">
        <f>SUMIFS('[1]JEVtbl (2)'!$F:$F,'[1]JEVtbl (2)'!$C:$C,[1]CKDJ!$C184,'[1]JEVtbl (2)'!$D:$D,[1]CKDJ!AZ$11)</f>
        <v>0</v>
      </c>
      <c r="BA184" s="171">
        <f>SUMIFS('[1]JEVtbl (2)'!$F:$F,'[1]JEVtbl (2)'!$C:$C,[1]CKDJ!$C184,'[1]JEVtbl (2)'!$D:$D,[1]CKDJ!BA$11)</f>
        <v>0</v>
      </c>
      <c r="BB184" s="171">
        <f>SUMIFS('[1]JEVtbl (2)'!$F:$F,'[1]JEVtbl (2)'!$C:$C,[1]CKDJ!$C184,'[1]JEVtbl (2)'!$D:$D,[1]CKDJ!BB$11)</f>
        <v>0</v>
      </c>
      <c r="BC184" s="171">
        <f>SUMIFS('[1]JEVtbl (2)'!$F:$F,'[1]JEVtbl (2)'!$C:$C,[1]CKDJ!$C184,'[1]JEVtbl (2)'!$D:$D,[1]CKDJ!BC$11)</f>
        <v>0</v>
      </c>
      <c r="BD184" s="171">
        <f>SUMIFS('[1]JEVtbl (2)'!$F:$F,'[1]JEVtbl (2)'!$C:$C,[1]CKDJ!$C184,'[1]JEVtbl (2)'!$D:$D,[1]CKDJ!BD$11)</f>
        <v>0</v>
      </c>
      <c r="BE184" s="171">
        <f>SUMIFS('[1]JEVtbl (2)'!$F:$F,'[1]JEVtbl (2)'!$C:$C,[1]CKDJ!$C184,'[1]JEVtbl (2)'!$D:$D,[1]CKDJ!BE$11)</f>
        <v>0</v>
      </c>
      <c r="BF184" s="171">
        <f>SUMIFS('[1]JEVtbl (2)'!$F:$F,'[1]JEVtbl (2)'!$C:$C,[1]CKDJ!$C184,'[1]JEVtbl (2)'!$D:$D,[1]CKDJ!BF$11)</f>
        <v>0</v>
      </c>
      <c r="BG184" s="171">
        <f>SUMIFS('[1]JEVtbl (2)'!$F:$F,'[1]JEVtbl (2)'!$C:$C,[1]CKDJ!$C184,'[1]JEVtbl (2)'!$D:$D,[1]CKDJ!BG$11)</f>
        <v>0</v>
      </c>
      <c r="BH184" s="171">
        <f>SUMIFS('[1]JEVtbl (2)'!$F:$F,'[1]JEVtbl (2)'!$C:$C,[1]CKDJ!$C184,'[1]JEVtbl (2)'!$D:$D,[1]CKDJ!BH$11)</f>
        <v>0</v>
      </c>
      <c r="BI184" s="171">
        <f>SUMIFS('[1]JEVtbl (2)'!$F:$F,'[1]JEVtbl (2)'!$C:$C,[1]CKDJ!$C184,'[1]JEVtbl (2)'!$D:$D,[1]CKDJ!BI$11)</f>
        <v>0</v>
      </c>
      <c r="BJ184" s="171">
        <f>SUMIFS('[1]JEVtbl (2)'!$F:$F,'[1]JEVtbl (2)'!$C:$C,[1]CKDJ!$C184,'[1]JEVtbl (2)'!$D:$D,[1]CKDJ!BJ$11)</f>
        <v>0</v>
      </c>
      <c r="BK184" s="171">
        <f>SUMIFS('[1]JEVtbl (2)'!$F:$F,'[1]JEVtbl (2)'!$C:$C,[1]CKDJ!$C184,'[1]JEVtbl (2)'!$D:$D,[1]CKDJ!BK$11)</f>
        <v>0</v>
      </c>
      <c r="BL184" s="171">
        <f>SUMIFS('[1]JEVtbl (2)'!$F:$F,'[1]JEVtbl (2)'!$C:$C,[1]CKDJ!$C184,'[1]JEVtbl (2)'!$D:$D,[1]CKDJ!BL$11)</f>
        <v>0</v>
      </c>
      <c r="BM184" s="171">
        <f>SUMIFS('[1]JEVtbl (2)'!$F:$F,'[1]JEVtbl (2)'!$C:$C,[1]CKDJ!$C184,'[1]JEVtbl (2)'!$D:$D,[1]CKDJ!BM$11)</f>
        <v>0</v>
      </c>
      <c r="BN184" s="171">
        <f>SUMIFS('[1]JEVtbl (2)'!$F:$F,'[1]JEVtbl (2)'!$C:$C,[1]CKDJ!$C184,'[1]JEVtbl (2)'!$D:$D,[1]CKDJ!BN$11)</f>
        <v>0</v>
      </c>
      <c r="BO184" s="171">
        <f>SUMIFS('[1]JEVtbl (2)'!$F:$F,'[1]JEVtbl (2)'!$C:$C,[1]CKDJ!$C184,'[1]JEVtbl (2)'!$D:$D,[1]CKDJ!BO$11)</f>
        <v>3980</v>
      </c>
      <c r="BP184" s="79">
        <f t="shared" si="5"/>
        <v>3980</v>
      </c>
      <c r="BQ184" s="79"/>
      <c r="BR184" s="79"/>
      <c r="BS184" s="80"/>
      <c r="BT184" s="82"/>
      <c r="BU184" s="25">
        <f t="shared" si="4"/>
        <v>0</v>
      </c>
    </row>
    <row r="185" spans="1:73" s="25" customFormat="1" ht="15" customHeight="1" x14ac:dyDescent="0.25">
      <c r="A185" s="1"/>
      <c r="B185" s="174">
        <v>44194</v>
      </c>
      <c r="C185" s="169" t="s">
        <v>698</v>
      </c>
      <c r="D185" s="75" t="s">
        <v>699</v>
      </c>
      <c r="E185" s="75">
        <v>1150322</v>
      </c>
      <c r="F185" s="172"/>
      <c r="G185" s="175" t="s">
        <v>505</v>
      </c>
      <c r="H185" s="78">
        <f>SUMIFS('[1]JEVtbl (2)'!$G:$G,'[1]JEVtbl (2)'!$C:$C,[1]CKDJ!C185,'[1]JEVtbl (2)'!$D:$D,[1]CKDJ!H$11)</f>
        <v>39100</v>
      </c>
      <c r="I185" s="78">
        <f>SUMIFS('[1]JEVtbl (2)'!$G:$G,'[1]JEVtbl (2)'!$C:$C,[1]CKDJ!C185,'[1]JEVtbl (2)'!$D:$D,[1]CKDJ!I$11)</f>
        <v>0</v>
      </c>
      <c r="J185" s="78">
        <f>SUMIFS('[1]JEVtbl (2)'!$G:$G,'[1]JEVtbl (2)'!$C:$C,[1]CKDJ!C185,'[1]JEVtbl (2)'!$D:$D,[1]CKDJ!J$11)</f>
        <v>0</v>
      </c>
      <c r="K185" s="78">
        <f>SUMIFS('[1]JEVtbl (2)'!$G:$G,'[1]JEVtbl (2)'!$C:$C,[1]CKDJ!C185,'[1]JEVtbl (2)'!$D:$D,[1]CKDJ!K$11)</f>
        <v>0</v>
      </c>
      <c r="L185" s="79">
        <f t="shared" si="0"/>
        <v>39100</v>
      </c>
      <c r="M185" s="79"/>
      <c r="N185" s="79"/>
      <c r="O185" s="80"/>
      <c r="P185" s="171">
        <f>SUMIFS('[1]JEVtbl (2)'!$F:$F,'[1]JEVtbl (2)'!$C:$C,[1]CKDJ!$C185,'[1]JEVtbl (2)'!$D:$D,[1]CKDJ!P$11)</f>
        <v>0</v>
      </c>
      <c r="Q185" s="171">
        <f>SUMIFS('[1]JEVtbl (2)'!$F:$F,'[1]JEVtbl (2)'!$C:$C,[1]CKDJ!$C185,'[1]JEVtbl (2)'!$D:$D,[1]CKDJ!Q$11)</f>
        <v>0</v>
      </c>
      <c r="R185" s="171">
        <f>SUMIFS('[1]JEVtbl (2)'!$F:$F,'[1]JEVtbl (2)'!$C:$C,[1]CKDJ!$C185,'[1]JEVtbl (2)'!$D:$D,[1]CKDJ!R$11)</f>
        <v>0</v>
      </c>
      <c r="S185" s="171">
        <f>SUMIFS('[1]JEVtbl (2)'!$F:$F,'[1]JEVtbl (2)'!$C:$C,[1]CKDJ!$C185,'[1]JEVtbl (2)'!$D:$D,[1]CKDJ!S$11)</f>
        <v>0</v>
      </c>
      <c r="T185" s="171">
        <f>SUMIFS('[1]JEVtbl (2)'!$F:$F,'[1]JEVtbl (2)'!$C:$C,[1]CKDJ!$C185,'[1]JEVtbl (2)'!$D:$D,[1]CKDJ!T$11)</f>
        <v>0</v>
      </c>
      <c r="U185" s="171">
        <f>SUMIFS('[1]JEVtbl (2)'!$F:$F,'[1]JEVtbl (2)'!$C:$C,[1]CKDJ!$C185,'[1]JEVtbl (2)'!$D:$D,[1]CKDJ!U$11)</f>
        <v>0</v>
      </c>
      <c r="V185" s="171">
        <f>SUMIFS('[1]JEVtbl (2)'!$F:$F,'[1]JEVtbl (2)'!$C:$C,[1]CKDJ!$C185,'[1]JEVtbl (2)'!$D:$D,[1]CKDJ!V$11)</f>
        <v>0</v>
      </c>
      <c r="W185" s="171">
        <f>SUMIFS('[1]JEVtbl (2)'!$F:$F,'[1]JEVtbl (2)'!$C:$C,[1]CKDJ!$C185,'[1]JEVtbl (2)'!$D:$D,[1]CKDJ!W$11)</f>
        <v>0</v>
      </c>
      <c r="X185" s="171">
        <f>SUMIFS('[1]JEVtbl (2)'!$F:$F,'[1]JEVtbl (2)'!$C:$C,[1]CKDJ!$C185,'[1]JEVtbl (2)'!$D:$D,[1]CKDJ!X$11)</f>
        <v>0</v>
      </c>
      <c r="Y185" s="171">
        <f>SUMIFS('[1]JEVtbl (2)'!$F:$F,'[1]JEVtbl (2)'!$C:$C,[1]CKDJ!$C185,'[1]JEVtbl (2)'!$D:$D,[1]CKDJ!Y$11)</f>
        <v>0</v>
      </c>
      <c r="Z185" s="171">
        <f>SUMIFS('[1]JEVtbl (2)'!$F:$F,'[1]JEVtbl (2)'!$C:$C,[1]CKDJ!$C185,'[1]JEVtbl (2)'!$D:$D,[1]CKDJ!Z$11)</f>
        <v>0</v>
      </c>
      <c r="AA185" s="171">
        <f>SUMIFS('[1]JEVtbl (2)'!$F:$F,'[1]JEVtbl (2)'!$C:$C,[1]CKDJ!$C185,'[1]JEVtbl (2)'!$D:$D,[1]CKDJ!AA$11)</f>
        <v>0</v>
      </c>
      <c r="AB185" s="171">
        <f>SUMIFS('[1]JEVtbl (2)'!$F:$F,'[1]JEVtbl (2)'!$C:$C,[1]CKDJ!$C185,'[1]JEVtbl (2)'!$D:$D,[1]CKDJ!AB$11)</f>
        <v>0</v>
      </c>
      <c r="AC185" s="171">
        <f>SUMIFS('[1]JEVtbl (2)'!$F:$F,'[1]JEVtbl (2)'!$C:$C,[1]CKDJ!$C185,'[1]JEVtbl (2)'!$D:$D,[1]CKDJ!AC$11)</f>
        <v>0</v>
      </c>
      <c r="AD185" s="171">
        <f>SUMIFS('[1]JEVtbl (2)'!$F:$F,'[1]JEVtbl (2)'!$C:$C,[1]CKDJ!$C185,'[1]JEVtbl (2)'!$D:$D,[1]CKDJ!AD$11)</f>
        <v>0</v>
      </c>
      <c r="AE185" s="171">
        <f>SUMIFS('[1]JEVtbl (2)'!$F:$F,'[1]JEVtbl (2)'!$C:$C,[1]CKDJ!$C185,'[1]JEVtbl (2)'!$D:$D,[1]CKDJ!AE$11)</f>
        <v>0</v>
      </c>
      <c r="AF185" s="171">
        <f>SUMIFS('[1]JEVtbl (2)'!$F:$F,'[1]JEVtbl (2)'!$C:$C,[1]CKDJ!$C185,'[1]JEVtbl (2)'!$D:$D,[1]CKDJ!AF$11)</f>
        <v>0</v>
      </c>
      <c r="AG185" s="171">
        <f>SUMIFS('[1]JEVtbl (2)'!$F:$F,'[1]JEVtbl (2)'!$C:$C,[1]CKDJ!$C185,'[1]JEVtbl (2)'!$D:$D,[1]CKDJ!AG$11)</f>
        <v>0</v>
      </c>
      <c r="AH185" s="171">
        <f>SUMIFS('[1]JEVtbl (2)'!$F:$F,'[1]JEVtbl (2)'!$C:$C,[1]CKDJ!$C185,'[1]JEVtbl (2)'!$D:$D,[1]CKDJ!AH$11)</f>
        <v>0</v>
      </c>
      <c r="AI185" s="171">
        <f>SUMIFS('[1]JEVtbl (2)'!$F:$F,'[1]JEVtbl (2)'!$C:$C,[1]CKDJ!$C185,'[1]JEVtbl (2)'!$D:$D,[1]CKDJ!AI$11)</f>
        <v>39100</v>
      </c>
      <c r="AJ185" s="171">
        <f>SUMIFS('[1]JEVtbl (2)'!$F:$F,'[1]JEVtbl (2)'!$C:$C,[1]CKDJ!$C185,'[1]JEVtbl (2)'!$D:$D,[1]CKDJ!AJ$11)</f>
        <v>0</v>
      </c>
      <c r="AK185" s="171">
        <f>SUMIFS('[1]JEVtbl (2)'!$F:$F,'[1]JEVtbl (2)'!$C:$C,[1]CKDJ!$C185,'[1]JEVtbl (2)'!$D:$D,[1]CKDJ!AK$11)</f>
        <v>0</v>
      </c>
      <c r="AL185" s="171">
        <f>SUMIFS('[1]JEVtbl (2)'!$F:$F,'[1]JEVtbl (2)'!$C:$C,[1]CKDJ!$C185,'[1]JEVtbl (2)'!$D:$D,[1]CKDJ!AL$11)</f>
        <v>0</v>
      </c>
      <c r="AM185" s="171">
        <f>SUMIFS('[1]JEVtbl (2)'!$F:$F,'[1]JEVtbl (2)'!$C:$C,[1]CKDJ!$C185,'[1]JEVtbl (2)'!$D:$D,[1]CKDJ!AM$11)</f>
        <v>0</v>
      </c>
      <c r="AN185" s="171">
        <f>SUMIFS('[1]JEVtbl (2)'!$F:$F,'[1]JEVtbl (2)'!$C:$C,[1]CKDJ!$C185,'[1]JEVtbl (2)'!$D:$D,[1]CKDJ!AN$11)</f>
        <v>0</v>
      </c>
      <c r="AO185" s="171">
        <f>SUMIFS('[1]JEVtbl (2)'!$F:$F,'[1]JEVtbl (2)'!$C:$C,[1]CKDJ!$C185,'[1]JEVtbl (2)'!$D:$D,[1]CKDJ!AO$11)</f>
        <v>0</v>
      </c>
      <c r="AP185" s="171">
        <f>SUMIFS('[1]JEVtbl (2)'!$F:$F,'[1]JEVtbl (2)'!$C:$C,[1]CKDJ!$C185,'[1]JEVtbl (2)'!$D:$D,[1]CKDJ!AP$11)</f>
        <v>0</v>
      </c>
      <c r="AQ185" s="171">
        <f>SUMIFS('[1]JEVtbl (2)'!$F:$F,'[1]JEVtbl (2)'!$C:$C,[1]CKDJ!$C185,'[1]JEVtbl (2)'!$D:$D,[1]CKDJ!AQ$11)</f>
        <v>0</v>
      </c>
      <c r="AR185" s="171">
        <f>SUMIFS('[1]JEVtbl (2)'!$F:$F,'[1]JEVtbl (2)'!$C:$C,[1]CKDJ!$C185,'[1]JEVtbl (2)'!$D:$D,[1]CKDJ!AR$11)</f>
        <v>0</v>
      </c>
      <c r="AS185" s="171">
        <f>SUMIFS('[1]JEVtbl (2)'!$F:$F,'[1]JEVtbl (2)'!$C:$C,[1]CKDJ!$C185,'[1]JEVtbl (2)'!$D:$D,[1]CKDJ!AS$11)</f>
        <v>0</v>
      </c>
      <c r="AT185" s="171">
        <f>SUMIFS('[1]JEVtbl (2)'!$F:$F,'[1]JEVtbl (2)'!$C:$C,[1]CKDJ!$C185,'[1]JEVtbl (2)'!$D:$D,[1]CKDJ!AT$11)</f>
        <v>0</v>
      </c>
      <c r="AU185" s="171">
        <f>SUMIFS('[1]JEVtbl (2)'!$F:$F,'[1]JEVtbl (2)'!$C:$C,[1]CKDJ!$C185,'[1]JEVtbl (2)'!$D:$D,[1]CKDJ!AU$11)</f>
        <v>0</v>
      </c>
      <c r="AV185" s="171">
        <f>SUMIFS('[1]JEVtbl (2)'!$F:$F,'[1]JEVtbl (2)'!$C:$C,[1]CKDJ!$C185,'[1]JEVtbl (2)'!$D:$D,[1]CKDJ!AV$11)</f>
        <v>0</v>
      </c>
      <c r="AW185" s="171">
        <f>SUMIFS('[1]JEVtbl (2)'!$F:$F,'[1]JEVtbl (2)'!$C:$C,[1]CKDJ!$C185,'[1]JEVtbl (2)'!$D:$D,[1]CKDJ!AW$11)</f>
        <v>0</v>
      </c>
      <c r="AX185" s="171">
        <f>SUMIFS('[1]JEVtbl (2)'!$F:$F,'[1]JEVtbl (2)'!$C:$C,[1]CKDJ!$C185,'[1]JEVtbl (2)'!$D:$D,[1]CKDJ!AX$11)</f>
        <v>0</v>
      </c>
      <c r="AY185" s="171">
        <f>SUMIFS('[1]JEVtbl (2)'!$F:$F,'[1]JEVtbl (2)'!$C:$C,[1]CKDJ!$C185,'[1]JEVtbl (2)'!$D:$D,[1]CKDJ!AY$11)</f>
        <v>0</v>
      </c>
      <c r="AZ185" s="171">
        <f>SUMIFS('[1]JEVtbl (2)'!$F:$F,'[1]JEVtbl (2)'!$C:$C,[1]CKDJ!$C185,'[1]JEVtbl (2)'!$D:$D,[1]CKDJ!AZ$11)</f>
        <v>0</v>
      </c>
      <c r="BA185" s="171">
        <f>SUMIFS('[1]JEVtbl (2)'!$F:$F,'[1]JEVtbl (2)'!$C:$C,[1]CKDJ!$C185,'[1]JEVtbl (2)'!$D:$D,[1]CKDJ!BA$11)</f>
        <v>0</v>
      </c>
      <c r="BB185" s="171">
        <f>SUMIFS('[1]JEVtbl (2)'!$F:$F,'[1]JEVtbl (2)'!$C:$C,[1]CKDJ!$C185,'[1]JEVtbl (2)'!$D:$D,[1]CKDJ!BB$11)</f>
        <v>0</v>
      </c>
      <c r="BC185" s="171">
        <f>SUMIFS('[1]JEVtbl (2)'!$F:$F,'[1]JEVtbl (2)'!$C:$C,[1]CKDJ!$C185,'[1]JEVtbl (2)'!$D:$D,[1]CKDJ!BC$11)</f>
        <v>0</v>
      </c>
      <c r="BD185" s="171">
        <f>SUMIFS('[1]JEVtbl (2)'!$F:$F,'[1]JEVtbl (2)'!$C:$C,[1]CKDJ!$C185,'[1]JEVtbl (2)'!$D:$D,[1]CKDJ!BD$11)</f>
        <v>0</v>
      </c>
      <c r="BE185" s="171">
        <f>SUMIFS('[1]JEVtbl (2)'!$F:$F,'[1]JEVtbl (2)'!$C:$C,[1]CKDJ!$C185,'[1]JEVtbl (2)'!$D:$D,[1]CKDJ!BE$11)</f>
        <v>0</v>
      </c>
      <c r="BF185" s="171">
        <f>SUMIFS('[1]JEVtbl (2)'!$F:$F,'[1]JEVtbl (2)'!$C:$C,[1]CKDJ!$C185,'[1]JEVtbl (2)'!$D:$D,[1]CKDJ!BF$11)</f>
        <v>0</v>
      </c>
      <c r="BG185" s="171">
        <f>SUMIFS('[1]JEVtbl (2)'!$F:$F,'[1]JEVtbl (2)'!$C:$C,[1]CKDJ!$C185,'[1]JEVtbl (2)'!$D:$D,[1]CKDJ!BG$11)</f>
        <v>0</v>
      </c>
      <c r="BH185" s="171">
        <f>SUMIFS('[1]JEVtbl (2)'!$F:$F,'[1]JEVtbl (2)'!$C:$C,[1]CKDJ!$C185,'[1]JEVtbl (2)'!$D:$D,[1]CKDJ!BH$11)</f>
        <v>0</v>
      </c>
      <c r="BI185" s="171">
        <f>SUMIFS('[1]JEVtbl (2)'!$F:$F,'[1]JEVtbl (2)'!$C:$C,[1]CKDJ!$C185,'[1]JEVtbl (2)'!$D:$D,[1]CKDJ!BI$11)</f>
        <v>0</v>
      </c>
      <c r="BJ185" s="171">
        <f>SUMIFS('[1]JEVtbl (2)'!$F:$F,'[1]JEVtbl (2)'!$C:$C,[1]CKDJ!$C185,'[1]JEVtbl (2)'!$D:$D,[1]CKDJ!BJ$11)</f>
        <v>0</v>
      </c>
      <c r="BK185" s="171">
        <f>SUMIFS('[1]JEVtbl (2)'!$F:$F,'[1]JEVtbl (2)'!$C:$C,[1]CKDJ!$C185,'[1]JEVtbl (2)'!$D:$D,[1]CKDJ!BK$11)</f>
        <v>0</v>
      </c>
      <c r="BL185" s="171">
        <f>SUMIFS('[1]JEVtbl (2)'!$F:$F,'[1]JEVtbl (2)'!$C:$C,[1]CKDJ!$C185,'[1]JEVtbl (2)'!$D:$D,[1]CKDJ!BL$11)</f>
        <v>0</v>
      </c>
      <c r="BM185" s="171">
        <f>SUMIFS('[1]JEVtbl (2)'!$F:$F,'[1]JEVtbl (2)'!$C:$C,[1]CKDJ!$C185,'[1]JEVtbl (2)'!$D:$D,[1]CKDJ!BM$11)</f>
        <v>0</v>
      </c>
      <c r="BN185" s="171">
        <f>SUMIFS('[1]JEVtbl (2)'!$F:$F,'[1]JEVtbl (2)'!$C:$C,[1]CKDJ!$C185,'[1]JEVtbl (2)'!$D:$D,[1]CKDJ!BN$11)</f>
        <v>0</v>
      </c>
      <c r="BO185" s="171">
        <f>SUMIFS('[1]JEVtbl (2)'!$F:$F,'[1]JEVtbl (2)'!$C:$C,[1]CKDJ!$C185,'[1]JEVtbl (2)'!$D:$D,[1]CKDJ!BO$11)</f>
        <v>0</v>
      </c>
      <c r="BP185" s="79">
        <f t="shared" si="5"/>
        <v>39100</v>
      </c>
      <c r="BQ185" s="79"/>
      <c r="BR185" s="79"/>
      <c r="BS185" s="80"/>
      <c r="BT185" s="82"/>
      <c r="BU185" s="25">
        <f t="shared" si="4"/>
        <v>0</v>
      </c>
    </row>
    <row r="186" spans="1:73" s="25" customFormat="1" ht="15" customHeight="1" x14ac:dyDescent="0.25">
      <c r="A186" s="1"/>
      <c r="B186" s="173">
        <v>44194</v>
      </c>
      <c r="C186" s="169" t="s">
        <v>700</v>
      </c>
      <c r="D186" s="75" t="s">
        <v>701</v>
      </c>
      <c r="E186" s="75">
        <v>1150323</v>
      </c>
      <c r="F186" s="172"/>
      <c r="G186" t="s">
        <v>702</v>
      </c>
      <c r="H186" s="78">
        <f>SUMIFS('[1]JEVtbl (2)'!$G:$G,'[1]JEVtbl (2)'!$C:$C,[1]CKDJ!C186,'[1]JEVtbl (2)'!$D:$D,[1]CKDJ!H$11)</f>
        <v>9235.31</v>
      </c>
      <c r="I186" s="78">
        <f>SUMIFS('[1]JEVtbl (2)'!$G:$G,'[1]JEVtbl (2)'!$C:$C,[1]CKDJ!C186,'[1]JEVtbl (2)'!$D:$D,[1]CKDJ!I$11)</f>
        <v>0</v>
      </c>
      <c r="J186" s="78">
        <f>SUMIFS('[1]JEVtbl (2)'!$G:$G,'[1]JEVtbl (2)'!$C:$C,[1]CKDJ!C186,'[1]JEVtbl (2)'!$D:$D,[1]CKDJ!J$11)</f>
        <v>615.69000000000051</v>
      </c>
      <c r="K186" s="78">
        <f>SUMIFS('[1]JEVtbl (2)'!$G:$G,'[1]JEVtbl (2)'!$C:$C,[1]CKDJ!C186,'[1]JEVtbl (2)'!$D:$D,[1]CKDJ!K$11)</f>
        <v>0</v>
      </c>
      <c r="L186" s="79">
        <f t="shared" si="0"/>
        <v>9851</v>
      </c>
      <c r="M186" s="79"/>
      <c r="N186" s="79"/>
      <c r="O186" s="80"/>
      <c r="P186" s="171">
        <f>SUMIFS('[1]JEVtbl (2)'!$F:$F,'[1]JEVtbl (2)'!$C:$C,[1]CKDJ!$C186,'[1]JEVtbl (2)'!$D:$D,[1]CKDJ!P$11)</f>
        <v>0</v>
      </c>
      <c r="Q186" s="171">
        <f>SUMIFS('[1]JEVtbl (2)'!$F:$F,'[1]JEVtbl (2)'!$C:$C,[1]CKDJ!$C186,'[1]JEVtbl (2)'!$D:$D,[1]CKDJ!Q$11)</f>
        <v>0</v>
      </c>
      <c r="R186" s="171">
        <f>SUMIFS('[1]JEVtbl (2)'!$F:$F,'[1]JEVtbl (2)'!$C:$C,[1]CKDJ!$C186,'[1]JEVtbl (2)'!$D:$D,[1]CKDJ!R$11)</f>
        <v>0</v>
      </c>
      <c r="S186" s="171">
        <f>SUMIFS('[1]JEVtbl (2)'!$F:$F,'[1]JEVtbl (2)'!$C:$C,[1]CKDJ!$C186,'[1]JEVtbl (2)'!$D:$D,[1]CKDJ!S$11)</f>
        <v>0</v>
      </c>
      <c r="T186" s="171">
        <f>SUMIFS('[1]JEVtbl (2)'!$F:$F,'[1]JEVtbl (2)'!$C:$C,[1]CKDJ!$C186,'[1]JEVtbl (2)'!$D:$D,[1]CKDJ!T$11)</f>
        <v>0</v>
      </c>
      <c r="U186" s="171">
        <f>SUMIFS('[1]JEVtbl (2)'!$F:$F,'[1]JEVtbl (2)'!$C:$C,[1]CKDJ!$C186,'[1]JEVtbl (2)'!$D:$D,[1]CKDJ!U$11)</f>
        <v>0</v>
      </c>
      <c r="V186" s="171">
        <f>SUMIFS('[1]JEVtbl (2)'!$F:$F,'[1]JEVtbl (2)'!$C:$C,[1]CKDJ!$C186,'[1]JEVtbl (2)'!$D:$D,[1]CKDJ!V$11)</f>
        <v>0</v>
      </c>
      <c r="W186" s="171">
        <f>SUMIFS('[1]JEVtbl (2)'!$F:$F,'[1]JEVtbl (2)'!$C:$C,[1]CKDJ!$C186,'[1]JEVtbl (2)'!$D:$D,[1]CKDJ!W$11)</f>
        <v>0</v>
      </c>
      <c r="X186" s="171">
        <f>SUMIFS('[1]JEVtbl (2)'!$F:$F,'[1]JEVtbl (2)'!$C:$C,[1]CKDJ!$C186,'[1]JEVtbl (2)'!$D:$D,[1]CKDJ!X$11)</f>
        <v>0</v>
      </c>
      <c r="Y186" s="171">
        <f>SUMIFS('[1]JEVtbl (2)'!$F:$F,'[1]JEVtbl (2)'!$C:$C,[1]CKDJ!$C186,'[1]JEVtbl (2)'!$D:$D,[1]CKDJ!Y$11)</f>
        <v>0</v>
      </c>
      <c r="Z186" s="171">
        <f>SUMIFS('[1]JEVtbl (2)'!$F:$F,'[1]JEVtbl (2)'!$C:$C,[1]CKDJ!$C186,'[1]JEVtbl (2)'!$D:$D,[1]CKDJ!Z$11)</f>
        <v>0</v>
      </c>
      <c r="AA186" s="171">
        <f>SUMIFS('[1]JEVtbl (2)'!$F:$F,'[1]JEVtbl (2)'!$C:$C,[1]CKDJ!$C186,'[1]JEVtbl (2)'!$D:$D,[1]CKDJ!AA$11)</f>
        <v>0</v>
      </c>
      <c r="AB186" s="171">
        <f>SUMIFS('[1]JEVtbl (2)'!$F:$F,'[1]JEVtbl (2)'!$C:$C,[1]CKDJ!$C186,'[1]JEVtbl (2)'!$D:$D,[1]CKDJ!AB$11)</f>
        <v>0</v>
      </c>
      <c r="AC186" s="171">
        <f>SUMIFS('[1]JEVtbl (2)'!$F:$F,'[1]JEVtbl (2)'!$C:$C,[1]CKDJ!$C186,'[1]JEVtbl (2)'!$D:$D,[1]CKDJ!AC$11)</f>
        <v>0</v>
      </c>
      <c r="AD186" s="171">
        <f>SUMIFS('[1]JEVtbl (2)'!$F:$F,'[1]JEVtbl (2)'!$C:$C,[1]CKDJ!$C186,'[1]JEVtbl (2)'!$D:$D,[1]CKDJ!AD$11)</f>
        <v>0</v>
      </c>
      <c r="AE186" s="171">
        <f>SUMIFS('[1]JEVtbl (2)'!$F:$F,'[1]JEVtbl (2)'!$C:$C,[1]CKDJ!$C186,'[1]JEVtbl (2)'!$D:$D,[1]CKDJ!AE$11)</f>
        <v>0</v>
      </c>
      <c r="AF186" s="171">
        <f>SUMIFS('[1]JEVtbl (2)'!$F:$F,'[1]JEVtbl (2)'!$C:$C,[1]CKDJ!$C186,'[1]JEVtbl (2)'!$D:$D,[1]CKDJ!AF$11)</f>
        <v>0</v>
      </c>
      <c r="AG186" s="171">
        <f>SUMIFS('[1]JEVtbl (2)'!$F:$F,'[1]JEVtbl (2)'!$C:$C,[1]CKDJ!$C186,'[1]JEVtbl (2)'!$D:$D,[1]CKDJ!AG$11)</f>
        <v>0</v>
      </c>
      <c r="AH186" s="171">
        <f>SUMIFS('[1]JEVtbl (2)'!$F:$F,'[1]JEVtbl (2)'!$C:$C,[1]CKDJ!$C186,'[1]JEVtbl (2)'!$D:$D,[1]CKDJ!AH$11)</f>
        <v>0</v>
      </c>
      <c r="AI186" s="171">
        <f>SUMIFS('[1]JEVtbl (2)'!$F:$F,'[1]JEVtbl (2)'!$C:$C,[1]CKDJ!$C186,'[1]JEVtbl (2)'!$D:$D,[1]CKDJ!AI$11)</f>
        <v>0</v>
      </c>
      <c r="AJ186" s="171">
        <f>SUMIFS('[1]JEVtbl (2)'!$F:$F,'[1]JEVtbl (2)'!$C:$C,[1]CKDJ!$C186,'[1]JEVtbl (2)'!$D:$D,[1]CKDJ!AJ$11)</f>
        <v>0</v>
      </c>
      <c r="AK186" s="171">
        <f>SUMIFS('[1]JEVtbl (2)'!$F:$F,'[1]JEVtbl (2)'!$C:$C,[1]CKDJ!$C186,'[1]JEVtbl (2)'!$D:$D,[1]CKDJ!AK$11)</f>
        <v>0</v>
      </c>
      <c r="AL186" s="171">
        <f>SUMIFS('[1]JEVtbl (2)'!$F:$F,'[1]JEVtbl (2)'!$C:$C,[1]CKDJ!$C186,'[1]JEVtbl (2)'!$D:$D,[1]CKDJ!AL$11)</f>
        <v>0</v>
      </c>
      <c r="AM186" s="171">
        <f>SUMIFS('[1]JEVtbl (2)'!$F:$F,'[1]JEVtbl (2)'!$C:$C,[1]CKDJ!$C186,'[1]JEVtbl (2)'!$D:$D,[1]CKDJ!AM$11)</f>
        <v>0</v>
      </c>
      <c r="AN186" s="171">
        <f>SUMIFS('[1]JEVtbl (2)'!$F:$F,'[1]JEVtbl (2)'!$C:$C,[1]CKDJ!$C186,'[1]JEVtbl (2)'!$D:$D,[1]CKDJ!AN$11)</f>
        <v>0</v>
      </c>
      <c r="AO186" s="171">
        <f>SUMIFS('[1]JEVtbl (2)'!$F:$F,'[1]JEVtbl (2)'!$C:$C,[1]CKDJ!$C186,'[1]JEVtbl (2)'!$D:$D,[1]CKDJ!AO$11)</f>
        <v>0</v>
      </c>
      <c r="AP186" s="171">
        <f>SUMIFS('[1]JEVtbl (2)'!$F:$F,'[1]JEVtbl (2)'!$C:$C,[1]CKDJ!$C186,'[1]JEVtbl (2)'!$D:$D,[1]CKDJ!AP$11)</f>
        <v>0</v>
      </c>
      <c r="AQ186" s="171">
        <f>SUMIFS('[1]JEVtbl (2)'!$F:$F,'[1]JEVtbl (2)'!$C:$C,[1]CKDJ!$C186,'[1]JEVtbl (2)'!$D:$D,[1]CKDJ!AQ$11)</f>
        <v>0</v>
      </c>
      <c r="AR186" s="171">
        <f>SUMIFS('[1]JEVtbl (2)'!$F:$F,'[1]JEVtbl (2)'!$C:$C,[1]CKDJ!$C186,'[1]JEVtbl (2)'!$D:$D,[1]CKDJ!AR$11)</f>
        <v>0</v>
      </c>
      <c r="AS186" s="171">
        <f>SUMIFS('[1]JEVtbl (2)'!$F:$F,'[1]JEVtbl (2)'!$C:$C,[1]CKDJ!$C186,'[1]JEVtbl (2)'!$D:$D,[1]CKDJ!AS$11)</f>
        <v>0</v>
      </c>
      <c r="AT186" s="171">
        <f>SUMIFS('[1]JEVtbl (2)'!$F:$F,'[1]JEVtbl (2)'!$C:$C,[1]CKDJ!$C186,'[1]JEVtbl (2)'!$D:$D,[1]CKDJ!AT$11)</f>
        <v>0</v>
      </c>
      <c r="AU186" s="171">
        <f>SUMIFS('[1]JEVtbl (2)'!$F:$F,'[1]JEVtbl (2)'!$C:$C,[1]CKDJ!$C186,'[1]JEVtbl (2)'!$D:$D,[1]CKDJ!AU$11)</f>
        <v>0</v>
      </c>
      <c r="AV186" s="171">
        <f>SUMIFS('[1]JEVtbl (2)'!$F:$F,'[1]JEVtbl (2)'!$C:$C,[1]CKDJ!$C186,'[1]JEVtbl (2)'!$D:$D,[1]CKDJ!AV$11)</f>
        <v>0</v>
      </c>
      <c r="AW186" s="171">
        <f>SUMIFS('[1]JEVtbl (2)'!$F:$F,'[1]JEVtbl (2)'!$C:$C,[1]CKDJ!$C186,'[1]JEVtbl (2)'!$D:$D,[1]CKDJ!AW$11)</f>
        <v>0</v>
      </c>
      <c r="AX186" s="171">
        <f>SUMIFS('[1]JEVtbl (2)'!$F:$F,'[1]JEVtbl (2)'!$C:$C,[1]CKDJ!$C186,'[1]JEVtbl (2)'!$D:$D,[1]CKDJ!AX$11)</f>
        <v>0</v>
      </c>
      <c r="AY186" s="171">
        <f>SUMIFS('[1]JEVtbl (2)'!$F:$F,'[1]JEVtbl (2)'!$C:$C,[1]CKDJ!$C186,'[1]JEVtbl (2)'!$D:$D,[1]CKDJ!AY$11)</f>
        <v>9851</v>
      </c>
      <c r="AZ186" s="171">
        <f>SUMIFS('[1]JEVtbl (2)'!$F:$F,'[1]JEVtbl (2)'!$C:$C,[1]CKDJ!$C186,'[1]JEVtbl (2)'!$D:$D,[1]CKDJ!AZ$11)</f>
        <v>0</v>
      </c>
      <c r="BA186" s="171">
        <f>SUMIFS('[1]JEVtbl (2)'!$F:$F,'[1]JEVtbl (2)'!$C:$C,[1]CKDJ!$C186,'[1]JEVtbl (2)'!$D:$D,[1]CKDJ!BA$11)</f>
        <v>0</v>
      </c>
      <c r="BB186" s="171">
        <f>SUMIFS('[1]JEVtbl (2)'!$F:$F,'[1]JEVtbl (2)'!$C:$C,[1]CKDJ!$C186,'[1]JEVtbl (2)'!$D:$D,[1]CKDJ!BB$11)</f>
        <v>0</v>
      </c>
      <c r="BC186" s="171">
        <f>SUMIFS('[1]JEVtbl (2)'!$F:$F,'[1]JEVtbl (2)'!$C:$C,[1]CKDJ!$C186,'[1]JEVtbl (2)'!$D:$D,[1]CKDJ!BC$11)</f>
        <v>0</v>
      </c>
      <c r="BD186" s="171">
        <f>SUMIFS('[1]JEVtbl (2)'!$F:$F,'[1]JEVtbl (2)'!$C:$C,[1]CKDJ!$C186,'[1]JEVtbl (2)'!$D:$D,[1]CKDJ!BD$11)</f>
        <v>0</v>
      </c>
      <c r="BE186" s="171">
        <f>SUMIFS('[1]JEVtbl (2)'!$F:$F,'[1]JEVtbl (2)'!$C:$C,[1]CKDJ!$C186,'[1]JEVtbl (2)'!$D:$D,[1]CKDJ!BE$11)</f>
        <v>0</v>
      </c>
      <c r="BF186" s="171">
        <f>SUMIFS('[1]JEVtbl (2)'!$F:$F,'[1]JEVtbl (2)'!$C:$C,[1]CKDJ!$C186,'[1]JEVtbl (2)'!$D:$D,[1]CKDJ!BF$11)</f>
        <v>0</v>
      </c>
      <c r="BG186" s="171">
        <f>SUMIFS('[1]JEVtbl (2)'!$F:$F,'[1]JEVtbl (2)'!$C:$C,[1]CKDJ!$C186,'[1]JEVtbl (2)'!$D:$D,[1]CKDJ!BG$11)</f>
        <v>0</v>
      </c>
      <c r="BH186" s="171">
        <f>SUMIFS('[1]JEVtbl (2)'!$F:$F,'[1]JEVtbl (2)'!$C:$C,[1]CKDJ!$C186,'[1]JEVtbl (2)'!$D:$D,[1]CKDJ!BH$11)</f>
        <v>0</v>
      </c>
      <c r="BI186" s="171">
        <f>SUMIFS('[1]JEVtbl (2)'!$F:$F,'[1]JEVtbl (2)'!$C:$C,[1]CKDJ!$C186,'[1]JEVtbl (2)'!$D:$D,[1]CKDJ!BI$11)</f>
        <v>0</v>
      </c>
      <c r="BJ186" s="171">
        <f>SUMIFS('[1]JEVtbl (2)'!$F:$F,'[1]JEVtbl (2)'!$C:$C,[1]CKDJ!$C186,'[1]JEVtbl (2)'!$D:$D,[1]CKDJ!BJ$11)</f>
        <v>0</v>
      </c>
      <c r="BK186" s="171">
        <f>SUMIFS('[1]JEVtbl (2)'!$F:$F,'[1]JEVtbl (2)'!$C:$C,[1]CKDJ!$C186,'[1]JEVtbl (2)'!$D:$D,[1]CKDJ!BK$11)</f>
        <v>0</v>
      </c>
      <c r="BL186" s="171">
        <f>SUMIFS('[1]JEVtbl (2)'!$F:$F,'[1]JEVtbl (2)'!$C:$C,[1]CKDJ!$C186,'[1]JEVtbl (2)'!$D:$D,[1]CKDJ!BL$11)</f>
        <v>0</v>
      </c>
      <c r="BM186" s="171">
        <f>SUMIFS('[1]JEVtbl (2)'!$F:$F,'[1]JEVtbl (2)'!$C:$C,[1]CKDJ!$C186,'[1]JEVtbl (2)'!$D:$D,[1]CKDJ!BM$11)</f>
        <v>0</v>
      </c>
      <c r="BN186" s="171">
        <f>SUMIFS('[1]JEVtbl (2)'!$F:$F,'[1]JEVtbl (2)'!$C:$C,[1]CKDJ!$C186,'[1]JEVtbl (2)'!$D:$D,[1]CKDJ!BN$11)</f>
        <v>0</v>
      </c>
      <c r="BO186" s="171">
        <f>SUMIFS('[1]JEVtbl (2)'!$F:$F,'[1]JEVtbl (2)'!$C:$C,[1]CKDJ!$C186,'[1]JEVtbl (2)'!$D:$D,[1]CKDJ!BO$11)</f>
        <v>0</v>
      </c>
      <c r="BP186" s="79">
        <f t="shared" si="5"/>
        <v>9851</v>
      </c>
      <c r="BQ186" s="79"/>
      <c r="BR186" s="79"/>
      <c r="BS186" s="80"/>
      <c r="BT186" s="82"/>
      <c r="BU186" s="25">
        <f t="shared" si="4"/>
        <v>0</v>
      </c>
    </row>
    <row r="187" spans="1:73" s="25" customFormat="1" ht="15" customHeight="1" x14ac:dyDescent="0.25">
      <c r="A187" s="1"/>
      <c r="B187" s="173">
        <v>44194</v>
      </c>
      <c r="C187" s="169" t="s">
        <v>703</v>
      </c>
      <c r="D187" s="75" t="s">
        <v>704</v>
      </c>
      <c r="E187" s="75">
        <v>1150324</v>
      </c>
      <c r="F187" s="172"/>
      <c r="G187" t="s">
        <v>705</v>
      </c>
      <c r="H187" s="78">
        <f>SUMIFS('[1]JEVtbl (2)'!$G:$G,'[1]JEVtbl (2)'!$C:$C,[1]CKDJ!C187,'[1]JEVtbl (2)'!$D:$D,[1]CKDJ!H$11)</f>
        <v>26125</v>
      </c>
      <c r="I187" s="78">
        <f>SUMIFS('[1]JEVtbl (2)'!$G:$G,'[1]JEVtbl (2)'!$C:$C,[1]CKDJ!C187,'[1]JEVtbl (2)'!$D:$D,[1]CKDJ!I$11)</f>
        <v>0</v>
      </c>
      <c r="J187" s="78">
        <f>SUMIFS('[1]JEVtbl (2)'!$G:$G,'[1]JEVtbl (2)'!$C:$C,[1]CKDJ!C187,'[1]JEVtbl (2)'!$D:$D,[1]CKDJ!J$11)</f>
        <v>1375</v>
      </c>
      <c r="K187" s="78">
        <f>SUMIFS('[1]JEVtbl (2)'!$G:$G,'[1]JEVtbl (2)'!$C:$C,[1]CKDJ!C187,'[1]JEVtbl (2)'!$D:$D,[1]CKDJ!K$11)</f>
        <v>0</v>
      </c>
      <c r="L187" s="79">
        <f t="shared" si="0"/>
        <v>27500</v>
      </c>
      <c r="M187" s="79"/>
      <c r="N187" s="79"/>
      <c r="O187" s="80"/>
      <c r="P187" s="171">
        <f>SUMIFS('[1]JEVtbl (2)'!$F:$F,'[1]JEVtbl (2)'!$C:$C,[1]CKDJ!$C187,'[1]JEVtbl (2)'!$D:$D,[1]CKDJ!P$11)</f>
        <v>0</v>
      </c>
      <c r="Q187" s="171">
        <f>SUMIFS('[1]JEVtbl (2)'!$F:$F,'[1]JEVtbl (2)'!$C:$C,[1]CKDJ!$C187,'[1]JEVtbl (2)'!$D:$D,[1]CKDJ!Q$11)</f>
        <v>0</v>
      </c>
      <c r="R187" s="171">
        <f>SUMIFS('[1]JEVtbl (2)'!$F:$F,'[1]JEVtbl (2)'!$C:$C,[1]CKDJ!$C187,'[1]JEVtbl (2)'!$D:$D,[1]CKDJ!R$11)</f>
        <v>0</v>
      </c>
      <c r="S187" s="171">
        <f>SUMIFS('[1]JEVtbl (2)'!$F:$F,'[1]JEVtbl (2)'!$C:$C,[1]CKDJ!$C187,'[1]JEVtbl (2)'!$D:$D,[1]CKDJ!S$11)</f>
        <v>0</v>
      </c>
      <c r="T187" s="171">
        <f>SUMIFS('[1]JEVtbl (2)'!$F:$F,'[1]JEVtbl (2)'!$C:$C,[1]CKDJ!$C187,'[1]JEVtbl (2)'!$D:$D,[1]CKDJ!T$11)</f>
        <v>0</v>
      </c>
      <c r="U187" s="171">
        <f>SUMIFS('[1]JEVtbl (2)'!$F:$F,'[1]JEVtbl (2)'!$C:$C,[1]CKDJ!$C187,'[1]JEVtbl (2)'!$D:$D,[1]CKDJ!U$11)</f>
        <v>0</v>
      </c>
      <c r="V187" s="171">
        <f>SUMIFS('[1]JEVtbl (2)'!$F:$F,'[1]JEVtbl (2)'!$C:$C,[1]CKDJ!$C187,'[1]JEVtbl (2)'!$D:$D,[1]CKDJ!V$11)</f>
        <v>0</v>
      </c>
      <c r="W187" s="171">
        <f>SUMIFS('[1]JEVtbl (2)'!$F:$F,'[1]JEVtbl (2)'!$C:$C,[1]CKDJ!$C187,'[1]JEVtbl (2)'!$D:$D,[1]CKDJ!W$11)</f>
        <v>0</v>
      </c>
      <c r="X187" s="171">
        <f>SUMIFS('[1]JEVtbl (2)'!$F:$F,'[1]JEVtbl (2)'!$C:$C,[1]CKDJ!$C187,'[1]JEVtbl (2)'!$D:$D,[1]CKDJ!X$11)</f>
        <v>0</v>
      </c>
      <c r="Y187" s="171">
        <f>SUMIFS('[1]JEVtbl (2)'!$F:$F,'[1]JEVtbl (2)'!$C:$C,[1]CKDJ!$C187,'[1]JEVtbl (2)'!$D:$D,[1]CKDJ!Y$11)</f>
        <v>0</v>
      </c>
      <c r="Z187" s="171">
        <f>SUMIFS('[1]JEVtbl (2)'!$F:$F,'[1]JEVtbl (2)'!$C:$C,[1]CKDJ!$C187,'[1]JEVtbl (2)'!$D:$D,[1]CKDJ!Z$11)</f>
        <v>0</v>
      </c>
      <c r="AA187" s="171">
        <f>SUMIFS('[1]JEVtbl (2)'!$F:$F,'[1]JEVtbl (2)'!$C:$C,[1]CKDJ!$C187,'[1]JEVtbl (2)'!$D:$D,[1]CKDJ!AA$11)</f>
        <v>0</v>
      </c>
      <c r="AB187" s="171">
        <f>SUMIFS('[1]JEVtbl (2)'!$F:$F,'[1]JEVtbl (2)'!$C:$C,[1]CKDJ!$C187,'[1]JEVtbl (2)'!$D:$D,[1]CKDJ!AB$11)</f>
        <v>0</v>
      </c>
      <c r="AC187" s="171">
        <f>SUMIFS('[1]JEVtbl (2)'!$F:$F,'[1]JEVtbl (2)'!$C:$C,[1]CKDJ!$C187,'[1]JEVtbl (2)'!$D:$D,[1]CKDJ!AC$11)</f>
        <v>0</v>
      </c>
      <c r="AD187" s="171">
        <f>SUMIFS('[1]JEVtbl (2)'!$F:$F,'[1]JEVtbl (2)'!$C:$C,[1]CKDJ!$C187,'[1]JEVtbl (2)'!$D:$D,[1]CKDJ!AD$11)</f>
        <v>0</v>
      </c>
      <c r="AE187" s="171">
        <f>SUMIFS('[1]JEVtbl (2)'!$F:$F,'[1]JEVtbl (2)'!$C:$C,[1]CKDJ!$C187,'[1]JEVtbl (2)'!$D:$D,[1]CKDJ!AE$11)</f>
        <v>0</v>
      </c>
      <c r="AF187" s="171">
        <f>SUMIFS('[1]JEVtbl (2)'!$F:$F,'[1]JEVtbl (2)'!$C:$C,[1]CKDJ!$C187,'[1]JEVtbl (2)'!$D:$D,[1]CKDJ!AF$11)</f>
        <v>0</v>
      </c>
      <c r="AG187" s="171">
        <f>SUMIFS('[1]JEVtbl (2)'!$F:$F,'[1]JEVtbl (2)'!$C:$C,[1]CKDJ!$C187,'[1]JEVtbl (2)'!$D:$D,[1]CKDJ!AG$11)</f>
        <v>0</v>
      </c>
      <c r="AH187" s="171">
        <f>SUMIFS('[1]JEVtbl (2)'!$F:$F,'[1]JEVtbl (2)'!$C:$C,[1]CKDJ!$C187,'[1]JEVtbl (2)'!$D:$D,[1]CKDJ!AH$11)</f>
        <v>0</v>
      </c>
      <c r="AI187" s="171">
        <f>SUMIFS('[1]JEVtbl (2)'!$F:$F,'[1]JEVtbl (2)'!$C:$C,[1]CKDJ!$C187,'[1]JEVtbl (2)'!$D:$D,[1]CKDJ!AI$11)</f>
        <v>0</v>
      </c>
      <c r="AJ187" s="171">
        <f>SUMIFS('[1]JEVtbl (2)'!$F:$F,'[1]JEVtbl (2)'!$C:$C,[1]CKDJ!$C187,'[1]JEVtbl (2)'!$D:$D,[1]CKDJ!AJ$11)</f>
        <v>0</v>
      </c>
      <c r="AK187" s="171">
        <f>SUMIFS('[1]JEVtbl (2)'!$F:$F,'[1]JEVtbl (2)'!$C:$C,[1]CKDJ!$C187,'[1]JEVtbl (2)'!$D:$D,[1]CKDJ!AK$11)</f>
        <v>0</v>
      </c>
      <c r="AL187" s="171">
        <f>SUMIFS('[1]JEVtbl (2)'!$F:$F,'[1]JEVtbl (2)'!$C:$C,[1]CKDJ!$C187,'[1]JEVtbl (2)'!$D:$D,[1]CKDJ!AL$11)</f>
        <v>0</v>
      </c>
      <c r="AM187" s="171">
        <f>SUMIFS('[1]JEVtbl (2)'!$F:$F,'[1]JEVtbl (2)'!$C:$C,[1]CKDJ!$C187,'[1]JEVtbl (2)'!$D:$D,[1]CKDJ!AM$11)</f>
        <v>0</v>
      </c>
      <c r="AN187" s="171">
        <f>SUMIFS('[1]JEVtbl (2)'!$F:$F,'[1]JEVtbl (2)'!$C:$C,[1]CKDJ!$C187,'[1]JEVtbl (2)'!$D:$D,[1]CKDJ!AN$11)</f>
        <v>0</v>
      </c>
      <c r="AO187" s="171">
        <f>SUMIFS('[1]JEVtbl (2)'!$F:$F,'[1]JEVtbl (2)'!$C:$C,[1]CKDJ!$C187,'[1]JEVtbl (2)'!$D:$D,[1]CKDJ!AO$11)</f>
        <v>0</v>
      </c>
      <c r="AP187" s="171">
        <f>SUMIFS('[1]JEVtbl (2)'!$F:$F,'[1]JEVtbl (2)'!$C:$C,[1]CKDJ!$C187,'[1]JEVtbl (2)'!$D:$D,[1]CKDJ!AP$11)</f>
        <v>0</v>
      </c>
      <c r="AQ187" s="171">
        <f>SUMIFS('[1]JEVtbl (2)'!$F:$F,'[1]JEVtbl (2)'!$C:$C,[1]CKDJ!$C187,'[1]JEVtbl (2)'!$D:$D,[1]CKDJ!AQ$11)</f>
        <v>0</v>
      </c>
      <c r="AR187" s="171">
        <f>SUMIFS('[1]JEVtbl (2)'!$F:$F,'[1]JEVtbl (2)'!$C:$C,[1]CKDJ!$C187,'[1]JEVtbl (2)'!$D:$D,[1]CKDJ!AR$11)</f>
        <v>0</v>
      </c>
      <c r="AS187" s="171">
        <f>SUMIFS('[1]JEVtbl (2)'!$F:$F,'[1]JEVtbl (2)'!$C:$C,[1]CKDJ!$C187,'[1]JEVtbl (2)'!$D:$D,[1]CKDJ!AS$11)</f>
        <v>0</v>
      </c>
      <c r="AT187" s="171">
        <f>SUMIFS('[1]JEVtbl (2)'!$F:$F,'[1]JEVtbl (2)'!$C:$C,[1]CKDJ!$C187,'[1]JEVtbl (2)'!$D:$D,[1]CKDJ!AT$11)</f>
        <v>0</v>
      </c>
      <c r="AU187" s="171">
        <f>SUMIFS('[1]JEVtbl (2)'!$F:$F,'[1]JEVtbl (2)'!$C:$C,[1]CKDJ!$C187,'[1]JEVtbl (2)'!$D:$D,[1]CKDJ!AU$11)</f>
        <v>0</v>
      </c>
      <c r="AV187" s="171">
        <f>SUMIFS('[1]JEVtbl (2)'!$F:$F,'[1]JEVtbl (2)'!$C:$C,[1]CKDJ!$C187,'[1]JEVtbl (2)'!$D:$D,[1]CKDJ!AV$11)</f>
        <v>0</v>
      </c>
      <c r="AW187" s="171">
        <f>SUMIFS('[1]JEVtbl (2)'!$F:$F,'[1]JEVtbl (2)'!$C:$C,[1]CKDJ!$C187,'[1]JEVtbl (2)'!$D:$D,[1]CKDJ!AW$11)</f>
        <v>0</v>
      </c>
      <c r="AX187" s="171">
        <f>SUMIFS('[1]JEVtbl (2)'!$F:$F,'[1]JEVtbl (2)'!$C:$C,[1]CKDJ!$C187,'[1]JEVtbl (2)'!$D:$D,[1]CKDJ!AX$11)</f>
        <v>0</v>
      </c>
      <c r="AY187" s="171">
        <f>SUMIFS('[1]JEVtbl (2)'!$F:$F,'[1]JEVtbl (2)'!$C:$C,[1]CKDJ!$C187,'[1]JEVtbl (2)'!$D:$D,[1]CKDJ!AY$11)</f>
        <v>0</v>
      </c>
      <c r="AZ187" s="171">
        <f>SUMIFS('[1]JEVtbl (2)'!$F:$F,'[1]JEVtbl (2)'!$C:$C,[1]CKDJ!$C187,'[1]JEVtbl (2)'!$D:$D,[1]CKDJ!AZ$11)</f>
        <v>0</v>
      </c>
      <c r="BA187" s="171">
        <f>SUMIFS('[1]JEVtbl (2)'!$F:$F,'[1]JEVtbl (2)'!$C:$C,[1]CKDJ!$C187,'[1]JEVtbl (2)'!$D:$D,[1]CKDJ!BA$11)</f>
        <v>0</v>
      </c>
      <c r="BB187" s="171">
        <f>SUMIFS('[1]JEVtbl (2)'!$F:$F,'[1]JEVtbl (2)'!$C:$C,[1]CKDJ!$C187,'[1]JEVtbl (2)'!$D:$D,[1]CKDJ!BB$11)</f>
        <v>0</v>
      </c>
      <c r="BC187" s="171">
        <f>SUMIFS('[1]JEVtbl (2)'!$F:$F,'[1]JEVtbl (2)'!$C:$C,[1]CKDJ!$C187,'[1]JEVtbl (2)'!$D:$D,[1]CKDJ!BC$11)</f>
        <v>0</v>
      </c>
      <c r="BD187" s="171">
        <f>SUMIFS('[1]JEVtbl (2)'!$F:$F,'[1]JEVtbl (2)'!$C:$C,[1]CKDJ!$C187,'[1]JEVtbl (2)'!$D:$D,[1]CKDJ!BD$11)</f>
        <v>0</v>
      </c>
      <c r="BE187" s="171">
        <f>SUMIFS('[1]JEVtbl (2)'!$F:$F,'[1]JEVtbl (2)'!$C:$C,[1]CKDJ!$C187,'[1]JEVtbl (2)'!$D:$D,[1]CKDJ!BE$11)</f>
        <v>0</v>
      </c>
      <c r="BF187" s="171">
        <f>SUMIFS('[1]JEVtbl (2)'!$F:$F,'[1]JEVtbl (2)'!$C:$C,[1]CKDJ!$C187,'[1]JEVtbl (2)'!$D:$D,[1]CKDJ!BF$11)</f>
        <v>0</v>
      </c>
      <c r="BG187" s="171">
        <f>SUMIFS('[1]JEVtbl (2)'!$F:$F,'[1]JEVtbl (2)'!$C:$C,[1]CKDJ!$C187,'[1]JEVtbl (2)'!$D:$D,[1]CKDJ!BG$11)</f>
        <v>0</v>
      </c>
      <c r="BH187" s="171">
        <f>SUMIFS('[1]JEVtbl (2)'!$F:$F,'[1]JEVtbl (2)'!$C:$C,[1]CKDJ!$C187,'[1]JEVtbl (2)'!$D:$D,[1]CKDJ!BH$11)</f>
        <v>0</v>
      </c>
      <c r="BI187" s="171">
        <f>SUMIFS('[1]JEVtbl (2)'!$F:$F,'[1]JEVtbl (2)'!$C:$C,[1]CKDJ!$C187,'[1]JEVtbl (2)'!$D:$D,[1]CKDJ!BI$11)</f>
        <v>0</v>
      </c>
      <c r="BJ187" s="171">
        <f>SUMIFS('[1]JEVtbl (2)'!$F:$F,'[1]JEVtbl (2)'!$C:$C,[1]CKDJ!$C187,'[1]JEVtbl (2)'!$D:$D,[1]CKDJ!BJ$11)</f>
        <v>0</v>
      </c>
      <c r="BK187" s="171">
        <f>SUMIFS('[1]JEVtbl (2)'!$F:$F,'[1]JEVtbl (2)'!$C:$C,[1]CKDJ!$C187,'[1]JEVtbl (2)'!$D:$D,[1]CKDJ!BK$11)</f>
        <v>0</v>
      </c>
      <c r="BL187" s="171">
        <f>SUMIFS('[1]JEVtbl (2)'!$F:$F,'[1]JEVtbl (2)'!$C:$C,[1]CKDJ!$C187,'[1]JEVtbl (2)'!$D:$D,[1]CKDJ!BL$11)</f>
        <v>0</v>
      </c>
      <c r="BM187" s="171">
        <f>SUMIFS('[1]JEVtbl (2)'!$F:$F,'[1]JEVtbl (2)'!$C:$C,[1]CKDJ!$C187,'[1]JEVtbl (2)'!$D:$D,[1]CKDJ!BM$11)</f>
        <v>0</v>
      </c>
      <c r="BN187" s="171">
        <f>SUMIFS('[1]JEVtbl (2)'!$F:$F,'[1]JEVtbl (2)'!$C:$C,[1]CKDJ!$C187,'[1]JEVtbl (2)'!$D:$D,[1]CKDJ!BN$11)</f>
        <v>0</v>
      </c>
      <c r="BO187" s="171">
        <f>SUMIFS('[1]JEVtbl (2)'!$F:$F,'[1]JEVtbl (2)'!$C:$C,[1]CKDJ!$C187,'[1]JEVtbl (2)'!$D:$D,[1]CKDJ!BO$11)</f>
        <v>27500</v>
      </c>
      <c r="BP187" s="79">
        <f t="shared" si="5"/>
        <v>27500</v>
      </c>
      <c r="BQ187" s="79"/>
      <c r="BR187" s="79"/>
      <c r="BS187" s="80"/>
      <c r="BT187" s="82"/>
      <c r="BU187" s="25">
        <f t="shared" si="4"/>
        <v>0</v>
      </c>
    </row>
    <row r="188" spans="1:73" s="25" customFormat="1" ht="15" customHeight="1" x14ac:dyDescent="0.25">
      <c r="A188" s="1"/>
      <c r="B188" s="173">
        <v>44194</v>
      </c>
      <c r="C188" s="169" t="s">
        <v>706</v>
      </c>
      <c r="D188" s="75" t="s">
        <v>707</v>
      </c>
      <c r="E188" s="75">
        <v>1150325</v>
      </c>
      <c r="F188" s="172"/>
      <c r="G188" t="s">
        <v>708</v>
      </c>
      <c r="H188" s="78">
        <f>SUMIFS('[1]JEVtbl (2)'!$G:$G,'[1]JEVtbl (2)'!$C:$C,[1]CKDJ!C188,'[1]JEVtbl (2)'!$D:$D,[1]CKDJ!H$11)</f>
        <v>25650</v>
      </c>
      <c r="I188" s="78">
        <f>SUMIFS('[1]JEVtbl (2)'!$G:$G,'[1]JEVtbl (2)'!$C:$C,[1]CKDJ!C188,'[1]JEVtbl (2)'!$D:$D,[1]CKDJ!I$11)</f>
        <v>0</v>
      </c>
      <c r="J188" s="78">
        <f>SUMIFS('[1]JEVtbl (2)'!$G:$G,'[1]JEVtbl (2)'!$C:$C,[1]CKDJ!C188,'[1]JEVtbl (2)'!$D:$D,[1]CKDJ!J$11)</f>
        <v>1710</v>
      </c>
      <c r="K188" s="78">
        <f>SUMIFS('[1]JEVtbl (2)'!$G:$G,'[1]JEVtbl (2)'!$C:$C,[1]CKDJ!C188,'[1]JEVtbl (2)'!$D:$D,[1]CKDJ!K$11)</f>
        <v>0</v>
      </c>
      <c r="L188" s="79">
        <f t="shared" si="0"/>
        <v>27360</v>
      </c>
      <c r="M188" s="79"/>
      <c r="N188" s="79"/>
      <c r="O188" s="80"/>
      <c r="P188" s="171">
        <f>SUMIFS('[1]JEVtbl (2)'!$F:$F,'[1]JEVtbl (2)'!$C:$C,[1]CKDJ!$C188,'[1]JEVtbl (2)'!$D:$D,[1]CKDJ!P$11)</f>
        <v>0</v>
      </c>
      <c r="Q188" s="171">
        <f>SUMIFS('[1]JEVtbl (2)'!$F:$F,'[1]JEVtbl (2)'!$C:$C,[1]CKDJ!$C188,'[1]JEVtbl (2)'!$D:$D,[1]CKDJ!Q$11)</f>
        <v>0</v>
      </c>
      <c r="R188" s="171">
        <f>SUMIFS('[1]JEVtbl (2)'!$F:$F,'[1]JEVtbl (2)'!$C:$C,[1]CKDJ!$C188,'[1]JEVtbl (2)'!$D:$D,[1]CKDJ!R$11)</f>
        <v>0</v>
      </c>
      <c r="S188" s="171">
        <f>SUMIFS('[1]JEVtbl (2)'!$F:$F,'[1]JEVtbl (2)'!$C:$C,[1]CKDJ!$C188,'[1]JEVtbl (2)'!$D:$D,[1]CKDJ!S$11)</f>
        <v>0</v>
      </c>
      <c r="T188" s="171">
        <f>SUMIFS('[1]JEVtbl (2)'!$F:$F,'[1]JEVtbl (2)'!$C:$C,[1]CKDJ!$C188,'[1]JEVtbl (2)'!$D:$D,[1]CKDJ!T$11)</f>
        <v>0</v>
      </c>
      <c r="U188" s="171">
        <f>SUMIFS('[1]JEVtbl (2)'!$F:$F,'[1]JEVtbl (2)'!$C:$C,[1]CKDJ!$C188,'[1]JEVtbl (2)'!$D:$D,[1]CKDJ!U$11)</f>
        <v>0</v>
      </c>
      <c r="V188" s="171">
        <f>SUMIFS('[1]JEVtbl (2)'!$F:$F,'[1]JEVtbl (2)'!$C:$C,[1]CKDJ!$C188,'[1]JEVtbl (2)'!$D:$D,[1]CKDJ!V$11)</f>
        <v>0</v>
      </c>
      <c r="W188" s="171">
        <f>SUMIFS('[1]JEVtbl (2)'!$F:$F,'[1]JEVtbl (2)'!$C:$C,[1]CKDJ!$C188,'[1]JEVtbl (2)'!$D:$D,[1]CKDJ!W$11)</f>
        <v>0</v>
      </c>
      <c r="X188" s="171">
        <f>SUMIFS('[1]JEVtbl (2)'!$F:$F,'[1]JEVtbl (2)'!$C:$C,[1]CKDJ!$C188,'[1]JEVtbl (2)'!$D:$D,[1]CKDJ!X$11)</f>
        <v>0</v>
      </c>
      <c r="Y188" s="171">
        <f>SUMIFS('[1]JEVtbl (2)'!$F:$F,'[1]JEVtbl (2)'!$C:$C,[1]CKDJ!$C188,'[1]JEVtbl (2)'!$D:$D,[1]CKDJ!Y$11)</f>
        <v>0</v>
      </c>
      <c r="Z188" s="171">
        <f>SUMIFS('[1]JEVtbl (2)'!$F:$F,'[1]JEVtbl (2)'!$C:$C,[1]CKDJ!$C188,'[1]JEVtbl (2)'!$D:$D,[1]CKDJ!Z$11)</f>
        <v>0</v>
      </c>
      <c r="AA188" s="171">
        <f>SUMIFS('[1]JEVtbl (2)'!$F:$F,'[1]JEVtbl (2)'!$C:$C,[1]CKDJ!$C188,'[1]JEVtbl (2)'!$D:$D,[1]CKDJ!AA$11)</f>
        <v>0</v>
      </c>
      <c r="AB188" s="171">
        <f>SUMIFS('[1]JEVtbl (2)'!$F:$F,'[1]JEVtbl (2)'!$C:$C,[1]CKDJ!$C188,'[1]JEVtbl (2)'!$D:$D,[1]CKDJ!AB$11)</f>
        <v>0</v>
      </c>
      <c r="AC188" s="171">
        <f>SUMIFS('[1]JEVtbl (2)'!$F:$F,'[1]JEVtbl (2)'!$C:$C,[1]CKDJ!$C188,'[1]JEVtbl (2)'!$D:$D,[1]CKDJ!AC$11)</f>
        <v>0</v>
      </c>
      <c r="AD188" s="171">
        <f>SUMIFS('[1]JEVtbl (2)'!$F:$F,'[1]JEVtbl (2)'!$C:$C,[1]CKDJ!$C188,'[1]JEVtbl (2)'!$D:$D,[1]CKDJ!AD$11)</f>
        <v>0</v>
      </c>
      <c r="AE188" s="171">
        <f>SUMIFS('[1]JEVtbl (2)'!$F:$F,'[1]JEVtbl (2)'!$C:$C,[1]CKDJ!$C188,'[1]JEVtbl (2)'!$D:$D,[1]CKDJ!AE$11)</f>
        <v>0</v>
      </c>
      <c r="AF188" s="171">
        <f>SUMIFS('[1]JEVtbl (2)'!$F:$F,'[1]JEVtbl (2)'!$C:$C,[1]CKDJ!$C188,'[1]JEVtbl (2)'!$D:$D,[1]CKDJ!AF$11)</f>
        <v>0</v>
      </c>
      <c r="AG188" s="171">
        <f>SUMIFS('[1]JEVtbl (2)'!$F:$F,'[1]JEVtbl (2)'!$C:$C,[1]CKDJ!$C188,'[1]JEVtbl (2)'!$D:$D,[1]CKDJ!AG$11)</f>
        <v>0</v>
      </c>
      <c r="AH188" s="171">
        <f>SUMIFS('[1]JEVtbl (2)'!$F:$F,'[1]JEVtbl (2)'!$C:$C,[1]CKDJ!$C188,'[1]JEVtbl (2)'!$D:$D,[1]CKDJ!AH$11)</f>
        <v>0</v>
      </c>
      <c r="AI188" s="171">
        <f>SUMIFS('[1]JEVtbl (2)'!$F:$F,'[1]JEVtbl (2)'!$C:$C,[1]CKDJ!$C188,'[1]JEVtbl (2)'!$D:$D,[1]CKDJ!AI$11)</f>
        <v>0</v>
      </c>
      <c r="AJ188" s="171">
        <f>SUMIFS('[1]JEVtbl (2)'!$F:$F,'[1]JEVtbl (2)'!$C:$C,[1]CKDJ!$C188,'[1]JEVtbl (2)'!$D:$D,[1]CKDJ!AJ$11)</f>
        <v>0</v>
      </c>
      <c r="AK188" s="171">
        <f>SUMIFS('[1]JEVtbl (2)'!$F:$F,'[1]JEVtbl (2)'!$C:$C,[1]CKDJ!$C188,'[1]JEVtbl (2)'!$D:$D,[1]CKDJ!AK$11)</f>
        <v>0</v>
      </c>
      <c r="AL188" s="171">
        <f>SUMIFS('[1]JEVtbl (2)'!$F:$F,'[1]JEVtbl (2)'!$C:$C,[1]CKDJ!$C188,'[1]JEVtbl (2)'!$D:$D,[1]CKDJ!AL$11)</f>
        <v>0</v>
      </c>
      <c r="AM188" s="171">
        <f>SUMIFS('[1]JEVtbl (2)'!$F:$F,'[1]JEVtbl (2)'!$C:$C,[1]CKDJ!$C188,'[1]JEVtbl (2)'!$D:$D,[1]CKDJ!AM$11)</f>
        <v>0</v>
      </c>
      <c r="AN188" s="171">
        <f>SUMIFS('[1]JEVtbl (2)'!$F:$F,'[1]JEVtbl (2)'!$C:$C,[1]CKDJ!$C188,'[1]JEVtbl (2)'!$D:$D,[1]CKDJ!AN$11)</f>
        <v>0</v>
      </c>
      <c r="AO188" s="171">
        <f>SUMIFS('[1]JEVtbl (2)'!$F:$F,'[1]JEVtbl (2)'!$C:$C,[1]CKDJ!$C188,'[1]JEVtbl (2)'!$D:$D,[1]CKDJ!AO$11)</f>
        <v>0</v>
      </c>
      <c r="AP188" s="171">
        <f>SUMIFS('[1]JEVtbl (2)'!$F:$F,'[1]JEVtbl (2)'!$C:$C,[1]CKDJ!$C188,'[1]JEVtbl (2)'!$D:$D,[1]CKDJ!AP$11)</f>
        <v>0</v>
      </c>
      <c r="AQ188" s="171">
        <f>SUMIFS('[1]JEVtbl (2)'!$F:$F,'[1]JEVtbl (2)'!$C:$C,[1]CKDJ!$C188,'[1]JEVtbl (2)'!$D:$D,[1]CKDJ!AQ$11)</f>
        <v>0</v>
      </c>
      <c r="AR188" s="171">
        <f>SUMIFS('[1]JEVtbl (2)'!$F:$F,'[1]JEVtbl (2)'!$C:$C,[1]CKDJ!$C188,'[1]JEVtbl (2)'!$D:$D,[1]CKDJ!AR$11)</f>
        <v>0</v>
      </c>
      <c r="AS188" s="171">
        <f>SUMIFS('[1]JEVtbl (2)'!$F:$F,'[1]JEVtbl (2)'!$C:$C,[1]CKDJ!$C188,'[1]JEVtbl (2)'!$D:$D,[1]CKDJ!AS$11)</f>
        <v>0</v>
      </c>
      <c r="AT188" s="171">
        <f>SUMIFS('[1]JEVtbl (2)'!$F:$F,'[1]JEVtbl (2)'!$C:$C,[1]CKDJ!$C188,'[1]JEVtbl (2)'!$D:$D,[1]CKDJ!AT$11)</f>
        <v>0</v>
      </c>
      <c r="AU188" s="171">
        <f>SUMIFS('[1]JEVtbl (2)'!$F:$F,'[1]JEVtbl (2)'!$C:$C,[1]CKDJ!$C188,'[1]JEVtbl (2)'!$D:$D,[1]CKDJ!AU$11)</f>
        <v>0</v>
      </c>
      <c r="AV188" s="171">
        <f>SUMIFS('[1]JEVtbl (2)'!$F:$F,'[1]JEVtbl (2)'!$C:$C,[1]CKDJ!$C188,'[1]JEVtbl (2)'!$D:$D,[1]CKDJ!AV$11)</f>
        <v>0</v>
      </c>
      <c r="AW188" s="171">
        <f>SUMIFS('[1]JEVtbl (2)'!$F:$F,'[1]JEVtbl (2)'!$C:$C,[1]CKDJ!$C188,'[1]JEVtbl (2)'!$D:$D,[1]CKDJ!AW$11)</f>
        <v>0</v>
      </c>
      <c r="AX188" s="171">
        <f>SUMIFS('[1]JEVtbl (2)'!$F:$F,'[1]JEVtbl (2)'!$C:$C,[1]CKDJ!$C188,'[1]JEVtbl (2)'!$D:$D,[1]CKDJ!AX$11)</f>
        <v>0</v>
      </c>
      <c r="AY188" s="171">
        <f>SUMIFS('[1]JEVtbl (2)'!$F:$F,'[1]JEVtbl (2)'!$C:$C,[1]CKDJ!$C188,'[1]JEVtbl (2)'!$D:$D,[1]CKDJ!AY$11)</f>
        <v>0</v>
      </c>
      <c r="AZ188" s="171">
        <f>SUMIFS('[1]JEVtbl (2)'!$F:$F,'[1]JEVtbl (2)'!$C:$C,[1]CKDJ!$C188,'[1]JEVtbl (2)'!$D:$D,[1]CKDJ!AZ$11)</f>
        <v>0</v>
      </c>
      <c r="BA188" s="171">
        <f>SUMIFS('[1]JEVtbl (2)'!$F:$F,'[1]JEVtbl (2)'!$C:$C,[1]CKDJ!$C188,'[1]JEVtbl (2)'!$D:$D,[1]CKDJ!BA$11)</f>
        <v>0</v>
      </c>
      <c r="BB188" s="171">
        <f>SUMIFS('[1]JEVtbl (2)'!$F:$F,'[1]JEVtbl (2)'!$C:$C,[1]CKDJ!$C188,'[1]JEVtbl (2)'!$D:$D,[1]CKDJ!BB$11)</f>
        <v>0</v>
      </c>
      <c r="BC188" s="171">
        <f>SUMIFS('[1]JEVtbl (2)'!$F:$F,'[1]JEVtbl (2)'!$C:$C,[1]CKDJ!$C188,'[1]JEVtbl (2)'!$D:$D,[1]CKDJ!BC$11)</f>
        <v>0</v>
      </c>
      <c r="BD188" s="171">
        <f>SUMIFS('[1]JEVtbl (2)'!$F:$F,'[1]JEVtbl (2)'!$C:$C,[1]CKDJ!$C188,'[1]JEVtbl (2)'!$D:$D,[1]CKDJ!BD$11)</f>
        <v>0</v>
      </c>
      <c r="BE188" s="171">
        <f>SUMIFS('[1]JEVtbl (2)'!$F:$F,'[1]JEVtbl (2)'!$C:$C,[1]CKDJ!$C188,'[1]JEVtbl (2)'!$D:$D,[1]CKDJ!BE$11)</f>
        <v>0</v>
      </c>
      <c r="BF188" s="171">
        <f>SUMIFS('[1]JEVtbl (2)'!$F:$F,'[1]JEVtbl (2)'!$C:$C,[1]CKDJ!$C188,'[1]JEVtbl (2)'!$D:$D,[1]CKDJ!BF$11)</f>
        <v>0</v>
      </c>
      <c r="BG188" s="171">
        <f>SUMIFS('[1]JEVtbl (2)'!$F:$F,'[1]JEVtbl (2)'!$C:$C,[1]CKDJ!$C188,'[1]JEVtbl (2)'!$D:$D,[1]CKDJ!BG$11)</f>
        <v>0</v>
      </c>
      <c r="BH188" s="171">
        <f>SUMIFS('[1]JEVtbl (2)'!$F:$F,'[1]JEVtbl (2)'!$C:$C,[1]CKDJ!$C188,'[1]JEVtbl (2)'!$D:$D,[1]CKDJ!BH$11)</f>
        <v>0</v>
      </c>
      <c r="BI188" s="171">
        <f>SUMIFS('[1]JEVtbl (2)'!$F:$F,'[1]JEVtbl (2)'!$C:$C,[1]CKDJ!$C188,'[1]JEVtbl (2)'!$D:$D,[1]CKDJ!BI$11)</f>
        <v>0</v>
      </c>
      <c r="BJ188" s="171">
        <f>SUMIFS('[1]JEVtbl (2)'!$F:$F,'[1]JEVtbl (2)'!$C:$C,[1]CKDJ!$C188,'[1]JEVtbl (2)'!$D:$D,[1]CKDJ!BJ$11)</f>
        <v>0</v>
      </c>
      <c r="BK188" s="171">
        <f>SUMIFS('[1]JEVtbl (2)'!$F:$F,'[1]JEVtbl (2)'!$C:$C,[1]CKDJ!$C188,'[1]JEVtbl (2)'!$D:$D,[1]CKDJ!BK$11)</f>
        <v>0</v>
      </c>
      <c r="BL188" s="171">
        <f>SUMIFS('[1]JEVtbl (2)'!$F:$F,'[1]JEVtbl (2)'!$C:$C,[1]CKDJ!$C188,'[1]JEVtbl (2)'!$D:$D,[1]CKDJ!BL$11)</f>
        <v>0</v>
      </c>
      <c r="BM188" s="171">
        <f>SUMIFS('[1]JEVtbl (2)'!$F:$F,'[1]JEVtbl (2)'!$C:$C,[1]CKDJ!$C188,'[1]JEVtbl (2)'!$D:$D,[1]CKDJ!BM$11)</f>
        <v>0</v>
      </c>
      <c r="BN188" s="171">
        <f>SUMIFS('[1]JEVtbl (2)'!$F:$F,'[1]JEVtbl (2)'!$C:$C,[1]CKDJ!$C188,'[1]JEVtbl (2)'!$D:$D,[1]CKDJ!BN$11)</f>
        <v>0</v>
      </c>
      <c r="BO188" s="171">
        <f>SUMIFS('[1]JEVtbl (2)'!$F:$F,'[1]JEVtbl (2)'!$C:$C,[1]CKDJ!$C188,'[1]JEVtbl (2)'!$D:$D,[1]CKDJ!BO$11)</f>
        <v>27360</v>
      </c>
      <c r="BP188" s="79">
        <f t="shared" si="5"/>
        <v>27360</v>
      </c>
      <c r="BQ188" s="79"/>
      <c r="BR188" s="79"/>
      <c r="BS188" s="80"/>
      <c r="BT188" s="82"/>
      <c r="BU188" s="25">
        <f t="shared" si="4"/>
        <v>0</v>
      </c>
    </row>
    <row r="189" spans="1:73" s="25" customFormat="1" ht="15" customHeight="1" x14ac:dyDescent="0.25">
      <c r="A189" s="1"/>
      <c r="B189" s="173">
        <v>44194</v>
      </c>
      <c r="C189" s="169" t="s">
        <v>709</v>
      </c>
      <c r="D189" s="75" t="s">
        <v>710</v>
      </c>
      <c r="E189" s="75">
        <v>1150326</v>
      </c>
      <c r="F189" s="172"/>
      <c r="G189" t="s">
        <v>711</v>
      </c>
      <c r="H189" s="78">
        <f>SUMIFS('[1]JEVtbl (2)'!$G:$G,'[1]JEVtbl (2)'!$C:$C,[1]CKDJ!C189,'[1]JEVtbl (2)'!$D:$D,[1]CKDJ!H$11)</f>
        <v>9464.2800000000007</v>
      </c>
      <c r="I189" s="78">
        <f>SUMIFS('[1]JEVtbl (2)'!$G:$G,'[1]JEVtbl (2)'!$C:$C,[1]CKDJ!C189,'[1]JEVtbl (2)'!$D:$D,[1]CKDJ!I$11)</f>
        <v>0</v>
      </c>
      <c r="J189" s="78">
        <f>SUMIFS('[1]JEVtbl (2)'!$G:$G,'[1]JEVtbl (2)'!$C:$C,[1]CKDJ!C189,'[1]JEVtbl (2)'!$D:$D,[1]CKDJ!J$11)</f>
        <v>535.71999999999935</v>
      </c>
      <c r="K189" s="78">
        <f>SUMIFS('[1]JEVtbl (2)'!$G:$G,'[1]JEVtbl (2)'!$C:$C,[1]CKDJ!C189,'[1]JEVtbl (2)'!$D:$D,[1]CKDJ!K$11)</f>
        <v>0</v>
      </c>
      <c r="L189" s="79">
        <f t="shared" si="0"/>
        <v>10000</v>
      </c>
      <c r="M189" s="79"/>
      <c r="N189" s="79"/>
      <c r="O189" s="80"/>
      <c r="P189" s="171">
        <f>SUMIFS('[1]JEVtbl (2)'!$F:$F,'[1]JEVtbl (2)'!$C:$C,[1]CKDJ!$C189,'[1]JEVtbl (2)'!$D:$D,[1]CKDJ!P$11)</f>
        <v>0</v>
      </c>
      <c r="Q189" s="171">
        <f>SUMIFS('[1]JEVtbl (2)'!$F:$F,'[1]JEVtbl (2)'!$C:$C,[1]CKDJ!$C189,'[1]JEVtbl (2)'!$D:$D,[1]CKDJ!Q$11)</f>
        <v>0</v>
      </c>
      <c r="R189" s="171">
        <f>SUMIFS('[1]JEVtbl (2)'!$F:$F,'[1]JEVtbl (2)'!$C:$C,[1]CKDJ!$C189,'[1]JEVtbl (2)'!$D:$D,[1]CKDJ!R$11)</f>
        <v>10000</v>
      </c>
      <c r="S189" s="171">
        <f>SUMIFS('[1]JEVtbl (2)'!$F:$F,'[1]JEVtbl (2)'!$C:$C,[1]CKDJ!$C189,'[1]JEVtbl (2)'!$D:$D,[1]CKDJ!S$11)</f>
        <v>0</v>
      </c>
      <c r="T189" s="171">
        <f>SUMIFS('[1]JEVtbl (2)'!$F:$F,'[1]JEVtbl (2)'!$C:$C,[1]CKDJ!$C189,'[1]JEVtbl (2)'!$D:$D,[1]CKDJ!T$11)</f>
        <v>0</v>
      </c>
      <c r="U189" s="171">
        <f>SUMIFS('[1]JEVtbl (2)'!$F:$F,'[1]JEVtbl (2)'!$C:$C,[1]CKDJ!$C189,'[1]JEVtbl (2)'!$D:$D,[1]CKDJ!U$11)</f>
        <v>0</v>
      </c>
      <c r="V189" s="171">
        <f>SUMIFS('[1]JEVtbl (2)'!$F:$F,'[1]JEVtbl (2)'!$C:$C,[1]CKDJ!$C189,'[1]JEVtbl (2)'!$D:$D,[1]CKDJ!V$11)</f>
        <v>0</v>
      </c>
      <c r="W189" s="171">
        <f>SUMIFS('[1]JEVtbl (2)'!$F:$F,'[1]JEVtbl (2)'!$C:$C,[1]CKDJ!$C189,'[1]JEVtbl (2)'!$D:$D,[1]CKDJ!W$11)</f>
        <v>0</v>
      </c>
      <c r="X189" s="171">
        <f>SUMIFS('[1]JEVtbl (2)'!$F:$F,'[1]JEVtbl (2)'!$C:$C,[1]CKDJ!$C189,'[1]JEVtbl (2)'!$D:$D,[1]CKDJ!X$11)</f>
        <v>0</v>
      </c>
      <c r="Y189" s="171">
        <f>SUMIFS('[1]JEVtbl (2)'!$F:$F,'[1]JEVtbl (2)'!$C:$C,[1]CKDJ!$C189,'[1]JEVtbl (2)'!$D:$D,[1]CKDJ!Y$11)</f>
        <v>0</v>
      </c>
      <c r="Z189" s="171">
        <f>SUMIFS('[1]JEVtbl (2)'!$F:$F,'[1]JEVtbl (2)'!$C:$C,[1]CKDJ!$C189,'[1]JEVtbl (2)'!$D:$D,[1]CKDJ!Z$11)</f>
        <v>0</v>
      </c>
      <c r="AA189" s="171">
        <f>SUMIFS('[1]JEVtbl (2)'!$F:$F,'[1]JEVtbl (2)'!$C:$C,[1]CKDJ!$C189,'[1]JEVtbl (2)'!$D:$D,[1]CKDJ!AA$11)</f>
        <v>0</v>
      </c>
      <c r="AB189" s="171">
        <f>SUMIFS('[1]JEVtbl (2)'!$F:$F,'[1]JEVtbl (2)'!$C:$C,[1]CKDJ!$C189,'[1]JEVtbl (2)'!$D:$D,[1]CKDJ!AB$11)</f>
        <v>0</v>
      </c>
      <c r="AC189" s="171">
        <f>SUMIFS('[1]JEVtbl (2)'!$F:$F,'[1]JEVtbl (2)'!$C:$C,[1]CKDJ!$C189,'[1]JEVtbl (2)'!$D:$D,[1]CKDJ!AC$11)</f>
        <v>0</v>
      </c>
      <c r="AD189" s="171">
        <f>SUMIFS('[1]JEVtbl (2)'!$F:$F,'[1]JEVtbl (2)'!$C:$C,[1]CKDJ!$C189,'[1]JEVtbl (2)'!$D:$D,[1]CKDJ!AD$11)</f>
        <v>0</v>
      </c>
      <c r="AE189" s="171">
        <f>SUMIFS('[1]JEVtbl (2)'!$F:$F,'[1]JEVtbl (2)'!$C:$C,[1]CKDJ!$C189,'[1]JEVtbl (2)'!$D:$D,[1]CKDJ!AE$11)</f>
        <v>0</v>
      </c>
      <c r="AF189" s="171">
        <f>SUMIFS('[1]JEVtbl (2)'!$F:$F,'[1]JEVtbl (2)'!$C:$C,[1]CKDJ!$C189,'[1]JEVtbl (2)'!$D:$D,[1]CKDJ!AF$11)</f>
        <v>0</v>
      </c>
      <c r="AG189" s="171">
        <f>SUMIFS('[1]JEVtbl (2)'!$F:$F,'[1]JEVtbl (2)'!$C:$C,[1]CKDJ!$C189,'[1]JEVtbl (2)'!$D:$D,[1]CKDJ!AG$11)</f>
        <v>0</v>
      </c>
      <c r="AH189" s="171">
        <f>SUMIFS('[1]JEVtbl (2)'!$F:$F,'[1]JEVtbl (2)'!$C:$C,[1]CKDJ!$C189,'[1]JEVtbl (2)'!$D:$D,[1]CKDJ!AH$11)</f>
        <v>0</v>
      </c>
      <c r="AI189" s="171">
        <f>SUMIFS('[1]JEVtbl (2)'!$F:$F,'[1]JEVtbl (2)'!$C:$C,[1]CKDJ!$C189,'[1]JEVtbl (2)'!$D:$D,[1]CKDJ!AI$11)</f>
        <v>0</v>
      </c>
      <c r="AJ189" s="171">
        <f>SUMIFS('[1]JEVtbl (2)'!$F:$F,'[1]JEVtbl (2)'!$C:$C,[1]CKDJ!$C189,'[1]JEVtbl (2)'!$D:$D,[1]CKDJ!AJ$11)</f>
        <v>0</v>
      </c>
      <c r="AK189" s="171">
        <f>SUMIFS('[1]JEVtbl (2)'!$F:$F,'[1]JEVtbl (2)'!$C:$C,[1]CKDJ!$C189,'[1]JEVtbl (2)'!$D:$D,[1]CKDJ!AK$11)</f>
        <v>0</v>
      </c>
      <c r="AL189" s="171">
        <f>SUMIFS('[1]JEVtbl (2)'!$F:$F,'[1]JEVtbl (2)'!$C:$C,[1]CKDJ!$C189,'[1]JEVtbl (2)'!$D:$D,[1]CKDJ!AL$11)</f>
        <v>0</v>
      </c>
      <c r="AM189" s="171">
        <f>SUMIFS('[1]JEVtbl (2)'!$F:$F,'[1]JEVtbl (2)'!$C:$C,[1]CKDJ!$C189,'[1]JEVtbl (2)'!$D:$D,[1]CKDJ!AM$11)</f>
        <v>0</v>
      </c>
      <c r="AN189" s="171">
        <f>SUMIFS('[1]JEVtbl (2)'!$F:$F,'[1]JEVtbl (2)'!$C:$C,[1]CKDJ!$C189,'[1]JEVtbl (2)'!$D:$D,[1]CKDJ!AN$11)</f>
        <v>0</v>
      </c>
      <c r="AO189" s="171">
        <f>SUMIFS('[1]JEVtbl (2)'!$F:$F,'[1]JEVtbl (2)'!$C:$C,[1]CKDJ!$C189,'[1]JEVtbl (2)'!$D:$D,[1]CKDJ!AO$11)</f>
        <v>0</v>
      </c>
      <c r="AP189" s="171">
        <f>SUMIFS('[1]JEVtbl (2)'!$F:$F,'[1]JEVtbl (2)'!$C:$C,[1]CKDJ!$C189,'[1]JEVtbl (2)'!$D:$D,[1]CKDJ!AP$11)</f>
        <v>0</v>
      </c>
      <c r="AQ189" s="171">
        <f>SUMIFS('[1]JEVtbl (2)'!$F:$F,'[1]JEVtbl (2)'!$C:$C,[1]CKDJ!$C189,'[1]JEVtbl (2)'!$D:$D,[1]CKDJ!AQ$11)</f>
        <v>0</v>
      </c>
      <c r="AR189" s="171">
        <f>SUMIFS('[1]JEVtbl (2)'!$F:$F,'[1]JEVtbl (2)'!$C:$C,[1]CKDJ!$C189,'[1]JEVtbl (2)'!$D:$D,[1]CKDJ!AR$11)</f>
        <v>0</v>
      </c>
      <c r="AS189" s="171">
        <f>SUMIFS('[1]JEVtbl (2)'!$F:$F,'[1]JEVtbl (2)'!$C:$C,[1]CKDJ!$C189,'[1]JEVtbl (2)'!$D:$D,[1]CKDJ!AS$11)</f>
        <v>0</v>
      </c>
      <c r="AT189" s="171">
        <f>SUMIFS('[1]JEVtbl (2)'!$F:$F,'[1]JEVtbl (2)'!$C:$C,[1]CKDJ!$C189,'[1]JEVtbl (2)'!$D:$D,[1]CKDJ!AT$11)</f>
        <v>0</v>
      </c>
      <c r="AU189" s="171">
        <f>SUMIFS('[1]JEVtbl (2)'!$F:$F,'[1]JEVtbl (2)'!$C:$C,[1]CKDJ!$C189,'[1]JEVtbl (2)'!$D:$D,[1]CKDJ!AU$11)</f>
        <v>0</v>
      </c>
      <c r="AV189" s="171">
        <f>SUMIFS('[1]JEVtbl (2)'!$F:$F,'[1]JEVtbl (2)'!$C:$C,[1]CKDJ!$C189,'[1]JEVtbl (2)'!$D:$D,[1]CKDJ!AV$11)</f>
        <v>0</v>
      </c>
      <c r="AW189" s="171">
        <f>SUMIFS('[1]JEVtbl (2)'!$F:$F,'[1]JEVtbl (2)'!$C:$C,[1]CKDJ!$C189,'[1]JEVtbl (2)'!$D:$D,[1]CKDJ!AW$11)</f>
        <v>0</v>
      </c>
      <c r="AX189" s="171">
        <f>SUMIFS('[1]JEVtbl (2)'!$F:$F,'[1]JEVtbl (2)'!$C:$C,[1]CKDJ!$C189,'[1]JEVtbl (2)'!$D:$D,[1]CKDJ!AX$11)</f>
        <v>0</v>
      </c>
      <c r="AY189" s="171">
        <f>SUMIFS('[1]JEVtbl (2)'!$F:$F,'[1]JEVtbl (2)'!$C:$C,[1]CKDJ!$C189,'[1]JEVtbl (2)'!$D:$D,[1]CKDJ!AY$11)</f>
        <v>0</v>
      </c>
      <c r="AZ189" s="171">
        <f>SUMIFS('[1]JEVtbl (2)'!$F:$F,'[1]JEVtbl (2)'!$C:$C,[1]CKDJ!$C189,'[1]JEVtbl (2)'!$D:$D,[1]CKDJ!AZ$11)</f>
        <v>0</v>
      </c>
      <c r="BA189" s="171">
        <f>SUMIFS('[1]JEVtbl (2)'!$F:$F,'[1]JEVtbl (2)'!$C:$C,[1]CKDJ!$C189,'[1]JEVtbl (2)'!$D:$D,[1]CKDJ!BA$11)</f>
        <v>0</v>
      </c>
      <c r="BB189" s="171">
        <f>SUMIFS('[1]JEVtbl (2)'!$F:$F,'[1]JEVtbl (2)'!$C:$C,[1]CKDJ!$C189,'[1]JEVtbl (2)'!$D:$D,[1]CKDJ!BB$11)</f>
        <v>0</v>
      </c>
      <c r="BC189" s="171">
        <f>SUMIFS('[1]JEVtbl (2)'!$F:$F,'[1]JEVtbl (2)'!$C:$C,[1]CKDJ!$C189,'[1]JEVtbl (2)'!$D:$D,[1]CKDJ!BC$11)</f>
        <v>0</v>
      </c>
      <c r="BD189" s="171">
        <f>SUMIFS('[1]JEVtbl (2)'!$F:$F,'[1]JEVtbl (2)'!$C:$C,[1]CKDJ!$C189,'[1]JEVtbl (2)'!$D:$D,[1]CKDJ!BD$11)</f>
        <v>0</v>
      </c>
      <c r="BE189" s="171">
        <f>SUMIFS('[1]JEVtbl (2)'!$F:$F,'[1]JEVtbl (2)'!$C:$C,[1]CKDJ!$C189,'[1]JEVtbl (2)'!$D:$D,[1]CKDJ!BE$11)</f>
        <v>0</v>
      </c>
      <c r="BF189" s="171">
        <f>SUMIFS('[1]JEVtbl (2)'!$F:$F,'[1]JEVtbl (2)'!$C:$C,[1]CKDJ!$C189,'[1]JEVtbl (2)'!$D:$D,[1]CKDJ!BF$11)</f>
        <v>0</v>
      </c>
      <c r="BG189" s="171">
        <f>SUMIFS('[1]JEVtbl (2)'!$F:$F,'[1]JEVtbl (2)'!$C:$C,[1]CKDJ!$C189,'[1]JEVtbl (2)'!$D:$D,[1]CKDJ!BG$11)</f>
        <v>0</v>
      </c>
      <c r="BH189" s="171">
        <f>SUMIFS('[1]JEVtbl (2)'!$F:$F,'[1]JEVtbl (2)'!$C:$C,[1]CKDJ!$C189,'[1]JEVtbl (2)'!$D:$D,[1]CKDJ!BH$11)</f>
        <v>0</v>
      </c>
      <c r="BI189" s="171">
        <f>SUMIFS('[1]JEVtbl (2)'!$F:$F,'[1]JEVtbl (2)'!$C:$C,[1]CKDJ!$C189,'[1]JEVtbl (2)'!$D:$D,[1]CKDJ!BI$11)</f>
        <v>0</v>
      </c>
      <c r="BJ189" s="171">
        <f>SUMIFS('[1]JEVtbl (2)'!$F:$F,'[1]JEVtbl (2)'!$C:$C,[1]CKDJ!$C189,'[1]JEVtbl (2)'!$D:$D,[1]CKDJ!BJ$11)</f>
        <v>0</v>
      </c>
      <c r="BK189" s="171">
        <f>SUMIFS('[1]JEVtbl (2)'!$F:$F,'[1]JEVtbl (2)'!$C:$C,[1]CKDJ!$C189,'[1]JEVtbl (2)'!$D:$D,[1]CKDJ!BK$11)</f>
        <v>0</v>
      </c>
      <c r="BL189" s="171">
        <f>SUMIFS('[1]JEVtbl (2)'!$F:$F,'[1]JEVtbl (2)'!$C:$C,[1]CKDJ!$C189,'[1]JEVtbl (2)'!$D:$D,[1]CKDJ!BL$11)</f>
        <v>0</v>
      </c>
      <c r="BM189" s="171">
        <f>SUMIFS('[1]JEVtbl (2)'!$F:$F,'[1]JEVtbl (2)'!$C:$C,[1]CKDJ!$C189,'[1]JEVtbl (2)'!$D:$D,[1]CKDJ!BM$11)</f>
        <v>0</v>
      </c>
      <c r="BN189" s="171">
        <f>SUMIFS('[1]JEVtbl (2)'!$F:$F,'[1]JEVtbl (2)'!$C:$C,[1]CKDJ!$C189,'[1]JEVtbl (2)'!$D:$D,[1]CKDJ!BN$11)</f>
        <v>0</v>
      </c>
      <c r="BO189" s="171">
        <f>SUMIFS('[1]JEVtbl (2)'!$F:$F,'[1]JEVtbl (2)'!$C:$C,[1]CKDJ!$C189,'[1]JEVtbl (2)'!$D:$D,[1]CKDJ!BO$11)</f>
        <v>0</v>
      </c>
      <c r="BP189" s="79">
        <f t="shared" si="5"/>
        <v>10000</v>
      </c>
      <c r="BQ189" s="79"/>
      <c r="BR189" s="79"/>
      <c r="BS189" s="80"/>
      <c r="BT189" s="82"/>
      <c r="BU189" s="25">
        <f t="shared" si="4"/>
        <v>0</v>
      </c>
    </row>
    <row r="190" spans="1:73" s="25" customFormat="1" ht="15" customHeight="1" x14ac:dyDescent="0.25">
      <c r="A190" s="1"/>
      <c r="B190" s="173">
        <v>44194</v>
      </c>
      <c r="C190" s="169" t="s">
        <v>712</v>
      </c>
      <c r="D190" s="75" t="s">
        <v>713</v>
      </c>
      <c r="E190" s="75">
        <v>1150327</v>
      </c>
      <c r="F190" s="172"/>
      <c r="G190" t="s">
        <v>714</v>
      </c>
      <c r="H190" s="78">
        <f>SUMIFS('[1]JEVtbl (2)'!$G:$G,'[1]JEVtbl (2)'!$C:$C,[1]CKDJ!C190,'[1]JEVtbl (2)'!$D:$D,[1]CKDJ!H$11)</f>
        <v>5000</v>
      </c>
      <c r="I190" s="78">
        <f>SUMIFS('[1]JEVtbl (2)'!$G:$G,'[1]JEVtbl (2)'!$C:$C,[1]CKDJ!C190,'[1]JEVtbl (2)'!$D:$D,[1]CKDJ!I$11)</f>
        <v>0</v>
      </c>
      <c r="J190" s="78">
        <f>SUMIFS('[1]JEVtbl (2)'!$G:$G,'[1]JEVtbl (2)'!$C:$C,[1]CKDJ!C190,'[1]JEVtbl (2)'!$D:$D,[1]CKDJ!J$11)</f>
        <v>0</v>
      </c>
      <c r="K190" s="78">
        <f>SUMIFS('[1]JEVtbl (2)'!$G:$G,'[1]JEVtbl (2)'!$C:$C,[1]CKDJ!C190,'[1]JEVtbl (2)'!$D:$D,[1]CKDJ!K$11)</f>
        <v>0</v>
      </c>
      <c r="L190" s="79">
        <f t="shared" si="0"/>
        <v>5000</v>
      </c>
      <c r="M190" s="79"/>
      <c r="N190" s="79"/>
      <c r="O190" s="80"/>
      <c r="P190" s="171">
        <f>SUMIFS('[1]JEVtbl (2)'!$F:$F,'[1]JEVtbl (2)'!$C:$C,[1]CKDJ!$C190,'[1]JEVtbl (2)'!$D:$D,[1]CKDJ!P$11)</f>
        <v>0</v>
      </c>
      <c r="Q190" s="171">
        <f>SUMIFS('[1]JEVtbl (2)'!$F:$F,'[1]JEVtbl (2)'!$C:$C,[1]CKDJ!$C190,'[1]JEVtbl (2)'!$D:$D,[1]CKDJ!Q$11)</f>
        <v>0</v>
      </c>
      <c r="R190" s="171">
        <f>SUMIFS('[1]JEVtbl (2)'!$F:$F,'[1]JEVtbl (2)'!$C:$C,[1]CKDJ!$C190,'[1]JEVtbl (2)'!$D:$D,[1]CKDJ!R$11)</f>
        <v>0</v>
      </c>
      <c r="S190" s="171">
        <f>SUMIFS('[1]JEVtbl (2)'!$F:$F,'[1]JEVtbl (2)'!$C:$C,[1]CKDJ!$C190,'[1]JEVtbl (2)'!$D:$D,[1]CKDJ!S$11)</f>
        <v>0</v>
      </c>
      <c r="T190" s="171">
        <f>SUMIFS('[1]JEVtbl (2)'!$F:$F,'[1]JEVtbl (2)'!$C:$C,[1]CKDJ!$C190,'[1]JEVtbl (2)'!$D:$D,[1]CKDJ!T$11)</f>
        <v>0</v>
      </c>
      <c r="U190" s="171">
        <f>SUMIFS('[1]JEVtbl (2)'!$F:$F,'[1]JEVtbl (2)'!$C:$C,[1]CKDJ!$C190,'[1]JEVtbl (2)'!$D:$D,[1]CKDJ!U$11)</f>
        <v>0</v>
      </c>
      <c r="V190" s="171">
        <f>SUMIFS('[1]JEVtbl (2)'!$F:$F,'[1]JEVtbl (2)'!$C:$C,[1]CKDJ!$C190,'[1]JEVtbl (2)'!$D:$D,[1]CKDJ!V$11)</f>
        <v>0</v>
      </c>
      <c r="W190" s="171">
        <f>SUMIFS('[1]JEVtbl (2)'!$F:$F,'[1]JEVtbl (2)'!$C:$C,[1]CKDJ!$C190,'[1]JEVtbl (2)'!$D:$D,[1]CKDJ!W$11)</f>
        <v>0</v>
      </c>
      <c r="X190" s="171">
        <f>SUMIFS('[1]JEVtbl (2)'!$F:$F,'[1]JEVtbl (2)'!$C:$C,[1]CKDJ!$C190,'[1]JEVtbl (2)'!$D:$D,[1]CKDJ!X$11)</f>
        <v>0</v>
      </c>
      <c r="Y190" s="171">
        <f>SUMIFS('[1]JEVtbl (2)'!$F:$F,'[1]JEVtbl (2)'!$C:$C,[1]CKDJ!$C190,'[1]JEVtbl (2)'!$D:$D,[1]CKDJ!Y$11)</f>
        <v>0</v>
      </c>
      <c r="Z190" s="171">
        <f>SUMIFS('[1]JEVtbl (2)'!$F:$F,'[1]JEVtbl (2)'!$C:$C,[1]CKDJ!$C190,'[1]JEVtbl (2)'!$D:$D,[1]CKDJ!Z$11)</f>
        <v>0</v>
      </c>
      <c r="AA190" s="171">
        <f>SUMIFS('[1]JEVtbl (2)'!$F:$F,'[1]JEVtbl (2)'!$C:$C,[1]CKDJ!$C190,'[1]JEVtbl (2)'!$D:$D,[1]CKDJ!AA$11)</f>
        <v>0</v>
      </c>
      <c r="AB190" s="171">
        <f>SUMIFS('[1]JEVtbl (2)'!$F:$F,'[1]JEVtbl (2)'!$C:$C,[1]CKDJ!$C190,'[1]JEVtbl (2)'!$D:$D,[1]CKDJ!AB$11)</f>
        <v>0</v>
      </c>
      <c r="AC190" s="171">
        <f>SUMIFS('[1]JEVtbl (2)'!$F:$F,'[1]JEVtbl (2)'!$C:$C,[1]CKDJ!$C190,'[1]JEVtbl (2)'!$D:$D,[1]CKDJ!AC$11)</f>
        <v>0</v>
      </c>
      <c r="AD190" s="171">
        <f>SUMIFS('[1]JEVtbl (2)'!$F:$F,'[1]JEVtbl (2)'!$C:$C,[1]CKDJ!$C190,'[1]JEVtbl (2)'!$D:$D,[1]CKDJ!AD$11)</f>
        <v>0</v>
      </c>
      <c r="AE190" s="171">
        <f>SUMIFS('[1]JEVtbl (2)'!$F:$F,'[1]JEVtbl (2)'!$C:$C,[1]CKDJ!$C190,'[1]JEVtbl (2)'!$D:$D,[1]CKDJ!AE$11)</f>
        <v>0</v>
      </c>
      <c r="AF190" s="171">
        <f>SUMIFS('[1]JEVtbl (2)'!$F:$F,'[1]JEVtbl (2)'!$C:$C,[1]CKDJ!$C190,'[1]JEVtbl (2)'!$D:$D,[1]CKDJ!AF$11)</f>
        <v>0</v>
      </c>
      <c r="AG190" s="171">
        <f>SUMIFS('[1]JEVtbl (2)'!$F:$F,'[1]JEVtbl (2)'!$C:$C,[1]CKDJ!$C190,'[1]JEVtbl (2)'!$D:$D,[1]CKDJ!AG$11)</f>
        <v>0</v>
      </c>
      <c r="AH190" s="171">
        <f>SUMIFS('[1]JEVtbl (2)'!$F:$F,'[1]JEVtbl (2)'!$C:$C,[1]CKDJ!$C190,'[1]JEVtbl (2)'!$D:$D,[1]CKDJ!AH$11)</f>
        <v>0</v>
      </c>
      <c r="AI190" s="171">
        <f>SUMIFS('[1]JEVtbl (2)'!$F:$F,'[1]JEVtbl (2)'!$C:$C,[1]CKDJ!$C190,'[1]JEVtbl (2)'!$D:$D,[1]CKDJ!AI$11)</f>
        <v>0</v>
      </c>
      <c r="AJ190" s="171">
        <f>SUMIFS('[1]JEVtbl (2)'!$F:$F,'[1]JEVtbl (2)'!$C:$C,[1]CKDJ!$C190,'[1]JEVtbl (2)'!$D:$D,[1]CKDJ!AJ$11)</f>
        <v>0</v>
      </c>
      <c r="AK190" s="171">
        <f>SUMIFS('[1]JEVtbl (2)'!$F:$F,'[1]JEVtbl (2)'!$C:$C,[1]CKDJ!$C190,'[1]JEVtbl (2)'!$D:$D,[1]CKDJ!AK$11)</f>
        <v>0</v>
      </c>
      <c r="AL190" s="171">
        <f>SUMIFS('[1]JEVtbl (2)'!$F:$F,'[1]JEVtbl (2)'!$C:$C,[1]CKDJ!$C190,'[1]JEVtbl (2)'!$D:$D,[1]CKDJ!AL$11)</f>
        <v>0</v>
      </c>
      <c r="AM190" s="171">
        <f>SUMIFS('[1]JEVtbl (2)'!$F:$F,'[1]JEVtbl (2)'!$C:$C,[1]CKDJ!$C190,'[1]JEVtbl (2)'!$D:$D,[1]CKDJ!AM$11)</f>
        <v>0</v>
      </c>
      <c r="AN190" s="171">
        <f>SUMIFS('[1]JEVtbl (2)'!$F:$F,'[1]JEVtbl (2)'!$C:$C,[1]CKDJ!$C190,'[1]JEVtbl (2)'!$D:$D,[1]CKDJ!AN$11)</f>
        <v>0</v>
      </c>
      <c r="AO190" s="171">
        <f>SUMIFS('[1]JEVtbl (2)'!$F:$F,'[1]JEVtbl (2)'!$C:$C,[1]CKDJ!$C190,'[1]JEVtbl (2)'!$D:$D,[1]CKDJ!AO$11)</f>
        <v>0</v>
      </c>
      <c r="AP190" s="171">
        <f>SUMIFS('[1]JEVtbl (2)'!$F:$F,'[1]JEVtbl (2)'!$C:$C,[1]CKDJ!$C190,'[1]JEVtbl (2)'!$D:$D,[1]CKDJ!AP$11)</f>
        <v>0</v>
      </c>
      <c r="AQ190" s="171">
        <f>SUMIFS('[1]JEVtbl (2)'!$F:$F,'[1]JEVtbl (2)'!$C:$C,[1]CKDJ!$C190,'[1]JEVtbl (2)'!$D:$D,[1]CKDJ!AQ$11)</f>
        <v>0</v>
      </c>
      <c r="AR190" s="171">
        <f>SUMIFS('[1]JEVtbl (2)'!$F:$F,'[1]JEVtbl (2)'!$C:$C,[1]CKDJ!$C190,'[1]JEVtbl (2)'!$D:$D,[1]CKDJ!AR$11)</f>
        <v>0</v>
      </c>
      <c r="AS190" s="171">
        <f>SUMIFS('[1]JEVtbl (2)'!$F:$F,'[1]JEVtbl (2)'!$C:$C,[1]CKDJ!$C190,'[1]JEVtbl (2)'!$D:$D,[1]CKDJ!AS$11)</f>
        <v>0</v>
      </c>
      <c r="AT190" s="171">
        <f>SUMIFS('[1]JEVtbl (2)'!$F:$F,'[1]JEVtbl (2)'!$C:$C,[1]CKDJ!$C190,'[1]JEVtbl (2)'!$D:$D,[1]CKDJ!AT$11)</f>
        <v>0</v>
      </c>
      <c r="AU190" s="171">
        <f>SUMIFS('[1]JEVtbl (2)'!$F:$F,'[1]JEVtbl (2)'!$C:$C,[1]CKDJ!$C190,'[1]JEVtbl (2)'!$D:$D,[1]CKDJ!AU$11)</f>
        <v>0</v>
      </c>
      <c r="AV190" s="171">
        <f>SUMIFS('[1]JEVtbl (2)'!$F:$F,'[1]JEVtbl (2)'!$C:$C,[1]CKDJ!$C190,'[1]JEVtbl (2)'!$D:$D,[1]CKDJ!AV$11)</f>
        <v>0</v>
      </c>
      <c r="AW190" s="171">
        <f>SUMIFS('[1]JEVtbl (2)'!$F:$F,'[1]JEVtbl (2)'!$C:$C,[1]CKDJ!$C190,'[1]JEVtbl (2)'!$D:$D,[1]CKDJ!AW$11)</f>
        <v>0</v>
      </c>
      <c r="AX190" s="171">
        <f>SUMIFS('[1]JEVtbl (2)'!$F:$F,'[1]JEVtbl (2)'!$C:$C,[1]CKDJ!$C190,'[1]JEVtbl (2)'!$D:$D,[1]CKDJ!AX$11)</f>
        <v>0</v>
      </c>
      <c r="AY190" s="171">
        <f>SUMIFS('[1]JEVtbl (2)'!$F:$F,'[1]JEVtbl (2)'!$C:$C,[1]CKDJ!$C190,'[1]JEVtbl (2)'!$D:$D,[1]CKDJ!AY$11)</f>
        <v>0</v>
      </c>
      <c r="AZ190" s="171">
        <f>SUMIFS('[1]JEVtbl (2)'!$F:$F,'[1]JEVtbl (2)'!$C:$C,[1]CKDJ!$C190,'[1]JEVtbl (2)'!$D:$D,[1]CKDJ!AZ$11)</f>
        <v>0</v>
      </c>
      <c r="BA190" s="171">
        <f>SUMIFS('[1]JEVtbl (2)'!$F:$F,'[1]JEVtbl (2)'!$C:$C,[1]CKDJ!$C190,'[1]JEVtbl (2)'!$D:$D,[1]CKDJ!BA$11)</f>
        <v>0</v>
      </c>
      <c r="BB190" s="171">
        <f>SUMIFS('[1]JEVtbl (2)'!$F:$F,'[1]JEVtbl (2)'!$C:$C,[1]CKDJ!$C190,'[1]JEVtbl (2)'!$D:$D,[1]CKDJ!BB$11)</f>
        <v>0</v>
      </c>
      <c r="BC190" s="171">
        <f>SUMIFS('[1]JEVtbl (2)'!$F:$F,'[1]JEVtbl (2)'!$C:$C,[1]CKDJ!$C190,'[1]JEVtbl (2)'!$D:$D,[1]CKDJ!BC$11)</f>
        <v>0</v>
      </c>
      <c r="BD190" s="171">
        <f>SUMIFS('[1]JEVtbl (2)'!$F:$F,'[1]JEVtbl (2)'!$C:$C,[1]CKDJ!$C190,'[1]JEVtbl (2)'!$D:$D,[1]CKDJ!BD$11)</f>
        <v>0</v>
      </c>
      <c r="BE190" s="171">
        <f>SUMIFS('[1]JEVtbl (2)'!$F:$F,'[1]JEVtbl (2)'!$C:$C,[1]CKDJ!$C190,'[1]JEVtbl (2)'!$D:$D,[1]CKDJ!BE$11)</f>
        <v>5000</v>
      </c>
      <c r="BF190" s="171">
        <f>SUMIFS('[1]JEVtbl (2)'!$F:$F,'[1]JEVtbl (2)'!$C:$C,[1]CKDJ!$C190,'[1]JEVtbl (2)'!$D:$D,[1]CKDJ!BF$11)</f>
        <v>0</v>
      </c>
      <c r="BG190" s="171">
        <f>SUMIFS('[1]JEVtbl (2)'!$F:$F,'[1]JEVtbl (2)'!$C:$C,[1]CKDJ!$C190,'[1]JEVtbl (2)'!$D:$D,[1]CKDJ!BG$11)</f>
        <v>0</v>
      </c>
      <c r="BH190" s="171">
        <f>SUMIFS('[1]JEVtbl (2)'!$F:$F,'[1]JEVtbl (2)'!$C:$C,[1]CKDJ!$C190,'[1]JEVtbl (2)'!$D:$D,[1]CKDJ!BH$11)</f>
        <v>0</v>
      </c>
      <c r="BI190" s="171">
        <f>SUMIFS('[1]JEVtbl (2)'!$F:$F,'[1]JEVtbl (2)'!$C:$C,[1]CKDJ!$C190,'[1]JEVtbl (2)'!$D:$D,[1]CKDJ!BI$11)</f>
        <v>0</v>
      </c>
      <c r="BJ190" s="171">
        <f>SUMIFS('[1]JEVtbl (2)'!$F:$F,'[1]JEVtbl (2)'!$C:$C,[1]CKDJ!$C190,'[1]JEVtbl (2)'!$D:$D,[1]CKDJ!BJ$11)</f>
        <v>0</v>
      </c>
      <c r="BK190" s="171">
        <f>SUMIFS('[1]JEVtbl (2)'!$F:$F,'[1]JEVtbl (2)'!$C:$C,[1]CKDJ!$C190,'[1]JEVtbl (2)'!$D:$D,[1]CKDJ!BK$11)</f>
        <v>0</v>
      </c>
      <c r="BL190" s="171">
        <f>SUMIFS('[1]JEVtbl (2)'!$F:$F,'[1]JEVtbl (2)'!$C:$C,[1]CKDJ!$C190,'[1]JEVtbl (2)'!$D:$D,[1]CKDJ!BL$11)</f>
        <v>0</v>
      </c>
      <c r="BM190" s="171">
        <f>SUMIFS('[1]JEVtbl (2)'!$F:$F,'[1]JEVtbl (2)'!$C:$C,[1]CKDJ!$C190,'[1]JEVtbl (2)'!$D:$D,[1]CKDJ!BM$11)</f>
        <v>0</v>
      </c>
      <c r="BN190" s="171">
        <f>SUMIFS('[1]JEVtbl (2)'!$F:$F,'[1]JEVtbl (2)'!$C:$C,[1]CKDJ!$C190,'[1]JEVtbl (2)'!$D:$D,[1]CKDJ!BN$11)</f>
        <v>0</v>
      </c>
      <c r="BO190" s="171">
        <f>SUMIFS('[1]JEVtbl (2)'!$F:$F,'[1]JEVtbl (2)'!$C:$C,[1]CKDJ!$C190,'[1]JEVtbl (2)'!$D:$D,[1]CKDJ!BO$11)</f>
        <v>0</v>
      </c>
      <c r="BP190" s="79">
        <f t="shared" si="5"/>
        <v>5000</v>
      </c>
      <c r="BQ190" s="79"/>
      <c r="BR190" s="79"/>
      <c r="BS190" s="80"/>
      <c r="BT190" s="82"/>
      <c r="BU190" s="25">
        <f t="shared" si="4"/>
        <v>0</v>
      </c>
    </row>
    <row r="191" spans="1:73" s="25" customFormat="1" ht="15" customHeight="1" x14ac:dyDescent="0.25">
      <c r="A191" s="1"/>
      <c r="B191" s="173">
        <v>44194</v>
      </c>
      <c r="C191" s="169" t="s">
        <v>715</v>
      </c>
      <c r="D191" s="75" t="s">
        <v>716</v>
      </c>
      <c r="E191" s="75">
        <v>1150328</v>
      </c>
      <c r="F191" s="172"/>
      <c r="G191" t="s">
        <v>717</v>
      </c>
      <c r="H191" s="78">
        <f>SUMIFS('[1]JEVtbl (2)'!$G:$G,'[1]JEVtbl (2)'!$C:$C,[1]CKDJ!C191,'[1]JEVtbl (2)'!$D:$D,[1]CKDJ!H$11)</f>
        <v>5000</v>
      </c>
      <c r="I191" s="78">
        <f>SUMIFS('[1]JEVtbl (2)'!$G:$G,'[1]JEVtbl (2)'!$C:$C,[1]CKDJ!C191,'[1]JEVtbl (2)'!$D:$D,[1]CKDJ!I$11)</f>
        <v>0</v>
      </c>
      <c r="J191" s="78">
        <f>SUMIFS('[1]JEVtbl (2)'!$G:$G,'[1]JEVtbl (2)'!$C:$C,[1]CKDJ!C191,'[1]JEVtbl (2)'!$D:$D,[1]CKDJ!J$11)</f>
        <v>0</v>
      </c>
      <c r="K191" s="78">
        <f>SUMIFS('[1]JEVtbl (2)'!$G:$G,'[1]JEVtbl (2)'!$C:$C,[1]CKDJ!C191,'[1]JEVtbl (2)'!$D:$D,[1]CKDJ!K$11)</f>
        <v>0</v>
      </c>
      <c r="L191" s="79">
        <f t="shared" si="0"/>
        <v>5000</v>
      </c>
      <c r="M191" s="79"/>
      <c r="N191" s="79"/>
      <c r="O191" s="80"/>
      <c r="P191" s="171">
        <f>SUMIFS('[1]JEVtbl (2)'!$F:$F,'[1]JEVtbl (2)'!$C:$C,[1]CKDJ!$C191,'[1]JEVtbl (2)'!$D:$D,[1]CKDJ!P$11)</f>
        <v>0</v>
      </c>
      <c r="Q191" s="171">
        <f>SUMIFS('[1]JEVtbl (2)'!$F:$F,'[1]JEVtbl (2)'!$C:$C,[1]CKDJ!$C191,'[1]JEVtbl (2)'!$D:$D,[1]CKDJ!Q$11)</f>
        <v>0</v>
      </c>
      <c r="R191" s="171">
        <f>SUMIFS('[1]JEVtbl (2)'!$F:$F,'[1]JEVtbl (2)'!$C:$C,[1]CKDJ!$C191,'[1]JEVtbl (2)'!$D:$D,[1]CKDJ!R$11)</f>
        <v>0</v>
      </c>
      <c r="S191" s="171">
        <f>SUMIFS('[1]JEVtbl (2)'!$F:$F,'[1]JEVtbl (2)'!$C:$C,[1]CKDJ!$C191,'[1]JEVtbl (2)'!$D:$D,[1]CKDJ!S$11)</f>
        <v>0</v>
      </c>
      <c r="T191" s="171">
        <f>SUMIFS('[1]JEVtbl (2)'!$F:$F,'[1]JEVtbl (2)'!$C:$C,[1]CKDJ!$C191,'[1]JEVtbl (2)'!$D:$D,[1]CKDJ!T$11)</f>
        <v>0</v>
      </c>
      <c r="U191" s="171">
        <f>SUMIFS('[1]JEVtbl (2)'!$F:$F,'[1]JEVtbl (2)'!$C:$C,[1]CKDJ!$C191,'[1]JEVtbl (2)'!$D:$D,[1]CKDJ!U$11)</f>
        <v>0</v>
      </c>
      <c r="V191" s="171">
        <f>SUMIFS('[1]JEVtbl (2)'!$F:$F,'[1]JEVtbl (2)'!$C:$C,[1]CKDJ!$C191,'[1]JEVtbl (2)'!$D:$D,[1]CKDJ!V$11)</f>
        <v>0</v>
      </c>
      <c r="W191" s="171">
        <f>SUMIFS('[1]JEVtbl (2)'!$F:$F,'[1]JEVtbl (2)'!$C:$C,[1]CKDJ!$C191,'[1]JEVtbl (2)'!$D:$D,[1]CKDJ!W$11)</f>
        <v>0</v>
      </c>
      <c r="X191" s="171">
        <f>SUMIFS('[1]JEVtbl (2)'!$F:$F,'[1]JEVtbl (2)'!$C:$C,[1]CKDJ!$C191,'[1]JEVtbl (2)'!$D:$D,[1]CKDJ!X$11)</f>
        <v>0</v>
      </c>
      <c r="Y191" s="171">
        <f>SUMIFS('[1]JEVtbl (2)'!$F:$F,'[1]JEVtbl (2)'!$C:$C,[1]CKDJ!$C191,'[1]JEVtbl (2)'!$D:$D,[1]CKDJ!Y$11)</f>
        <v>0</v>
      </c>
      <c r="Z191" s="171">
        <f>SUMIFS('[1]JEVtbl (2)'!$F:$F,'[1]JEVtbl (2)'!$C:$C,[1]CKDJ!$C191,'[1]JEVtbl (2)'!$D:$D,[1]CKDJ!Z$11)</f>
        <v>0</v>
      </c>
      <c r="AA191" s="171">
        <f>SUMIFS('[1]JEVtbl (2)'!$F:$F,'[1]JEVtbl (2)'!$C:$C,[1]CKDJ!$C191,'[1]JEVtbl (2)'!$D:$D,[1]CKDJ!AA$11)</f>
        <v>0</v>
      </c>
      <c r="AB191" s="171">
        <f>SUMIFS('[1]JEVtbl (2)'!$F:$F,'[1]JEVtbl (2)'!$C:$C,[1]CKDJ!$C191,'[1]JEVtbl (2)'!$D:$D,[1]CKDJ!AB$11)</f>
        <v>0</v>
      </c>
      <c r="AC191" s="171">
        <f>SUMIFS('[1]JEVtbl (2)'!$F:$F,'[1]JEVtbl (2)'!$C:$C,[1]CKDJ!$C191,'[1]JEVtbl (2)'!$D:$D,[1]CKDJ!AC$11)</f>
        <v>0</v>
      </c>
      <c r="AD191" s="171">
        <f>SUMIFS('[1]JEVtbl (2)'!$F:$F,'[1]JEVtbl (2)'!$C:$C,[1]CKDJ!$C191,'[1]JEVtbl (2)'!$D:$D,[1]CKDJ!AD$11)</f>
        <v>0</v>
      </c>
      <c r="AE191" s="171">
        <f>SUMIFS('[1]JEVtbl (2)'!$F:$F,'[1]JEVtbl (2)'!$C:$C,[1]CKDJ!$C191,'[1]JEVtbl (2)'!$D:$D,[1]CKDJ!AE$11)</f>
        <v>0</v>
      </c>
      <c r="AF191" s="171">
        <f>SUMIFS('[1]JEVtbl (2)'!$F:$F,'[1]JEVtbl (2)'!$C:$C,[1]CKDJ!$C191,'[1]JEVtbl (2)'!$D:$D,[1]CKDJ!AF$11)</f>
        <v>0</v>
      </c>
      <c r="AG191" s="171">
        <f>SUMIFS('[1]JEVtbl (2)'!$F:$F,'[1]JEVtbl (2)'!$C:$C,[1]CKDJ!$C191,'[1]JEVtbl (2)'!$D:$D,[1]CKDJ!AG$11)</f>
        <v>0</v>
      </c>
      <c r="AH191" s="171">
        <f>SUMIFS('[1]JEVtbl (2)'!$F:$F,'[1]JEVtbl (2)'!$C:$C,[1]CKDJ!$C191,'[1]JEVtbl (2)'!$D:$D,[1]CKDJ!AH$11)</f>
        <v>0</v>
      </c>
      <c r="AI191" s="171">
        <f>SUMIFS('[1]JEVtbl (2)'!$F:$F,'[1]JEVtbl (2)'!$C:$C,[1]CKDJ!$C191,'[1]JEVtbl (2)'!$D:$D,[1]CKDJ!AI$11)</f>
        <v>0</v>
      </c>
      <c r="AJ191" s="171">
        <f>SUMIFS('[1]JEVtbl (2)'!$F:$F,'[1]JEVtbl (2)'!$C:$C,[1]CKDJ!$C191,'[1]JEVtbl (2)'!$D:$D,[1]CKDJ!AJ$11)</f>
        <v>0</v>
      </c>
      <c r="AK191" s="171">
        <f>SUMIFS('[1]JEVtbl (2)'!$F:$F,'[1]JEVtbl (2)'!$C:$C,[1]CKDJ!$C191,'[1]JEVtbl (2)'!$D:$D,[1]CKDJ!AK$11)</f>
        <v>0</v>
      </c>
      <c r="AL191" s="171">
        <f>SUMIFS('[1]JEVtbl (2)'!$F:$F,'[1]JEVtbl (2)'!$C:$C,[1]CKDJ!$C191,'[1]JEVtbl (2)'!$D:$D,[1]CKDJ!AL$11)</f>
        <v>0</v>
      </c>
      <c r="AM191" s="171">
        <f>SUMIFS('[1]JEVtbl (2)'!$F:$F,'[1]JEVtbl (2)'!$C:$C,[1]CKDJ!$C191,'[1]JEVtbl (2)'!$D:$D,[1]CKDJ!AM$11)</f>
        <v>0</v>
      </c>
      <c r="AN191" s="171">
        <f>SUMIFS('[1]JEVtbl (2)'!$F:$F,'[1]JEVtbl (2)'!$C:$C,[1]CKDJ!$C191,'[1]JEVtbl (2)'!$D:$D,[1]CKDJ!AN$11)</f>
        <v>0</v>
      </c>
      <c r="AO191" s="171">
        <f>SUMIFS('[1]JEVtbl (2)'!$F:$F,'[1]JEVtbl (2)'!$C:$C,[1]CKDJ!$C191,'[1]JEVtbl (2)'!$D:$D,[1]CKDJ!AO$11)</f>
        <v>0</v>
      </c>
      <c r="AP191" s="171">
        <f>SUMIFS('[1]JEVtbl (2)'!$F:$F,'[1]JEVtbl (2)'!$C:$C,[1]CKDJ!$C191,'[1]JEVtbl (2)'!$D:$D,[1]CKDJ!AP$11)</f>
        <v>0</v>
      </c>
      <c r="AQ191" s="171">
        <f>SUMIFS('[1]JEVtbl (2)'!$F:$F,'[1]JEVtbl (2)'!$C:$C,[1]CKDJ!$C191,'[1]JEVtbl (2)'!$D:$D,[1]CKDJ!AQ$11)</f>
        <v>0</v>
      </c>
      <c r="AR191" s="171">
        <f>SUMIFS('[1]JEVtbl (2)'!$F:$F,'[1]JEVtbl (2)'!$C:$C,[1]CKDJ!$C191,'[1]JEVtbl (2)'!$D:$D,[1]CKDJ!AR$11)</f>
        <v>0</v>
      </c>
      <c r="AS191" s="171">
        <f>SUMIFS('[1]JEVtbl (2)'!$F:$F,'[1]JEVtbl (2)'!$C:$C,[1]CKDJ!$C191,'[1]JEVtbl (2)'!$D:$D,[1]CKDJ!AS$11)</f>
        <v>0</v>
      </c>
      <c r="AT191" s="171">
        <f>SUMIFS('[1]JEVtbl (2)'!$F:$F,'[1]JEVtbl (2)'!$C:$C,[1]CKDJ!$C191,'[1]JEVtbl (2)'!$D:$D,[1]CKDJ!AT$11)</f>
        <v>0</v>
      </c>
      <c r="AU191" s="171">
        <f>SUMIFS('[1]JEVtbl (2)'!$F:$F,'[1]JEVtbl (2)'!$C:$C,[1]CKDJ!$C191,'[1]JEVtbl (2)'!$D:$D,[1]CKDJ!AU$11)</f>
        <v>0</v>
      </c>
      <c r="AV191" s="171">
        <f>SUMIFS('[1]JEVtbl (2)'!$F:$F,'[1]JEVtbl (2)'!$C:$C,[1]CKDJ!$C191,'[1]JEVtbl (2)'!$D:$D,[1]CKDJ!AV$11)</f>
        <v>0</v>
      </c>
      <c r="AW191" s="171">
        <f>SUMIFS('[1]JEVtbl (2)'!$F:$F,'[1]JEVtbl (2)'!$C:$C,[1]CKDJ!$C191,'[1]JEVtbl (2)'!$D:$D,[1]CKDJ!AW$11)</f>
        <v>0</v>
      </c>
      <c r="AX191" s="171">
        <f>SUMIFS('[1]JEVtbl (2)'!$F:$F,'[1]JEVtbl (2)'!$C:$C,[1]CKDJ!$C191,'[1]JEVtbl (2)'!$D:$D,[1]CKDJ!AX$11)</f>
        <v>0</v>
      </c>
      <c r="AY191" s="171">
        <f>SUMIFS('[1]JEVtbl (2)'!$F:$F,'[1]JEVtbl (2)'!$C:$C,[1]CKDJ!$C191,'[1]JEVtbl (2)'!$D:$D,[1]CKDJ!AY$11)</f>
        <v>0</v>
      </c>
      <c r="AZ191" s="171">
        <f>SUMIFS('[1]JEVtbl (2)'!$F:$F,'[1]JEVtbl (2)'!$C:$C,[1]CKDJ!$C191,'[1]JEVtbl (2)'!$D:$D,[1]CKDJ!AZ$11)</f>
        <v>0</v>
      </c>
      <c r="BA191" s="171">
        <f>SUMIFS('[1]JEVtbl (2)'!$F:$F,'[1]JEVtbl (2)'!$C:$C,[1]CKDJ!$C191,'[1]JEVtbl (2)'!$D:$D,[1]CKDJ!BA$11)</f>
        <v>0</v>
      </c>
      <c r="BB191" s="171">
        <f>SUMIFS('[1]JEVtbl (2)'!$F:$F,'[1]JEVtbl (2)'!$C:$C,[1]CKDJ!$C191,'[1]JEVtbl (2)'!$D:$D,[1]CKDJ!BB$11)</f>
        <v>0</v>
      </c>
      <c r="BC191" s="171">
        <f>SUMIFS('[1]JEVtbl (2)'!$F:$F,'[1]JEVtbl (2)'!$C:$C,[1]CKDJ!$C191,'[1]JEVtbl (2)'!$D:$D,[1]CKDJ!BC$11)</f>
        <v>0</v>
      </c>
      <c r="BD191" s="171">
        <f>SUMIFS('[1]JEVtbl (2)'!$F:$F,'[1]JEVtbl (2)'!$C:$C,[1]CKDJ!$C191,'[1]JEVtbl (2)'!$D:$D,[1]CKDJ!BD$11)</f>
        <v>0</v>
      </c>
      <c r="BE191" s="171">
        <f>SUMIFS('[1]JEVtbl (2)'!$F:$F,'[1]JEVtbl (2)'!$C:$C,[1]CKDJ!$C191,'[1]JEVtbl (2)'!$D:$D,[1]CKDJ!BE$11)</f>
        <v>5000</v>
      </c>
      <c r="BF191" s="171">
        <f>SUMIFS('[1]JEVtbl (2)'!$F:$F,'[1]JEVtbl (2)'!$C:$C,[1]CKDJ!$C191,'[1]JEVtbl (2)'!$D:$D,[1]CKDJ!BF$11)</f>
        <v>0</v>
      </c>
      <c r="BG191" s="171">
        <f>SUMIFS('[1]JEVtbl (2)'!$F:$F,'[1]JEVtbl (2)'!$C:$C,[1]CKDJ!$C191,'[1]JEVtbl (2)'!$D:$D,[1]CKDJ!BG$11)</f>
        <v>0</v>
      </c>
      <c r="BH191" s="171">
        <f>SUMIFS('[1]JEVtbl (2)'!$F:$F,'[1]JEVtbl (2)'!$C:$C,[1]CKDJ!$C191,'[1]JEVtbl (2)'!$D:$D,[1]CKDJ!BH$11)</f>
        <v>0</v>
      </c>
      <c r="BI191" s="171">
        <f>SUMIFS('[1]JEVtbl (2)'!$F:$F,'[1]JEVtbl (2)'!$C:$C,[1]CKDJ!$C191,'[1]JEVtbl (2)'!$D:$D,[1]CKDJ!BI$11)</f>
        <v>0</v>
      </c>
      <c r="BJ191" s="171">
        <f>SUMIFS('[1]JEVtbl (2)'!$F:$F,'[1]JEVtbl (2)'!$C:$C,[1]CKDJ!$C191,'[1]JEVtbl (2)'!$D:$D,[1]CKDJ!BJ$11)</f>
        <v>0</v>
      </c>
      <c r="BK191" s="171">
        <f>SUMIFS('[1]JEVtbl (2)'!$F:$F,'[1]JEVtbl (2)'!$C:$C,[1]CKDJ!$C191,'[1]JEVtbl (2)'!$D:$D,[1]CKDJ!BK$11)</f>
        <v>0</v>
      </c>
      <c r="BL191" s="171">
        <f>SUMIFS('[1]JEVtbl (2)'!$F:$F,'[1]JEVtbl (2)'!$C:$C,[1]CKDJ!$C191,'[1]JEVtbl (2)'!$D:$D,[1]CKDJ!BL$11)</f>
        <v>0</v>
      </c>
      <c r="BM191" s="171">
        <f>SUMIFS('[1]JEVtbl (2)'!$F:$F,'[1]JEVtbl (2)'!$C:$C,[1]CKDJ!$C191,'[1]JEVtbl (2)'!$D:$D,[1]CKDJ!BM$11)</f>
        <v>0</v>
      </c>
      <c r="BN191" s="171">
        <f>SUMIFS('[1]JEVtbl (2)'!$F:$F,'[1]JEVtbl (2)'!$C:$C,[1]CKDJ!$C191,'[1]JEVtbl (2)'!$D:$D,[1]CKDJ!BN$11)</f>
        <v>0</v>
      </c>
      <c r="BO191" s="171">
        <f>SUMIFS('[1]JEVtbl (2)'!$F:$F,'[1]JEVtbl (2)'!$C:$C,[1]CKDJ!$C191,'[1]JEVtbl (2)'!$D:$D,[1]CKDJ!BO$11)</f>
        <v>0</v>
      </c>
      <c r="BP191" s="79">
        <f t="shared" si="5"/>
        <v>5000</v>
      </c>
      <c r="BQ191" s="79"/>
      <c r="BR191" s="79"/>
      <c r="BS191" s="80"/>
      <c r="BT191" s="82"/>
      <c r="BU191" s="25">
        <f t="shared" si="4"/>
        <v>0</v>
      </c>
    </row>
    <row r="192" spans="1:73" s="25" customFormat="1" ht="15" customHeight="1" x14ac:dyDescent="0.25">
      <c r="A192" s="1"/>
      <c r="B192" s="173">
        <v>44194</v>
      </c>
      <c r="C192" s="169" t="s">
        <v>718</v>
      </c>
      <c r="D192" s="75" t="s">
        <v>719</v>
      </c>
      <c r="E192" s="75">
        <v>1150329</v>
      </c>
      <c r="F192" s="172"/>
      <c r="G192" t="s">
        <v>720</v>
      </c>
      <c r="H192" s="78">
        <f>SUMIFS('[1]JEVtbl (2)'!$G:$G,'[1]JEVtbl (2)'!$C:$C,[1]CKDJ!C192,'[1]JEVtbl (2)'!$D:$D,[1]CKDJ!H$11)</f>
        <v>10000</v>
      </c>
      <c r="I192" s="78">
        <f>SUMIFS('[1]JEVtbl (2)'!$G:$G,'[1]JEVtbl (2)'!$C:$C,[1]CKDJ!C192,'[1]JEVtbl (2)'!$D:$D,[1]CKDJ!I$11)</f>
        <v>0</v>
      </c>
      <c r="J192" s="78">
        <f>SUMIFS('[1]JEVtbl (2)'!$G:$G,'[1]JEVtbl (2)'!$C:$C,[1]CKDJ!C192,'[1]JEVtbl (2)'!$D:$D,[1]CKDJ!J$11)</f>
        <v>0</v>
      </c>
      <c r="K192" s="78">
        <f>SUMIFS('[1]JEVtbl (2)'!$G:$G,'[1]JEVtbl (2)'!$C:$C,[1]CKDJ!C192,'[1]JEVtbl (2)'!$D:$D,[1]CKDJ!K$11)</f>
        <v>0</v>
      </c>
      <c r="L192" s="79">
        <f t="shared" si="0"/>
        <v>10000</v>
      </c>
      <c r="M192" s="79"/>
      <c r="N192" s="79"/>
      <c r="O192" s="80"/>
      <c r="P192" s="171">
        <f>SUMIFS('[1]JEVtbl (2)'!$F:$F,'[1]JEVtbl (2)'!$C:$C,[1]CKDJ!$C192,'[1]JEVtbl (2)'!$D:$D,[1]CKDJ!P$11)</f>
        <v>0</v>
      </c>
      <c r="Q192" s="171">
        <f>SUMIFS('[1]JEVtbl (2)'!$F:$F,'[1]JEVtbl (2)'!$C:$C,[1]CKDJ!$C192,'[1]JEVtbl (2)'!$D:$D,[1]CKDJ!Q$11)</f>
        <v>0</v>
      </c>
      <c r="R192" s="171">
        <f>SUMIFS('[1]JEVtbl (2)'!$F:$F,'[1]JEVtbl (2)'!$C:$C,[1]CKDJ!$C192,'[1]JEVtbl (2)'!$D:$D,[1]CKDJ!R$11)</f>
        <v>0</v>
      </c>
      <c r="S192" s="171">
        <f>SUMIFS('[1]JEVtbl (2)'!$F:$F,'[1]JEVtbl (2)'!$C:$C,[1]CKDJ!$C192,'[1]JEVtbl (2)'!$D:$D,[1]CKDJ!S$11)</f>
        <v>0</v>
      </c>
      <c r="T192" s="171">
        <f>SUMIFS('[1]JEVtbl (2)'!$F:$F,'[1]JEVtbl (2)'!$C:$C,[1]CKDJ!$C192,'[1]JEVtbl (2)'!$D:$D,[1]CKDJ!T$11)</f>
        <v>0</v>
      </c>
      <c r="U192" s="171">
        <f>SUMIFS('[1]JEVtbl (2)'!$F:$F,'[1]JEVtbl (2)'!$C:$C,[1]CKDJ!$C192,'[1]JEVtbl (2)'!$D:$D,[1]CKDJ!U$11)</f>
        <v>0</v>
      </c>
      <c r="V192" s="171">
        <f>SUMIFS('[1]JEVtbl (2)'!$F:$F,'[1]JEVtbl (2)'!$C:$C,[1]CKDJ!$C192,'[1]JEVtbl (2)'!$D:$D,[1]CKDJ!V$11)</f>
        <v>0</v>
      </c>
      <c r="W192" s="171">
        <f>SUMIFS('[1]JEVtbl (2)'!$F:$F,'[1]JEVtbl (2)'!$C:$C,[1]CKDJ!$C192,'[1]JEVtbl (2)'!$D:$D,[1]CKDJ!W$11)</f>
        <v>0</v>
      </c>
      <c r="X192" s="171">
        <f>SUMIFS('[1]JEVtbl (2)'!$F:$F,'[1]JEVtbl (2)'!$C:$C,[1]CKDJ!$C192,'[1]JEVtbl (2)'!$D:$D,[1]CKDJ!X$11)</f>
        <v>0</v>
      </c>
      <c r="Y192" s="171">
        <f>SUMIFS('[1]JEVtbl (2)'!$F:$F,'[1]JEVtbl (2)'!$C:$C,[1]CKDJ!$C192,'[1]JEVtbl (2)'!$D:$D,[1]CKDJ!Y$11)</f>
        <v>0</v>
      </c>
      <c r="Z192" s="171">
        <f>SUMIFS('[1]JEVtbl (2)'!$F:$F,'[1]JEVtbl (2)'!$C:$C,[1]CKDJ!$C192,'[1]JEVtbl (2)'!$D:$D,[1]CKDJ!Z$11)</f>
        <v>0</v>
      </c>
      <c r="AA192" s="171">
        <f>SUMIFS('[1]JEVtbl (2)'!$F:$F,'[1]JEVtbl (2)'!$C:$C,[1]CKDJ!$C192,'[1]JEVtbl (2)'!$D:$D,[1]CKDJ!AA$11)</f>
        <v>0</v>
      </c>
      <c r="AB192" s="171">
        <f>SUMIFS('[1]JEVtbl (2)'!$F:$F,'[1]JEVtbl (2)'!$C:$C,[1]CKDJ!$C192,'[1]JEVtbl (2)'!$D:$D,[1]CKDJ!AB$11)</f>
        <v>0</v>
      </c>
      <c r="AC192" s="171">
        <f>SUMIFS('[1]JEVtbl (2)'!$F:$F,'[1]JEVtbl (2)'!$C:$C,[1]CKDJ!$C192,'[1]JEVtbl (2)'!$D:$D,[1]CKDJ!AC$11)</f>
        <v>0</v>
      </c>
      <c r="AD192" s="171">
        <f>SUMIFS('[1]JEVtbl (2)'!$F:$F,'[1]JEVtbl (2)'!$C:$C,[1]CKDJ!$C192,'[1]JEVtbl (2)'!$D:$D,[1]CKDJ!AD$11)</f>
        <v>0</v>
      </c>
      <c r="AE192" s="171">
        <f>SUMIFS('[1]JEVtbl (2)'!$F:$F,'[1]JEVtbl (2)'!$C:$C,[1]CKDJ!$C192,'[1]JEVtbl (2)'!$D:$D,[1]CKDJ!AE$11)</f>
        <v>0</v>
      </c>
      <c r="AF192" s="171">
        <f>SUMIFS('[1]JEVtbl (2)'!$F:$F,'[1]JEVtbl (2)'!$C:$C,[1]CKDJ!$C192,'[1]JEVtbl (2)'!$D:$D,[1]CKDJ!AF$11)</f>
        <v>0</v>
      </c>
      <c r="AG192" s="171">
        <f>SUMIFS('[1]JEVtbl (2)'!$F:$F,'[1]JEVtbl (2)'!$C:$C,[1]CKDJ!$C192,'[1]JEVtbl (2)'!$D:$D,[1]CKDJ!AG$11)</f>
        <v>0</v>
      </c>
      <c r="AH192" s="171">
        <f>SUMIFS('[1]JEVtbl (2)'!$F:$F,'[1]JEVtbl (2)'!$C:$C,[1]CKDJ!$C192,'[1]JEVtbl (2)'!$D:$D,[1]CKDJ!AH$11)</f>
        <v>0</v>
      </c>
      <c r="AI192" s="171">
        <f>SUMIFS('[1]JEVtbl (2)'!$F:$F,'[1]JEVtbl (2)'!$C:$C,[1]CKDJ!$C192,'[1]JEVtbl (2)'!$D:$D,[1]CKDJ!AI$11)</f>
        <v>0</v>
      </c>
      <c r="AJ192" s="171">
        <f>SUMIFS('[1]JEVtbl (2)'!$F:$F,'[1]JEVtbl (2)'!$C:$C,[1]CKDJ!$C192,'[1]JEVtbl (2)'!$D:$D,[1]CKDJ!AJ$11)</f>
        <v>0</v>
      </c>
      <c r="AK192" s="171">
        <f>SUMIFS('[1]JEVtbl (2)'!$F:$F,'[1]JEVtbl (2)'!$C:$C,[1]CKDJ!$C192,'[1]JEVtbl (2)'!$D:$D,[1]CKDJ!AK$11)</f>
        <v>0</v>
      </c>
      <c r="AL192" s="171">
        <f>SUMIFS('[1]JEVtbl (2)'!$F:$F,'[1]JEVtbl (2)'!$C:$C,[1]CKDJ!$C192,'[1]JEVtbl (2)'!$D:$D,[1]CKDJ!AL$11)</f>
        <v>0</v>
      </c>
      <c r="AM192" s="171">
        <f>SUMIFS('[1]JEVtbl (2)'!$F:$F,'[1]JEVtbl (2)'!$C:$C,[1]CKDJ!$C192,'[1]JEVtbl (2)'!$D:$D,[1]CKDJ!AM$11)</f>
        <v>0</v>
      </c>
      <c r="AN192" s="171">
        <f>SUMIFS('[1]JEVtbl (2)'!$F:$F,'[1]JEVtbl (2)'!$C:$C,[1]CKDJ!$C192,'[1]JEVtbl (2)'!$D:$D,[1]CKDJ!AN$11)</f>
        <v>0</v>
      </c>
      <c r="AO192" s="171">
        <f>SUMIFS('[1]JEVtbl (2)'!$F:$F,'[1]JEVtbl (2)'!$C:$C,[1]CKDJ!$C192,'[1]JEVtbl (2)'!$D:$D,[1]CKDJ!AO$11)</f>
        <v>0</v>
      </c>
      <c r="AP192" s="171">
        <f>SUMIFS('[1]JEVtbl (2)'!$F:$F,'[1]JEVtbl (2)'!$C:$C,[1]CKDJ!$C192,'[1]JEVtbl (2)'!$D:$D,[1]CKDJ!AP$11)</f>
        <v>0</v>
      </c>
      <c r="AQ192" s="171">
        <f>SUMIFS('[1]JEVtbl (2)'!$F:$F,'[1]JEVtbl (2)'!$C:$C,[1]CKDJ!$C192,'[1]JEVtbl (2)'!$D:$D,[1]CKDJ!AQ$11)</f>
        <v>0</v>
      </c>
      <c r="AR192" s="171">
        <f>SUMIFS('[1]JEVtbl (2)'!$F:$F,'[1]JEVtbl (2)'!$C:$C,[1]CKDJ!$C192,'[1]JEVtbl (2)'!$D:$D,[1]CKDJ!AR$11)</f>
        <v>0</v>
      </c>
      <c r="AS192" s="171">
        <f>SUMIFS('[1]JEVtbl (2)'!$F:$F,'[1]JEVtbl (2)'!$C:$C,[1]CKDJ!$C192,'[1]JEVtbl (2)'!$D:$D,[1]CKDJ!AS$11)</f>
        <v>0</v>
      </c>
      <c r="AT192" s="171">
        <f>SUMIFS('[1]JEVtbl (2)'!$F:$F,'[1]JEVtbl (2)'!$C:$C,[1]CKDJ!$C192,'[1]JEVtbl (2)'!$D:$D,[1]CKDJ!AT$11)</f>
        <v>0</v>
      </c>
      <c r="AU192" s="171">
        <f>SUMIFS('[1]JEVtbl (2)'!$F:$F,'[1]JEVtbl (2)'!$C:$C,[1]CKDJ!$C192,'[1]JEVtbl (2)'!$D:$D,[1]CKDJ!AU$11)</f>
        <v>0</v>
      </c>
      <c r="AV192" s="171">
        <f>SUMIFS('[1]JEVtbl (2)'!$F:$F,'[1]JEVtbl (2)'!$C:$C,[1]CKDJ!$C192,'[1]JEVtbl (2)'!$D:$D,[1]CKDJ!AV$11)</f>
        <v>0</v>
      </c>
      <c r="AW192" s="171">
        <f>SUMIFS('[1]JEVtbl (2)'!$F:$F,'[1]JEVtbl (2)'!$C:$C,[1]CKDJ!$C192,'[1]JEVtbl (2)'!$D:$D,[1]CKDJ!AW$11)</f>
        <v>0</v>
      </c>
      <c r="AX192" s="171">
        <f>SUMIFS('[1]JEVtbl (2)'!$F:$F,'[1]JEVtbl (2)'!$C:$C,[1]CKDJ!$C192,'[1]JEVtbl (2)'!$D:$D,[1]CKDJ!AX$11)</f>
        <v>0</v>
      </c>
      <c r="AY192" s="171">
        <f>SUMIFS('[1]JEVtbl (2)'!$F:$F,'[1]JEVtbl (2)'!$C:$C,[1]CKDJ!$C192,'[1]JEVtbl (2)'!$D:$D,[1]CKDJ!AY$11)</f>
        <v>0</v>
      </c>
      <c r="AZ192" s="171">
        <f>SUMIFS('[1]JEVtbl (2)'!$F:$F,'[1]JEVtbl (2)'!$C:$C,[1]CKDJ!$C192,'[1]JEVtbl (2)'!$D:$D,[1]CKDJ!AZ$11)</f>
        <v>0</v>
      </c>
      <c r="BA192" s="171">
        <f>SUMIFS('[1]JEVtbl (2)'!$F:$F,'[1]JEVtbl (2)'!$C:$C,[1]CKDJ!$C192,'[1]JEVtbl (2)'!$D:$D,[1]CKDJ!BA$11)</f>
        <v>0</v>
      </c>
      <c r="BB192" s="171">
        <f>SUMIFS('[1]JEVtbl (2)'!$F:$F,'[1]JEVtbl (2)'!$C:$C,[1]CKDJ!$C192,'[1]JEVtbl (2)'!$D:$D,[1]CKDJ!BB$11)</f>
        <v>0</v>
      </c>
      <c r="BC192" s="171">
        <f>SUMIFS('[1]JEVtbl (2)'!$F:$F,'[1]JEVtbl (2)'!$C:$C,[1]CKDJ!$C192,'[1]JEVtbl (2)'!$D:$D,[1]CKDJ!BC$11)</f>
        <v>0</v>
      </c>
      <c r="BD192" s="171">
        <f>SUMIFS('[1]JEVtbl (2)'!$F:$F,'[1]JEVtbl (2)'!$C:$C,[1]CKDJ!$C192,'[1]JEVtbl (2)'!$D:$D,[1]CKDJ!BD$11)</f>
        <v>0</v>
      </c>
      <c r="BE192" s="171">
        <f>SUMIFS('[1]JEVtbl (2)'!$F:$F,'[1]JEVtbl (2)'!$C:$C,[1]CKDJ!$C192,'[1]JEVtbl (2)'!$D:$D,[1]CKDJ!BE$11)</f>
        <v>10000</v>
      </c>
      <c r="BF192" s="171">
        <f>SUMIFS('[1]JEVtbl (2)'!$F:$F,'[1]JEVtbl (2)'!$C:$C,[1]CKDJ!$C192,'[1]JEVtbl (2)'!$D:$D,[1]CKDJ!BF$11)</f>
        <v>0</v>
      </c>
      <c r="BG192" s="171">
        <f>SUMIFS('[1]JEVtbl (2)'!$F:$F,'[1]JEVtbl (2)'!$C:$C,[1]CKDJ!$C192,'[1]JEVtbl (2)'!$D:$D,[1]CKDJ!BG$11)</f>
        <v>0</v>
      </c>
      <c r="BH192" s="171">
        <f>SUMIFS('[1]JEVtbl (2)'!$F:$F,'[1]JEVtbl (2)'!$C:$C,[1]CKDJ!$C192,'[1]JEVtbl (2)'!$D:$D,[1]CKDJ!BH$11)</f>
        <v>0</v>
      </c>
      <c r="BI192" s="171">
        <f>SUMIFS('[1]JEVtbl (2)'!$F:$F,'[1]JEVtbl (2)'!$C:$C,[1]CKDJ!$C192,'[1]JEVtbl (2)'!$D:$D,[1]CKDJ!BI$11)</f>
        <v>0</v>
      </c>
      <c r="BJ192" s="171">
        <f>SUMIFS('[1]JEVtbl (2)'!$F:$F,'[1]JEVtbl (2)'!$C:$C,[1]CKDJ!$C192,'[1]JEVtbl (2)'!$D:$D,[1]CKDJ!BJ$11)</f>
        <v>0</v>
      </c>
      <c r="BK192" s="171">
        <f>SUMIFS('[1]JEVtbl (2)'!$F:$F,'[1]JEVtbl (2)'!$C:$C,[1]CKDJ!$C192,'[1]JEVtbl (2)'!$D:$D,[1]CKDJ!BK$11)</f>
        <v>0</v>
      </c>
      <c r="BL192" s="171">
        <f>SUMIFS('[1]JEVtbl (2)'!$F:$F,'[1]JEVtbl (2)'!$C:$C,[1]CKDJ!$C192,'[1]JEVtbl (2)'!$D:$D,[1]CKDJ!BL$11)</f>
        <v>0</v>
      </c>
      <c r="BM192" s="171">
        <f>SUMIFS('[1]JEVtbl (2)'!$F:$F,'[1]JEVtbl (2)'!$C:$C,[1]CKDJ!$C192,'[1]JEVtbl (2)'!$D:$D,[1]CKDJ!BM$11)</f>
        <v>0</v>
      </c>
      <c r="BN192" s="171">
        <f>SUMIFS('[1]JEVtbl (2)'!$F:$F,'[1]JEVtbl (2)'!$C:$C,[1]CKDJ!$C192,'[1]JEVtbl (2)'!$D:$D,[1]CKDJ!BN$11)</f>
        <v>0</v>
      </c>
      <c r="BO192" s="171">
        <f>SUMIFS('[1]JEVtbl (2)'!$F:$F,'[1]JEVtbl (2)'!$C:$C,[1]CKDJ!$C192,'[1]JEVtbl (2)'!$D:$D,[1]CKDJ!BO$11)</f>
        <v>0</v>
      </c>
      <c r="BP192" s="79">
        <f t="shared" si="5"/>
        <v>10000</v>
      </c>
      <c r="BQ192" s="79"/>
      <c r="BR192" s="79"/>
      <c r="BS192" s="80"/>
      <c r="BT192" s="82"/>
      <c r="BU192" s="25">
        <f t="shared" si="4"/>
        <v>0</v>
      </c>
    </row>
    <row r="193" spans="1:73" s="25" customFormat="1" ht="15" customHeight="1" x14ac:dyDescent="0.25">
      <c r="A193" s="1"/>
      <c r="B193" s="173">
        <v>44194</v>
      </c>
      <c r="C193" s="169" t="s">
        <v>721</v>
      </c>
      <c r="D193" s="75" t="s">
        <v>722</v>
      </c>
      <c r="E193" s="75">
        <v>1150330</v>
      </c>
      <c r="F193" s="172"/>
      <c r="G193" t="s">
        <v>717</v>
      </c>
      <c r="H193" s="78">
        <f>SUMIFS('[1]JEVtbl (2)'!$G:$G,'[1]JEVtbl (2)'!$C:$C,[1]CKDJ!C193,'[1]JEVtbl (2)'!$D:$D,[1]CKDJ!H$11)</f>
        <v>10000</v>
      </c>
      <c r="I193" s="78">
        <f>SUMIFS('[1]JEVtbl (2)'!$G:$G,'[1]JEVtbl (2)'!$C:$C,[1]CKDJ!C193,'[1]JEVtbl (2)'!$D:$D,[1]CKDJ!I$11)</f>
        <v>0</v>
      </c>
      <c r="J193" s="78">
        <f>SUMIFS('[1]JEVtbl (2)'!$G:$G,'[1]JEVtbl (2)'!$C:$C,[1]CKDJ!C193,'[1]JEVtbl (2)'!$D:$D,[1]CKDJ!J$11)</f>
        <v>0</v>
      </c>
      <c r="K193" s="78">
        <f>SUMIFS('[1]JEVtbl (2)'!$G:$G,'[1]JEVtbl (2)'!$C:$C,[1]CKDJ!C193,'[1]JEVtbl (2)'!$D:$D,[1]CKDJ!K$11)</f>
        <v>0</v>
      </c>
      <c r="L193" s="79">
        <f t="shared" si="0"/>
        <v>10000</v>
      </c>
      <c r="M193" s="79"/>
      <c r="N193" s="79"/>
      <c r="O193" s="80"/>
      <c r="P193" s="171">
        <f>SUMIFS('[1]JEVtbl (2)'!$F:$F,'[1]JEVtbl (2)'!$C:$C,[1]CKDJ!$C193,'[1]JEVtbl (2)'!$D:$D,[1]CKDJ!P$11)</f>
        <v>0</v>
      </c>
      <c r="Q193" s="171">
        <f>SUMIFS('[1]JEVtbl (2)'!$F:$F,'[1]JEVtbl (2)'!$C:$C,[1]CKDJ!$C193,'[1]JEVtbl (2)'!$D:$D,[1]CKDJ!Q$11)</f>
        <v>0</v>
      </c>
      <c r="R193" s="171">
        <f>SUMIFS('[1]JEVtbl (2)'!$F:$F,'[1]JEVtbl (2)'!$C:$C,[1]CKDJ!$C193,'[1]JEVtbl (2)'!$D:$D,[1]CKDJ!R$11)</f>
        <v>0</v>
      </c>
      <c r="S193" s="171">
        <f>SUMIFS('[1]JEVtbl (2)'!$F:$F,'[1]JEVtbl (2)'!$C:$C,[1]CKDJ!$C193,'[1]JEVtbl (2)'!$D:$D,[1]CKDJ!S$11)</f>
        <v>0</v>
      </c>
      <c r="T193" s="171">
        <f>SUMIFS('[1]JEVtbl (2)'!$F:$F,'[1]JEVtbl (2)'!$C:$C,[1]CKDJ!$C193,'[1]JEVtbl (2)'!$D:$D,[1]CKDJ!T$11)</f>
        <v>0</v>
      </c>
      <c r="U193" s="171">
        <f>SUMIFS('[1]JEVtbl (2)'!$F:$F,'[1]JEVtbl (2)'!$C:$C,[1]CKDJ!$C193,'[1]JEVtbl (2)'!$D:$D,[1]CKDJ!U$11)</f>
        <v>0</v>
      </c>
      <c r="V193" s="171">
        <f>SUMIFS('[1]JEVtbl (2)'!$F:$F,'[1]JEVtbl (2)'!$C:$C,[1]CKDJ!$C193,'[1]JEVtbl (2)'!$D:$D,[1]CKDJ!V$11)</f>
        <v>0</v>
      </c>
      <c r="W193" s="171">
        <f>SUMIFS('[1]JEVtbl (2)'!$F:$F,'[1]JEVtbl (2)'!$C:$C,[1]CKDJ!$C193,'[1]JEVtbl (2)'!$D:$D,[1]CKDJ!W$11)</f>
        <v>0</v>
      </c>
      <c r="X193" s="171">
        <f>SUMIFS('[1]JEVtbl (2)'!$F:$F,'[1]JEVtbl (2)'!$C:$C,[1]CKDJ!$C193,'[1]JEVtbl (2)'!$D:$D,[1]CKDJ!X$11)</f>
        <v>0</v>
      </c>
      <c r="Y193" s="171">
        <f>SUMIFS('[1]JEVtbl (2)'!$F:$F,'[1]JEVtbl (2)'!$C:$C,[1]CKDJ!$C193,'[1]JEVtbl (2)'!$D:$D,[1]CKDJ!Y$11)</f>
        <v>0</v>
      </c>
      <c r="Z193" s="171">
        <f>SUMIFS('[1]JEVtbl (2)'!$F:$F,'[1]JEVtbl (2)'!$C:$C,[1]CKDJ!$C193,'[1]JEVtbl (2)'!$D:$D,[1]CKDJ!Z$11)</f>
        <v>0</v>
      </c>
      <c r="AA193" s="171">
        <f>SUMIFS('[1]JEVtbl (2)'!$F:$F,'[1]JEVtbl (2)'!$C:$C,[1]CKDJ!$C193,'[1]JEVtbl (2)'!$D:$D,[1]CKDJ!AA$11)</f>
        <v>0</v>
      </c>
      <c r="AB193" s="171">
        <f>SUMIFS('[1]JEVtbl (2)'!$F:$F,'[1]JEVtbl (2)'!$C:$C,[1]CKDJ!$C193,'[1]JEVtbl (2)'!$D:$D,[1]CKDJ!AB$11)</f>
        <v>0</v>
      </c>
      <c r="AC193" s="171">
        <f>SUMIFS('[1]JEVtbl (2)'!$F:$F,'[1]JEVtbl (2)'!$C:$C,[1]CKDJ!$C193,'[1]JEVtbl (2)'!$D:$D,[1]CKDJ!AC$11)</f>
        <v>0</v>
      </c>
      <c r="AD193" s="171">
        <f>SUMIFS('[1]JEVtbl (2)'!$F:$F,'[1]JEVtbl (2)'!$C:$C,[1]CKDJ!$C193,'[1]JEVtbl (2)'!$D:$D,[1]CKDJ!AD$11)</f>
        <v>0</v>
      </c>
      <c r="AE193" s="171">
        <f>SUMIFS('[1]JEVtbl (2)'!$F:$F,'[1]JEVtbl (2)'!$C:$C,[1]CKDJ!$C193,'[1]JEVtbl (2)'!$D:$D,[1]CKDJ!AE$11)</f>
        <v>0</v>
      </c>
      <c r="AF193" s="171">
        <f>SUMIFS('[1]JEVtbl (2)'!$F:$F,'[1]JEVtbl (2)'!$C:$C,[1]CKDJ!$C193,'[1]JEVtbl (2)'!$D:$D,[1]CKDJ!AF$11)</f>
        <v>0</v>
      </c>
      <c r="AG193" s="171">
        <f>SUMIFS('[1]JEVtbl (2)'!$F:$F,'[1]JEVtbl (2)'!$C:$C,[1]CKDJ!$C193,'[1]JEVtbl (2)'!$D:$D,[1]CKDJ!AG$11)</f>
        <v>0</v>
      </c>
      <c r="AH193" s="171">
        <f>SUMIFS('[1]JEVtbl (2)'!$F:$F,'[1]JEVtbl (2)'!$C:$C,[1]CKDJ!$C193,'[1]JEVtbl (2)'!$D:$D,[1]CKDJ!AH$11)</f>
        <v>0</v>
      </c>
      <c r="AI193" s="171">
        <f>SUMIFS('[1]JEVtbl (2)'!$F:$F,'[1]JEVtbl (2)'!$C:$C,[1]CKDJ!$C193,'[1]JEVtbl (2)'!$D:$D,[1]CKDJ!AI$11)</f>
        <v>0</v>
      </c>
      <c r="AJ193" s="171">
        <f>SUMIFS('[1]JEVtbl (2)'!$F:$F,'[1]JEVtbl (2)'!$C:$C,[1]CKDJ!$C193,'[1]JEVtbl (2)'!$D:$D,[1]CKDJ!AJ$11)</f>
        <v>0</v>
      </c>
      <c r="AK193" s="171">
        <f>SUMIFS('[1]JEVtbl (2)'!$F:$F,'[1]JEVtbl (2)'!$C:$C,[1]CKDJ!$C193,'[1]JEVtbl (2)'!$D:$D,[1]CKDJ!AK$11)</f>
        <v>0</v>
      </c>
      <c r="AL193" s="171">
        <f>SUMIFS('[1]JEVtbl (2)'!$F:$F,'[1]JEVtbl (2)'!$C:$C,[1]CKDJ!$C193,'[1]JEVtbl (2)'!$D:$D,[1]CKDJ!AL$11)</f>
        <v>0</v>
      </c>
      <c r="AM193" s="171">
        <f>SUMIFS('[1]JEVtbl (2)'!$F:$F,'[1]JEVtbl (2)'!$C:$C,[1]CKDJ!$C193,'[1]JEVtbl (2)'!$D:$D,[1]CKDJ!AM$11)</f>
        <v>0</v>
      </c>
      <c r="AN193" s="171">
        <f>SUMIFS('[1]JEVtbl (2)'!$F:$F,'[1]JEVtbl (2)'!$C:$C,[1]CKDJ!$C193,'[1]JEVtbl (2)'!$D:$D,[1]CKDJ!AN$11)</f>
        <v>0</v>
      </c>
      <c r="AO193" s="171">
        <f>SUMIFS('[1]JEVtbl (2)'!$F:$F,'[1]JEVtbl (2)'!$C:$C,[1]CKDJ!$C193,'[1]JEVtbl (2)'!$D:$D,[1]CKDJ!AO$11)</f>
        <v>0</v>
      </c>
      <c r="AP193" s="171">
        <f>SUMIFS('[1]JEVtbl (2)'!$F:$F,'[1]JEVtbl (2)'!$C:$C,[1]CKDJ!$C193,'[1]JEVtbl (2)'!$D:$D,[1]CKDJ!AP$11)</f>
        <v>0</v>
      </c>
      <c r="AQ193" s="171">
        <f>SUMIFS('[1]JEVtbl (2)'!$F:$F,'[1]JEVtbl (2)'!$C:$C,[1]CKDJ!$C193,'[1]JEVtbl (2)'!$D:$D,[1]CKDJ!AQ$11)</f>
        <v>0</v>
      </c>
      <c r="AR193" s="171">
        <f>SUMIFS('[1]JEVtbl (2)'!$F:$F,'[1]JEVtbl (2)'!$C:$C,[1]CKDJ!$C193,'[1]JEVtbl (2)'!$D:$D,[1]CKDJ!AR$11)</f>
        <v>0</v>
      </c>
      <c r="AS193" s="171">
        <f>SUMIFS('[1]JEVtbl (2)'!$F:$F,'[1]JEVtbl (2)'!$C:$C,[1]CKDJ!$C193,'[1]JEVtbl (2)'!$D:$D,[1]CKDJ!AS$11)</f>
        <v>0</v>
      </c>
      <c r="AT193" s="171">
        <f>SUMIFS('[1]JEVtbl (2)'!$F:$F,'[1]JEVtbl (2)'!$C:$C,[1]CKDJ!$C193,'[1]JEVtbl (2)'!$D:$D,[1]CKDJ!AT$11)</f>
        <v>0</v>
      </c>
      <c r="AU193" s="171">
        <f>SUMIFS('[1]JEVtbl (2)'!$F:$F,'[1]JEVtbl (2)'!$C:$C,[1]CKDJ!$C193,'[1]JEVtbl (2)'!$D:$D,[1]CKDJ!AU$11)</f>
        <v>0</v>
      </c>
      <c r="AV193" s="171">
        <f>SUMIFS('[1]JEVtbl (2)'!$F:$F,'[1]JEVtbl (2)'!$C:$C,[1]CKDJ!$C193,'[1]JEVtbl (2)'!$D:$D,[1]CKDJ!AV$11)</f>
        <v>0</v>
      </c>
      <c r="AW193" s="171">
        <f>SUMIFS('[1]JEVtbl (2)'!$F:$F,'[1]JEVtbl (2)'!$C:$C,[1]CKDJ!$C193,'[1]JEVtbl (2)'!$D:$D,[1]CKDJ!AW$11)</f>
        <v>0</v>
      </c>
      <c r="AX193" s="171">
        <f>SUMIFS('[1]JEVtbl (2)'!$F:$F,'[1]JEVtbl (2)'!$C:$C,[1]CKDJ!$C193,'[1]JEVtbl (2)'!$D:$D,[1]CKDJ!AX$11)</f>
        <v>0</v>
      </c>
      <c r="AY193" s="171">
        <f>SUMIFS('[1]JEVtbl (2)'!$F:$F,'[1]JEVtbl (2)'!$C:$C,[1]CKDJ!$C193,'[1]JEVtbl (2)'!$D:$D,[1]CKDJ!AY$11)</f>
        <v>0</v>
      </c>
      <c r="AZ193" s="171">
        <f>SUMIFS('[1]JEVtbl (2)'!$F:$F,'[1]JEVtbl (2)'!$C:$C,[1]CKDJ!$C193,'[1]JEVtbl (2)'!$D:$D,[1]CKDJ!AZ$11)</f>
        <v>0</v>
      </c>
      <c r="BA193" s="171">
        <f>SUMIFS('[1]JEVtbl (2)'!$F:$F,'[1]JEVtbl (2)'!$C:$C,[1]CKDJ!$C193,'[1]JEVtbl (2)'!$D:$D,[1]CKDJ!BA$11)</f>
        <v>0</v>
      </c>
      <c r="BB193" s="171">
        <f>SUMIFS('[1]JEVtbl (2)'!$F:$F,'[1]JEVtbl (2)'!$C:$C,[1]CKDJ!$C193,'[1]JEVtbl (2)'!$D:$D,[1]CKDJ!BB$11)</f>
        <v>0</v>
      </c>
      <c r="BC193" s="171">
        <f>SUMIFS('[1]JEVtbl (2)'!$F:$F,'[1]JEVtbl (2)'!$C:$C,[1]CKDJ!$C193,'[1]JEVtbl (2)'!$D:$D,[1]CKDJ!BC$11)</f>
        <v>0</v>
      </c>
      <c r="BD193" s="171">
        <f>SUMIFS('[1]JEVtbl (2)'!$F:$F,'[1]JEVtbl (2)'!$C:$C,[1]CKDJ!$C193,'[1]JEVtbl (2)'!$D:$D,[1]CKDJ!BD$11)</f>
        <v>0</v>
      </c>
      <c r="BE193" s="171">
        <f>SUMIFS('[1]JEVtbl (2)'!$F:$F,'[1]JEVtbl (2)'!$C:$C,[1]CKDJ!$C193,'[1]JEVtbl (2)'!$D:$D,[1]CKDJ!BE$11)</f>
        <v>10000</v>
      </c>
      <c r="BF193" s="171">
        <f>SUMIFS('[1]JEVtbl (2)'!$F:$F,'[1]JEVtbl (2)'!$C:$C,[1]CKDJ!$C193,'[1]JEVtbl (2)'!$D:$D,[1]CKDJ!BF$11)</f>
        <v>0</v>
      </c>
      <c r="BG193" s="171">
        <f>SUMIFS('[1]JEVtbl (2)'!$F:$F,'[1]JEVtbl (2)'!$C:$C,[1]CKDJ!$C193,'[1]JEVtbl (2)'!$D:$D,[1]CKDJ!BG$11)</f>
        <v>0</v>
      </c>
      <c r="BH193" s="171">
        <f>SUMIFS('[1]JEVtbl (2)'!$F:$F,'[1]JEVtbl (2)'!$C:$C,[1]CKDJ!$C193,'[1]JEVtbl (2)'!$D:$D,[1]CKDJ!BH$11)</f>
        <v>0</v>
      </c>
      <c r="BI193" s="171">
        <f>SUMIFS('[1]JEVtbl (2)'!$F:$F,'[1]JEVtbl (2)'!$C:$C,[1]CKDJ!$C193,'[1]JEVtbl (2)'!$D:$D,[1]CKDJ!BI$11)</f>
        <v>0</v>
      </c>
      <c r="BJ193" s="171">
        <f>SUMIFS('[1]JEVtbl (2)'!$F:$F,'[1]JEVtbl (2)'!$C:$C,[1]CKDJ!$C193,'[1]JEVtbl (2)'!$D:$D,[1]CKDJ!BJ$11)</f>
        <v>0</v>
      </c>
      <c r="BK193" s="171">
        <f>SUMIFS('[1]JEVtbl (2)'!$F:$F,'[1]JEVtbl (2)'!$C:$C,[1]CKDJ!$C193,'[1]JEVtbl (2)'!$D:$D,[1]CKDJ!BK$11)</f>
        <v>0</v>
      </c>
      <c r="BL193" s="171">
        <f>SUMIFS('[1]JEVtbl (2)'!$F:$F,'[1]JEVtbl (2)'!$C:$C,[1]CKDJ!$C193,'[1]JEVtbl (2)'!$D:$D,[1]CKDJ!BL$11)</f>
        <v>0</v>
      </c>
      <c r="BM193" s="171">
        <f>SUMIFS('[1]JEVtbl (2)'!$F:$F,'[1]JEVtbl (2)'!$C:$C,[1]CKDJ!$C193,'[1]JEVtbl (2)'!$D:$D,[1]CKDJ!BM$11)</f>
        <v>0</v>
      </c>
      <c r="BN193" s="171">
        <f>SUMIFS('[1]JEVtbl (2)'!$F:$F,'[1]JEVtbl (2)'!$C:$C,[1]CKDJ!$C193,'[1]JEVtbl (2)'!$D:$D,[1]CKDJ!BN$11)</f>
        <v>0</v>
      </c>
      <c r="BO193" s="171">
        <f>SUMIFS('[1]JEVtbl (2)'!$F:$F,'[1]JEVtbl (2)'!$C:$C,[1]CKDJ!$C193,'[1]JEVtbl (2)'!$D:$D,[1]CKDJ!BO$11)</f>
        <v>0</v>
      </c>
      <c r="BP193" s="79">
        <f t="shared" si="5"/>
        <v>10000</v>
      </c>
      <c r="BQ193" s="79"/>
      <c r="BR193" s="79"/>
      <c r="BS193" s="80"/>
      <c r="BT193" s="82"/>
      <c r="BU193" s="25">
        <f t="shared" si="4"/>
        <v>0</v>
      </c>
    </row>
    <row r="194" spans="1:73" s="25" customFormat="1" ht="15" customHeight="1" x14ac:dyDescent="0.25">
      <c r="A194" s="1"/>
      <c r="B194" s="173">
        <v>44194</v>
      </c>
      <c r="C194" s="169" t="s">
        <v>723</v>
      </c>
      <c r="D194" s="75" t="s">
        <v>724</v>
      </c>
      <c r="E194" s="75">
        <v>1150331</v>
      </c>
      <c r="F194" s="172"/>
      <c r="G194" t="s">
        <v>725</v>
      </c>
      <c r="H194" s="78">
        <f>SUMIFS('[1]JEVtbl (2)'!$G:$G,'[1]JEVtbl (2)'!$C:$C,[1]CKDJ!C194,'[1]JEVtbl (2)'!$D:$D,[1]CKDJ!H$11)</f>
        <v>5292.43</v>
      </c>
      <c r="I194" s="78">
        <f>SUMIFS('[1]JEVtbl (2)'!$G:$G,'[1]JEVtbl (2)'!$C:$C,[1]CKDJ!C194,'[1]JEVtbl (2)'!$D:$D,[1]CKDJ!I$11)</f>
        <v>0</v>
      </c>
      <c r="J194" s="78">
        <f>SUMIFS('[1]JEVtbl (2)'!$G:$G,'[1]JEVtbl (2)'!$C:$C,[1]CKDJ!C194,'[1]JEVtbl (2)'!$D:$D,[1]CKDJ!J$11)</f>
        <v>299.56999999999971</v>
      </c>
      <c r="K194" s="78">
        <f>SUMIFS('[1]JEVtbl (2)'!$G:$G,'[1]JEVtbl (2)'!$C:$C,[1]CKDJ!C194,'[1]JEVtbl (2)'!$D:$D,[1]CKDJ!K$11)</f>
        <v>0</v>
      </c>
      <c r="L194" s="79">
        <f t="shared" si="0"/>
        <v>5592</v>
      </c>
      <c r="M194" s="79"/>
      <c r="N194" s="79"/>
      <c r="O194" s="80"/>
      <c r="P194" s="171">
        <f>SUMIFS('[1]JEVtbl (2)'!$F:$F,'[1]JEVtbl (2)'!$C:$C,[1]CKDJ!$C194,'[1]JEVtbl (2)'!$D:$D,[1]CKDJ!P$11)</f>
        <v>5592</v>
      </c>
      <c r="Q194" s="171">
        <f>SUMIFS('[1]JEVtbl (2)'!$F:$F,'[1]JEVtbl (2)'!$C:$C,[1]CKDJ!$C194,'[1]JEVtbl (2)'!$D:$D,[1]CKDJ!Q$11)</f>
        <v>0</v>
      </c>
      <c r="R194" s="171">
        <f>SUMIFS('[1]JEVtbl (2)'!$F:$F,'[1]JEVtbl (2)'!$C:$C,[1]CKDJ!$C194,'[1]JEVtbl (2)'!$D:$D,[1]CKDJ!R$11)</f>
        <v>0</v>
      </c>
      <c r="S194" s="171">
        <f>SUMIFS('[1]JEVtbl (2)'!$F:$F,'[1]JEVtbl (2)'!$C:$C,[1]CKDJ!$C194,'[1]JEVtbl (2)'!$D:$D,[1]CKDJ!S$11)</f>
        <v>0</v>
      </c>
      <c r="T194" s="171">
        <f>SUMIFS('[1]JEVtbl (2)'!$F:$F,'[1]JEVtbl (2)'!$C:$C,[1]CKDJ!$C194,'[1]JEVtbl (2)'!$D:$D,[1]CKDJ!T$11)</f>
        <v>0</v>
      </c>
      <c r="U194" s="171">
        <f>SUMIFS('[1]JEVtbl (2)'!$F:$F,'[1]JEVtbl (2)'!$C:$C,[1]CKDJ!$C194,'[1]JEVtbl (2)'!$D:$D,[1]CKDJ!U$11)</f>
        <v>0</v>
      </c>
      <c r="V194" s="171">
        <f>SUMIFS('[1]JEVtbl (2)'!$F:$F,'[1]JEVtbl (2)'!$C:$C,[1]CKDJ!$C194,'[1]JEVtbl (2)'!$D:$D,[1]CKDJ!V$11)</f>
        <v>0</v>
      </c>
      <c r="W194" s="171">
        <f>SUMIFS('[1]JEVtbl (2)'!$F:$F,'[1]JEVtbl (2)'!$C:$C,[1]CKDJ!$C194,'[1]JEVtbl (2)'!$D:$D,[1]CKDJ!W$11)</f>
        <v>0</v>
      </c>
      <c r="X194" s="171">
        <f>SUMIFS('[1]JEVtbl (2)'!$F:$F,'[1]JEVtbl (2)'!$C:$C,[1]CKDJ!$C194,'[1]JEVtbl (2)'!$D:$D,[1]CKDJ!X$11)</f>
        <v>0</v>
      </c>
      <c r="Y194" s="171">
        <f>SUMIFS('[1]JEVtbl (2)'!$F:$F,'[1]JEVtbl (2)'!$C:$C,[1]CKDJ!$C194,'[1]JEVtbl (2)'!$D:$D,[1]CKDJ!Y$11)</f>
        <v>0</v>
      </c>
      <c r="Z194" s="171">
        <f>SUMIFS('[1]JEVtbl (2)'!$F:$F,'[1]JEVtbl (2)'!$C:$C,[1]CKDJ!$C194,'[1]JEVtbl (2)'!$D:$D,[1]CKDJ!Z$11)</f>
        <v>0</v>
      </c>
      <c r="AA194" s="171">
        <f>SUMIFS('[1]JEVtbl (2)'!$F:$F,'[1]JEVtbl (2)'!$C:$C,[1]CKDJ!$C194,'[1]JEVtbl (2)'!$D:$D,[1]CKDJ!AA$11)</f>
        <v>0</v>
      </c>
      <c r="AB194" s="171">
        <f>SUMIFS('[1]JEVtbl (2)'!$F:$F,'[1]JEVtbl (2)'!$C:$C,[1]CKDJ!$C194,'[1]JEVtbl (2)'!$D:$D,[1]CKDJ!AB$11)</f>
        <v>0</v>
      </c>
      <c r="AC194" s="171">
        <f>SUMIFS('[1]JEVtbl (2)'!$F:$F,'[1]JEVtbl (2)'!$C:$C,[1]CKDJ!$C194,'[1]JEVtbl (2)'!$D:$D,[1]CKDJ!AC$11)</f>
        <v>0</v>
      </c>
      <c r="AD194" s="171">
        <f>SUMIFS('[1]JEVtbl (2)'!$F:$F,'[1]JEVtbl (2)'!$C:$C,[1]CKDJ!$C194,'[1]JEVtbl (2)'!$D:$D,[1]CKDJ!AD$11)</f>
        <v>0</v>
      </c>
      <c r="AE194" s="171">
        <f>SUMIFS('[1]JEVtbl (2)'!$F:$F,'[1]JEVtbl (2)'!$C:$C,[1]CKDJ!$C194,'[1]JEVtbl (2)'!$D:$D,[1]CKDJ!AE$11)</f>
        <v>0</v>
      </c>
      <c r="AF194" s="171">
        <f>SUMIFS('[1]JEVtbl (2)'!$F:$F,'[1]JEVtbl (2)'!$C:$C,[1]CKDJ!$C194,'[1]JEVtbl (2)'!$D:$D,[1]CKDJ!AF$11)</f>
        <v>0</v>
      </c>
      <c r="AG194" s="171">
        <f>SUMIFS('[1]JEVtbl (2)'!$F:$F,'[1]JEVtbl (2)'!$C:$C,[1]CKDJ!$C194,'[1]JEVtbl (2)'!$D:$D,[1]CKDJ!AG$11)</f>
        <v>0</v>
      </c>
      <c r="AH194" s="171">
        <f>SUMIFS('[1]JEVtbl (2)'!$F:$F,'[1]JEVtbl (2)'!$C:$C,[1]CKDJ!$C194,'[1]JEVtbl (2)'!$D:$D,[1]CKDJ!AH$11)</f>
        <v>0</v>
      </c>
      <c r="AI194" s="171">
        <f>SUMIFS('[1]JEVtbl (2)'!$F:$F,'[1]JEVtbl (2)'!$C:$C,[1]CKDJ!$C194,'[1]JEVtbl (2)'!$D:$D,[1]CKDJ!AI$11)</f>
        <v>0</v>
      </c>
      <c r="AJ194" s="171">
        <f>SUMIFS('[1]JEVtbl (2)'!$F:$F,'[1]JEVtbl (2)'!$C:$C,[1]CKDJ!$C194,'[1]JEVtbl (2)'!$D:$D,[1]CKDJ!AJ$11)</f>
        <v>0</v>
      </c>
      <c r="AK194" s="171">
        <f>SUMIFS('[1]JEVtbl (2)'!$F:$F,'[1]JEVtbl (2)'!$C:$C,[1]CKDJ!$C194,'[1]JEVtbl (2)'!$D:$D,[1]CKDJ!AK$11)</f>
        <v>0</v>
      </c>
      <c r="AL194" s="171">
        <f>SUMIFS('[1]JEVtbl (2)'!$F:$F,'[1]JEVtbl (2)'!$C:$C,[1]CKDJ!$C194,'[1]JEVtbl (2)'!$D:$D,[1]CKDJ!AL$11)</f>
        <v>0</v>
      </c>
      <c r="AM194" s="171">
        <f>SUMIFS('[1]JEVtbl (2)'!$F:$F,'[1]JEVtbl (2)'!$C:$C,[1]CKDJ!$C194,'[1]JEVtbl (2)'!$D:$D,[1]CKDJ!AM$11)</f>
        <v>0</v>
      </c>
      <c r="AN194" s="171">
        <f>SUMIFS('[1]JEVtbl (2)'!$F:$F,'[1]JEVtbl (2)'!$C:$C,[1]CKDJ!$C194,'[1]JEVtbl (2)'!$D:$D,[1]CKDJ!AN$11)</f>
        <v>0</v>
      </c>
      <c r="AO194" s="171">
        <f>SUMIFS('[1]JEVtbl (2)'!$F:$F,'[1]JEVtbl (2)'!$C:$C,[1]CKDJ!$C194,'[1]JEVtbl (2)'!$D:$D,[1]CKDJ!AO$11)</f>
        <v>0</v>
      </c>
      <c r="AP194" s="171">
        <f>SUMIFS('[1]JEVtbl (2)'!$F:$F,'[1]JEVtbl (2)'!$C:$C,[1]CKDJ!$C194,'[1]JEVtbl (2)'!$D:$D,[1]CKDJ!AP$11)</f>
        <v>0</v>
      </c>
      <c r="AQ194" s="171">
        <f>SUMIFS('[1]JEVtbl (2)'!$F:$F,'[1]JEVtbl (2)'!$C:$C,[1]CKDJ!$C194,'[1]JEVtbl (2)'!$D:$D,[1]CKDJ!AQ$11)</f>
        <v>0</v>
      </c>
      <c r="AR194" s="171">
        <f>SUMIFS('[1]JEVtbl (2)'!$F:$F,'[1]JEVtbl (2)'!$C:$C,[1]CKDJ!$C194,'[1]JEVtbl (2)'!$D:$D,[1]CKDJ!AR$11)</f>
        <v>0</v>
      </c>
      <c r="AS194" s="171">
        <f>SUMIFS('[1]JEVtbl (2)'!$F:$F,'[1]JEVtbl (2)'!$C:$C,[1]CKDJ!$C194,'[1]JEVtbl (2)'!$D:$D,[1]CKDJ!AS$11)</f>
        <v>0</v>
      </c>
      <c r="AT194" s="171">
        <f>SUMIFS('[1]JEVtbl (2)'!$F:$F,'[1]JEVtbl (2)'!$C:$C,[1]CKDJ!$C194,'[1]JEVtbl (2)'!$D:$D,[1]CKDJ!AT$11)</f>
        <v>0</v>
      </c>
      <c r="AU194" s="171">
        <f>SUMIFS('[1]JEVtbl (2)'!$F:$F,'[1]JEVtbl (2)'!$C:$C,[1]CKDJ!$C194,'[1]JEVtbl (2)'!$D:$D,[1]CKDJ!AU$11)</f>
        <v>0</v>
      </c>
      <c r="AV194" s="171">
        <f>SUMIFS('[1]JEVtbl (2)'!$F:$F,'[1]JEVtbl (2)'!$C:$C,[1]CKDJ!$C194,'[1]JEVtbl (2)'!$D:$D,[1]CKDJ!AV$11)</f>
        <v>0</v>
      </c>
      <c r="AW194" s="171">
        <f>SUMIFS('[1]JEVtbl (2)'!$F:$F,'[1]JEVtbl (2)'!$C:$C,[1]CKDJ!$C194,'[1]JEVtbl (2)'!$D:$D,[1]CKDJ!AW$11)</f>
        <v>0</v>
      </c>
      <c r="AX194" s="171">
        <f>SUMIFS('[1]JEVtbl (2)'!$F:$F,'[1]JEVtbl (2)'!$C:$C,[1]CKDJ!$C194,'[1]JEVtbl (2)'!$D:$D,[1]CKDJ!AX$11)</f>
        <v>0</v>
      </c>
      <c r="AY194" s="171">
        <f>SUMIFS('[1]JEVtbl (2)'!$F:$F,'[1]JEVtbl (2)'!$C:$C,[1]CKDJ!$C194,'[1]JEVtbl (2)'!$D:$D,[1]CKDJ!AY$11)</f>
        <v>0</v>
      </c>
      <c r="AZ194" s="171">
        <f>SUMIFS('[1]JEVtbl (2)'!$F:$F,'[1]JEVtbl (2)'!$C:$C,[1]CKDJ!$C194,'[1]JEVtbl (2)'!$D:$D,[1]CKDJ!AZ$11)</f>
        <v>0</v>
      </c>
      <c r="BA194" s="171">
        <f>SUMIFS('[1]JEVtbl (2)'!$F:$F,'[1]JEVtbl (2)'!$C:$C,[1]CKDJ!$C194,'[1]JEVtbl (2)'!$D:$D,[1]CKDJ!BA$11)</f>
        <v>0</v>
      </c>
      <c r="BB194" s="171">
        <f>SUMIFS('[1]JEVtbl (2)'!$F:$F,'[1]JEVtbl (2)'!$C:$C,[1]CKDJ!$C194,'[1]JEVtbl (2)'!$D:$D,[1]CKDJ!BB$11)</f>
        <v>0</v>
      </c>
      <c r="BC194" s="171">
        <f>SUMIFS('[1]JEVtbl (2)'!$F:$F,'[1]JEVtbl (2)'!$C:$C,[1]CKDJ!$C194,'[1]JEVtbl (2)'!$D:$D,[1]CKDJ!BC$11)</f>
        <v>0</v>
      </c>
      <c r="BD194" s="171">
        <f>SUMIFS('[1]JEVtbl (2)'!$F:$F,'[1]JEVtbl (2)'!$C:$C,[1]CKDJ!$C194,'[1]JEVtbl (2)'!$D:$D,[1]CKDJ!BD$11)</f>
        <v>0</v>
      </c>
      <c r="BE194" s="171">
        <f>SUMIFS('[1]JEVtbl (2)'!$F:$F,'[1]JEVtbl (2)'!$C:$C,[1]CKDJ!$C194,'[1]JEVtbl (2)'!$D:$D,[1]CKDJ!BE$11)</f>
        <v>0</v>
      </c>
      <c r="BF194" s="171">
        <f>SUMIFS('[1]JEVtbl (2)'!$F:$F,'[1]JEVtbl (2)'!$C:$C,[1]CKDJ!$C194,'[1]JEVtbl (2)'!$D:$D,[1]CKDJ!BF$11)</f>
        <v>0</v>
      </c>
      <c r="BG194" s="171">
        <f>SUMIFS('[1]JEVtbl (2)'!$F:$F,'[1]JEVtbl (2)'!$C:$C,[1]CKDJ!$C194,'[1]JEVtbl (2)'!$D:$D,[1]CKDJ!BG$11)</f>
        <v>0</v>
      </c>
      <c r="BH194" s="171">
        <f>SUMIFS('[1]JEVtbl (2)'!$F:$F,'[1]JEVtbl (2)'!$C:$C,[1]CKDJ!$C194,'[1]JEVtbl (2)'!$D:$D,[1]CKDJ!BH$11)</f>
        <v>0</v>
      </c>
      <c r="BI194" s="171">
        <f>SUMIFS('[1]JEVtbl (2)'!$F:$F,'[1]JEVtbl (2)'!$C:$C,[1]CKDJ!$C194,'[1]JEVtbl (2)'!$D:$D,[1]CKDJ!BI$11)</f>
        <v>0</v>
      </c>
      <c r="BJ194" s="171">
        <f>SUMIFS('[1]JEVtbl (2)'!$F:$F,'[1]JEVtbl (2)'!$C:$C,[1]CKDJ!$C194,'[1]JEVtbl (2)'!$D:$D,[1]CKDJ!BJ$11)</f>
        <v>0</v>
      </c>
      <c r="BK194" s="171">
        <f>SUMIFS('[1]JEVtbl (2)'!$F:$F,'[1]JEVtbl (2)'!$C:$C,[1]CKDJ!$C194,'[1]JEVtbl (2)'!$D:$D,[1]CKDJ!BK$11)</f>
        <v>0</v>
      </c>
      <c r="BL194" s="171">
        <f>SUMIFS('[1]JEVtbl (2)'!$F:$F,'[1]JEVtbl (2)'!$C:$C,[1]CKDJ!$C194,'[1]JEVtbl (2)'!$D:$D,[1]CKDJ!BL$11)</f>
        <v>0</v>
      </c>
      <c r="BM194" s="171">
        <f>SUMIFS('[1]JEVtbl (2)'!$F:$F,'[1]JEVtbl (2)'!$C:$C,[1]CKDJ!$C194,'[1]JEVtbl (2)'!$D:$D,[1]CKDJ!BM$11)</f>
        <v>0</v>
      </c>
      <c r="BN194" s="171">
        <f>SUMIFS('[1]JEVtbl (2)'!$F:$F,'[1]JEVtbl (2)'!$C:$C,[1]CKDJ!$C194,'[1]JEVtbl (2)'!$D:$D,[1]CKDJ!BN$11)</f>
        <v>0</v>
      </c>
      <c r="BO194" s="171">
        <f>SUMIFS('[1]JEVtbl (2)'!$F:$F,'[1]JEVtbl (2)'!$C:$C,[1]CKDJ!$C194,'[1]JEVtbl (2)'!$D:$D,[1]CKDJ!BO$11)</f>
        <v>0</v>
      </c>
      <c r="BP194" s="79">
        <f t="shared" si="5"/>
        <v>5592</v>
      </c>
      <c r="BQ194" s="79"/>
      <c r="BR194" s="79"/>
      <c r="BS194" s="80"/>
      <c r="BT194" s="82"/>
      <c r="BU194" s="25">
        <f t="shared" si="4"/>
        <v>0</v>
      </c>
    </row>
    <row r="195" spans="1:73" s="25" customFormat="1" ht="15" customHeight="1" x14ac:dyDescent="0.25">
      <c r="A195" s="1"/>
      <c r="B195" s="173">
        <v>44194</v>
      </c>
      <c r="C195" s="169" t="s">
        <v>726</v>
      </c>
      <c r="D195" s="75" t="s">
        <v>727</v>
      </c>
      <c r="E195" s="75">
        <v>1150332</v>
      </c>
      <c r="F195" s="172"/>
      <c r="G195" t="s">
        <v>286</v>
      </c>
      <c r="H195" s="78">
        <f>SUMIFS('[1]JEVtbl (2)'!$G:$G,'[1]JEVtbl (2)'!$C:$C,[1]CKDJ!C195,'[1]JEVtbl (2)'!$D:$D,[1]CKDJ!H$11)</f>
        <v>6104.46</v>
      </c>
      <c r="I195" s="78">
        <f>SUMIFS('[1]JEVtbl (2)'!$G:$G,'[1]JEVtbl (2)'!$C:$C,[1]CKDJ!C195,'[1]JEVtbl (2)'!$D:$D,[1]CKDJ!I$11)</f>
        <v>0</v>
      </c>
      <c r="J195" s="78">
        <f>SUMIFS('[1]JEVtbl (2)'!$G:$G,'[1]JEVtbl (2)'!$C:$C,[1]CKDJ!C195,'[1]JEVtbl (2)'!$D:$D,[1]CKDJ!J$11)</f>
        <v>345.53999999999996</v>
      </c>
      <c r="K195" s="78">
        <f>SUMIFS('[1]JEVtbl (2)'!$G:$G,'[1]JEVtbl (2)'!$C:$C,[1]CKDJ!C195,'[1]JEVtbl (2)'!$D:$D,[1]CKDJ!K$11)</f>
        <v>0</v>
      </c>
      <c r="L195" s="79">
        <f t="shared" si="0"/>
        <v>6450</v>
      </c>
      <c r="M195" s="79"/>
      <c r="N195" s="79"/>
      <c r="O195" s="80"/>
      <c r="P195" s="171">
        <f>SUMIFS('[1]JEVtbl (2)'!$F:$F,'[1]JEVtbl (2)'!$C:$C,[1]CKDJ!$C195,'[1]JEVtbl (2)'!$D:$D,[1]CKDJ!P$11)</f>
        <v>0</v>
      </c>
      <c r="Q195" s="171">
        <f>SUMIFS('[1]JEVtbl (2)'!$F:$F,'[1]JEVtbl (2)'!$C:$C,[1]CKDJ!$C195,'[1]JEVtbl (2)'!$D:$D,[1]CKDJ!Q$11)</f>
        <v>0</v>
      </c>
      <c r="R195" s="171">
        <f>SUMIFS('[1]JEVtbl (2)'!$F:$F,'[1]JEVtbl (2)'!$C:$C,[1]CKDJ!$C195,'[1]JEVtbl (2)'!$D:$D,[1]CKDJ!R$11)</f>
        <v>6450</v>
      </c>
      <c r="S195" s="171">
        <f>SUMIFS('[1]JEVtbl (2)'!$F:$F,'[1]JEVtbl (2)'!$C:$C,[1]CKDJ!$C195,'[1]JEVtbl (2)'!$D:$D,[1]CKDJ!S$11)</f>
        <v>0</v>
      </c>
      <c r="T195" s="171">
        <f>SUMIFS('[1]JEVtbl (2)'!$F:$F,'[1]JEVtbl (2)'!$C:$C,[1]CKDJ!$C195,'[1]JEVtbl (2)'!$D:$D,[1]CKDJ!T$11)</f>
        <v>0</v>
      </c>
      <c r="U195" s="171">
        <f>SUMIFS('[1]JEVtbl (2)'!$F:$F,'[1]JEVtbl (2)'!$C:$C,[1]CKDJ!$C195,'[1]JEVtbl (2)'!$D:$D,[1]CKDJ!U$11)</f>
        <v>0</v>
      </c>
      <c r="V195" s="171">
        <f>SUMIFS('[1]JEVtbl (2)'!$F:$F,'[1]JEVtbl (2)'!$C:$C,[1]CKDJ!$C195,'[1]JEVtbl (2)'!$D:$D,[1]CKDJ!V$11)</f>
        <v>0</v>
      </c>
      <c r="W195" s="171">
        <f>SUMIFS('[1]JEVtbl (2)'!$F:$F,'[1]JEVtbl (2)'!$C:$C,[1]CKDJ!$C195,'[1]JEVtbl (2)'!$D:$D,[1]CKDJ!W$11)</f>
        <v>0</v>
      </c>
      <c r="X195" s="171">
        <f>SUMIFS('[1]JEVtbl (2)'!$F:$F,'[1]JEVtbl (2)'!$C:$C,[1]CKDJ!$C195,'[1]JEVtbl (2)'!$D:$D,[1]CKDJ!X$11)</f>
        <v>0</v>
      </c>
      <c r="Y195" s="171">
        <f>SUMIFS('[1]JEVtbl (2)'!$F:$F,'[1]JEVtbl (2)'!$C:$C,[1]CKDJ!$C195,'[1]JEVtbl (2)'!$D:$D,[1]CKDJ!Y$11)</f>
        <v>0</v>
      </c>
      <c r="Z195" s="171">
        <f>SUMIFS('[1]JEVtbl (2)'!$F:$F,'[1]JEVtbl (2)'!$C:$C,[1]CKDJ!$C195,'[1]JEVtbl (2)'!$D:$D,[1]CKDJ!Z$11)</f>
        <v>0</v>
      </c>
      <c r="AA195" s="171">
        <f>SUMIFS('[1]JEVtbl (2)'!$F:$F,'[1]JEVtbl (2)'!$C:$C,[1]CKDJ!$C195,'[1]JEVtbl (2)'!$D:$D,[1]CKDJ!AA$11)</f>
        <v>0</v>
      </c>
      <c r="AB195" s="171">
        <f>SUMIFS('[1]JEVtbl (2)'!$F:$F,'[1]JEVtbl (2)'!$C:$C,[1]CKDJ!$C195,'[1]JEVtbl (2)'!$D:$D,[1]CKDJ!AB$11)</f>
        <v>0</v>
      </c>
      <c r="AC195" s="171">
        <f>SUMIFS('[1]JEVtbl (2)'!$F:$F,'[1]JEVtbl (2)'!$C:$C,[1]CKDJ!$C195,'[1]JEVtbl (2)'!$D:$D,[1]CKDJ!AC$11)</f>
        <v>0</v>
      </c>
      <c r="AD195" s="171">
        <f>SUMIFS('[1]JEVtbl (2)'!$F:$F,'[1]JEVtbl (2)'!$C:$C,[1]CKDJ!$C195,'[1]JEVtbl (2)'!$D:$D,[1]CKDJ!AD$11)</f>
        <v>0</v>
      </c>
      <c r="AE195" s="171">
        <f>SUMIFS('[1]JEVtbl (2)'!$F:$F,'[1]JEVtbl (2)'!$C:$C,[1]CKDJ!$C195,'[1]JEVtbl (2)'!$D:$D,[1]CKDJ!AE$11)</f>
        <v>0</v>
      </c>
      <c r="AF195" s="171">
        <f>SUMIFS('[1]JEVtbl (2)'!$F:$F,'[1]JEVtbl (2)'!$C:$C,[1]CKDJ!$C195,'[1]JEVtbl (2)'!$D:$D,[1]CKDJ!AF$11)</f>
        <v>0</v>
      </c>
      <c r="AG195" s="171">
        <f>SUMIFS('[1]JEVtbl (2)'!$F:$F,'[1]JEVtbl (2)'!$C:$C,[1]CKDJ!$C195,'[1]JEVtbl (2)'!$D:$D,[1]CKDJ!AG$11)</f>
        <v>0</v>
      </c>
      <c r="AH195" s="171">
        <f>SUMIFS('[1]JEVtbl (2)'!$F:$F,'[1]JEVtbl (2)'!$C:$C,[1]CKDJ!$C195,'[1]JEVtbl (2)'!$D:$D,[1]CKDJ!AH$11)</f>
        <v>0</v>
      </c>
      <c r="AI195" s="171">
        <f>SUMIFS('[1]JEVtbl (2)'!$F:$F,'[1]JEVtbl (2)'!$C:$C,[1]CKDJ!$C195,'[1]JEVtbl (2)'!$D:$D,[1]CKDJ!AI$11)</f>
        <v>0</v>
      </c>
      <c r="AJ195" s="171">
        <f>SUMIFS('[1]JEVtbl (2)'!$F:$F,'[1]JEVtbl (2)'!$C:$C,[1]CKDJ!$C195,'[1]JEVtbl (2)'!$D:$D,[1]CKDJ!AJ$11)</f>
        <v>0</v>
      </c>
      <c r="AK195" s="171">
        <f>SUMIFS('[1]JEVtbl (2)'!$F:$F,'[1]JEVtbl (2)'!$C:$C,[1]CKDJ!$C195,'[1]JEVtbl (2)'!$D:$D,[1]CKDJ!AK$11)</f>
        <v>0</v>
      </c>
      <c r="AL195" s="171">
        <f>SUMIFS('[1]JEVtbl (2)'!$F:$F,'[1]JEVtbl (2)'!$C:$C,[1]CKDJ!$C195,'[1]JEVtbl (2)'!$D:$D,[1]CKDJ!AL$11)</f>
        <v>0</v>
      </c>
      <c r="AM195" s="171">
        <f>SUMIFS('[1]JEVtbl (2)'!$F:$F,'[1]JEVtbl (2)'!$C:$C,[1]CKDJ!$C195,'[1]JEVtbl (2)'!$D:$D,[1]CKDJ!AM$11)</f>
        <v>0</v>
      </c>
      <c r="AN195" s="171">
        <f>SUMIFS('[1]JEVtbl (2)'!$F:$F,'[1]JEVtbl (2)'!$C:$C,[1]CKDJ!$C195,'[1]JEVtbl (2)'!$D:$D,[1]CKDJ!AN$11)</f>
        <v>0</v>
      </c>
      <c r="AO195" s="171">
        <f>SUMIFS('[1]JEVtbl (2)'!$F:$F,'[1]JEVtbl (2)'!$C:$C,[1]CKDJ!$C195,'[1]JEVtbl (2)'!$D:$D,[1]CKDJ!AO$11)</f>
        <v>0</v>
      </c>
      <c r="AP195" s="171">
        <f>SUMIFS('[1]JEVtbl (2)'!$F:$F,'[1]JEVtbl (2)'!$C:$C,[1]CKDJ!$C195,'[1]JEVtbl (2)'!$D:$D,[1]CKDJ!AP$11)</f>
        <v>0</v>
      </c>
      <c r="AQ195" s="171">
        <f>SUMIFS('[1]JEVtbl (2)'!$F:$F,'[1]JEVtbl (2)'!$C:$C,[1]CKDJ!$C195,'[1]JEVtbl (2)'!$D:$D,[1]CKDJ!AQ$11)</f>
        <v>0</v>
      </c>
      <c r="AR195" s="171">
        <f>SUMIFS('[1]JEVtbl (2)'!$F:$F,'[1]JEVtbl (2)'!$C:$C,[1]CKDJ!$C195,'[1]JEVtbl (2)'!$D:$D,[1]CKDJ!AR$11)</f>
        <v>0</v>
      </c>
      <c r="AS195" s="171">
        <f>SUMIFS('[1]JEVtbl (2)'!$F:$F,'[1]JEVtbl (2)'!$C:$C,[1]CKDJ!$C195,'[1]JEVtbl (2)'!$D:$D,[1]CKDJ!AS$11)</f>
        <v>0</v>
      </c>
      <c r="AT195" s="171">
        <f>SUMIFS('[1]JEVtbl (2)'!$F:$F,'[1]JEVtbl (2)'!$C:$C,[1]CKDJ!$C195,'[1]JEVtbl (2)'!$D:$D,[1]CKDJ!AT$11)</f>
        <v>0</v>
      </c>
      <c r="AU195" s="171">
        <f>SUMIFS('[1]JEVtbl (2)'!$F:$F,'[1]JEVtbl (2)'!$C:$C,[1]CKDJ!$C195,'[1]JEVtbl (2)'!$D:$D,[1]CKDJ!AU$11)</f>
        <v>0</v>
      </c>
      <c r="AV195" s="171">
        <f>SUMIFS('[1]JEVtbl (2)'!$F:$F,'[1]JEVtbl (2)'!$C:$C,[1]CKDJ!$C195,'[1]JEVtbl (2)'!$D:$D,[1]CKDJ!AV$11)</f>
        <v>0</v>
      </c>
      <c r="AW195" s="171">
        <f>SUMIFS('[1]JEVtbl (2)'!$F:$F,'[1]JEVtbl (2)'!$C:$C,[1]CKDJ!$C195,'[1]JEVtbl (2)'!$D:$D,[1]CKDJ!AW$11)</f>
        <v>0</v>
      </c>
      <c r="AX195" s="171">
        <f>SUMIFS('[1]JEVtbl (2)'!$F:$F,'[1]JEVtbl (2)'!$C:$C,[1]CKDJ!$C195,'[1]JEVtbl (2)'!$D:$D,[1]CKDJ!AX$11)</f>
        <v>0</v>
      </c>
      <c r="AY195" s="171">
        <f>SUMIFS('[1]JEVtbl (2)'!$F:$F,'[1]JEVtbl (2)'!$C:$C,[1]CKDJ!$C195,'[1]JEVtbl (2)'!$D:$D,[1]CKDJ!AY$11)</f>
        <v>0</v>
      </c>
      <c r="AZ195" s="171">
        <f>SUMIFS('[1]JEVtbl (2)'!$F:$F,'[1]JEVtbl (2)'!$C:$C,[1]CKDJ!$C195,'[1]JEVtbl (2)'!$D:$D,[1]CKDJ!AZ$11)</f>
        <v>0</v>
      </c>
      <c r="BA195" s="171">
        <f>SUMIFS('[1]JEVtbl (2)'!$F:$F,'[1]JEVtbl (2)'!$C:$C,[1]CKDJ!$C195,'[1]JEVtbl (2)'!$D:$D,[1]CKDJ!BA$11)</f>
        <v>0</v>
      </c>
      <c r="BB195" s="171">
        <f>SUMIFS('[1]JEVtbl (2)'!$F:$F,'[1]JEVtbl (2)'!$C:$C,[1]CKDJ!$C195,'[1]JEVtbl (2)'!$D:$D,[1]CKDJ!BB$11)</f>
        <v>0</v>
      </c>
      <c r="BC195" s="171">
        <f>SUMIFS('[1]JEVtbl (2)'!$F:$F,'[1]JEVtbl (2)'!$C:$C,[1]CKDJ!$C195,'[1]JEVtbl (2)'!$D:$D,[1]CKDJ!BC$11)</f>
        <v>0</v>
      </c>
      <c r="BD195" s="171">
        <f>SUMIFS('[1]JEVtbl (2)'!$F:$F,'[1]JEVtbl (2)'!$C:$C,[1]CKDJ!$C195,'[1]JEVtbl (2)'!$D:$D,[1]CKDJ!BD$11)</f>
        <v>0</v>
      </c>
      <c r="BE195" s="171">
        <f>SUMIFS('[1]JEVtbl (2)'!$F:$F,'[1]JEVtbl (2)'!$C:$C,[1]CKDJ!$C195,'[1]JEVtbl (2)'!$D:$D,[1]CKDJ!BE$11)</f>
        <v>0</v>
      </c>
      <c r="BF195" s="171">
        <f>SUMIFS('[1]JEVtbl (2)'!$F:$F,'[1]JEVtbl (2)'!$C:$C,[1]CKDJ!$C195,'[1]JEVtbl (2)'!$D:$D,[1]CKDJ!BF$11)</f>
        <v>0</v>
      </c>
      <c r="BG195" s="171">
        <f>SUMIFS('[1]JEVtbl (2)'!$F:$F,'[1]JEVtbl (2)'!$C:$C,[1]CKDJ!$C195,'[1]JEVtbl (2)'!$D:$D,[1]CKDJ!BG$11)</f>
        <v>0</v>
      </c>
      <c r="BH195" s="171">
        <f>SUMIFS('[1]JEVtbl (2)'!$F:$F,'[1]JEVtbl (2)'!$C:$C,[1]CKDJ!$C195,'[1]JEVtbl (2)'!$D:$D,[1]CKDJ!BH$11)</f>
        <v>0</v>
      </c>
      <c r="BI195" s="171">
        <f>SUMIFS('[1]JEVtbl (2)'!$F:$F,'[1]JEVtbl (2)'!$C:$C,[1]CKDJ!$C195,'[1]JEVtbl (2)'!$D:$D,[1]CKDJ!BI$11)</f>
        <v>0</v>
      </c>
      <c r="BJ195" s="171">
        <f>SUMIFS('[1]JEVtbl (2)'!$F:$F,'[1]JEVtbl (2)'!$C:$C,[1]CKDJ!$C195,'[1]JEVtbl (2)'!$D:$D,[1]CKDJ!BJ$11)</f>
        <v>0</v>
      </c>
      <c r="BK195" s="171">
        <f>SUMIFS('[1]JEVtbl (2)'!$F:$F,'[1]JEVtbl (2)'!$C:$C,[1]CKDJ!$C195,'[1]JEVtbl (2)'!$D:$D,[1]CKDJ!BK$11)</f>
        <v>0</v>
      </c>
      <c r="BL195" s="171">
        <f>SUMIFS('[1]JEVtbl (2)'!$F:$F,'[1]JEVtbl (2)'!$C:$C,[1]CKDJ!$C195,'[1]JEVtbl (2)'!$D:$D,[1]CKDJ!BL$11)</f>
        <v>0</v>
      </c>
      <c r="BM195" s="171">
        <f>SUMIFS('[1]JEVtbl (2)'!$F:$F,'[1]JEVtbl (2)'!$C:$C,[1]CKDJ!$C195,'[1]JEVtbl (2)'!$D:$D,[1]CKDJ!BM$11)</f>
        <v>0</v>
      </c>
      <c r="BN195" s="171">
        <f>SUMIFS('[1]JEVtbl (2)'!$F:$F,'[1]JEVtbl (2)'!$C:$C,[1]CKDJ!$C195,'[1]JEVtbl (2)'!$D:$D,[1]CKDJ!BN$11)</f>
        <v>0</v>
      </c>
      <c r="BO195" s="171">
        <f>SUMIFS('[1]JEVtbl (2)'!$F:$F,'[1]JEVtbl (2)'!$C:$C,[1]CKDJ!$C195,'[1]JEVtbl (2)'!$D:$D,[1]CKDJ!BO$11)</f>
        <v>0</v>
      </c>
      <c r="BP195" s="79">
        <f t="shared" si="5"/>
        <v>6450</v>
      </c>
      <c r="BQ195" s="79"/>
      <c r="BR195" s="79"/>
      <c r="BS195" s="80"/>
      <c r="BT195" s="82"/>
      <c r="BU195" s="25">
        <f t="shared" si="4"/>
        <v>0</v>
      </c>
    </row>
    <row r="196" spans="1:73" s="25" customFormat="1" ht="15" customHeight="1" x14ac:dyDescent="0.25">
      <c r="A196" s="1"/>
      <c r="B196" s="173">
        <v>44194</v>
      </c>
      <c r="C196" s="169" t="s">
        <v>728</v>
      </c>
      <c r="D196" s="75" t="s">
        <v>729</v>
      </c>
      <c r="E196" s="75">
        <v>1150333</v>
      </c>
      <c r="F196" s="172"/>
      <c r="G196" t="s">
        <v>730</v>
      </c>
      <c r="H196" s="78">
        <f>SUMIFS('[1]JEVtbl (2)'!$G:$G,'[1]JEVtbl (2)'!$C:$C,[1]CKDJ!C196,'[1]JEVtbl (2)'!$D:$D,[1]CKDJ!H$11)</f>
        <v>42275</v>
      </c>
      <c r="I196" s="78">
        <f>SUMIFS('[1]JEVtbl (2)'!$G:$G,'[1]JEVtbl (2)'!$C:$C,[1]CKDJ!C196,'[1]JEVtbl (2)'!$D:$D,[1]CKDJ!I$11)</f>
        <v>0</v>
      </c>
      <c r="J196" s="78">
        <f>SUMIFS('[1]JEVtbl (2)'!$G:$G,'[1]JEVtbl (2)'!$C:$C,[1]CKDJ!C196,'[1]JEVtbl (2)'!$D:$D,[1]CKDJ!J$11)</f>
        <v>2225</v>
      </c>
      <c r="K196" s="78">
        <f>SUMIFS('[1]JEVtbl (2)'!$G:$G,'[1]JEVtbl (2)'!$C:$C,[1]CKDJ!C196,'[1]JEVtbl (2)'!$D:$D,[1]CKDJ!K$11)</f>
        <v>0</v>
      </c>
      <c r="L196" s="79">
        <f t="shared" si="0"/>
        <v>44500</v>
      </c>
      <c r="M196" s="79"/>
      <c r="N196" s="79"/>
      <c r="O196" s="80"/>
      <c r="P196" s="171">
        <f>SUMIFS('[1]JEVtbl (2)'!$F:$F,'[1]JEVtbl (2)'!$C:$C,[1]CKDJ!$C196,'[1]JEVtbl (2)'!$D:$D,[1]CKDJ!P$11)</f>
        <v>0</v>
      </c>
      <c r="Q196" s="171">
        <f>SUMIFS('[1]JEVtbl (2)'!$F:$F,'[1]JEVtbl (2)'!$C:$C,[1]CKDJ!$C196,'[1]JEVtbl (2)'!$D:$D,[1]CKDJ!Q$11)</f>
        <v>0</v>
      </c>
      <c r="R196" s="171">
        <f>SUMIFS('[1]JEVtbl (2)'!$F:$F,'[1]JEVtbl (2)'!$C:$C,[1]CKDJ!$C196,'[1]JEVtbl (2)'!$D:$D,[1]CKDJ!R$11)</f>
        <v>0</v>
      </c>
      <c r="S196" s="171">
        <f>SUMIFS('[1]JEVtbl (2)'!$F:$F,'[1]JEVtbl (2)'!$C:$C,[1]CKDJ!$C196,'[1]JEVtbl (2)'!$D:$D,[1]CKDJ!S$11)</f>
        <v>0</v>
      </c>
      <c r="T196" s="171">
        <f>SUMIFS('[1]JEVtbl (2)'!$F:$F,'[1]JEVtbl (2)'!$C:$C,[1]CKDJ!$C196,'[1]JEVtbl (2)'!$D:$D,[1]CKDJ!T$11)</f>
        <v>0</v>
      </c>
      <c r="U196" s="171">
        <f>SUMIFS('[1]JEVtbl (2)'!$F:$F,'[1]JEVtbl (2)'!$C:$C,[1]CKDJ!$C196,'[1]JEVtbl (2)'!$D:$D,[1]CKDJ!U$11)</f>
        <v>0</v>
      </c>
      <c r="V196" s="171">
        <f>SUMIFS('[1]JEVtbl (2)'!$F:$F,'[1]JEVtbl (2)'!$C:$C,[1]CKDJ!$C196,'[1]JEVtbl (2)'!$D:$D,[1]CKDJ!V$11)</f>
        <v>0</v>
      </c>
      <c r="W196" s="171">
        <f>SUMIFS('[1]JEVtbl (2)'!$F:$F,'[1]JEVtbl (2)'!$C:$C,[1]CKDJ!$C196,'[1]JEVtbl (2)'!$D:$D,[1]CKDJ!W$11)</f>
        <v>0</v>
      </c>
      <c r="X196" s="171">
        <f>SUMIFS('[1]JEVtbl (2)'!$F:$F,'[1]JEVtbl (2)'!$C:$C,[1]CKDJ!$C196,'[1]JEVtbl (2)'!$D:$D,[1]CKDJ!X$11)</f>
        <v>0</v>
      </c>
      <c r="Y196" s="171">
        <f>SUMIFS('[1]JEVtbl (2)'!$F:$F,'[1]JEVtbl (2)'!$C:$C,[1]CKDJ!$C196,'[1]JEVtbl (2)'!$D:$D,[1]CKDJ!Y$11)</f>
        <v>0</v>
      </c>
      <c r="Z196" s="171">
        <f>SUMIFS('[1]JEVtbl (2)'!$F:$F,'[1]JEVtbl (2)'!$C:$C,[1]CKDJ!$C196,'[1]JEVtbl (2)'!$D:$D,[1]CKDJ!Z$11)</f>
        <v>0</v>
      </c>
      <c r="AA196" s="171">
        <f>SUMIFS('[1]JEVtbl (2)'!$F:$F,'[1]JEVtbl (2)'!$C:$C,[1]CKDJ!$C196,'[1]JEVtbl (2)'!$D:$D,[1]CKDJ!AA$11)</f>
        <v>0</v>
      </c>
      <c r="AB196" s="171">
        <f>SUMIFS('[1]JEVtbl (2)'!$F:$F,'[1]JEVtbl (2)'!$C:$C,[1]CKDJ!$C196,'[1]JEVtbl (2)'!$D:$D,[1]CKDJ!AB$11)</f>
        <v>0</v>
      </c>
      <c r="AC196" s="171">
        <f>SUMIFS('[1]JEVtbl (2)'!$F:$F,'[1]JEVtbl (2)'!$C:$C,[1]CKDJ!$C196,'[1]JEVtbl (2)'!$D:$D,[1]CKDJ!AC$11)</f>
        <v>0</v>
      </c>
      <c r="AD196" s="171">
        <f>SUMIFS('[1]JEVtbl (2)'!$F:$F,'[1]JEVtbl (2)'!$C:$C,[1]CKDJ!$C196,'[1]JEVtbl (2)'!$D:$D,[1]CKDJ!AD$11)</f>
        <v>0</v>
      </c>
      <c r="AE196" s="171">
        <f>SUMIFS('[1]JEVtbl (2)'!$F:$F,'[1]JEVtbl (2)'!$C:$C,[1]CKDJ!$C196,'[1]JEVtbl (2)'!$D:$D,[1]CKDJ!AE$11)</f>
        <v>0</v>
      </c>
      <c r="AF196" s="171">
        <f>SUMIFS('[1]JEVtbl (2)'!$F:$F,'[1]JEVtbl (2)'!$C:$C,[1]CKDJ!$C196,'[1]JEVtbl (2)'!$D:$D,[1]CKDJ!AF$11)</f>
        <v>0</v>
      </c>
      <c r="AG196" s="171">
        <f>SUMIFS('[1]JEVtbl (2)'!$F:$F,'[1]JEVtbl (2)'!$C:$C,[1]CKDJ!$C196,'[1]JEVtbl (2)'!$D:$D,[1]CKDJ!AG$11)</f>
        <v>0</v>
      </c>
      <c r="AH196" s="171">
        <f>SUMIFS('[1]JEVtbl (2)'!$F:$F,'[1]JEVtbl (2)'!$C:$C,[1]CKDJ!$C196,'[1]JEVtbl (2)'!$D:$D,[1]CKDJ!AH$11)</f>
        <v>0</v>
      </c>
      <c r="AI196" s="171">
        <f>SUMIFS('[1]JEVtbl (2)'!$F:$F,'[1]JEVtbl (2)'!$C:$C,[1]CKDJ!$C196,'[1]JEVtbl (2)'!$D:$D,[1]CKDJ!AI$11)</f>
        <v>0</v>
      </c>
      <c r="AJ196" s="171">
        <f>SUMIFS('[1]JEVtbl (2)'!$F:$F,'[1]JEVtbl (2)'!$C:$C,[1]CKDJ!$C196,'[1]JEVtbl (2)'!$D:$D,[1]CKDJ!AJ$11)</f>
        <v>0</v>
      </c>
      <c r="AK196" s="171">
        <f>SUMIFS('[1]JEVtbl (2)'!$F:$F,'[1]JEVtbl (2)'!$C:$C,[1]CKDJ!$C196,'[1]JEVtbl (2)'!$D:$D,[1]CKDJ!AK$11)</f>
        <v>0</v>
      </c>
      <c r="AL196" s="171">
        <f>SUMIFS('[1]JEVtbl (2)'!$F:$F,'[1]JEVtbl (2)'!$C:$C,[1]CKDJ!$C196,'[1]JEVtbl (2)'!$D:$D,[1]CKDJ!AL$11)</f>
        <v>0</v>
      </c>
      <c r="AM196" s="171">
        <f>SUMIFS('[1]JEVtbl (2)'!$F:$F,'[1]JEVtbl (2)'!$C:$C,[1]CKDJ!$C196,'[1]JEVtbl (2)'!$D:$D,[1]CKDJ!AM$11)</f>
        <v>0</v>
      </c>
      <c r="AN196" s="171">
        <f>SUMIFS('[1]JEVtbl (2)'!$F:$F,'[1]JEVtbl (2)'!$C:$C,[1]CKDJ!$C196,'[1]JEVtbl (2)'!$D:$D,[1]CKDJ!AN$11)</f>
        <v>0</v>
      </c>
      <c r="AO196" s="171">
        <f>SUMIFS('[1]JEVtbl (2)'!$F:$F,'[1]JEVtbl (2)'!$C:$C,[1]CKDJ!$C196,'[1]JEVtbl (2)'!$D:$D,[1]CKDJ!AO$11)</f>
        <v>0</v>
      </c>
      <c r="AP196" s="171">
        <f>SUMIFS('[1]JEVtbl (2)'!$F:$F,'[1]JEVtbl (2)'!$C:$C,[1]CKDJ!$C196,'[1]JEVtbl (2)'!$D:$D,[1]CKDJ!AP$11)</f>
        <v>0</v>
      </c>
      <c r="AQ196" s="171">
        <f>SUMIFS('[1]JEVtbl (2)'!$F:$F,'[1]JEVtbl (2)'!$C:$C,[1]CKDJ!$C196,'[1]JEVtbl (2)'!$D:$D,[1]CKDJ!AQ$11)</f>
        <v>0</v>
      </c>
      <c r="AR196" s="171">
        <f>SUMIFS('[1]JEVtbl (2)'!$F:$F,'[1]JEVtbl (2)'!$C:$C,[1]CKDJ!$C196,'[1]JEVtbl (2)'!$D:$D,[1]CKDJ!AR$11)</f>
        <v>0</v>
      </c>
      <c r="AS196" s="171">
        <f>SUMIFS('[1]JEVtbl (2)'!$F:$F,'[1]JEVtbl (2)'!$C:$C,[1]CKDJ!$C196,'[1]JEVtbl (2)'!$D:$D,[1]CKDJ!AS$11)</f>
        <v>0</v>
      </c>
      <c r="AT196" s="171">
        <f>SUMIFS('[1]JEVtbl (2)'!$F:$F,'[1]JEVtbl (2)'!$C:$C,[1]CKDJ!$C196,'[1]JEVtbl (2)'!$D:$D,[1]CKDJ!AT$11)</f>
        <v>0</v>
      </c>
      <c r="AU196" s="171">
        <f>SUMIFS('[1]JEVtbl (2)'!$F:$F,'[1]JEVtbl (2)'!$C:$C,[1]CKDJ!$C196,'[1]JEVtbl (2)'!$D:$D,[1]CKDJ!AU$11)</f>
        <v>0</v>
      </c>
      <c r="AV196" s="171">
        <f>SUMIFS('[1]JEVtbl (2)'!$F:$F,'[1]JEVtbl (2)'!$C:$C,[1]CKDJ!$C196,'[1]JEVtbl (2)'!$D:$D,[1]CKDJ!AV$11)</f>
        <v>0</v>
      </c>
      <c r="AW196" s="171">
        <f>SUMIFS('[1]JEVtbl (2)'!$F:$F,'[1]JEVtbl (2)'!$C:$C,[1]CKDJ!$C196,'[1]JEVtbl (2)'!$D:$D,[1]CKDJ!AW$11)</f>
        <v>0</v>
      </c>
      <c r="AX196" s="171">
        <f>SUMIFS('[1]JEVtbl (2)'!$F:$F,'[1]JEVtbl (2)'!$C:$C,[1]CKDJ!$C196,'[1]JEVtbl (2)'!$D:$D,[1]CKDJ!AX$11)</f>
        <v>0</v>
      </c>
      <c r="AY196" s="171">
        <f>SUMIFS('[1]JEVtbl (2)'!$F:$F,'[1]JEVtbl (2)'!$C:$C,[1]CKDJ!$C196,'[1]JEVtbl (2)'!$D:$D,[1]CKDJ!AY$11)</f>
        <v>0</v>
      </c>
      <c r="AZ196" s="171">
        <f>SUMIFS('[1]JEVtbl (2)'!$F:$F,'[1]JEVtbl (2)'!$C:$C,[1]CKDJ!$C196,'[1]JEVtbl (2)'!$D:$D,[1]CKDJ!AZ$11)</f>
        <v>0</v>
      </c>
      <c r="BA196" s="171">
        <f>SUMIFS('[1]JEVtbl (2)'!$F:$F,'[1]JEVtbl (2)'!$C:$C,[1]CKDJ!$C196,'[1]JEVtbl (2)'!$D:$D,[1]CKDJ!BA$11)</f>
        <v>0</v>
      </c>
      <c r="BB196" s="171">
        <f>SUMIFS('[1]JEVtbl (2)'!$F:$F,'[1]JEVtbl (2)'!$C:$C,[1]CKDJ!$C196,'[1]JEVtbl (2)'!$D:$D,[1]CKDJ!BB$11)</f>
        <v>0</v>
      </c>
      <c r="BC196" s="171">
        <f>SUMIFS('[1]JEVtbl (2)'!$F:$F,'[1]JEVtbl (2)'!$C:$C,[1]CKDJ!$C196,'[1]JEVtbl (2)'!$D:$D,[1]CKDJ!BC$11)</f>
        <v>0</v>
      </c>
      <c r="BD196" s="171">
        <f>SUMIFS('[1]JEVtbl (2)'!$F:$F,'[1]JEVtbl (2)'!$C:$C,[1]CKDJ!$C196,'[1]JEVtbl (2)'!$D:$D,[1]CKDJ!BD$11)</f>
        <v>0</v>
      </c>
      <c r="BE196" s="171">
        <f>SUMIFS('[1]JEVtbl (2)'!$F:$F,'[1]JEVtbl (2)'!$C:$C,[1]CKDJ!$C196,'[1]JEVtbl (2)'!$D:$D,[1]CKDJ!BE$11)</f>
        <v>44500</v>
      </c>
      <c r="BF196" s="171">
        <f>SUMIFS('[1]JEVtbl (2)'!$F:$F,'[1]JEVtbl (2)'!$C:$C,[1]CKDJ!$C196,'[1]JEVtbl (2)'!$D:$D,[1]CKDJ!BF$11)</f>
        <v>0</v>
      </c>
      <c r="BG196" s="171">
        <f>SUMIFS('[1]JEVtbl (2)'!$F:$F,'[1]JEVtbl (2)'!$C:$C,[1]CKDJ!$C196,'[1]JEVtbl (2)'!$D:$D,[1]CKDJ!BG$11)</f>
        <v>0</v>
      </c>
      <c r="BH196" s="171">
        <f>SUMIFS('[1]JEVtbl (2)'!$F:$F,'[1]JEVtbl (2)'!$C:$C,[1]CKDJ!$C196,'[1]JEVtbl (2)'!$D:$D,[1]CKDJ!BH$11)</f>
        <v>0</v>
      </c>
      <c r="BI196" s="171">
        <f>SUMIFS('[1]JEVtbl (2)'!$F:$F,'[1]JEVtbl (2)'!$C:$C,[1]CKDJ!$C196,'[1]JEVtbl (2)'!$D:$D,[1]CKDJ!BI$11)</f>
        <v>0</v>
      </c>
      <c r="BJ196" s="171">
        <f>SUMIFS('[1]JEVtbl (2)'!$F:$F,'[1]JEVtbl (2)'!$C:$C,[1]CKDJ!$C196,'[1]JEVtbl (2)'!$D:$D,[1]CKDJ!BJ$11)</f>
        <v>0</v>
      </c>
      <c r="BK196" s="171">
        <f>SUMIFS('[1]JEVtbl (2)'!$F:$F,'[1]JEVtbl (2)'!$C:$C,[1]CKDJ!$C196,'[1]JEVtbl (2)'!$D:$D,[1]CKDJ!BK$11)</f>
        <v>0</v>
      </c>
      <c r="BL196" s="171">
        <f>SUMIFS('[1]JEVtbl (2)'!$F:$F,'[1]JEVtbl (2)'!$C:$C,[1]CKDJ!$C196,'[1]JEVtbl (2)'!$D:$D,[1]CKDJ!BL$11)</f>
        <v>0</v>
      </c>
      <c r="BM196" s="171">
        <f>SUMIFS('[1]JEVtbl (2)'!$F:$F,'[1]JEVtbl (2)'!$C:$C,[1]CKDJ!$C196,'[1]JEVtbl (2)'!$D:$D,[1]CKDJ!BM$11)</f>
        <v>0</v>
      </c>
      <c r="BN196" s="171">
        <f>SUMIFS('[1]JEVtbl (2)'!$F:$F,'[1]JEVtbl (2)'!$C:$C,[1]CKDJ!$C196,'[1]JEVtbl (2)'!$D:$D,[1]CKDJ!BN$11)</f>
        <v>0</v>
      </c>
      <c r="BO196" s="171">
        <f>SUMIFS('[1]JEVtbl (2)'!$F:$F,'[1]JEVtbl (2)'!$C:$C,[1]CKDJ!$C196,'[1]JEVtbl (2)'!$D:$D,[1]CKDJ!BO$11)</f>
        <v>0</v>
      </c>
      <c r="BP196" s="79">
        <f t="shared" si="5"/>
        <v>44500</v>
      </c>
      <c r="BQ196" s="79"/>
      <c r="BR196" s="79"/>
      <c r="BS196" s="80"/>
      <c r="BT196" s="82"/>
      <c r="BU196" s="25">
        <f t="shared" si="4"/>
        <v>0</v>
      </c>
    </row>
    <row r="197" spans="1:73" s="25" customFormat="1" ht="15" customHeight="1" x14ac:dyDescent="0.25">
      <c r="A197" s="1"/>
      <c r="B197" s="173">
        <v>44194</v>
      </c>
      <c r="C197" s="169" t="s">
        <v>731</v>
      </c>
      <c r="D197" s="75" t="s">
        <v>732</v>
      </c>
      <c r="E197" s="75">
        <v>1150334</v>
      </c>
      <c r="F197" s="172"/>
      <c r="G197" t="s">
        <v>392</v>
      </c>
      <c r="H197" s="78">
        <f>SUMIFS('[1]JEVtbl (2)'!$G:$G,'[1]JEVtbl (2)'!$C:$C,[1]CKDJ!C197,'[1]JEVtbl (2)'!$D:$D,[1]CKDJ!H$11)</f>
        <v>12000</v>
      </c>
      <c r="I197" s="78">
        <f>SUMIFS('[1]JEVtbl (2)'!$G:$G,'[1]JEVtbl (2)'!$C:$C,[1]CKDJ!C197,'[1]JEVtbl (2)'!$D:$D,[1]CKDJ!I$11)</f>
        <v>0</v>
      </c>
      <c r="J197" s="78">
        <f>SUMIFS('[1]JEVtbl (2)'!$G:$G,'[1]JEVtbl (2)'!$C:$C,[1]CKDJ!C197,'[1]JEVtbl (2)'!$D:$D,[1]CKDJ!J$11)</f>
        <v>800</v>
      </c>
      <c r="K197" s="78">
        <f>SUMIFS('[1]JEVtbl (2)'!$G:$G,'[1]JEVtbl (2)'!$C:$C,[1]CKDJ!C197,'[1]JEVtbl (2)'!$D:$D,[1]CKDJ!K$11)</f>
        <v>0</v>
      </c>
      <c r="L197" s="79">
        <f t="shared" si="0"/>
        <v>12800</v>
      </c>
      <c r="M197" s="79"/>
      <c r="N197" s="79"/>
      <c r="O197" s="80"/>
      <c r="P197" s="171">
        <f>SUMIFS('[1]JEVtbl (2)'!$F:$F,'[1]JEVtbl (2)'!$C:$C,[1]CKDJ!$C197,'[1]JEVtbl (2)'!$D:$D,[1]CKDJ!P$11)</f>
        <v>0</v>
      </c>
      <c r="Q197" s="171">
        <f>SUMIFS('[1]JEVtbl (2)'!$F:$F,'[1]JEVtbl (2)'!$C:$C,[1]CKDJ!$C197,'[1]JEVtbl (2)'!$D:$D,[1]CKDJ!Q$11)</f>
        <v>0</v>
      </c>
      <c r="R197" s="171">
        <f>SUMIFS('[1]JEVtbl (2)'!$F:$F,'[1]JEVtbl (2)'!$C:$C,[1]CKDJ!$C197,'[1]JEVtbl (2)'!$D:$D,[1]CKDJ!R$11)</f>
        <v>0</v>
      </c>
      <c r="S197" s="171">
        <f>SUMIFS('[1]JEVtbl (2)'!$F:$F,'[1]JEVtbl (2)'!$C:$C,[1]CKDJ!$C197,'[1]JEVtbl (2)'!$D:$D,[1]CKDJ!S$11)</f>
        <v>0</v>
      </c>
      <c r="T197" s="171">
        <f>SUMIFS('[1]JEVtbl (2)'!$F:$F,'[1]JEVtbl (2)'!$C:$C,[1]CKDJ!$C197,'[1]JEVtbl (2)'!$D:$D,[1]CKDJ!T$11)</f>
        <v>0</v>
      </c>
      <c r="U197" s="171">
        <f>SUMIFS('[1]JEVtbl (2)'!$F:$F,'[1]JEVtbl (2)'!$C:$C,[1]CKDJ!$C197,'[1]JEVtbl (2)'!$D:$D,[1]CKDJ!U$11)</f>
        <v>0</v>
      </c>
      <c r="V197" s="171">
        <f>SUMIFS('[1]JEVtbl (2)'!$F:$F,'[1]JEVtbl (2)'!$C:$C,[1]CKDJ!$C197,'[1]JEVtbl (2)'!$D:$D,[1]CKDJ!V$11)</f>
        <v>0</v>
      </c>
      <c r="W197" s="171">
        <f>SUMIFS('[1]JEVtbl (2)'!$F:$F,'[1]JEVtbl (2)'!$C:$C,[1]CKDJ!$C197,'[1]JEVtbl (2)'!$D:$D,[1]CKDJ!W$11)</f>
        <v>0</v>
      </c>
      <c r="X197" s="171">
        <f>SUMIFS('[1]JEVtbl (2)'!$F:$F,'[1]JEVtbl (2)'!$C:$C,[1]CKDJ!$C197,'[1]JEVtbl (2)'!$D:$D,[1]CKDJ!X$11)</f>
        <v>0</v>
      </c>
      <c r="Y197" s="171">
        <f>SUMIFS('[1]JEVtbl (2)'!$F:$F,'[1]JEVtbl (2)'!$C:$C,[1]CKDJ!$C197,'[1]JEVtbl (2)'!$D:$D,[1]CKDJ!Y$11)</f>
        <v>0</v>
      </c>
      <c r="Z197" s="171">
        <f>SUMIFS('[1]JEVtbl (2)'!$F:$F,'[1]JEVtbl (2)'!$C:$C,[1]CKDJ!$C197,'[1]JEVtbl (2)'!$D:$D,[1]CKDJ!Z$11)</f>
        <v>0</v>
      </c>
      <c r="AA197" s="171">
        <f>SUMIFS('[1]JEVtbl (2)'!$F:$F,'[1]JEVtbl (2)'!$C:$C,[1]CKDJ!$C197,'[1]JEVtbl (2)'!$D:$D,[1]CKDJ!AA$11)</f>
        <v>0</v>
      </c>
      <c r="AB197" s="171">
        <f>SUMIFS('[1]JEVtbl (2)'!$F:$F,'[1]JEVtbl (2)'!$C:$C,[1]CKDJ!$C197,'[1]JEVtbl (2)'!$D:$D,[1]CKDJ!AB$11)</f>
        <v>0</v>
      </c>
      <c r="AC197" s="171">
        <f>SUMIFS('[1]JEVtbl (2)'!$F:$F,'[1]JEVtbl (2)'!$C:$C,[1]CKDJ!$C197,'[1]JEVtbl (2)'!$D:$D,[1]CKDJ!AC$11)</f>
        <v>0</v>
      </c>
      <c r="AD197" s="171">
        <f>SUMIFS('[1]JEVtbl (2)'!$F:$F,'[1]JEVtbl (2)'!$C:$C,[1]CKDJ!$C197,'[1]JEVtbl (2)'!$D:$D,[1]CKDJ!AD$11)</f>
        <v>0</v>
      </c>
      <c r="AE197" s="171">
        <f>SUMIFS('[1]JEVtbl (2)'!$F:$F,'[1]JEVtbl (2)'!$C:$C,[1]CKDJ!$C197,'[1]JEVtbl (2)'!$D:$D,[1]CKDJ!AE$11)</f>
        <v>0</v>
      </c>
      <c r="AF197" s="171">
        <f>SUMIFS('[1]JEVtbl (2)'!$F:$F,'[1]JEVtbl (2)'!$C:$C,[1]CKDJ!$C197,'[1]JEVtbl (2)'!$D:$D,[1]CKDJ!AF$11)</f>
        <v>0</v>
      </c>
      <c r="AG197" s="171">
        <f>SUMIFS('[1]JEVtbl (2)'!$F:$F,'[1]JEVtbl (2)'!$C:$C,[1]CKDJ!$C197,'[1]JEVtbl (2)'!$D:$D,[1]CKDJ!AG$11)</f>
        <v>0</v>
      </c>
      <c r="AH197" s="171">
        <f>SUMIFS('[1]JEVtbl (2)'!$F:$F,'[1]JEVtbl (2)'!$C:$C,[1]CKDJ!$C197,'[1]JEVtbl (2)'!$D:$D,[1]CKDJ!AH$11)</f>
        <v>0</v>
      </c>
      <c r="AI197" s="171">
        <f>SUMIFS('[1]JEVtbl (2)'!$F:$F,'[1]JEVtbl (2)'!$C:$C,[1]CKDJ!$C197,'[1]JEVtbl (2)'!$D:$D,[1]CKDJ!AI$11)</f>
        <v>0</v>
      </c>
      <c r="AJ197" s="171">
        <f>SUMIFS('[1]JEVtbl (2)'!$F:$F,'[1]JEVtbl (2)'!$C:$C,[1]CKDJ!$C197,'[1]JEVtbl (2)'!$D:$D,[1]CKDJ!AJ$11)</f>
        <v>0</v>
      </c>
      <c r="AK197" s="171">
        <f>SUMIFS('[1]JEVtbl (2)'!$F:$F,'[1]JEVtbl (2)'!$C:$C,[1]CKDJ!$C197,'[1]JEVtbl (2)'!$D:$D,[1]CKDJ!AK$11)</f>
        <v>0</v>
      </c>
      <c r="AL197" s="171">
        <f>SUMIFS('[1]JEVtbl (2)'!$F:$F,'[1]JEVtbl (2)'!$C:$C,[1]CKDJ!$C197,'[1]JEVtbl (2)'!$D:$D,[1]CKDJ!AL$11)</f>
        <v>0</v>
      </c>
      <c r="AM197" s="171">
        <f>SUMIFS('[1]JEVtbl (2)'!$F:$F,'[1]JEVtbl (2)'!$C:$C,[1]CKDJ!$C197,'[1]JEVtbl (2)'!$D:$D,[1]CKDJ!AM$11)</f>
        <v>0</v>
      </c>
      <c r="AN197" s="171">
        <f>SUMIFS('[1]JEVtbl (2)'!$F:$F,'[1]JEVtbl (2)'!$C:$C,[1]CKDJ!$C197,'[1]JEVtbl (2)'!$D:$D,[1]CKDJ!AN$11)</f>
        <v>0</v>
      </c>
      <c r="AO197" s="171">
        <f>SUMIFS('[1]JEVtbl (2)'!$F:$F,'[1]JEVtbl (2)'!$C:$C,[1]CKDJ!$C197,'[1]JEVtbl (2)'!$D:$D,[1]CKDJ!AO$11)</f>
        <v>0</v>
      </c>
      <c r="AP197" s="171">
        <f>SUMIFS('[1]JEVtbl (2)'!$F:$F,'[1]JEVtbl (2)'!$C:$C,[1]CKDJ!$C197,'[1]JEVtbl (2)'!$D:$D,[1]CKDJ!AP$11)</f>
        <v>0</v>
      </c>
      <c r="AQ197" s="171">
        <f>SUMIFS('[1]JEVtbl (2)'!$F:$F,'[1]JEVtbl (2)'!$C:$C,[1]CKDJ!$C197,'[1]JEVtbl (2)'!$D:$D,[1]CKDJ!AQ$11)</f>
        <v>0</v>
      </c>
      <c r="AR197" s="171">
        <f>SUMIFS('[1]JEVtbl (2)'!$F:$F,'[1]JEVtbl (2)'!$C:$C,[1]CKDJ!$C197,'[1]JEVtbl (2)'!$D:$D,[1]CKDJ!AR$11)</f>
        <v>0</v>
      </c>
      <c r="AS197" s="171">
        <f>SUMIFS('[1]JEVtbl (2)'!$F:$F,'[1]JEVtbl (2)'!$C:$C,[1]CKDJ!$C197,'[1]JEVtbl (2)'!$D:$D,[1]CKDJ!AS$11)</f>
        <v>0</v>
      </c>
      <c r="AT197" s="171">
        <f>SUMIFS('[1]JEVtbl (2)'!$F:$F,'[1]JEVtbl (2)'!$C:$C,[1]CKDJ!$C197,'[1]JEVtbl (2)'!$D:$D,[1]CKDJ!AT$11)</f>
        <v>0</v>
      </c>
      <c r="AU197" s="171">
        <f>SUMIFS('[1]JEVtbl (2)'!$F:$F,'[1]JEVtbl (2)'!$C:$C,[1]CKDJ!$C197,'[1]JEVtbl (2)'!$D:$D,[1]CKDJ!AU$11)</f>
        <v>0</v>
      </c>
      <c r="AV197" s="171">
        <f>SUMIFS('[1]JEVtbl (2)'!$F:$F,'[1]JEVtbl (2)'!$C:$C,[1]CKDJ!$C197,'[1]JEVtbl (2)'!$D:$D,[1]CKDJ!AV$11)</f>
        <v>0</v>
      </c>
      <c r="AW197" s="171">
        <f>SUMIFS('[1]JEVtbl (2)'!$F:$F,'[1]JEVtbl (2)'!$C:$C,[1]CKDJ!$C197,'[1]JEVtbl (2)'!$D:$D,[1]CKDJ!AW$11)</f>
        <v>0</v>
      </c>
      <c r="AX197" s="171">
        <f>SUMIFS('[1]JEVtbl (2)'!$F:$F,'[1]JEVtbl (2)'!$C:$C,[1]CKDJ!$C197,'[1]JEVtbl (2)'!$D:$D,[1]CKDJ!AX$11)</f>
        <v>0</v>
      </c>
      <c r="AY197" s="171">
        <f>SUMIFS('[1]JEVtbl (2)'!$F:$F,'[1]JEVtbl (2)'!$C:$C,[1]CKDJ!$C197,'[1]JEVtbl (2)'!$D:$D,[1]CKDJ!AY$11)</f>
        <v>0</v>
      </c>
      <c r="AZ197" s="171">
        <f>SUMIFS('[1]JEVtbl (2)'!$F:$F,'[1]JEVtbl (2)'!$C:$C,[1]CKDJ!$C197,'[1]JEVtbl (2)'!$D:$D,[1]CKDJ!AZ$11)</f>
        <v>0</v>
      </c>
      <c r="BA197" s="171">
        <f>SUMIFS('[1]JEVtbl (2)'!$F:$F,'[1]JEVtbl (2)'!$C:$C,[1]CKDJ!$C197,'[1]JEVtbl (2)'!$D:$D,[1]CKDJ!BA$11)</f>
        <v>0</v>
      </c>
      <c r="BB197" s="171">
        <f>SUMIFS('[1]JEVtbl (2)'!$F:$F,'[1]JEVtbl (2)'!$C:$C,[1]CKDJ!$C197,'[1]JEVtbl (2)'!$D:$D,[1]CKDJ!BB$11)</f>
        <v>0</v>
      </c>
      <c r="BC197" s="171">
        <f>SUMIFS('[1]JEVtbl (2)'!$F:$F,'[1]JEVtbl (2)'!$C:$C,[1]CKDJ!$C197,'[1]JEVtbl (2)'!$D:$D,[1]CKDJ!BC$11)</f>
        <v>0</v>
      </c>
      <c r="BD197" s="171">
        <f>SUMIFS('[1]JEVtbl (2)'!$F:$F,'[1]JEVtbl (2)'!$C:$C,[1]CKDJ!$C197,'[1]JEVtbl (2)'!$D:$D,[1]CKDJ!BD$11)</f>
        <v>0</v>
      </c>
      <c r="BE197" s="171">
        <f>SUMIFS('[1]JEVtbl (2)'!$F:$F,'[1]JEVtbl (2)'!$C:$C,[1]CKDJ!$C197,'[1]JEVtbl (2)'!$D:$D,[1]CKDJ!BE$11)</f>
        <v>0</v>
      </c>
      <c r="BF197" s="171">
        <f>SUMIFS('[1]JEVtbl (2)'!$F:$F,'[1]JEVtbl (2)'!$C:$C,[1]CKDJ!$C197,'[1]JEVtbl (2)'!$D:$D,[1]CKDJ!BF$11)</f>
        <v>0</v>
      </c>
      <c r="BG197" s="171">
        <f>SUMIFS('[1]JEVtbl (2)'!$F:$F,'[1]JEVtbl (2)'!$C:$C,[1]CKDJ!$C197,'[1]JEVtbl (2)'!$D:$D,[1]CKDJ!BG$11)</f>
        <v>0</v>
      </c>
      <c r="BH197" s="171">
        <f>SUMIFS('[1]JEVtbl (2)'!$F:$F,'[1]JEVtbl (2)'!$C:$C,[1]CKDJ!$C197,'[1]JEVtbl (2)'!$D:$D,[1]CKDJ!BH$11)</f>
        <v>0</v>
      </c>
      <c r="BI197" s="171">
        <f>SUMIFS('[1]JEVtbl (2)'!$F:$F,'[1]JEVtbl (2)'!$C:$C,[1]CKDJ!$C197,'[1]JEVtbl (2)'!$D:$D,[1]CKDJ!BI$11)</f>
        <v>0</v>
      </c>
      <c r="BJ197" s="171">
        <f>SUMIFS('[1]JEVtbl (2)'!$F:$F,'[1]JEVtbl (2)'!$C:$C,[1]CKDJ!$C197,'[1]JEVtbl (2)'!$D:$D,[1]CKDJ!BJ$11)</f>
        <v>0</v>
      </c>
      <c r="BK197" s="171">
        <f>SUMIFS('[1]JEVtbl (2)'!$F:$F,'[1]JEVtbl (2)'!$C:$C,[1]CKDJ!$C197,'[1]JEVtbl (2)'!$D:$D,[1]CKDJ!BK$11)</f>
        <v>0</v>
      </c>
      <c r="BL197" s="171">
        <f>SUMIFS('[1]JEVtbl (2)'!$F:$F,'[1]JEVtbl (2)'!$C:$C,[1]CKDJ!$C197,'[1]JEVtbl (2)'!$D:$D,[1]CKDJ!BL$11)</f>
        <v>12800</v>
      </c>
      <c r="BM197" s="171">
        <f>SUMIFS('[1]JEVtbl (2)'!$F:$F,'[1]JEVtbl (2)'!$C:$C,[1]CKDJ!$C197,'[1]JEVtbl (2)'!$D:$D,[1]CKDJ!BM$11)</f>
        <v>0</v>
      </c>
      <c r="BN197" s="171">
        <f>SUMIFS('[1]JEVtbl (2)'!$F:$F,'[1]JEVtbl (2)'!$C:$C,[1]CKDJ!$C197,'[1]JEVtbl (2)'!$D:$D,[1]CKDJ!BN$11)</f>
        <v>0</v>
      </c>
      <c r="BO197" s="171">
        <f>SUMIFS('[1]JEVtbl (2)'!$F:$F,'[1]JEVtbl (2)'!$C:$C,[1]CKDJ!$C197,'[1]JEVtbl (2)'!$D:$D,[1]CKDJ!BO$11)</f>
        <v>0</v>
      </c>
      <c r="BP197" s="79">
        <f t="shared" si="5"/>
        <v>12800</v>
      </c>
      <c r="BQ197" s="79"/>
      <c r="BR197" s="79"/>
      <c r="BS197" s="80"/>
      <c r="BT197" s="82"/>
      <c r="BU197" s="25">
        <f t="shared" si="4"/>
        <v>0</v>
      </c>
    </row>
    <row r="198" spans="1:73" s="25" customFormat="1" ht="15" customHeight="1" x14ac:dyDescent="0.25">
      <c r="A198" s="1"/>
      <c r="B198" s="173">
        <v>44194</v>
      </c>
      <c r="C198" s="169" t="s">
        <v>733</v>
      </c>
      <c r="D198" s="75" t="s">
        <v>734</v>
      </c>
      <c r="E198" s="75">
        <v>1150335</v>
      </c>
      <c r="F198" s="172"/>
      <c r="G198" t="s">
        <v>515</v>
      </c>
      <c r="H198" s="78">
        <f>SUMIFS('[1]JEVtbl (2)'!$G:$G,'[1]JEVtbl (2)'!$C:$C,[1]CKDJ!C198,'[1]JEVtbl (2)'!$D:$D,[1]CKDJ!H$11)</f>
        <v>1713.04</v>
      </c>
      <c r="I198" s="78">
        <f>SUMIFS('[1]JEVtbl (2)'!$G:$G,'[1]JEVtbl (2)'!$C:$C,[1]CKDJ!C198,'[1]JEVtbl (2)'!$D:$D,[1]CKDJ!I$11)</f>
        <v>0</v>
      </c>
      <c r="J198" s="78">
        <f>SUMIFS('[1]JEVtbl (2)'!$G:$G,'[1]JEVtbl (2)'!$C:$C,[1]CKDJ!C198,'[1]JEVtbl (2)'!$D:$D,[1]CKDJ!J$11)</f>
        <v>96.960000000000036</v>
      </c>
      <c r="K198" s="78">
        <f>SUMIFS('[1]JEVtbl (2)'!$G:$G,'[1]JEVtbl (2)'!$C:$C,[1]CKDJ!C198,'[1]JEVtbl (2)'!$D:$D,[1]CKDJ!K$11)</f>
        <v>0</v>
      </c>
      <c r="L198" s="79">
        <f t="shared" si="0"/>
        <v>1810</v>
      </c>
      <c r="M198" s="79"/>
      <c r="N198" s="79"/>
      <c r="O198" s="80"/>
      <c r="P198" s="171">
        <f>SUMIFS('[1]JEVtbl (2)'!$F:$F,'[1]JEVtbl (2)'!$C:$C,[1]CKDJ!$C198,'[1]JEVtbl (2)'!$D:$D,[1]CKDJ!P$11)</f>
        <v>1810</v>
      </c>
      <c r="Q198" s="171">
        <f>SUMIFS('[1]JEVtbl (2)'!$F:$F,'[1]JEVtbl (2)'!$C:$C,[1]CKDJ!$C198,'[1]JEVtbl (2)'!$D:$D,[1]CKDJ!Q$11)</f>
        <v>0</v>
      </c>
      <c r="R198" s="171">
        <f>SUMIFS('[1]JEVtbl (2)'!$F:$F,'[1]JEVtbl (2)'!$C:$C,[1]CKDJ!$C198,'[1]JEVtbl (2)'!$D:$D,[1]CKDJ!R$11)</f>
        <v>0</v>
      </c>
      <c r="S198" s="171">
        <f>SUMIFS('[1]JEVtbl (2)'!$F:$F,'[1]JEVtbl (2)'!$C:$C,[1]CKDJ!$C198,'[1]JEVtbl (2)'!$D:$D,[1]CKDJ!S$11)</f>
        <v>0</v>
      </c>
      <c r="T198" s="171">
        <f>SUMIFS('[1]JEVtbl (2)'!$F:$F,'[1]JEVtbl (2)'!$C:$C,[1]CKDJ!$C198,'[1]JEVtbl (2)'!$D:$D,[1]CKDJ!T$11)</f>
        <v>0</v>
      </c>
      <c r="U198" s="171">
        <f>SUMIFS('[1]JEVtbl (2)'!$F:$F,'[1]JEVtbl (2)'!$C:$C,[1]CKDJ!$C198,'[1]JEVtbl (2)'!$D:$D,[1]CKDJ!U$11)</f>
        <v>0</v>
      </c>
      <c r="V198" s="171">
        <f>SUMIFS('[1]JEVtbl (2)'!$F:$F,'[1]JEVtbl (2)'!$C:$C,[1]CKDJ!$C198,'[1]JEVtbl (2)'!$D:$D,[1]CKDJ!V$11)</f>
        <v>0</v>
      </c>
      <c r="W198" s="171">
        <f>SUMIFS('[1]JEVtbl (2)'!$F:$F,'[1]JEVtbl (2)'!$C:$C,[1]CKDJ!$C198,'[1]JEVtbl (2)'!$D:$D,[1]CKDJ!W$11)</f>
        <v>0</v>
      </c>
      <c r="X198" s="171">
        <f>SUMIFS('[1]JEVtbl (2)'!$F:$F,'[1]JEVtbl (2)'!$C:$C,[1]CKDJ!$C198,'[1]JEVtbl (2)'!$D:$D,[1]CKDJ!X$11)</f>
        <v>0</v>
      </c>
      <c r="Y198" s="171">
        <f>SUMIFS('[1]JEVtbl (2)'!$F:$F,'[1]JEVtbl (2)'!$C:$C,[1]CKDJ!$C198,'[1]JEVtbl (2)'!$D:$D,[1]CKDJ!Y$11)</f>
        <v>0</v>
      </c>
      <c r="Z198" s="171">
        <f>SUMIFS('[1]JEVtbl (2)'!$F:$F,'[1]JEVtbl (2)'!$C:$C,[1]CKDJ!$C198,'[1]JEVtbl (2)'!$D:$D,[1]CKDJ!Z$11)</f>
        <v>0</v>
      </c>
      <c r="AA198" s="171">
        <f>SUMIFS('[1]JEVtbl (2)'!$F:$F,'[1]JEVtbl (2)'!$C:$C,[1]CKDJ!$C198,'[1]JEVtbl (2)'!$D:$D,[1]CKDJ!AA$11)</f>
        <v>0</v>
      </c>
      <c r="AB198" s="171">
        <f>SUMIFS('[1]JEVtbl (2)'!$F:$F,'[1]JEVtbl (2)'!$C:$C,[1]CKDJ!$C198,'[1]JEVtbl (2)'!$D:$D,[1]CKDJ!AB$11)</f>
        <v>0</v>
      </c>
      <c r="AC198" s="171">
        <f>SUMIFS('[1]JEVtbl (2)'!$F:$F,'[1]JEVtbl (2)'!$C:$C,[1]CKDJ!$C198,'[1]JEVtbl (2)'!$D:$D,[1]CKDJ!AC$11)</f>
        <v>0</v>
      </c>
      <c r="AD198" s="171">
        <f>SUMIFS('[1]JEVtbl (2)'!$F:$F,'[1]JEVtbl (2)'!$C:$C,[1]CKDJ!$C198,'[1]JEVtbl (2)'!$D:$D,[1]CKDJ!AD$11)</f>
        <v>0</v>
      </c>
      <c r="AE198" s="171">
        <f>SUMIFS('[1]JEVtbl (2)'!$F:$F,'[1]JEVtbl (2)'!$C:$C,[1]CKDJ!$C198,'[1]JEVtbl (2)'!$D:$D,[1]CKDJ!AE$11)</f>
        <v>0</v>
      </c>
      <c r="AF198" s="171">
        <f>SUMIFS('[1]JEVtbl (2)'!$F:$F,'[1]JEVtbl (2)'!$C:$C,[1]CKDJ!$C198,'[1]JEVtbl (2)'!$D:$D,[1]CKDJ!AF$11)</f>
        <v>0</v>
      </c>
      <c r="AG198" s="171">
        <f>SUMIFS('[1]JEVtbl (2)'!$F:$F,'[1]JEVtbl (2)'!$C:$C,[1]CKDJ!$C198,'[1]JEVtbl (2)'!$D:$D,[1]CKDJ!AG$11)</f>
        <v>0</v>
      </c>
      <c r="AH198" s="171">
        <f>SUMIFS('[1]JEVtbl (2)'!$F:$F,'[1]JEVtbl (2)'!$C:$C,[1]CKDJ!$C198,'[1]JEVtbl (2)'!$D:$D,[1]CKDJ!AH$11)</f>
        <v>0</v>
      </c>
      <c r="AI198" s="171">
        <f>SUMIFS('[1]JEVtbl (2)'!$F:$F,'[1]JEVtbl (2)'!$C:$C,[1]CKDJ!$C198,'[1]JEVtbl (2)'!$D:$D,[1]CKDJ!AI$11)</f>
        <v>0</v>
      </c>
      <c r="AJ198" s="171">
        <f>SUMIFS('[1]JEVtbl (2)'!$F:$F,'[1]JEVtbl (2)'!$C:$C,[1]CKDJ!$C198,'[1]JEVtbl (2)'!$D:$D,[1]CKDJ!AJ$11)</f>
        <v>0</v>
      </c>
      <c r="AK198" s="171">
        <f>SUMIFS('[1]JEVtbl (2)'!$F:$F,'[1]JEVtbl (2)'!$C:$C,[1]CKDJ!$C198,'[1]JEVtbl (2)'!$D:$D,[1]CKDJ!AK$11)</f>
        <v>0</v>
      </c>
      <c r="AL198" s="171">
        <f>SUMIFS('[1]JEVtbl (2)'!$F:$F,'[1]JEVtbl (2)'!$C:$C,[1]CKDJ!$C198,'[1]JEVtbl (2)'!$D:$D,[1]CKDJ!AL$11)</f>
        <v>0</v>
      </c>
      <c r="AM198" s="171">
        <f>SUMIFS('[1]JEVtbl (2)'!$F:$F,'[1]JEVtbl (2)'!$C:$C,[1]CKDJ!$C198,'[1]JEVtbl (2)'!$D:$D,[1]CKDJ!AM$11)</f>
        <v>0</v>
      </c>
      <c r="AN198" s="171">
        <f>SUMIFS('[1]JEVtbl (2)'!$F:$F,'[1]JEVtbl (2)'!$C:$C,[1]CKDJ!$C198,'[1]JEVtbl (2)'!$D:$D,[1]CKDJ!AN$11)</f>
        <v>0</v>
      </c>
      <c r="AO198" s="171">
        <f>SUMIFS('[1]JEVtbl (2)'!$F:$F,'[1]JEVtbl (2)'!$C:$C,[1]CKDJ!$C198,'[1]JEVtbl (2)'!$D:$D,[1]CKDJ!AO$11)</f>
        <v>0</v>
      </c>
      <c r="AP198" s="171">
        <f>SUMIFS('[1]JEVtbl (2)'!$F:$F,'[1]JEVtbl (2)'!$C:$C,[1]CKDJ!$C198,'[1]JEVtbl (2)'!$D:$D,[1]CKDJ!AP$11)</f>
        <v>0</v>
      </c>
      <c r="AQ198" s="171">
        <f>SUMIFS('[1]JEVtbl (2)'!$F:$F,'[1]JEVtbl (2)'!$C:$C,[1]CKDJ!$C198,'[1]JEVtbl (2)'!$D:$D,[1]CKDJ!AQ$11)</f>
        <v>0</v>
      </c>
      <c r="AR198" s="171">
        <f>SUMIFS('[1]JEVtbl (2)'!$F:$F,'[1]JEVtbl (2)'!$C:$C,[1]CKDJ!$C198,'[1]JEVtbl (2)'!$D:$D,[1]CKDJ!AR$11)</f>
        <v>0</v>
      </c>
      <c r="AS198" s="171">
        <f>SUMIFS('[1]JEVtbl (2)'!$F:$F,'[1]JEVtbl (2)'!$C:$C,[1]CKDJ!$C198,'[1]JEVtbl (2)'!$D:$D,[1]CKDJ!AS$11)</f>
        <v>0</v>
      </c>
      <c r="AT198" s="171">
        <f>SUMIFS('[1]JEVtbl (2)'!$F:$F,'[1]JEVtbl (2)'!$C:$C,[1]CKDJ!$C198,'[1]JEVtbl (2)'!$D:$D,[1]CKDJ!AT$11)</f>
        <v>0</v>
      </c>
      <c r="AU198" s="171">
        <f>SUMIFS('[1]JEVtbl (2)'!$F:$F,'[1]JEVtbl (2)'!$C:$C,[1]CKDJ!$C198,'[1]JEVtbl (2)'!$D:$D,[1]CKDJ!AU$11)</f>
        <v>0</v>
      </c>
      <c r="AV198" s="171">
        <f>SUMIFS('[1]JEVtbl (2)'!$F:$F,'[1]JEVtbl (2)'!$C:$C,[1]CKDJ!$C198,'[1]JEVtbl (2)'!$D:$D,[1]CKDJ!AV$11)</f>
        <v>0</v>
      </c>
      <c r="AW198" s="171">
        <f>SUMIFS('[1]JEVtbl (2)'!$F:$F,'[1]JEVtbl (2)'!$C:$C,[1]CKDJ!$C198,'[1]JEVtbl (2)'!$D:$D,[1]CKDJ!AW$11)</f>
        <v>0</v>
      </c>
      <c r="AX198" s="171">
        <f>SUMIFS('[1]JEVtbl (2)'!$F:$F,'[1]JEVtbl (2)'!$C:$C,[1]CKDJ!$C198,'[1]JEVtbl (2)'!$D:$D,[1]CKDJ!AX$11)</f>
        <v>0</v>
      </c>
      <c r="AY198" s="171">
        <f>SUMIFS('[1]JEVtbl (2)'!$F:$F,'[1]JEVtbl (2)'!$C:$C,[1]CKDJ!$C198,'[1]JEVtbl (2)'!$D:$D,[1]CKDJ!AY$11)</f>
        <v>0</v>
      </c>
      <c r="AZ198" s="171">
        <f>SUMIFS('[1]JEVtbl (2)'!$F:$F,'[1]JEVtbl (2)'!$C:$C,[1]CKDJ!$C198,'[1]JEVtbl (2)'!$D:$D,[1]CKDJ!AZ$11)</f>
        <v>0</v>
      </c>
      <c r="BA198" s="171">
        <f>SUMIFS('[1]JEVtbl (2)'!$F:$F,'[1]JEVtbl (2)'!$C:$C,[1]CKDJ!$C198,'[1]JEVtbl (2)'!$D:$D,[1]CKDJ!BA$11)</f>
        <v>0</v>
      </c>
      <c r="BB198" s="171">
        <f>SUMIFS('[1]JEVtbl (2)'!$F:$F,'[1]JEVtbl (2)'!$C:$C,[1]CKDJ!$C198,'[1]JEVtbl (2)'!$D:$D,[1]CKDJ!BB$11)</f>
        <v>0</v>
      </c>
      <c r="BC198" s="171">
        <f>SUMIFS('[1]JEVtbl (2)'!$F:$F,'[1]JEVtbl (2)'!$C:$C,[1]CKDJ!$C198,'[1]JEVtbl (2)'!$D:$D,[1]CKDJ!BC$11)</f>
        <v>0</v>
      </c>
      <c r="BD198" s="171">
        <f>SUMIFS('[1]JEVtbl (2)'!$F:$F,'[1]JEVtbl (2)'!$C:$C,[1]CKDJ!$C198,'[1]JEVtbl (2)'!$D:$D,[1]CKDJ!BD$11)</f>
        <v>0</v>
      </c>
      <c r="BE198" s="171">
        <f>SUMIFS('[1]JEVtbl (2)'!$F:$F,'[1]JEVtbl (2)'!$C:$C,[1]CKDJ!$C198,'[1]JEVtbl (2)'!$D:$D,[1]CKDJ!BE$11)</f>
        <v>0</v>
      </c>
      <c r="BF198" s="171">
        <f>SUMIFS('[1]JEVtbl (2)'!$F:$F,'[1]JEVtbl (2)'!$C:$C,[1]CKDJ!$C198,'[1]JEVtbl (2)'!$D:$D,[1]CKDJ!BF$11)</f>
        <v>0</v>
      </c>
      <c r="BG198" s="171">
        <f>SUMIFS('[1]JEVtbl (2)'!$F:$F,'[1]JEVtbl (2)'!$C:$C,[1]CKDJ!$C198,'[1]JEVtbl (2)'!$D:$D,[1]CKDJ!BG$11)</f>
        <v>0</v>
      </c>
      <c r="BH198" s="171">
        <f>SUMIFS('[1]JEVtbl (2)'!$F:$F,'[1]JEVtbl (2)'!$C:$C,[1]CKDJ!$C198,'[1]JEVtbl (2)'!$D:$D,[1]CKDJ!BH$11)</f>
        <v>0</v>
      </c>
      <c r="BI198" s="171">
        <f>SUMIFS('[1]JEVtbl (2)'!$F:$F,'[1]JEVtbl (2)'!$C:$C,[1]CKDJ!$C198,'[1]JEVtbl (2)'!$D:$D,[1]CKDJ!BI$11)</f>
        <v>0</v>
      </c>
      <c r="BJ198" s="171">
        <f>SUMIFS('[1]JEVtbl (2)'!$F:$F,'[1]JEVtbl (2)'!$C:$C,[1]CKDJ!$C198,'[1]JEVtbl (2)'!$D:$D,[1]CKDJ!BJ$11)</f>
        <v>0</v>
      </c>
      <c r="BK198" s="171">
        <f>SUMIFS('[1]JEVtbl (2)'!$F:$F,'[1]JEVtbl (2)'!$C:$C,[1]CKDJ!$C198,'[1]JEVtbl (2)'!$D:$D,[1]CKDJ!BK$11)</f>
        <v>0</v>
      </c>
      <c r="BL198" s="171">
        <f>SUMIFS('[1]JEVtbl (2)'!$F:$F,'[1]JEVtbl (2)'!$C:$C,[1]CKDJ!$C198,'[1]JEVtbl (2)'!$D:$D,[1]CKDJ!BL$11)</f>
        <v>0</v>
      </c>
      <c r="BM198" s="171">
        <f>SUMIFS('[1]JEVtbl (2)'!$F:$F,'[1]JEVtbl (2)'!$C:$C,[1]CKDJ!$C198,'[1]JEVtbl (2)'!$D:$D,[1]CKDJ!BM$11)</f>
        <v>0</v>
      </c>
      <c r="BN198" s="171">
        <f>SUMIFS('[1]JEVtbl (2)'!$F:$F,'[1]JEVtbl (2)'!$C:$C,[1]CKDJ!$C198,'[1]JEVtbl (2)'!$D:$D,[1]CKDJ!BN$11)</f>
        <v>0</v>
      </c>
      <c r="BO198" s="171">
        <f>SUMIFS('[1]JEVtbl (2)'!$F:$F,'[1]JEVtbl (2)'!$C:$C,[1]CKDJ!$C198,'[1]JEVtbl (2)'!$D:$D,[1]CKDJ!BO$11)</f>
        <v>0</v>
      </c>
      <c r="BP198" s="79">
        <f t="shared" si="5"/>
        <v>1810</v>
      </c>
      <c r="BQ198" s="79"/>
      <c r="BR198" s="79"/>
      <c r="BS198" s="80"/>
      <c r="BT198" s="82"/>
      <c r="BU198" s="25">
        <f t="shared" si="4"/>
        <v>0</v>
      </c>
    </row>
    <row r="199" spans="1:73" s="25" customFormat="1" ht="15" customHeight="1" x14ac:dyDescent="0.25">
      <c r="A199" s="1"/>
      <c r="B199" s="173">
        <v>44194</v>
      </c>
      <c r="C199" s="169" t="s">
        <v>735</v>
      </c>
      <c r="D199" s="75" t="s">
        <v>736</v>
      </c>
      <c r="E199" s="75">
        <v>1150336</v>
      </c>
      <c r="F199" s="172"/>
      <c r="G199" t="s">
        <v>737</v>
      </c>
      <c r="H199" s="78">
        <f>SUMIFS('[1]JEVtbl (2)'!$G:$G,'[1]JEVtbl (2)'!$C:$C,[1]CKDJ!C199,'[1]JEVtbl (2)'!$D:$D,[1]CKDJ!H$11)</f>
        <v>340.72</v>
      </c>
      <c r="I199" s="78">
        <f>SUMIFS('[1]JEVtbl (2)'!$G:$G,'[1]JEVtbl (2)'!$C:$C,[1]CKDJ!C199,'[1]JEVtbl (2)'!$D:$D,[1]CKDJ!I$11)</f>
        <v>0</v>
      </c>
      <c r="J199" s="78">
        <f>SUMIFS('[1]JEVtbl (2)'!$G:$G,'[1]JEVtbl (2)'!$C:$C,[1]CKDJ!C199,'[1]JEVtbl (2)'!$D:$D,[1]CKDJ!J$11)</f>
        <v>19.279999999999973</v>
      </c>
      <c r="K199" s="78">
        <f>SUMIFS('[1]JEVtbl (2)'!$G:$G,'[1]JEVtbl (2)'!$C:$C,[1]CKDJ!C199,'[1]JEVtbl (2)'!$D:$D,[1]CKDJ!K$11)</f>
        <v>0</v>
      </c>
      <c r="L199" s="79">
        <f t="shared" si="0"/>
        <v>360</v>
      </c>
      <c r="M199" s="79"/>
      <c r="N199" s="79"/>
      <c r="O199" s="80"/>
      <c r="P199" s="171">
        <f>SUMIFS('[1]JEVtbl (2)'!$F:$F,'[1]JEVtbl (2)'!$C:$C,[1]CKDJ!$C199,'[1]JEVtbl (2)'!$D:$D,[1]CKDJ!P$11)</f>
        <v>360</v>
      </c>
      <c r="Q199" s="171">
        <f>SUMIFS('[1]JEVtbl (2)'!$F:$F,'[1]JEVtbl (2)'!$C:$C,[1]CKDJ!$C199,'[1]JEVtbl (2)'!$D:$D,[1]CKDJ!Q$11)</f>
        <v>0</v>
      </c>
      <c r="R199" s="171">
        <f>SUMIFS('[1]JEVtbl (2)'!$F:$F,'[1]JEVtbl (2)'!$C:$C,[1]CKDJ!$C199,'[1]JEVtbl (2)'!$D:$D,[1]CKDJ!R$11)</f>
        <v>0</v>
      </c>
      <c r="S199" s="171">
        <f>SUMIFS('[1]JEVtbl (2)'!$F:$F,'[1]JEVtbl (2)'!$C:$C,[1]CKDJ!$C199,'[1]JEVtbl (2)'!$D:$D,[1]CKDJ!S$11)</f>
        <v>0</v>
      </c>
      <c r="T199" s="171">
        <f>SUMIFS('[1]JEVtbl (2)'!$F:$F,'[1]JEVtbl (2)'!$C:$C,[1]CKDJ!$C199,'[1]JEVtbl (2)'!$D:$D,[1]CKDJ!T$11)</f>
        <v>0</v>
      </c>
      <c r="U199" s="171">
        <f>SUMIFS('[1]JEVtbl (2)'!$F:$F,'[1]JEVtbl (2)'!$C:$C,[1]CKDJ!$C199,'[1]JEVtbl (2)'!$D:$D,[1]CKDJ!U$11)</f>
        <v>0</v>
      </c>
      <c r="V199" s="171">
        <f>SUMIFS('[1]JEVtbl (2)'!$F:$F,'[1]JEVtbl (2)'!$C:$C,[1]CKDJ!$C199,'[1]JEVtbl (2)'!$D:$D,[1]CKDJ!V$11)</f>
        <v>0</v>
      </c>
      <c r="W199" s="171">
        <f>SUMIFS('[1]JEVtbl (2)'!$F:$F,'[1]JEVtbl (2)'!$C:$C,[1]CKDJ!$C199,'[1]JEVtbl (2)'!$D:$D,[1]CKDJ!W$11)</f>
        <v>0</v>
      </c>
      <c r="X199" s="171">
        <f>SUMIFS('[1]JEVtbl (2)'!$F:$F,'[1]JEVtbl (2)'!$C:$C,[1]CKDJ!$C199,'[1]JEVtbl (2)'!$D:$D,[1]CKDJ!X$11)</f>
        <v>0</v>
      </c>
      <c r="Y199" s="171">
        <f>SUMIFS('[1]JEVtbl (2)'!$F:$F,'[1]JEVtbl (2)'!$C:$C,[1]CKDJ!$C199,'[1]JEVtbl (2)'!$D:$D,[1]CKDJ!Y$11)</f>
        <v>0</v>
      </c>
      <c r="Z199" s="171">
        <f>SUMIFS('[1]JEVtbl (2)'!$F:$F,'[1]JEVtbl (2)'!$C:$C,[1]CKDJ!$C199,'[1]JEVtbl (2)'!$D:$D,[1]CKDJ!Z$11)</f>
        <v>0</v>
      </c>
      <c r="AA199" s="171">
        <f>SUMIFS('[1]JEVtbl (2)'!$F:$F,'[1]JEVtbl (2)'!$C:$C,[1]CKDJ!$C199,'[1]JEVtbl (2)'!$D:$D,[1]CKDJ!AA$11)</f>
        <v>0</v>
      </c>
      <c r="AB199" s="171">
        <f>SUMIFS('[1]JEVtbl (2)'!$F:$F,'[1]JEVtbl (2)'!$C:$C,[1]CKDJ!$C199,'[1]JEVtbl (2)'!$D:$D,[1]CKDJ!AB$11)</f>
        <v>0</v>
      </c>
      <c r="AC199" s="171">
        <f>SUMIFS('[1]JEVtbl (2)'!$F:$F,'[1]JEVtbl (2)'!$C:$C,[1]CKDJ!$C199,'[1]JEVtbl (2)'!$D:$D,[1]CKDJ!AC$11)</f>
        <v>0</v>
      </c>
      <c r="AD199" s="171">
        <f>SUMIFS('[1]JEVtbl (2)'!$F:$F,'[1]JEVtbl (2)'!$C:$C,[1]CKDJ!$C199,'[1]JEVtbl (2)'!$D:$D,[1]CKDJ!AD$11)</f>
        <v>0</v>
      </c>
      <c r="AE199" s="171">
        <f>SUMIFS('[1]JEVtbl (2)'!$F:$F,'[1]JEVtbl (2)'!$C:$C,[1]CKDJ!$C199,'[1]JEVtbl (2)'!$D:$D,[1]CKDJ!AE$11)</f>
        <v>0</v>
      </c>
      <c r="AF199" s="171">
        <f>SUMIFS('[1]JEVtbl (2)'!$F:$F,'[1]JEVtbl (2)'!$C:$C,[1]CKDJ!$C199,'[1]JEVtbl (2)'!$D:$D,[1]CKDJ!AF$11)</f>
        <v>0</v>
      </c>
      <c r="AG199" s="171">
        <f>SUMIFS('[1]JEVtbl (2)'!$F:$F,'[1]JEVtbl (2)'!$C:$C,[1]CKDJ!$C199,'[1]JEVtbl (2)'!$D:$D,[1]CKDJ!AG$11)</f>
        <v>0</v>
      </c>
      <c r="AH199" s="171">
        <f>SUMIFS('[1]JEVtbl (2)'!$F:$F,'[1]JEVtbl (2)'!$C:$C,[1]CKDJ!$C199,'[1]JEVtbl (2)'!$D:$D,[1]CKDJ!AH$11)</f>
        <v>0</v>
      </c>
      <c r="AI199" s="171">
        <f>SUMIFS('[1]JEVtbl (2)'!$F:$F,'[1]JEVtbl (2)'!$C:$C,[1]CKDJ!$C199,'[1]JEVtbl (2)'!$D:$D,[1]CKDJ!AI$11)</f>
        <v>0</v>
      </c>
      <c r="AJ199" s="171">
        <f>SUMIFS('[1]JEVtbl (2)'!$F:$F,'[1]JEVtbl (2)'!$C:$C,[1]CKDJ!$C199,'[1]JEVtbl (2)'!$D:$D,[1]CKDJ!AJ$11)</f>
        <v>0</v>
      </c>
      <c r="AK199" s="171">
        <f>SUMIFS('[1]JEVtbl (2)'!$F:$F,'[1]JEVtbl (2)'!$C:$C,[1]CKDJ!$C199,'[1]JEVtbl (2)'!$D:$D,[1]CKDJ!AK$11)</f>
        <v>0</v>
      </c>
      <c r="AL199" s="171">
        <f>SUMIFS('[1]JEVtbl (2)'!$F:$F,'[1]JEVtbl (2)'!$C:$C,[1]CKDJ!$C199,'[1]JEVtbl (2)'!$D:$D,[1]CKDJ!AL$11)</f>
        <v>0</v>
      </c>
      <c r="AM199" s="171">
        <f>SUMIFS('[1]JEVtbl (2)'!$F:$F,'[1]JEVtbl (2)'!$C:$C,[1]CKDJ!$C199,'[1]JEVtbl (2)'!$D:$D,[1]CKDJ!AM$11)</f>
        <v>0</v>
      </c>
      <c r="AN199" s="171">
        <f>SUMIFS('[1]JEVtbl (2)'!$F:$F,'[1]JEVtbl (2)'!$C:$C,[1]CKDJ!$C199,'[1]JEVtbl (2)'!$D:$D,[1]CKDJ!AN$11)</f>
        <v>0</v>
      </c>
      <c r="AO199" s="171">
        <f>SUMIFS('[1]JEVtbl (2)'!$F:$F,'[1]JEVtbl (2)'!$C:$C,[1]CKDJ!$C199,'[1]JEVtbl (2)'!$D:$D,[1]CKDJ!AO$11)</f>
        <v>0</v>
      </c>
      <c r="AP199" s="171">
        <f>SUMIFS('[1]JEVtbl (2)'!$F:$F,'[1]JEVtbl (2)'!$C:$C,[1]CKDJ!$C199,'[1]JEVtbl (2)'!$D:$D,[1]CKDJ!AP$11)</f>
        <v>0</v>
      </c>
      <c r="AQ199" s="171">
        <f>SUMIFS('[1]JEVtbl (2)'!$F:$F,'[1]JEVtbl (2)'!$C:$C,[1]CKDJ!$C199,'[1]JEVtbl (2)'!$D:$D,[1]CKDJ!AQ$11)</f>
        <v>0</v>
      </c>
      <c r="AR199" s="171">
        <f>SUMIFS('[1]JEVtbl (2)'!$F:$F,'[1]JEVtbl (2)'!$C:$C,[1]CKDJ!$C199,'[1]JEVtbl (2)'!$D:$D,[1]CKDJ!AR$11)</f>
        <v>0</v>
      </c>
      <c r="AS199" s="171">
        <f>SUMIFS('[1]JEVtbl (2)'!$F:$F,'[1]JEVtbl (2)'!$C:$C,[1]CKDJ!$C199,'[1]JEVtbl (2)'!$D:$D,[1]CKDJ!AS$11)</f>
        <v>0</v>
      </c>
      <c r="AT199" s="171">
        <f>SUMIFS('[1]JEVtbl (2)'!$F:$F,'[1]JEVtbl (2)'!$C:$C,[1]CKDJ!$C199,'[1]JEVtbl (2)'!$D:$D,[1]CKDJ!AT$11)</f>
        <v>0</v>
      </c>
      <c r="AU199" s="171">
        <f>SUMIFS('[1]JEVtbl (2)'!$F:$F,'[1]JEVtbl (2)'!$C:$C,[1]CKDJ!$C199,'[1]JEVtbl (2)'!$D:$D,[1]CKDJ!AU$11)</f>
        <v>0</v>
      </c>
      <c r="AV199" s="171">
        <f>SUMIFS('[1]JEVtbl (2)'!$F:$F,'[1]JEVtbl (2)'!$C:$C,[1]CKDJ!$C199,'[1]JEVtbl (2)'!$D:$D,[1]CKDJ!AV$11)</f>
        <v>0</v>
      </c>
      <c r="AW199" s="171">
        <f>SUMIFS('[1]JEVtbl (2)'!$F:$F,'[1]JEVtbl (2)'!$C:$C,[1]CKDJ!$C199,'[1]JEVtbl (2)'!$D:$D,[1]CKDJ!AW$11)</f>
        <v>0</v>
      </c>
      <c r="AX199" s="171">
        <f>SUMIFS('[1]JEVtbl (2)'!$F:$F,'[1]JEVtbl (2)'!$C:$C,[1]CKDJ!$C199,'[1]JEVtbl (2)'!$D:$D,[1]CKDJ!AX$11)</f>
        <v>0</v>
      </c>
      <c r="AY199" s="171">
        <f>SUMIFS('[1]JEVtbl (2)'!$F:$F,'[1]JEVtbl (2)'!$C:$C,[1]CKDJ!$C199,'[1]JEVtbl (2)'!$D:$D,[1]CKDJ!AY$11)</f>
        <v>0</v>
      </c>
      <c r="AZ199" s="171">
        <f>SUMIFS('[1]JEVtbl (2)'!$F:$F,'[1]JEVtbl (2)'!$C:$C,[1]CKDJ!$C199,'[1]JEVtbl (2)'!$D:$D,[1]CKDJ!AZ$11)</f>
        <v>0</v>
      </c>
      <c r="BA199" s="171">
        <f>SUMIFS('[1]JEVtbl (2)'!$F:$F,'[1]JEVtbl (2)'!$C:$C,[1]CKDJ!$C199,'[1]JEVtbl (2)'!$D:$D,[1]CKDJ!BA$11)</f>
        <v>0</v>
      </c>
      <c r="BB199" s="171">
        <f>SUMIFS('[1]JEVtbl (2)'!$F:$F,'[1]JEVtbl (2)'!$C:$C,[1]CKDJ!$C199,'[1]JEVtbl (2)'!$D:$D,[1]CKDJ!BB$11)</f>
        <v>0</v>
      </c>
      <c r="BC199" s="171">
        <f>SUMIFS('[1]JEVtbl (2)'!$F:$F,'[1]JEVtbl (2)'!$C:$C,[1]CKDJ!$C199,'[1]JEVtbl (2)'!$D:$D,[1]CKDJ!BC$11)</f>
        <v>0</v>
      </c>
      <c r="BD199" s="171">
        <f>SUMIFS('[1]JEVtbl (2)'!$F:$F,'[1]JEVtbl (2)'!$C:$C,[1]CKDJ!$C199,'[1]JEVtbl (2)'!$D:$D,[1]CKDJ!BD$11)</f>
        <v>0</v>
      </c>
      <c r="BE199" s="171">
        <f>SUMIFS('[1]JEVtbl (2)'!$F:$F,'[1]JEVtbl (2)'!$C:$C,[1]CKDJ!$C199,'[1]JEVtbl (2)'!$D:$D,[1]CKDJ!BE$11)</f>
        <v>0</v>
      </c>
      <c r="BF199" s="171">
        <f>SUMIFS('[1]JEVtbl (2)'!$F:$F,'[1]JEVtbl (2)'!$C:$C,[1]CKDJ!$C199,'[1]JEVtbl (2)'!$D:$D,[1]CKDJ!BF$11)</f>
        <v>0</v>
      </c>
      <c r="BG199" s="171">
        <f>SUMIFS('[1]JEVtbl (2)'!$F:$F,'[1]JEVtbl (2)'!$C:$C,[1]CKDJ!$C199,'[1]JEVtbl (2)'!$D:$D,[1]CKDJ!BG$11)</f>
        <v>0</v>
      </c>
      <c r="BH199" s="171">
        <f>SUMIFS('[1]JEVtbl (2)'!$F:$F,'[1]JEVtbl (2)'!$C:$C,[1]CKDJ!$C199,'[1]JEVtbl (2)'!$D:$D,[1]CKDJ!BH$11)</f>
        <v>0</v>
      </c>
      <c r="BI199" s="171">
        <f>SUMIFS('[1]JEVtbl (2)'!$F:$F,'[1]JEVtbl (2)'!$C:$C,[1]CKDJ!$C199,'[1]JEVtbl (2)'!$D:$D,[1]CKDJ!BI$11)</f>
        <v>0</v>
      </c>
      <c r="BJ199" s="171">
        <f>SUMIFS('[1]JEVtbl (2)'!$F:$F,'[1]JEVtbl (2)'!$C:$C,[1]CKDJ!$C199,'[1]JEVtbl (2)'!$D:$D,[1]CKDJ!BJ$11)</f>
        <v>0</v>
      </c>
      <c r="BK199" s="171">
        <f>SUMIFS('[1]JEVtbl (2)'!$F:$F,'[1]JEVtbl (2)'!$C:$C,[1]CKDJ!$C199,'[1]JEVtbl (2)'!$D:$D,[1]CKDJ!BK$11)</f>
        <v>0</v>
      </c>
      <c r="BL199" s="171">
        <f>SUMIFS('[1]JEVtbl (2)'!$F:$F,'[1]JEVtbl (2)'!$C:$C,[1]CKDJ!$C199,'[1]JEVtbl (2)'!$D:$D,[1]CKDJ!BL$11)</f>
        <v>0</v>
      </c>
      <c r="BM199" s="171">
        <f>SUMIFS('[1]JEVtbl (2)'!$F:$F,'[1]JEVtbl (2)'!$C:$C,[1]CKDJ!$C199,'[1]JEVtbl (2)'!$D:$D,[1]CKDJ!BM$11)</f>
        <v>0</v>
      </c>
      <c r="BN199" s="171">
        <f>SUMIFS('[1]JEVtbl (2)'!$F:$F,'[1]JEVtbl (2)'!$C:$C,[1]CKDJ!$C199,'[1]JEVtbl (2)'!$D:$D,[1]CKDJ!BN$11)</f>
        <v>0</v>
      </c>
      <c r="BO199" s="171">
        <f>SUMIFS('[1]JEVtbl (2)'!$F:$F,'[1]JEVtbl (2)'!$C:$C,[1]CKDJ!$C199,'[1]JEVtbl (2)'!$D:$D,[1]CKDJ!BO$11)</f>
        <v>0</v>
      </c>
      <c r="BP199" s="79">
        <f t="shared" si="5"/>
        <v>360</v>
      </c>
      <c r="BQ199" s="79"/>
      <c r="BR199" s="79"/>
      <c r="BS199" s="80"/>
      <c r="BT199" s="82"/>
      <c r="BU199" s="25">
        <f t="shared" si="4"/>
        <v>0</v>
      </c>
    </row>
    <row r="200" spans="1:73" s="25" customFormat="1" ht="15" customHeight="1" x14ac:dyDescent="0.25">
      <c r="A200" s="1"/>
      <c r="B200" s="173">
        <v>44194</v>
      </c>
      <c r="C200" s="169" t="s">
        <v>738</v>
      </c>
      <c r="D200" s="75" t="s">
        <v>739</v>
      </c>
      <c r="E200" s="75">
        <v>1150337</v>
      </c>
      <c r="F200" s="172"/>
      <c r="G200" t="s">
        <v>740</v>
      </c>
      <c r="H200" s="78">
        <f>SUMIFS('[1]JEVtbl (2)'!$G:$G,'[1]JEVtbl (2)'!$C:$C,[1]CKDJ!C200,'[1]JEVtbl (2)'!$D:$D,[1]CKDJ!H$11)</f>
        <v>4116.96</v>
      </c>
      <c r="I200" s="78">
        <f>SUMIFS('[1]JEVtbl (2)'!$G:$G,'[1]JEVtbl (2)'!$C:$C,[1]CKDJ!C200,'[1]JEVtbl (2)'!$D:$D,[1]CKDJ!I$11)</f>
        <v>0</v>
      </c>
      <c r="J200" s="78">
        <f>SUMIFS('[1]JEVtbl (2)'!$G:$G,'[1]JEVtbl (2)'!$C:$C,[1]CKDJ!C200,'[1]JEVtbl (2)'!$D:$D,[1]CKDJ!J$11)</f>
        <v>233.03999999999996</v>
      </c>
      <c r="K200" s="78">
        <f>SUMIFS('[1]JEVtbl (2)'!$G:$G,'[1]JEVtbl (2)'!$C:$C,[1]CKDJ!C200,'[1]JEVtbl (2)'!$D:$D,[1]CKDJ!K$11)</f>
        <v>0</v>
      </c>
      <c r="L200" s="79">
        <f t="shared" si="0"/>
        <v>4350</v>
      </c>
      <c r="M200" s="79"/>
      <c r="N200" s="79"/>
      <c r="O200" s="80"/>
      <c r="P200" s="171">
        <f>SUMIFS('[1]JEVtbl (2)'!$F:$F,'[1]JEVtbl (2)'!$C:$C,[1]CKDJ!$C200,'[1]JEVtbl (2)'!$D:$D,[1]CKDJ!P$11)</f>
        <v>0</v>
      </c>
      <c r="Q200" s="171">
        <f>SUMIFS('[1]JEVtbl (2)'!$F:$F,'[1]JEVtbl (2)'!$C:$C,[1]CKDJ!$C200,'[1]JEVtbl (2)'!$D:$D,[1]CKDJ!Q$11)</f>
        <v>0</v>
      </c>
      <c r="R200" s="171">
        <f>SUMIFS('[1]JEVtbl (2)'!$F:$F,'[1]JEVtbl (2)'!$C:$C,[1]CKDJ!$C200,'[1]JEVtbl (2)'!$D:$D,[1]CKDJ!R$11)</f>
        <v>0</v>
      </c>
      <c r="S200" s="171">
        <f>SUMIFS('[1]JEVtbl (2)'!$F:$F,'[1]JEVtbl (2)'!$C:$C,[1]CKDJ!$C200,'[1]JEVtbl (2)'!$D:$D,[1]CKDJ!S$11)</f>
        <v>0</v>
      </c>
      <c r="T200" s="171">
        <f>SUMIFS('[1]JEVtbl (2)'!$F:$F,'[1]JEVtbl (2)'!$C:$C,[1]CKDJ!$C200,'[1]JEVtbl (2)'!$D:$D,[1]CKDJ!T$11)</f>
        <v>0</v>
      </c>
      <c r="U200" s="171">
        <f>SUMIFS('[1]JEVtbl (2)'!$F:$F,'[1]JEVtbl (2)'!$C:$C,[1]CKDJ!$C200,'[1]JEVtbl (2)'!$D:$D,[1]CKDJ!U$11)</f>
        <v>0</v>
      </c>
      <c r="V200" s="171">
        <f>SUMIFS('[1]JEVtbl (2)'!$F:$F,'[1]JEVtbl (2)'!$C:$C,[1]CKDJ!$C200,'[1]JEVtbl (2)'!$D:$D,[1]CKDJ!V$11)</f>
        <v>0</v>
      </c>
      <c r="W200" s="171">
        <f>SUMIFS('[1]JEVtbl (2)'!$F:$F,'[1]JEVtbl (2)'!$C:$C,[1]CKDJ!$C200,'[1]JEVtbl (2)'!$D:$D,[1]CKDJ!W$11)</f>
        <v>0</v>
      </c>
      <c r="X200" s="171">
        <f>SUMIFS('[1]JEVtbl (2)'!$F:$F,'[1]JEVtbl (2)'!$C:$C,[1]CKDJ!$C200,'[1]JEVtbl (2)'!$D:$D,[1]CKDJ!X$11)</f>
        <v>0</v>
      </c>
      <c r="Y200" s="171">
        <f>SUMIFS('[1]JEVtbl (2)'!$F:$F,'[1]JEVtbl (2)'!$C:$C,[1]CKDJ!$C200,'[1]JEVtbl (2)'!$D:$D,[1]CKDJ!Y$11)</f>
        <v>0</v>
      </c>
      <c r="Z200" s="171">
        <f>SUMIFS('[1]JEVtbl (2)'!$F:$F,'[1]JEVtbl (2)'!$C:$C,[1]CKDJ!$C200,'[1]JEVtbl (2)'!$D:$D,[1]CKDJ!Z$11)</f>
        <v>0</v>
      </c>
      <c r="AA200" s="171">
        <f>SUMIFS('[1]JEVtbl (2)'!$F:$F,'[1]JEVtbl (2)'!$C:$C,[1]CKDJ!$C200,'[1]JEVtbl (2)'!$D:$D,[1]CKDJ!AA$11)</f>
        <v>0</v>
      </c>
      <c r="AB200" s="171">
        <f>SUMIFS('[1]JEVtbl (2)'!$F:$F,'[1]JEVtbl (2)'!$C:$C,[1]CKDJ!$C200,'[1]JEVtbl (2)'!$D:$D,[1]CKDJ!AB$11)</f>
        <v>0</v>
      </c>
      <c r="AC200" s="171">
        <f>SUMIFS('[1]JEVtbl (2)'!$F:$F,'[1]JEVtbl (2)'!$C:$C,[1]CKDJ!$C200,'[1]JEVtbl (2)'!$D:$D,[1]CKDJ!AC$11)</f>
        <v>0</v>
      </c>
      <c r="AD200" s="171">
        <f>SUMIFS('[1]JEVtbl (2)'!$F:$F,'[1]JEVtbl (2)'!$C:$C,[1]CKDJ!$C200,'[1]JEVtbl (2)'!$D:$D,[1]CKDJ!AD$11)</f>
        <v>0</v>
      </c>
      <c r="AE200" s="171">
        <f>SUMIFS('[1]JEVtbl (2)'!$F:$F,'[1]JEVtbl (2)'!$C:$C,[1]CKDJ!$C200,'[1]JEVtbl (2)'!$D:$D,[1]CKDJ!AE$11)</f>
        <v>0</v>
      </c>
      <c r="AF200" s="171">
        <f>SUMIFS('[1]JEVtbl (2)'!$F:$F,'[1]JEVtbl (2)'!$C:$C,[1]CKDJ!$C200,'[1]JEVtbl (2)'!$D:$D,[1]CKDJ!AF$11)</f>
        <v>0</v>
      </c>
      <c r="AG200" s="171">
        <f>SUMIFS('[1]JEVtbl (2)'!$F:$F,'[1]JEVtbl (2)'!$C:$C,[1]CKDJ!$C200,'[1]JEVtbl (2)'!$D:$D,[1]CKDJ!AG$11)</f>
        <v>0</v>
      </c>
      <c r="AH200" s="171">
        <f>SUMIFS('[1]JEVtbl (2)'!$F:$F,'[1]JEVtbl (2)'!$C:$C,[1]CKDJ!$C200,'[1]JEVtbl (2)'!$D:$D,[1]CKDJ!AH$11)</f>
        <v>0</v>
      </c>
      <c r="AI200" s="171">
        <f>SUMIFS('[1]JEVtbl (2)'!$F:$F,'[1]JEVtbl (2)'!$C:$C,[1]CKDJ!$C200,'[1]JEVtbl (2)'!$D:$D,[1]CKDJ!AI$11)</f>
        <v>0</v>
      </c>
      <c r="AJ200" s="171">
        <f>SUMIFS('[1]JEVtbl (2)'!$F:$F,'[1]JEVtbl (2)'!$C:$C,[1]CKDJ!$C200,'[1]JEVtbl (2)'!$D:$D,[1]CKDJ!AJ$11)</f>
        <v>0</v>
      </c>
      <c r="AK200" s="171">
        <f>SUMIFS('[1]JEVtbl (2)'!$F:$F,'[1]JEVtbl (2)'!$C:$C,[1]CKDJ!$C200,'[1]JEVtbl (2)'!$D:$D,[1]CKDJ!AK$11)</f>
        <v>0</v>
      </c>
      <c r="AL200" s="171">
        <f>SUMIFS('[1]JEVtbl (2)'!$F:$F,'[1]JEVtbl (2)'!$C:$C,[1]CKDJ!$C200,'[1]JEVtbl (2)'!$D:$D,[1]CKDJ!AL$11)</f>
        <v>0</v>
      </c>
      <c r="AM200" s="171">
        <f>SUMIFS('[1]JEVtbl (2)'!$F:$F,'[1]JEVtbl (2)'!$C:$C,[1]CKDJ!$C200,'[1]JEVtbl (2)'!$D:$D,[1]CKDJ!AM$11)</f>
        <v>0</v>
      </c>
      <c r="AN200" s="171">
        <f>SUMIFS('[1]JEVtbl (2)'!$F:$F,'[1]JEVtbl (2)'!$C:$C,[1]CKDJ!$C200,'[1]JEVtbl (2)'!$D:$D,[1]CKDJ!AN$11)</f>
        <v>0</v>
      </c>
      <c r="AO200" s="171">
        <f>SUMIFS('[1]JEVtbl (2)'!$F:$F,'[1]JEVtbl (2)'!$C:$C,[1]CKDJ!$C200,'[1]JEVtbl (2)'!$D:$D,[1]CKDJ!AO$11)</f>
        <v>0</v>
      </c>
      <c r="AP200" s="171">
        <f>SUMIFS('[1]JEVtbl (2)'!$F:$F,'[1]JEVtbl (2)'!$C:$C,[1]CKDJ!$C200,'[1]JEVtbl (2)'!$D:$D,[1]CKDJ!AP$11)</f>
        <v>0</v>
      </c>
      <c r="AQ200" s="171">
        <f>SUMIFS('[1]JEVtbl (2)'!$F:$F,'[1]JEVtbl (2)'!$C:$C,[1]CKDJ!$C200,'[1]JEVtbl (2)'!$D:$D,[1]CKDJ!AQ$11)</f>
        <v>0</v>
      </c>
      <c r="AR200" s="171">
        <f>SUMIFS('[1]JEVtbl (2)'!$F:$F,'[1]JEVtbl (2)'!$C:$C,[1]CKDJ!$C200,'[1]JEVtbl (2)'!$D:$D,[1]CKDJ!AR$11)</f>
        <v>0</v>
      </c>
      <c r="AS200" s="171">
        <f>SUMIFS('[1]JEVtbl (2)'!$F:$F,'[1]JEVtbl (2)'!$C:$C,[1]CKDJ!$C200,'[1]JEVtbl (2)'!$D:$D,[1]CKDJ!AS$11)</f>
        <v>0</v>
      </c>
      <c r="AT200" s="171">
        <f>SUMIFS('[1]JEVtbl (2)'!$F:$F,'[1]JEVtbl (2)'!$C:$C,[1]CKDJ!$C200,'[1]JEVtbl (2)'!$D:$D,[1]CKDJ!AT$11)</f>
        <v>0</v>
      </c>
      <c r="AU200" s="171">
        <f>SUMIFS('[1]JEVtbl (2)'!$F:$F,'[1]JEVtbl (2)'!$C:$C,[1]CKDJ!$C200,'[1]JEVtbl (2)'!$D:$D,[1]CKDJ!AU$11)</f>
        <v>4350</v>
      </c>
      <c r="AV200" s="171">
        <f>SUMIFS('[1]JEVtbl (2)'!$F:$F,'[1]JEVtbl (2)'!$C:$C,[1]CKDJ!$C200,'[1]JEVtbl (2)'!$D:$D,[1]CKDJ!AV$11)</f>
        <v>0</v>
      </c>
      <c r="AW200" s="171">
        <f>SUMIFS('[1]JEVtbl (2)'!$F:$F,'[1]JEVtbl (2)'!$C:$C,[1]CKDJ!$C200,'[1]JEVtbl (2)'!$D:$D,[1]CKDJ!AW$11)</f>
        <v>0</v>
      </c>
      <c r="AX200" s="171">
        <f>SUMIFS('[1]JEVtbl (2)'!$F:$F,'[1]JEVtbl (2)'!$C:$C,[1]CKDJ!$C200,'[1]JEVtbl (2)'!$D:$D,[1]CKDJ!AX$11)</f>
        <v>0</v>
      </c>
      <c r="AY200" s="171">
        <f>SUMIFS('[1]JEVtbl (2)'!$F:$F,'[1]JEVtbl (2)'!$C:$C,[1]CKDJ!$C200,'[1]JEVtbl (2)'!$D:$D,[1]CKDJ!AY$11)</f>
        <v>0</v>
      </c>
      <c r="AZ200" s="171">
        <f>SUMIFS('[1]JEVtbl (2)'!$F:$F,'[1]JEVtbl (2)'!$C:$C,[1]CKDJ!$C200,'[1]JEVtbl (2)'!$D:$D,[1]CKDJ!AZ$11)</f>
        <v>0</v>
      </c>
      <c r="BA200" s="171">
        <f>SUMIFS('[1]JEVtbl (2)'!$F:$F,'[1]JEVtbl (2)'!$C:$C,[1]CKDJ!$C200,'[1]JEVtbl (2)'!$D:$D,[1]CKDJ!BA$11)</f>
        <v>0</v>
      </c>
      <c r="BB200" s="171">
        <f>SUMIFS('[1]JEVtbl (2)'!$F:$F,'[1]JEVtbl (2)'!$C:$C,[1]CKDJ!$C200,'[1]JEVtbl (2)'!$D:$D,[1]CKDJ!BB$11)</f>
        <v>0</v>
      </c>
      <c r="BC200" s="171">
        <f>SUMIFS('[1]JEVtbl (2)'!$F:$F,'[1]JEVtbl (2)'!$C:$C,[1]CKDJ!$C200,'[1]JEVtbl (2)'!$D:$D,[1]CKDJ!BC$11)</f>
        <v>0</v>
      </c>
      <c r="BD200" s="171">
        <f>SUMIFS('[1]JEVtbl (2)'!$F:$F,'[1]JEVtbl (2)'!$C:$C,[1]CKDJ!$C200,'[1]JEVtbl (2)'!$D:$D,[1]CKDJ!BD$11)</f>
        <v>0</v>
      </c>
      <c r="BE200" s="171">
        <f>SUMIFS('[1]JEVtbl (2)'!$F:$F,'[1]JEVtbl (2)'!$C:$C,[1]CKDJ!$C200,'[1]JEVtbl (2)'!$D:$D,[1]CKDJ!BE$11)</f>
        <v>0</v>
      </c>
      <c r="BF200" s="171">
        <f>SUMIFS('[1]JEVtbl (2)'!$F:$F,'[1]JEVtbl (2)'!$C:$C,[1]CKDJ!$C200,'[1]JEVtbl (2)'!$D:$D,[1]CKDJ!BF$11)</f>
        <v>0</v>
      </c>
      <c r="BG200" s="171">
        <f>SUMIFS('[1]JEVtbl (2)'!$F:$F,'[1]JEVtbl (2)'!$C:$C,[1]CKDJ!$C200,'[1]JEVtbl (2)'!$D:$D,[1]CKDJ!BG$11)</f>
        <v>0</v>
      </c>
      <c r="BH200" s="171">
        <f>SUMIFS('[1]JEVtbl (2)'!$F:$F,'[1]JEVtbl (2)'!$C:$C,[1]CKDJ!$C200,'[1]JEVtbl (2)'!$D:$D,[1]CKDJ!BH$11)</f>
        <v>0</v>
      </c>
      <c r="BI200" s="171">
        <f>SUMIFS('[1]JEVtbl (2)'!$F:$F,'[1]JEVtbl (2)'!$C:$C,[1]CKDJ!$C200,'[1]JEVtbl (2)'!$D:$D,[1]CKDJ!BI$11)</f>
        <v>0</v>
      </c>
      <c r="BJ200" s="171">
        <f>SUMIFS('[1]JEVtbl (2)'!$F:$F,'[1]JEVtbl (2)'!$C:$C,[1]CKDJ!$C200,'[1]JEVtbl (2)'!$D:$D,[1]CKDJ!BJ$11)</f>
        <v>0</v>
      </c>
      <c r="BK200" s="171">
        <f>SUMIFS('[1]JEVtbl (2)'!$F:$F,'[1]JEVtbl (2)'!$C:$C,[1]CKDJ!$C200,'[1]JEVtbl (2)'!$D:$D,[1]CKDJ!BK$11)</f>
        <v>0</v>
      </c>
      <c r="BL200" s="171">
        <f>SUMIFS('[1]JEVtbl (2)'!$F:$F,'[1]JEVtbl (2)'!$C:$C,[1]CKDJ!$C200,'[1]JEVtbl (2)'!$D:$D,[1]CKDJ!BL$11)</f>
        <v>0</v>
      </c>
      <c r="BM200" s="171">
        <f>SUMIFS('[1]JEVtbl (2)'!$F:$F,'[1]JEVtbl (2)'!$C:$C,[1]CKDJ!$C200,'[1]JEVtbl (2)'!$D:$D,[1]CKDJ!BM$11)</f>
        <v>0</v>
      </c>
      <c r="BN200" s="171">
        <f>SUMIFS('[1]JEVtbl (2)'!$F:$F,'[1]JEVtbl (2)'!$C:$C,[1]CKDJ!$C200,'[1]JEVtbl (2)'!$D:$D,[1]CKDJ!BN$11)</f>
        <v>0</v>
      </c>
      <c r="BO200" s="171">
        <f>SUMIFS('[1]JEVtbl (2)'!$F:$F,'[1]JEVtbl (2)'!$C:$C,[1]CKDJ!$C200,'[1]JEVtbl (2)'!$D:$D,[1]CKDJ!BO$11)</f>
        <v>0</v>
      </c>
      <c r="BP200" s="79">
        <f t="shared" si="5"/>
        <v>4350</v>
      </c>
      <c r="BQ200" s="79"/>
      <c r="BR200" s="79"/>
      <c r="BS200" s="80"/>
      <c r="BT200" s="82"/>
      <c r="BU200" s="25">
        <f t="shared" si="4"/>
        <v>0</v>
      </c>
    </row>
    <row r="201" spans="1:73" s="25" customFormat="1" ht="15" customHeight="1" x14ac:dyDescent="0.25">
      <c r="A201" s="1"/>
      <c r="B201" s="173">
        <v>44194</v>
      </c>
      <c r="C201" s="169" t="s">
        <v>741</v>
      </c>
      <c r="D201" s="75" t="s">
        <v>742</v>
      </c>
      <c r="E201" s="75">
        <v>1150338</v>
      </c>
      <c r="F201" s="172"/>
      <c r="G201" t="s">
        <v>743</v>
      </c>
      <c r="H201" s="78">
        <f>SUMIFS('[1]JEVtbl (2)'!$G:$G,'[1]JEVtbl (2)'!$C:$C,[1]CKDJ!C201,'[1]JEVtbl (2)'!$D:$D,[1]CKDJ!H$11)</f>
        <v>76000</v>
      </c>
      <c r="I201" s="78">
        <f>SUMIFS('[1]JEVtbl (2)'!$G:$G,'[1]JEVtbl (2)'!$C:$C,[1]CKDJ!C201,'[1]JEVtbl (2)'!$D:$D,[1]CKDJ!I$11)</f>
        <v>0</v>
      </c>
      <c r="J201" s="78">
        <f>SUMIFS('[1]JEVtbl (2)'!$G:$G,'[1]JEVtbl (2)'!$C:$C,[1]CKDJ!C201,'[1]JEVtbl (2)'!$D:$D,[1]CKDJ!J$11)</f>
        <v>4000</v>
      </c>
      <c r="K201" s="78">
        <f>SUMIFS('[1]JEVtbl (2)'!$G:$G,'[1]JEVtbl (2)'!$C:$C,[1]CKDJ!C201,'[1]JEVtbl (2)'!$D:$D,[1]CKDJ!K$11)</f>
        <v>0</v>
      </c>
      <c r="L201" s="79">
        <f t="shared" si="0"/>
        <v>80000</v>
      </c>
      <c r="M201" s="79"/>
      <c r="N201" s="79"/>
      <c r="O201" s="80"/>
      <c r="P201" s="171">
        <f>SUMIFS('[1]JEVtbl (2)'!$F:$F,'[1]JEVtbl (2)'!$C:$C,[1]CKDJ!$C201,'[1]JEVtbl (2)'!$D:$D,[1]CKDJ!P$11)</f>
        <v>0</v>
      </c>
      <c r="Q201" s="171">
        <f>SUMIFS('[1]JEVtbl (2)'!$F:$F,'[1]JEVtbl (2)'!$C:$C,[1]CKDJ!$C201,'[1]JEVtbl (2)'!$D:$D,[1]CKDJ!Q$11)</f>
        <v>0</v>
      </c>
      <c r="R201" s="171">
        <f>SUMIFS('[1]JEVtbl (2)'!$F:$F,'[1]JEVtbl (2)'!$C:$C,[1]CKDJ!$C201,'[1]JEVtbl (2)'!$D:$D,[1]CKDJ!R$11)</f>
        <v>0</v>
      </c>
      <c r="S201" s="171">
        <f>SUMIFS('[1]JEVtbl (2)'!$F:$F,'[1]JEVtbl (2)'!$C:$C,[1]CKDJ!$C201,'[1]JEVtbl (2)'!$D:$D,[1]CKDJ!S$11)</f>
        <v>0</v>
      </c>
      <c r="T201" s="171">
        <f>SUMIFS('[1]JEVtbl (2)'!$F:$F,'[1]JEVtbl (2)'!$C:$C,[1]CKDJ!$C201,'[1]JEVtbl (2)'!$D:$D,[1]CKDJ!T$11)</f>
        <v>0</v>
      </c>
      <c r="U201" s="171">
        <f>SUMIFS('[1]JEVtbl (2)'!$F:$F,'[1]JEVtbl (2)'!$C:$C,[1]CKDJ!$C201,'[1]JEVtbl (2)'!$D:$D,[1]CKDJ!U$11)</f>
        <v>0</v>
      </c>
      <c r="V201" s="171">
        <f>SUMIFS('[1]JEVtbl (2)'!$F:$F,'[1]JEVtbl (2)'!$C:$C,[1]CKDJ!$C201,'[1]JEVtbl (2)'!$D:$D,[1]CKDJ!V$11)</f>
        <v>0</v>
      </c>
      <c r="W201" s="171">
        <f>SUMIFS('[1]JEVtbl (2)'!$F:$F,'[1]JEVtbl (2)'!$C:$C,[1]CKDJ!$C201,'[1]JEVtbl (2)'!$D:$D,[1]CKDJ!W$11)</f>
        <v>0</v>
      </c>
      <c r="X201" s="171">
        <f>SUMIFS('[1]JEVtbl (2)'!$F:$F,'[1]JEVtbl (2)'!$C:$C,[1]CKDJ!$C201,'[1]JEVtbl (2)'!$D:$D,[1]CKDJ!X$11)</f>
        <v>0</v>
      </c>
      <c r="Y201" s="171">
        <f>SUMIFS('[1]JEVtbl (2)'!$F:$F,'[1]JEVtbl (2)'!$C:$C,[1]CKDJ!$C201,'[1]JEVtbl (2)'!$D:$D,[1]CKDJ!Y$11)</f>
        <v>0</v>
      </c>
      <c r="Z201" s="171">
        <f>SUMIFS('[1]JEVtbl (2)'!$F:$F,'[1]JEVtbl (2)'!$C:$C,[1]CKDJ!$C201,'[1]JEVtbl (2)'!$D:$D,[1]CKDJ!Z$11)</f>
        <v>0</v>
      </c>
      <c r="AA201" s="171">
        <f>SUMIFS('[1]JEVtbl (2)'!$F:$F,'[1]JEVtbl (2)'!$C:$C,[1]CKDJ!$C201,'[1]JEVtbl (2)'!$D:$D,[1]CKDJ!AA$11)</f>
        <v>0</v>
      </c>
      <c r="AB201" s="171">
        <f>SUMIFS('[1]JEVtbl (2)'!$F:$F,'[1]JEVtbl (2)'!$C:$C,[1]CKDJ!$C201,'[1]JEVtbl (2)'!$D:$D,[1]CKDJ!AB$11)</f>
        <v>0</v>
      </c>
      <c r="AC201" s="171">
        <f>SUMIFS('[1]JEVtbl (2)'!$F:$F,'[1]JEVtbl (2)'!$C:$C,[1]CKDJ!$C201,'[1]JEVtbl (2)'!$D:$D,[1]CKDJ!AC$11)</f>
        <v>0</v>
      </c>
      <c r="AD201" s="171">
        <f>SUMIFS('[1]JEVtbl (2)'!$F:$F,'[1]JEVtbl (2)'!$C:$C,[1]CKDJ!$C201,'[1]JEVtbl (2)'!$D:$D,[1]CKDJ!AD$11)</f>
        <v>0</v>
      </c>
      <c r="AE201" s="171">
        <f>SUMIFS('[1]JEVtbl (2)'!$F:$F,'[1]JEVtbl (2)'!$C:$C,[1]CKDJ!$C201,'[1]JEVtbl (2)'!$D:$D,[1]CKDJ!AE$11)</f>
        <v>0</v>
      </c>
      <c r="AF201" s="171">
        <f>SUMIFS('[1]JEVtbl (2)'!$F:$F,'[1]JEVtbl (2)'!$C:$C,[1]CKDJ!$C201,'[1]JEVtbl (2)'!$D:$D,[1]CKDJ!AF$11)</f>
        <v>0</v>
      </c>
      <c r="AG201" s="171">
        <f>SUMIFS('[1]JEVtbl (2)'!$F:$F,'[1]JEVtbl (2)'!$C:$C,[1]CKDJ!$C201,'[1]JEVtbl (2)'!$D:$D,[1]CKDJ!AG$11)</f>
        <v>0</v>
      </c>
      <c r="AH201" s="171">
        <f>SUMIFS('[1]JEVtbl (2)'!$F:$F,'[1]JEVtbl (2)'!$C:$C,[1]CKDJ!$C201,'[1]JEVtbl (2)'!$D:$D,[1]CKDJ!AH$11)</f>
        <v>0</v>
      </c>
      <c r="AI201" s="171">
        <f>SUMIFS('[1]JEVtbl (2)'!$F:$F,'[1]JEVtbl (2)'!$C:$C,[1]CKDJ!$C201,'[1]JEVtbl (2)'!$D:$D,[1]CKDJ!AI$11)</f>
        <v>0</v>
      </c>
      <c r="AJ201" s="171">
        <f>SUMIFS('[1]JEVtbl (2)'!$F:$F,'[1]JEVtbl (2)'!$C:$C,[1]CKDJ!$C201,'[1]JEVtbl (2)'!$D:$D,[1]CKDJ!AJ$11)</f>
        <v>0</v>
      </c>
      <c r="AK201" s="171">
        <f>SUMIFS('[1]JEVtbl (2)'!$F:$F,'[1]JEVtbl (2)'!$C:$C,[1]CKDJ!$C201,'[1]JEVtbl (2)'!$D:$D,[1]CKDJ!AK$11)</f>
        <v>0</v>
      </c>
      <c r="AL201" s="171">
        <f>SUMIFS('[1]JEVtbl (2)'!$F:$F,'[1]JEVtbl (2)'!$C:$C,[1]CKDJ!$C201,'[1]JEVtbl (2)'!$D:$D,[1]CKDJ!AL$11)</f>
        <v>0</v>
      </c>
      <c r="AM201" s="171">
        <f>SUMIFS('[1]JEVtbl (2)'!$F:$F,'[1]JEVtbl (2)'!$C:$C,[1]CKDJ!$C201,'[1]JEVtbl (2)'!$D:$D,[1]CKDJ!AM$11)</f>
        <v>0</v>
      </c>
      <c r="AN201" s="171">
        <f>SUMIFS('[1]JEVtbl (2)'!$F:$F,'[1]JEVtbl (2)'!$C:$C,[1]CKDJ!$C201,'[1]JEVtbl (2)'!$D:$D,[1]CKDJ!AN$11)</f>
        <v>0</v>
      </c>
      <c r="AO201" s="171">
        <f>SUMIFS('[1]JEVtbl (2)'!$F:$F,'[1]JEVtbl (2)'!$C:$C,[1]CKDJ!$C201,'[1]JEVtbl (2)'!$D:$D,[1]CKDJ!AO$11)</f>
        <v>0</v>
      </c>
      <c r="AP201" s="171">
        <f>SUMIFS('[1]JEVtbl (2)'!$F:$F,'[1]JEVtbl (2)'!$C:$C,[1]CKDJ!$C201,'[1]JEVtbl (2)'!$D:$D,[1]CKDJ!AP$11)</f>
        <v>0</v>
      </c>
      <c r="AQ201" s="171">
        <f>SUMIFS('[1]JEVtbl (2)'!$F:$F,'[1]JEVtbl (2)'!$C:$C,[1]CKDJ!$C201,'[1]JEVtbl (2)'!$D:$D,[1]CKDJ!AQ$11)</f>
        <v>0</v>
      </c>
      <c r="AR201" s="171">
        <f>SUMIFS('[1]JEVtbl (2)'!$F:$F,'[1]JEVtbl (2)'!$C:$C,[1]CKDJ!$C201,'[1]JEVtbl (2)'!$D:$D,[1]CKDJ!AR$11)</f>
        <v>0</v>
      </c>
      <c r="AS201" s="171">
        <f>SUMIFS('[1]JEVtbl (2)'!$F:$F,'[1]JEVtbl (2)'!$C:$C,[1]CKDJ!$C201,'[1]JEVtbl (2)'!$D:$D,[1]CKDJ!AS$11)</f>
        <v>0</v>
      </c>
      <c r="AT201" s="171">
        <f>SUMIFS('[1]JEVtbl (2)'!$F:$F,'[1]JEVtbl (2)'!$C:$C,[1]CKDJ!$C201,'[1]JEVtbl (2)'!$D:$D,[1]CKDJ!AT$11)</f>
        <v>0</v>
      </c>
      <c r="AU201" s="171">
        <f>SUMIFS('[1]JEVtbl (2)'!$F:$F,'[1]JEVtbl (2)'!$C:$C,[1]CKDJ!$C201,'[1]JEVtbl (2)'!$D:$D,[1]CKDJ!AU$11)</f>
        <v>0</v>
      </c>
      <c r="AV201" s="171">
        <f>SUMIFS('[1]JEVtbl (2)'!$F:$F,'[1]JEVtbl (2)'!$C:$C,[1]CKDJ!$C201,'[1]JEVtbl (2)'!$D:$D,[1]CKDJ!AV$11)</f>
        <v>0</v>
      </c>
      <c r="AW201" s="171">
        <f>SUMIFS('[1]JEVtbl (2)'!$F:$F,'[1]JEVtbl (2)'!$C:$C,[1]CKDJ!$C201,'[1]JEVtbl (2)'!$D:$D,[1]CKDJ!AW$11)</f>
        <v>0</v>
      </c>
      <c r="AX201" s="171">
        <f>SUMIFS('[1]JEVtbl (2)'!$F:$F,'[1]JEVtbl (2)'!$C:$C,[1]CKDJ!$C201,'[1]JEVtbl (2)'!$D:$D,[1]CKDJ!AX$11)</f>
        <v>0</v>
      </c>
      <c r="AY201" s="171">
        <f>SUMIFS('[1]JEVtbl (2)'!$F:$F,'[1]JEVtbl (2)'!$C:$C,[1]CKDJ!$C201,'[1]JEVtbl (2)'!$D:$D,[1]CKDJ!AY$11)</f>
        <v>0</v>
      </c>
      <c r="AZ201" s="171">
        <f>SUMIFS('[1]JEVtbl (2)'!$F:$F,'[1]JEVtbl (2)'!$C:$C,[1]CKDJ!$C201,'[1]JEVtbl (2)'!$D:$D,[1]CKDJ!AZ$11)</f>
        <v>0</v>
      </c>
      <c r="BA201" s="171">
        <f>SUMIFS('[1]JEVtbl (2)'!$F:$F,'[1]JEVtbl (2)'!$C:$C,[1]CKDJ!$C201,'[1]JEVtbl (2)'!$D:$D,[1]CKDJ!BA$11)</f>
        <v>0</v>
      </c>
      <c r="BB201" s="171">
        <f>SUMIFS('[1]JEVtbl (2)'!$F:$F,'[1]JEVtbl (2)'!$C:$C,[1]CKDJ!$C201,'[1]JEVtbl (2)'!$D:$D,[1]CKDJ!BB$11)</f>
        <v>0</v>
      </c>
      <c r="BC201" s="171">
        <f>SUMIFS('[1]JEVtbl (2)'!$F:$F,'[1]JEVtbl (2)'!$C:$C,[1]CKDJ!$C201,'[1]JEVtbl (2)'!$D:$D,[1]CKDJ!BC$11)</f>
        <v>0</v>
      </c>
      <c r="BD201" s="171">
        <f>SUMIFS('[1]JEVtbl (2)'!$F:$F,'[1]JEVtbl (2)'!$C:$C,[1]CKDJ!$C201,'[1]JEVtbl (2)'!$D:$D,[1]CKDJ!BD$11)</f>
        <v>0</v>
      </c>
      <c r="BE201" s="171">
        <f>SUMIFS('[1]JEVtbl (2)'!$F:$F,'[1]JEVtbl (2)'!$C:$C,[1]CKDJ!$C201,'[1]JEVtbl (2)'!$D:$D,[1]CKDJ!BE$11)</f>
        <v>80000</v>
      </c>
      <c r="BF201" s="171">
        <f>SUMIFS('[1]JEVtbl (2)'!$F:$F,'[1]JEVtbl (2)'!$C:$C,[1]CKDJ!$C201,'[1]JEVtbl (2)'!$D:$D,[1]CKDJ!BF$11)</f>
        <v>0</v>
      </c>
      <c r="BG201" s="171">
        <f>SUMIFS('[1]JEVtbl (2)'!$F:$F,'[1]JEVtbl (2)'!$C:$C,[1]CKDJ!$C201,'[1]JEVtbl (2)'!$D:$D,[1]CKDJ!BG$11)</f>
        <v>0</v>
      </c>
      <c r="BH201" s="171">
        <f>SUMIFS('[1]JEVtbl (2)'!$F:$F,'[1]JEVtbl (2)'!$C:$C,[1]CKDJ!$C201,'[1]JEVtbl (2)'!$D:$D,[1]CKDJ!BH$11)</f>
        <v>0</v>
      </c>
      <c r="BI201" s="171">
        <f>SUMIFS('[1]JEVtbl (2)'!$F:$F,'[1]JEVtbl (2)'!$C:$C,[1]CKDJ!$C201,'[1]JEVtbl (2)'!$D:$D,[1]CKDJ!BI$11)</f>
        <v>0</v>
      </c>
      <c r="BJ201" s="171">
        <f>SUMIFS('[1]JEVtbl (2)'!$F:$F,'[1]JEVtbl (2)'!$C:$C,[1]CKDJ!$C201,'[1]JEVtbl (2)'!$D:$D,[1]CKDJ!BJ$11)</f>
        <v>0</v>
      </c>
      <c r="BK201" s="171">
        <f>SUMIFS('[1]JEVtbl (2)'!$F:$F,'[1]JEVtbl (2)'!$C:$C,[1]CKDJ!$C201,'[1]JEVtbl (2)'!$D:$D,[1]CKDJ!BK$11)</f>
        <v>0</v>
      </c>
      <c r="BL201" s="171">
        <f>SUMIFS('[1]JEVtbl (2)'!$F:$F,'[1]JEVtbl (2)'!$C:$C,[1]CKDJ!$C201,'[1]JEVtbl (2)'!$D:$D,[1]CKDJ!BL$11)</f>
        <v>0</v>
      </c>
      <c r="BM201" s="171">
        <f>SUMIFS('[1]JEVtbl (2)'!$F:$F,'[1]JEVtbl (2)'!$C:$C,[1]CKDJ!$C201,'[1]JEVtbl (2)'!$D:$D,[1]CKDJ!BM$11)</f>
        <v>0</v>
      </c>
      <c r="BN201" s="171">
        <f>SUMIFS('[1]JEVtbl (2)'!$F:$F,'[1]JEVtbl (2)'!$C:$C,[1]CKDJ!$C201,'[1]JEVtbl (2)'!$D:$D,[1]CKDJ!BN$11)</f>
        <v>0</v>
      </c>
      <c r="BO201" s="171">
        <f>SUMIFS('[1]JEVtbl (2)'!$F:$F,'[1]JEVtbl (2)'!$C:$C,[1]CKDJ!$C201,'[1]JEVtbl (2)'!$D:$D,[1]CKDJ!BO$11)</f>
        <v>0</v>
      </c>
      <c r="BP201" s="79">
        <f t="shared" si="5"/>
        <v>80000</v>
      </c>
      <c r="BQ201" s="79"/>
      <c r="BR201" s="79"/>
      <c r="BS201" s="80"/>
      <c r="BT201" s="82"/>
      <c r="BU201" s="25">
        <f t="shared" ref="BU201:BU264" si="6">+BP201-L201</f>
        <v>0</v>
      </c>
    </row>
    <row r="202" spans="1:73" s="25" customFormat="1" ht="15" customHeight="1" x14ac:dyDescent="0.25">
      <c r="A202" s="1"/>
      <c r="B202" s="173">
        <v>44194</v>
      </c>
      <c r="C202" s="169" t="s">
        <v>744</v>
      </c>
      <c r="D202" s="75" t="s">
        <v>745</v>
      </c>
      <c r="E202" s="75">
        <v>1150339</v>
      </c>
      <c r="F202" s="172"/>
      <c r="G202" t="s">
        <v>746</v>
      </c>
      <c r="H202" s="78">
        <f>SUMIFS('[1]JEVtbl (2)'!$G:$G,'[1]JEVtbl (2)'!$C:$C,[1]CKDJ!C202,'[1]JEVtbl (2)'!$D:$D,[1]CKDJ!H$11)</f>
        <v>5000</v>
      </c>
      <c r="I202" s="78">
        <f>SUMIFS('[1]JEVtbl (2)'!$G:$G,'[1]JEVtbl (2)'!$C:$C,[1]CKDJ!C202,'[1]JEVtbl (2)'!$D:$D,[1]CKDJ!I$11)</f>
        <v>0</v>
      </c>
      <c r="J202" s="78">
        <f>SUMIFS('[1]JEVtbl (2)'!$G:$G,'[1]JEVtbl (2)'!$C:$C,[1]CKDJ!C202,'[1]JEVtbl (2)'!$D:$D,[1]CKDJ!J$11)</f>
        <v>0</v>
      </c>
      <c r="K202" s="78">
        <f>SUMIFS('[1]JEVtbl (2)'!$G:$G,'[1]JEVtbl (2)'!$C:$C,[1]CKDJ!C202,'[1]JEVtbl (2)'!$D:$D,[1]CKDJ!K$11)</f>
        <v>0</v>
      </c>
      <c r="L202" s="79">
        <f t="shared" si="0"/>
        <v>5000</v>
      </c>
      <c r="M202" s="79"/>
      <c r="N202" s="79"/>
      <c r="O202" s="80"/>
      <c r="P202" s="171">
        <f>SUMIFS('[1]JEVtbl (2)'!$F:$F,'[1]JEVtbl (2)'!$C:$C,[1]CKDJ!$C202,'[1]JEVtbl (2)'!$D:$D,[1]CKDJ!P$11)</f>
        <v>0</v>
      </c>
      <c r="Q202" s="171">
        <f>SUMIFS('[1]JEVtbl (2)'!$F:$F,'[1]JEVtbl (2)'!$C:$C,[1]CKDJ!$C202,'[1]JEVtbl (2)'!$D:$D,[1]CKDJ!Q$11)</f>
        <v>0</v>
      </c>
      <c r="R202" s="171">
        <f>SUMIFS('[1]JEVtbl (2)'!$F:$F,'[1]JEVtbl (2)'!$C:$C,[1]CKDJ!$C202,'[1]JEVtbl (2)'!$D:$D,[1]CKDJ!R$11)</f>
        <v>0</v>
      </c>
      <c r="S202" s="171">
        <f>SUMIFS('[1]JEVtbl (2)'!$F:$F,'[1]JEVtbl (2)'!$C:$C,[1]CKDJ!$C202,'[1]JEVtbl (2)'!$D:$D,[1]CKDJ!S$11)</f>
        <v>0</v>
      </c>
      <c r="T202" s="171">
        <f>SUMIFS('[1]JEVtbl (2)'!$F:$F,'[1]JEVtbl (2)'!$C:$C,[1]CKDJ!$C202,'[1]JEVtbl (2)'!$D:$D,[1]CKDJ!T$11)</f>
        <v>0</v>
      </c>
      <c r="U202" s="171">
        <f>SUMIFS('[1]JEVtbl (2)'!$F:$F,'[1]JEVtbl (2)'!$C:$C,[1]CKDJ!$C202,'[1]JEVtbl (2)'!$D:$D,[1]CKDJ!U$11)</f>
        <v>0</v>
      </c>
      <c r="V202" s="171">
        <f>SUMIFS('[1]JEVtbl (2)'!$F:$F,'[1]JEVtbl (2)'!$C:$C,[1]CKDJ!$C202,'[1]JEVtbl (2)'!$D:$D,[1]CKDJ!V$11)</f>
        <v>0</v>
      </c>
      <c r="W202" s="171">
        <f>SUMIFS('[1]JEVtbl (2)'!$F:$F,'[1]JEVtbl (2)'!$C:$C,[1]CKDJ!$C202,'[1]JEVtbl (2)'!$D:$D,[1]CKDJ!W$11)</f>
        <v>0</v>
      </c>
      <c r="X202" s="171">
        <f>SUMIFS('[1]JEVtbl (2)'!$F:$F,'[1]JEVtbl (2)'!$C:$C,[1]CKDJ!$C202,'[1]JEVtbl (2)'!$D:$D,[1]CKDJ!X$11)</f>
        <v>0</v>
      </c>
      <c r="Y202" s="171">
        <f>SUMIFS('[1]JEVtbl (2)'!$F:$F,'[1]JEVtbl (2)'!$C:$C,[1]CKDJ!$C202,'[1]JEVtbl (2)'!$D:$D,[1]CKDJ!Y$11)</f>
        <v>0</v>
      </c>
      <c r="Z202" s="171">
        <f>SUMIFS('[1]JEVtbl (2)'!$F:$F,'[1]JEVtbl (2)'!$C:$C,[1]CKDJ!$C202,'[1]JEVtbl (2)'!$D:$D,[1]CKDJ!Z$11)</f>
        <v>0</v>
      </c>
      <c r="AA202" s="171">
        <f>SUMIFS('[1]JEVtbl (2)'!$F:$F,'[1]JEVtbl (2)'!$C:$C,[1]CKDJ!$C202,'[1]JEVtbl (2)'!$D:$D,[1]CKDJ!AA$11)</f>
        <v>0</v>
      </c>
      <c r="AB202" s="171">
        <f>SUMIFS('[1]JEVtbl (2)'!$F:$F,'[1]JEVtbl (2)'!$C:$C,[1]CKDJ!$C202,'[1]JEVtbl (2)'!$D:$D,[1]CKDJ!AB$11)</f>
        <v>0</v>
      </c>
      <c r="AC202" s="171">
        <f>SUMIFS('[1]JEVtbl (2)'!$F:$F,'[1]JEVtbl (2)'!$C:$C,[1]CKDJ!$C202,'[1]JEVtbl (2)'!$D:$D,[1]CKDJ!AC$11)</f>
        <v>0</v>
      </c>
      <c r="AD202" s="171">
        <f>SUMIFS('[1]JEVtbl (2)'!$F:$F,'[1]JEVtbl (2)'!$C:$C,[1]CKDJ!$C202,'[1]JEVtbl (2)'!$D:$D,[1]CKDJ!AD$11)</f>
        <v>0</v>
      </c>
      <c r="AE202" s="171">
        <f>SUMIFS('[1]JEVtbl (2)'!$F:$F,'[1]JEVtbl (2)'!$C:$C,[1]CKDJ!$C202,'[1]JEVtbl (2)'!$D:$D,[1]CKDJ!AE$11)</f>
        <v>0</v>
      </c>
      <c r="AF202" s="171">
        <f>SUMIFS('[1]JEVtbl (2)'!$F:$F,'[1]JEVtbl (2)'!$C:$C,[1]CKDJ!$C202,'[1]JEVtbl (2)'!$D:$D,[1]CKDJ!AF$11)</f>
        <v>0</v>
      </c>
      <c r="AG202" s="171">
        <f>SUMIFS('[1]JEVtbl (2)'!$F:$F,'[1]JEVtbl (2)'!$C:$C,[1]CKDJ!$C202,'[1]JEVtbl (2)'!$D:$D,[1]CKDJ!AG$11)</f>
        <v>0</v>
      </c>
      <c r="AH202" s="171">
        <f>SUMIFS('[1]JEVtbl (2)'!$F:$F,'[1]JEVtbl (2)'!$C:$C,[1]CKDJ!$C202,'[1]JEVtbl (2)'!$D:$D,[1]CKDJ!AH$11)</f>
        <v>0</v>
      </c>
      <c r="AI202" s="171">
        <f>SUMIFS('[1]JEVtbl (2)'!$F:$F,'[1]JEVtbl (2)'!$C:$C,[1]CKDJ!$C202,'[1]JEVtbl (2)'!$D:$D,[1]CKDJ!AI$11)</f>
        <v>0</v>
      </c>
      <c r="AJ202" s="171">
        <f>SUMIFS('[1]JEVtbl (2)'!$F:$F,'[1]JEVtbl (2)'!$C:$C,[1]CKDJ!$C202,'[1]JEVtbl (2)'!$D:$D,[1]CKDJ!AJ$11)</f>
        <v>0</v>
      </c>
      <c r="AK202" s="171">
        <f>SUMIFS('[1]JEVtbl (2)'!$F:$F,'[1]JEVtbl (2)'!$C:$C,[1]CKDJ!$C202,'[1]JEVtbl (2)'!$D:$D,[1]CKDJ!AK$11)</f>
        <v>0</v>
      </c>
      <c r="AL202" s="171">
        <f>SUMIFS('[1]JEVtbl (2)'!$F:$F,'[1]JEVtbl (2)'!$C:$C,[1]CKDJ!$C202,'[1]JEVtbl (2)'!$D:$D,[1]CKDJ!AL$11)</f>
        <v>0</v>
      </c>
      <c r="AM202" s="171">
        <f>SUMIFS('[1]JEVtbl (2)'!$F:$F,'[1]JEVtbl (2)'!$C:$C,[1]CKDJ!$C202,'[1]JEVtbl (2)'!$D:$D,[1]CKDJ!AM$11)</f>
        <v>0</v>
      </c>
      <c r="AN202" s="171">
        <f>SUMIFS('[1]JEVtbl (2)'!$F:$F,'[1]JEVtbl (2)'!$C:$C,[1]CKDJ!$C202,'[1]JEVtbl (2)'!$D:$D,[1]CKDJ!AN$11)</f>
        <v>0</v>
      </c>
      <c r="AO202" s="171">
        <f>SUMIFS('[1]JEVtbl (2)'!$F:$F,'[1]JEVtbl (2)'!$C:$C,[1]CKDJ!$C202,'[1]JEVtbl (2)'!$D:$D,[1]CKDJ!AO$11)</f>
        <v>0</v>
      </c>
      <c r="AP202" s="171">
        <f>SUMIFS('[1]JEVtbl (2)'!$F:$F,'[1]JEVtbl (2)'!$C:$C,[1]CKDJ!$C202,'[1]JEVtbl (2)'!$D:$D,[1]CKDJ!AP$11)</f>
        <v>0</v>
      </c>
      <c r="AQ202" s="171">
        <f>SUMIFS('[1]JEVtbl (2)'!$F:$F,'[1]JEVtbl (2)'!$C:$C,[1]CKDJ!$C202,'[1]JEVtbl (2)'!$D:$D,[1]CKDJ!AQ$11)</f>
        <v>0</v>
      </c>
      <c r="AR202" s="171">
        <f>SUMIFS('[1]JEVtbl (2)'!$F:$F,'[1]JEVtbl (2)'!$C:$C,[1]CKDJ!$C202,'[1]JEVtbl (2)'!$D:$D,[1]CKDJ!AR$11)</f>
        <v>0</v>
      </c>
      <c r="AS202" s="171">
        <f>SUMIFS('[1]JEVtbl (2)'!$F:$F,'[1]JEVtbl (2)'!$C:$C,[1]CKDJ!$C202,'[1]JEVtbl (2)'!$D:$D,[1]CKDJ!AS$11)</f>
        <v>0</v>
      </c>
      <c r="AT202" s="171">
        <f>SUMIFS('[1]JEVtbl (2)'!$F:$F,'[1]JEVtbl (2)'!$C:$C,[1]CKDJ!$C202,'[1]JEVtbl (2)'!$D:$D,[1]CKDJ!AT$11)</f>
        <v>0</v>
      </c>
      <c r="AU202" s="171">
        <f>SUMIFS('[1]JEVtbl (2)'!$F:$F,'[1]JEVtbl (2)'!$C:$C,[1]CKDJ!$C202,'[1]JEVtbl (2)'!$D:$D,[1]CKDJ!AU$11)</f>
        <v>0</v>
      </c>
      <c r="AV202" s="171">
        <f>SUMIFS('[1]JEVtbl (2)'!$F:$F,'[1]JEVtbl (2)'!$C:$C,[1]CKDJ!$C202,'[1]JEVtbl (2)'!$D:$D,[1]CKDJ!AV$11)</f>
        <v>0</v>
      </c>
      <c r="AW202" s="171">
        <f>SUMIFS('[1]JEVtbl (2)'!$F:$F,'[1]JEVtbl (2)'!$C:$C,[1]CKDJ!$C202,'[1]JEVtbl (2)'!$D:$D,[1]CKDJ!AW$11)</f>
        <v>0</v>
      </c>
      <c r="AX202" s="171">
        <f>SUMIFS('[1]JEVtbl (2)'!$F:$F,'[1]JEVtbl (2)'!$C:$C,[1]CKDJ!$C202,'[1]JEVtbl (2)'!$D:$D,[1]CKDJ!AX$11)</f>
        <v>0</v>
      </c>
      <c r="AY202" s="171">
        <f>SUMIFS('[1]JEVtbl (2)'!$F:$F,'[1]JEVtbl (2)'!$C:$C,[1]CKDJ!$C202,'[1]JEVtbl (2)'!$D:$D,[1]CKDJ!AY$11)</f>
        <v>0</v>
      </c>
      <c r="AZ202" s="171">
        <f>SUMIFS('[1]JEVtbl (2)'!$F:$F,'[1]JEVtbl (2)'!$C:$C,[1]CKDJ!$C202,'[1]JEVtbl (2)'!$D:$D,[1]CKDJ!AZ$11)</f>
        <v>0</v>
      </c>
      <c r="BA202" s="171">
        <f>SUMIFS('[1]JEVtbl (2)'!$F:$F,'[1]JEVtbl (2)'!$C:$C,[1]CKDJ!$C202,'[1]JEVtbl (2)'!$D:$D,[1]CKDJ!BA$11)</f>
        <v>0</v>
      </c>
      <c r="BB202" s="171">
        <f>SUMIFS('[1]JEVtbl (2)'!$F:$F,'[1]JEVtbl (2)'!$C:$C,[1]CKDJ!$C202,'[1]JEVtbl (2)'!$D:$D,[1]CKDJ!BB$11)</f>
        <v>0</v>
      </c>
      <c r="BC202" s="171">
        <f>SUMIFS('[1]JEVtbl (2)'!$F:$F,'[1]JEVtbl (2)'!$C:$C,[1]CKDJ!$C202,'[1]JEVtbl (2)'!$D:$D,[1]CKDJ!BC$11)</f>
        <v>0</v>
      </c>
      <c r="BD202" s="171">
        <f>SUMIFS('[1]JEVtbl (2)'!$F:$F,'[1]JEVtbl (2)'!$C:$C,[1]CKDJ!$C202,'[1]JEVtbl (2)'!$D:$D,[1]CKDJ!BD$11)</f>
        <v>0</v>
      </c>
      <c r="BE202" s="171">
        <f>SUMIFS('[1]JEVtbl (2)'!$F:$F,'[1]JEVtbl (2)'!$C:$C,[1]CKDJ!$C202,'[1]JEVtbl (2)'!$D:$D,[1]CKDJ!BE$11)</f>
        <v>5000</v>
      </c>
      <c r="BF202" s="171">
        <f>SUMIFS('[1]JEVtbl (2)'!$F:$F,'[1]JEVtbl (2)'!$C:$C,[1]CKDJ!$C202,'[1]JEVtbl (2)'!$D:$D,[1]CKDJ!BF$11)</f>
        <v>0</v>
      </c>
      <c r="BG202" s="171">
        <f>SUMIFS('[1]JEVtbl (2)'!$F:$F,'[1]JEVtbl (2)'!$C:$C,[1]CKDJ!$C202,'[1]JEVtbl (2)'!$D:$D,[1]CKDJ!BG$11)</f>
        <v>0</v>
      </c>
      <c r="BH202" s="171">
        <f>SUMIFS('[1]JEVtbl (2)'!$F:$F,'[1]JEVtbl (2)'!$C:$C,[1]CKDJ!$C202,'[1]JEVtbl (2)'!$D:$D,[1]CKDJ!BH$11)</f>
        <v>0</v>
      </c>
      <c r="BI202" s="171">
        <f>SUMIFS('[1]JEVtbl (2)'!$F:$F,'[1]JEVtbl (2)'!$C:$C,[1]CKDJ!$C202,'[1]JEVtbl (2)'!$D:$D,[1]CKDJ!BI$11)</f>
        <v>0</v>
      </c>
      <c r="BJ202" s="171">
        <f>SUMIFS('[1]JEVtbl (2)'!$F:$F,'[1]JEVtbl (2)'!$C:$C,[1]CKDJ!$C202,'[1]JEVtbl (2)'!$D:$D,[1]CKDJ!BJ$11)</f>
        <v>0</v>
      </c>
      <c r="BK202" s="171">
        <f>SUMIFS('[1]JEVtbl (2)'!$F:$F,'[1]JEVtbl (2)'!$C:$C,[1]CKDJ!$C202,'[1]JEVtbl (2)'!$D:$D,[1]CKDJ!BK$11)</f>
        <v>0</v>
      </c>
      <c r="BL202" s="171">
        <f>SUMIFS('[1]JEVtbl (2)'!$F:$F,'[1]JEVtbl (2)'!$C:$C,[1]CKDJ!$C202,'[1]JEVtbl (2)'!$D:$D,[1]CKDJ!BL$11)</f>
        <v>0</v>
      </c>
      <c r="BM202" s="171">
        <f>SUMIFS('[1]JEVtbl (2)'!$F:$F,'[1]JEVtbl (2)'!$C:$C,[1]CKDJ!$C202,'[1]JEVtbl (2)'!$D:$D,[1]CKDJ!BM$11)</f>
        <v>0</v>
      </c>
      <c r="BN202" s="171">
        <f>SUMIFS('[1]JEVtbl (2)'!$F:$F,'[1]JEVtbl (2)'!$C:$C,[1]CKDJ!$C202,'[1]JEVtbl (2)'!$D:$D,[1]CKDJ!BN$11)</f>
        <v>0</v>
      </c>
      <c r="BO202" s="171">
        <f>SUMIFS('[1]JEVtbl (2)'!$F:$F,'[1]JEVtbl (2)'!$C:$C,[1]CKDJ!$C202,'[1]JEVtbl (2)'!$D:$D,[1]CKDJ!BO$11)</f>
        <v>0</v>
      </c>
      <c r="BP202" s="79">
        <f t="shared" si="5"/>
        <v>5000</v>
      </c>
      <c r="BQ202" s="79"/>
      <c r="BR202" s="79"/>
      <c r="BS202" s="80"/>
      <c r="BT202" s="82"/>
      <c r="BU202" s="25">
        <f t="shared" si="6"/>
        <v>0</v>
      </c>
    </row>
    <row r="203" spans="1:73" s="25" customFormat="1" ht="15" customHeight="1" x14ac:dyDescent="0.25">
      <c r="A203" s="1"/>
      <c r="B203" s="173">
        <v>44194</v>
      </c>
      <c r="C203" s="169" t="s">
        <v>747</v>
      </c>
      <c r="D203" s="75" t="s">
        <v>748</v>
      </c>
      <c r="E203" s="75">
        <v>1150340</v>
      </c>
      <c r="F203" s="172"/>
      <c r="G203" t="s">
        <v>749</v>
      </c>
      <c r="H203" s="78">
        <f>SUMIFS('[1]JEVtbl (2)'!$G:$G,'[1]JEVtbl (2)'!$C:$C,[1]CKDJ!C203,'[1]JEVtbl (2)'!$D:$D,[1]CKDJ!H$11)</f>
        <v>55575</v>
      </c>
      <c r="I203" s="78">
        <f>SUMIFS('[1]JEVtbl (2)'!$G:$G,'[1]JEVtbl (2)'!$C:$C,[1]CKDJ!C203,'[1]JEVtbl (2)'!$D:$D,[1]CKDJ!I$11)</f>
        <v>0</v>
      </c>
      <c r="J203" s="78">
        <f>SUMIFS('[1]JEVtbl (2)'!$G:$G,'[1]JEVtbl (2)'!$C:$C,[1]CKDJ!C203,'[1]JEVtbl (2)'!$D:$D,[1]CKDJ!J$11)</f>
        <v>2925</v>
      </c>
      <c r="K203" s="78">
        <f>SUMIFS('[1]JEVtbl (2)'!$G:$G,'[1]JEVtbl (2)'!$C:$C,[1]CKDJ!C203,'[1]JEVtbl (2)'!$D:$D,[1]CKDJ!K$11)</f>
        <v>0</v>
      </c>
      <c r="L203" s="79">
        <f t="shared" si="0"/>
        <v>58500</v>
      </c>
      <c r="M203" s="79"/>
      <c r="N203" s="79"/>
      <c r="O203" s="80"/>
      <c r="P203" s="171">
        <f>SUMIFS('[1]JEVtbl (2)'!$F:$F,'[1]JEVtbl (2)'!$C:$C,[1]CKDJ!$C203,'[1]JEVtbl (2)'!$D:$D,[1]CKDJ!P$11)</f>
        <v>0</v>
      </c>
      <c r="Q203" s="171">
        <f>SUMIFS('[1]JEVtbl (2)'!$F:$F,'[1]JEVtbl (2)'!$C:$C,[1]CKDJ!$C203,'[1]JEVtbl (2)'!$D:$D,[1]CKDJ!Q$11)</f>
        <v>0</v>
      </c>
      <c r="R203" s="171">
        <f>SUMIFS('[1]JEVtbl (2)'!$F:$F,'[1]JEVtbl (2)'!$C:$C,[1]CKDJ!$C203,'[1]JEVtbl (2)'!$D:$D,[1]CKDJ!R$11)</f>
        <v>0</v>
      </c>
      <c r="S203" s="171">
        <f>SUMIFS('[1]JEVtbl (2)'!$F:$F,'[1]JEVtbl (2)'!$C:$C,[1]CKDJ!$C203,'[1]JEVtbl (2)'!$D:$D,[1]CKDJ!S$11)</f>
        <v>0</v>
      </c>
      <c r="T203" s="171">
        <f>SUMIFS('[1]JEVtbl (2)'!$F:$F,'[1]JEVtbl (2)'!$C:$C,[1]CKDJ!$C203,'[1]JEVtbl (2)'!$D:$D,[1]CKDJ!T$11)</f>
        <v>0</v>
      </c>
      <c r="U203" s="171">
        <f>SUMIFS('[1]JEVtbl (2)'!$F:$F,'[1]JEVtbl (2)'!$C:$C,[1]CKDJ!$C203,'[1]JEVtbl (2)'!$D:$D,[1]CKDJ!U$11)</f>
        <v>0</v>
      </c>
      <c r="V203" s="171">
        <f>SUMIFS('[1]JEVtbl (2)'!$F:$F,'[1]JEVtbl (2)'!$C:$C,[1]CKDJ!$C203,'[1]JEVtbl (2)'!$D:$D,[1]CKDJ!V$11)</f>
        <v>0</v>
      </c>
      <c r="W203" s="171">
        <f>SUMIFS('[1]JEVtbl (2)'!$F:$F,'[1]JEVtbl (2)'!$C:$C,[1]CKDJ!$C203,'[1]JEVtbl (2)'!$D:$D,[1]CKDJ!W$11)</f>
        <v>0</v>
      </c>
      <c r="X203" s="171">
        <f>SUMIFS('[1]JEVtbl (2)'!$F:$F,'[1]JEVtbl (2)'!$C:$C,[1]CKDJ!$C203,'[1]JEVtbl (2)'!$D:$D,[1]CKDJ!X$11)</f>
        <v>0</v>
      </c>
      <c r="Y203" s="171">
        <f>SUMIFS('[1]JEVtbl (2)'!$F:$F,'[1]JEVtbl (2)'!$C:$C,[1]CKDJ!$C203,'[1]JEVtbl (2)'!$D:$D,[1]CKDJ!Y$11)</f>
        <v>0</v>
      </c>
      <c r="Z203" s="171">
        <f>SUMIFS('[1]JEVtbl (2)'!$F:$F,'[1]JEVtbl (2)'!$C:$C,[1]CKDJ!$C203,'[1]JEVtbl (2)'!$D:$D,[1]CKDJ!Z$11)</f>
        <v>0</v>
      </c>
      <c r="AA203" s="171">
        <f>SUMIFS('[1]JEVtbl (2)'!$F:$F,'[1]JEVtbl (2)'!$C:$C,[1]CKDJ!$C203,'[1]JEVtbl (2)'!$D:$D,[1]CKDJ!AA$11)</f>
        <v>0</v>
      </c>
      <c r="AB203" s="171">
        <f>SUMIFS('[1]JEVtbl (2)'!$F:$F,'[1]JEVtbl (2)'!$C:$C,[1]CKDJ!$C203,'[1]JEVtbl (2)'!$D:$D,[1]CKDJ!AB$11)</f>
        <v>0</v>
      </c>
      <c r="AC203" s="171">
        <f>SUMIFS('[1]JEVtbl (2)'!$F:$F,'[1]JEVtbl (2)'!$C:$C,[1]CKDJ!$C203,'[1]JEVtbl (2)'!$D:$D,[1]CKDJ!AC$11)</f>
        <v>0</v>
      </c>
      <c r="AD203" s="171">
        <f>SUMIFS('[1]JEVtbl (2)'!$F:$F,'[1]JEVtbl (2)'!$C:$C,[1]CKDJ!$C203,'[1]JEVtbl (2)'!$D:$D,[1]CKDJ!AD$11)</f>
        <v>0</v>
      </c>
      <c r="AE203" s="171">
        <f>SUMIFS('[1]JEVtbl (2)'!$F:$F,'[1]JEVtbl (2)'!$C:$C,[1]CKDJ!$C203,'[1]JEVtbl (2)'!$D:$D,[1]CKDJ!AE$11)</f>
        <v>0</v>
      </c>
      <c r="AF203" s="171">
        <f>SUMIFS('[1]JEVtbl (2)'!$F:$F,'[1]JEVtbl (2)'!$C:$C,[1]CKDJ!$C203,'[1]JEVtbl (2)'!$D:$D,[1]CKDJ!AF$11)</f>
        <v>0</v>
      </c>
      <c r="AG203" s="171">
        <f>SUMIFS('[1]JEVtbl (2)'!$F:$F,'[1]JEVtbl (2)'!$C:$C,[1]CKDJ!$C203,'[1]JEVtbl (2)'!$D:$D,[1]CKDJ!AG$11)</f>
        <v>0</v>
      </c>
      <c r="AH203" s="171">
        <f>SUMIFS('[1]JEVtbl (2)'!$F:$F,'[1]JEVtbl (2)'!$C:$C,[1]CKDJ!$C203,'[1]JEVtbl (2)'!$D:$D,[1]CKDJ!AH$11)</f>
        <v>0</v>
      </c>
      <c r="AI203" s="171">
        <f>SUMIFS('[1]JEVtbl (2)'!$F:$F,'[1]JEVtbl (2)'!$C:$C,[1]CKDJ!$C203,'[1]JEVtbl (2)'!$D:$D,[1]CKDJ!AI$11)</f>
        <v>0</v>
      </c>
      <c r="AJ203" s="171">
        <f>SUMIFS('[1]JEVtbl (2)'!$F:$F,'[1]JEVtbl (2)'!$C:$C,[1]CKDJ!$C203,'[1]JEVtbl (2)'!$D:$D,[1]CKDJ!AJ$11)</f>
        <v>0</v>
      </c>
      <c r="AK203" s="171">
        <f>SUMIFS('[1]JEVtbl (2)'!$F:$F,'[1]JEVtbl (2)'!$C:$C,[1]CKDJ!$C203,'[1]JEVtbl (2)'!$D:$D,[1]CKDJ!AK$11)</f>
        <v>0</v>
      </c>
      <c r="AL203" s="171">
        <f>SUMIFS('[1]JEVtbl (2)'!$F:$F,'[1]JEVtbl (2)'!$C:$C,[1]CKDJ!$C203,'[1]JEVtbl (2)'!$D:$D,[1]CKDJ!AL$11)</f>
        <v>0</v>
      </c>
      <c r="AM203" s="171">
        <f>SUMIFS('[1]JEVtbl (2)'!$F:$F,'[1]JEVtbl (2)'!$C:$C,[1]CKDJ!$C203,'[1]JEVtbl (2)'!$D:$D,[1]CKDJ!AM$11)</f>
        <v>0</v>
      </c>
      <c r="AN203" s="171">
        <f>SUMIFS('[1]JEVtbl (2)'!$F:$F,'[1]JEVtbl (2)'!$C:$C,[1]CKDJ!$C203,'[1]JEVtbl (2)'!$D:$D,[1]CKDJ!AN$11)</f>
        <v>0</v>
      </c>
      <c r="AO203" s="171">
        <f>SUMIFS('[1]JEVtbl (2)'!$F:$F,'[1]JEVtbl (2)'!$C:$C,[1]CKDJ!$C203,'[1]JEVtbl (2)'!$D:$D,[1]CKDJ!AO$11)</f>
        <v>0</v>
      </c>
      <c r="AP203" s="171">
        <f>SUMIFS('[1]JEVtbl (2)'!$F:$F,'[1]JEVtbl (2)'!$C:$C,[1]CKDJ!$C203,'[1]JEVtbl (2)'!$D:$D,[1]CKDJ!AP$11)</f>
        <v>0</v>
      </c>
      <c r="AQ203" s="171">
        <f>SUMIFS('[1]JEVtbl (2)'!$F:$F,'[1]JEVtbl (2)'!$C:$C,[1]CKDJ!$C203,'[1]JEVtbl (2)'!$D:$D,[1]CKDJ!AQ$11)</f>
        <v>0</v>
      </c>
      <c r="AR203" s="171">
        <f>SUMIFS('[1]JEVtbl (2)'!$F:$F,'[1]JEVtbl (2)'!$C:$C,[1]CKDJ!$C203,'[1]JEVtbl (2)'!$D:$D,[1]CKDJ!AR$11)</f>
        <v>0</v>
      </c>
      <c r="AS203" s="171">
        <f>SUMIFS('[1]JEVtbl (2)'!$F:$F,'[1]JEVtbl (2)'!$C:$C,[1]CKDJ!$C203,'[1]JEVtbl (2)'!$D:$D,[1]CKDJ!AS$11)</f>
        <v>0</v>
      </c>
      <c r="AT203" s="171">
        <f>SUMIFS('[1]JEVtbl (2)'!$F:$F,'[1]JEVtbl (2)'!$C:$C,[1]CKDJ!$C203,'[1]JEVtbl (2)'!$D:$D,[1]CKDJ!AT$11)</f>
        <v>0</v>
      </c>
      <c r="AU203" s="171">
        <f>SUMIFS('[1]JEVtbl (2)'!$F:$F,'[1]JEVtbl (2)'!$C:$C,[1]CKDJ!$C203,'[1]JEVtbl (2)'!$D:$D,[1]CKDJ!AU$11)</f>
        <v>0</v>
      </c>
      <c r="AV203" s="171">
        <f>SUMIFS('[1]JEVtbl (2)'!$F:$F,'[1]JEVtbl (2)'!$C:$C,[1]CKDJ!$C203,'[1]JEVtbl (2)'!$D:$D,[1]CKDJ!AV$11)</f>
        <v>0</v>
      </c>
      <c r="AW203" s="171">
        <f>SUMIFS('[1]JEVtbl (2)'!$F:$F,'[1]JEVtbl (2)'!$C:$C,[1]CKDJ!$C203,'[1]JEVtbl (2)'!$D:$D,[1]CKDJ!AW$11)</f>
        <v>0</v>
      </c>
      <c r="AX203" s="171">
        <f>SUMIFS('[1]JEVtbl (2)'!$F:$F,'[1]JEVtbl (2)'!$C:$C,[1]CKDJ!$C203,'[1]JEVtbl (2)'!$D:$D,[1]CKDJ!AX$11)</f>
        <v>0</v>
      </c>
      <c r="AY203" s="171">
        <f>SUMIFS('[1]JEVtbl (2)'!$F:$F,'[1]JEVtbl (2)'!$C:$C,[1]CKDJ!$C203,'[1]JEVtbl (2)'!$D:$D,[1]CKDJ!AY$11)</f>
        <v>0</v>
      </c>
      <c r="AZ203" s="171">
        <f>SUMIFS('[1]JEVtbl (2)'!$F:$F,'[1]JEVtbl (2)'!$C:$C,[1]CKDJ!$C203,'[1]JEVtbl (2)'!$D:$D,[1]CKDJ!AZ$11)</f>
        <v>0</v>
      </c>
      <c r="BA203" s="171">
        <f>SUMIFS('[1]JEVtbl (2)'!$F:$F,'[1]JEVtbl (2)'!$C:$C,[1]CKDJ!$C203,'[1]JEVtbl (2)'!$D:$D,[1]CKDJ!BA$11)</f>
        <v>0</v>
      </c>
      <c r="BB203" s="171">
        <f>SUMIFS('[1]JEVtbl (2)'!$F:$F,'[1]JEVtbl (2)'!$C:$C,[1]CKDJ!$C203,'[1]JEVtbl (2)'!$D:$D,[1]CKDJ!BB$11)</f>
        <v>0</v>
      </c>
      <c r="BC203" s="171">
        <f>SUMIFS('[1]JEVtbl (2)'!$F:$F,'[1]JEVtbl (2)'!$C:$C,[1]CKDJ!$C203,'[1]JEVtbl (2)'!$D:$D,[1]CKDJ!BC$11)</f>
        <v>0</v>
      </c>
      <c r="BD203" s="171">
        <f>SUMIFS('[1]JEVtbl (2)'!$F:$F,'[1]JEVtbl (2)'!$C:$C,[1]CKDJ!$C203,'[1]JEVtbl (2)'!$D:$D,[1]CKDJ!BD$11)</f>
        <v>0</v>
      </c>
      <c r="BE203" s="171">
        <f>SUMIFS('[1]JEVtbl (2)'!$F:$F,'[1]JEVtbl (2)'!$C:$C,[1]CKDJ!$C203,'[1]JEVtbl (2)'!$D:$D,[1]CKDJ!BE$11)</f>
        <v>0</v>
      </c>
      <c r="BF203" s="171">
        <f>SUMIFS('[1]JEVtbl (2)'!$F:$F,'[1]JEVtbl (2)'!$C:$C,[1]CKDJ!$C203,'[1]JEVtbl (2)'!$D:$D,[1]CKDJ!BF$11)</f>
        <v>0</v>
      </c>
      <c r="BG203" s="171">
        <f>SUMIFS('[1]JEVtbl (2)'!$F:$F,'[1]JEVtbl (2)'!$C:$C,[1]CKDJ!$C203,'[1]JEVtbl (2)'!$D:$D,[1]CKDJ!BG$11)</f>
        <v>0</v>
      </c>
      <c r="BH203" s="171">
        <f>SUMIFS('[1]JEVtbl (2)'!$F:$F,'[1]JEVtbl (2)'!$C:$C,[1]CKDJ!$C203,'[1]JEVtbl (2)'!$D:$D,[1]CKDJ!BH$11)</f>
        <v>0</v>
      </c>
      <c r="BI203" s="171">
        <f>SUMIFS('[1]JEVtbl (2)'!$F:$F,'[1]JEVtbl (2)'!$C:$C,[1]CKDJ!$C203,'[1]JEVtbl (2)'!$D:$D,[1]CKDJ!BI$11)</f>
        <v>0</v>
      </c>
      <c r="BJ203" s="171">
        <f>SUMIFS('[1]JEVtbl (2)'!$F:$F,'[1]JEVtbl (2)'!$C:$C,[1]CKDJ!$C203,'[1]JEVtbl (2)'!$D:$D,[1]CKDJ!BJ$11)</f>
        <v>0</v>
      </c>
      <c r="BK203" s="171">
        <f>SUMIFS('[1]JEVtbl (2)'!$F:$F,'[1]JEVtbl (2)'!$C:$C,[1]CKDJ!$C203,'[1]JEVtbl (2)'!$D:$D,[1]CKDJ!BK$11)</f>
        <v>58500</v>
      </c>
      <c r="BL203" s="171">
        <f>SUMIFS('[1]JEVtbl (2)'!$F:$F,'[1]JEVtbl (2)'!$C:$C,[1]CKDJ!$C203,'[1]JEVtbl (2)'!$D:$D,[1]CKDJ!BL$11)</f>
        <v>0</v>
      </c>
      <c r="BM203" s="171">
        <f>SUMIFS('[1]JEVtbl (2)'!$F:$F,'[1]JEVtbl (2)'!$C:$C,[1]CKDJ!$C203,'[1]JEVtbl (2)'!$D:$D,[1]CKDJ!BM$11)</f>
        <v>0</v>
      </c>
      <c r="BN203" s="171">
        <f>SUMIFS('[1]JEVtbl (2)'!$F:$F,'[1]JEVtbl (2)'!$C:$C,[1]CKDJ!$C203,'[1]JEVtbl (2)'!$D:$D,[1]CKDJ!BN$11)</f>
        <v>0</v>
      </c>
      <c r="BO203" s="171">
        <f>SUMIFS('[1]JEVtbl (2)'!$F:$F,'[1]JEVtbl (2)'!$C:$C,[1]CKDJ!$C203,'[1]JEVtbl (2)'!$D:$D,[1]CKDJ!BO$11)</f>
        <v>0</v>
      </c>
      <c r="BP203" s="79">
        <f t="shared" si="5"/>
        <v>58500</v>
      </c>
      <c r="BQ203" s="79"/>
      <c r="BR203" s="79"/>
      <c r="BS203" s="80"/>
      <c r="BT203" s="82"/>
      <c r="BU203" s="25">
        <f t="shared" si="6"/>
        <v>0</v>
      </c>
    </row>
    <row r="204" spans="1:73" s="25" customFormat="1" ht="15" customHeight="1" x14ac:dyDescent="0.25">
      <c r="A204" s="1"/>
      <c r="B204" s="173">
        <v>44194</v>
      </c>
      <c r="C204" s="169" t="s">
        <v>750</v>
      </c>
      <c r="D204" s="75" t="s">
        <v>751</v>
      </c>
      <c r="E204" s="75">
        <v>1150341</v>
      </c>
      <c r="F204" s="172"/>
      <c r="G204" t="s">
        <v>752</v>
      </c>
      <c r="H204" s="78">
        <f>SUMIFS('[1]JEVtbl (2)'!$G:$G,'[1]JEVtbl (2)'!$C:$C,[1]CKDJ!C204,'[1]JEVtbl (2)'!$D:$D,[1]CKDJ!H$11)</f>
        <v>10000</v>
      </c>
      <c r="I204" s="78">
        <f>SUMIFS('[1]JEVtbl (2)'!$G:$G,'[1]JEVtbl (2)'!$C:$C,[1]CKDJ!C204,'[1]JEVtbl (2)'!$D:$D,[1]CKDJ!I$11)</f>
        <v>0</v>
      </c>
      <c r="J204" s="78">
        <f>SUMIFS('[1]JEVtbl (2)'!$G:$G,'[1]JEVtbl (2)'!$C:$C,[1]CKDJ!C204,'[1]JEVtbl (2)'!$D:$D,[1]CKDJ!J$11)</f>
        <v>0</v>
      </c>
      <c r="K204" s="78">
        <f>SUMIFS('[1]JEVtbl (2)'!$G:$G,'[1]JEVtbl (2)'!$C:$C,[1]CKDJ!C204,'[1]JEVtbl (2)'!$D:$D,[1]CKDJ!K$11)</f>
        <v>0</v>
      </c>
      <c r="L204" s="79">
        <f t="shared" si="0"/>
        <v>10000</v>
      </c>
      <c r="M204" s="79"/>
      <c r="N204" s="79"/>
      <c r="O204" s="80"/>
      <c r="P204" s="171">
        <f>SUMIFS('[1]JEVtbl (2)'!$F:$F,'[1]JEVtbl (2)'!$C:$C,[1]CKDJ!$C204,'[1]JEVtbl (2)'!$D:$D,[1]CKDJ!P$11)</f>
        <v>0</v>
      </c>
      <c r="Q204" s="171">
        <f>SUMIFS('[1]JEVtbl (2)'!$F:$F,'[1]JEVtbl (2)'!$C:$C,[1]CKDJ!$C204,'[1]JEVtbl (2)'!$D:$D,[1]CKDJ!Q$11)</f>
        <v>0</v>
      </c>
      <c r="R204" s="171">
        <f>SUMIFS('[1]JEVtbl (2)'!$F:$F,'[1]JEVtbl (2)'!$C:$C,[1]CKDJ!$C204,'[1]JEVtbl (2)'!$D:$D,[1]CKDJ!R$11)</f>
        <v>0</v>
      </c>
      <c r="S204" s="171">
        <f>SUMIFS('[1]JEVtbl (2)'!$F:$F,'[1]JEVtbl (2)'!$C:$C,[1]CKDJ!$C204,'[1]JEVtbl (2)'!$D:$D,[1]CKDJ!S$11)</f>
        <v>0</v>
      </c>
      <c r="T204" s="171">
        <f>SUMIFS('[1]JEVtbl (2)'!$F:$F,'[1]JEVtbl (2)'!$C:$C,[1]CKDJ!$C204,'[1]JEVtbl (2)'!$D:$D,[1]CKDJ!T$11)</f>
        <v>0</v>
      </c>
      <c r="U204" s="171">
        <f>SUMIFS('[1]JEVtbl (2)'!$F:$F,'[1]JEVtbl (2)'!$C:$C,[1]CKDJ!$C204,'[1]JEVtbl (2)'!$D:$D,[1]CKDJ!U$11)</f>
        <v>0</v>
      </c>
      <c r="V204" s="171">
        <f>SUMIFS('[1]JEVtbl (2)'!$F:$F,'[1]JEVtbl (2)'!$C:$C,[1]CKDJ!$C204,'[1]JEVtbl (2)'!$D:$D,[1]CKDJ!V$11)</f>
        <v>0</v>
      </c>
      <c r="W204" s="171">
        <f>SUMIFS('[1]JEVtbl (2)'!$F:$F,'[1]JEVtbl (2)'!$C:$C,[1]CKDJ!$C204,'[1]JEVtbl (2)'!$D:$D,[1]CKDJ!W$11)</f>
        <v>0</v>
      </c>
      <c r="X204" s="171">
        <f>SUMIFS('[1]JEVtbl (2)'!$F:$F,'[1]JEVtbl (2)'!$C:$C,[1]CKDJ!$C204,'[1]JEVtbl (2)'!$D:$D,[1]CKDJ!X$11)</f>
        <v>0</v>
      </c>
      <c r="Y204" s="171">
        <f>SUMIFS('[1]JEVtbl (2)'!$F:$F,'[1]JEVtbl (2)'!$C:$C,[1]CKDJ!$C204,'[1]JEVtbl (2)'!$D:$D,[1]CKDJ!Y$11)</f>
        <v>0</v>
      </c>
      <c r="Z204" s="171">
        <f>SUMIFS('[1]JEVtbl (2)'!$F:$F,'[1]JEVtbl (2)'!$C:$C,[1]CKDJ!$C204,'[1]JEVtbl (2)'!$D:$D,[1]CKDJ!Z$11)</f>
        <v>0</v>
      </c>
      <c r="AA204" s="171">
        <f>SUMIFS('[1]JEVtbl (2)'!$F:$F,'[1]JEVtbl (2)'!$C:$C,[1]CKDJ!$C204,'[1]JEVtbl (2)'!$D:$D,[1]CKDJ!AA$11)</f>
        <v>0</v>
      </c>
      <c r="AB204" s="171">
        <f>SUMIFS('[1]JEVtbl (2)'!$F:$F,'[1]JEVtbl (2)'!$C:$C,[1]CKDJ!$C204,'[1]JEVtbl (2)'!$D:$D,[1]CKDJ!AB$11)</f>
        <v>0</v>
      </c>
      <c r="AC204" s="171">
        <f>SUMIFS('[1]JEVtbl (2)'!$F:$F,'[1]JEVtbl (2)'!$C:$C,[1]CKDJ!$C204,'[1]JEVtbl (2)'!$D:$D,[1]CKDJ!AC$11)</f>
        <v>0</v>
      </c>
      <c r="AD204" s="171">
        <f>SUMIFS('[1]JEVtbl (2)'!$F:$F,'[1]JEVtbl (2)'!$C:$C,[1]CKDJ!$C204,'[1]JEVtbl (2)'!$D:$D,[1]CKDJ!AD$11)</f>
        <v>0</v>
      </c>
      <c r="AE204" s="171">
        <f>SUMIFS('[1]JEVtbl (2)'!$F:$F,'[1]JEVtbl (2)'!$C:$C,[1]CKDJ!$C204,'[1]JEVtbl (2)'!$D:$D,[1]CKDJ!AE$11)</f>
        <v>0</v>
      </c>
      <c r="AF204" s="171">
        <f>SUMIFS('[1]JEVtbl (2)'!$F:$F,'[1]JEVtbl (2)'!$C:$C,[1]CKDJ!$C204,'[1]JEVtbl (2)'!$D:$D,[1]CKDJ!AF$11)</f>
        <v>0</v>
      </c>
      <c r="AG204" s="171">
        <f>SUMIFS('[1]JEVtbl (2)'!$F:$F,'[1]JEVtbl (2)'!$C:$C,[1]CKDJ!$C204,'[1]JEVtbl (2)'!$D:$D,[1]CKDJ!AG$11)</f>
        <v>0</v>
      </c>
      <c r="AH204" s="171">
        <f>SUMIFS('[1]JEVtbl (2)'!$F:$F,'[1]JEVtbl (2)'!$C:$C,[1]CKDJ!$C204,'[1]JEVtbl (2)'!$D:$D,[1]CKDJ!AH$11)</f>
        <v>0</v>
      </c>
      <c r="AI204" s="171">
        <f>SUMIFS('[1]JEVtbl (2)'!$F:$F,'[1]JEVtbl (2)'!$C:$C,[1]CKDJ!$C204,'[1]JEVtbl (2)'!$D:$D,[1]CKDJ!AI$11)</f>
        <v>0</v>
      </c>
      <c r="AJ204" s="171">
        <f>SUMIFS('[1]JEVtbl (2)'!$F:$F,'[1]JEVtbl (2)'!$C:$C,[1]CKDJ!$C204,'[1]JEVtbl (2)'!$D:$D,[1]CKDJ!AJ$11)</f>
        <v>0</v>
      </c>
      <c r="AK204" s="171">
        <f>SUMIFS('[1]JEVtbl (2)'!$F:$F,'[1]JEVtbl (2)'!$C:$C,[1]CKDJ!$C204,'[1]JEVtbl (2)'!$D:$D,[1]CKDJ!AK$11)</f>
        <v>0</v>
      </c>
      <c r="AL204" s="171">
        <f>SUMIFS('[1]JEVtbl (2)'!$F:$F,'[1]JEVtbl (2)'!$C:$C,[1]CKDJ!$C204,'[1]JEVtbl (2)'!$D:$D,[1]CKDJ!AL$11)</f>
        <v>0</v>
      </c>
      <c r="AM204" s="171">
        <f>SUMIFS('[1]JEVtbl (2)'!$F:$F,'[1]JEVtbl (2)'!$C:$C,[1]CKDJ!$C204,'[1]JEVtbl (2)'!$D:$D,[1]CKDJ!AM$11)</f>
        <v>0</v>
      </c>
      <c r="AN204" s="171">
        <f>SUMIFS('[1]JEVtbl (2)'!$F:$F,'[1]JEVtbl (2)'!$C:$C,[1]CKDJ!$C204,'[1]JEVtbl (2)'!$D:$D,[1]CKDJ!AN$11)</f>
        <v>0</v>
      </c>
      <c r="AO204" s="171">
        <f>SUMIFS('[1]JEVtbl (2)'!$F:$F,'[1]JEVtbl (2)'!$C:$C,[1]CKDJ!$C204,'[1]JEVtbl (2)'!$D:$D,[1]CKDJ!AO$11)</f>
        <v>0</v>
      </c>
      <c r="AP204" s="171">
        <f>SUMIFS('[1]JEVtbl (2)'!$F:$F,'[1]JEVtbl (2)'!$C:$C,[1]CKDJ!$C204,'[1]JEVtbl (2)'!$D:$D,[1]CKDJ!AP$11)</f>
        <v>0</v>
      </c>
      <c r="AQ204" s="171">
        <f>SUMIFS('[1]JEVtbl (2)'!$F:$F,'[1]JEVtbl (2)'!$C:$C,[1]CKDJ!$C204,'[1]JEVtbl (2)'!$D:$D,[1]CKDJ!AQ$11)</f>
        <v>0</v>
      </c>
      <c r="AR204" s="171">
        <f>SUMIFS('[1]JEVtbl (2)'!$F:$F,'[1]JEVtbl (2)'!$C:$C,[1]CKDJ!$C204,'[1]JEVtbl (2)'!$D:$D,[1]CKDJ!AR$11)</f>
        <v>0</v>
      </c>
      <c r="AS204" s="171">
        <f>SUMIFS('[1]JEVtbl (2)'!$F:$F,'[1]JEVtbl (2)'!$C:$C,[1]CKDJ!$C204,'[1]JEVtbl (2)'!$D:$D,[1]CKDJ!AS$11)</f>
        <v>0</v>
      </c>
      <c r="AT204" s="171">
        <f>SUMIFS('[1]JEVtbl (2)'!$F:$F,'[1]JEVtbl (2)'!$C:$C,[1]CKDJ!$C204,'[1]JEVtbl (2)'!$D:$D,[1]CKDJ!AT$11)</f>
        <v>0</v>
      </c>
      <c r="AU204" s="171">
        <f>SUMIFS('[1]JEVtbl (2)'!$F:$F,'[1]JEVtbl (2)'!$C:$C,[1]CKDJ!$C204,'[1]JEVtbl (2)'!$D:$D,[1]CKDJ!AU$11)</f>
        <v>0</v>
      </c>
      <c r="AV204" s="171">
        <f>SUMIFS('[1]JEVtbl (2)'!$F:$F,'[1]JEVtbl (2)'!$C:$C,[1]CKDJ!$C204,'[1]JEVtbl (2)'!$D:$D,[1]CKDJ!AV$11)</f>
        <v>0</v>
      </c>
      <c r="AW204" s="171">
        <f>SUMIFS('[1]JEVtbl (2)'!$F:$F,'[1]JEVtbl (2)'!$C:$C,[1]CKDJ!$C204,'[1]JEVtbl (2)'!$D:$D,[1]CKDJ!AW$11)</f>
        <v>0</v>
      </c>
      <c r="AX204" s="171">
        <f>SUMIFS('[1]JEVtbl (2)'!$F:$F,'[1]JEVtbl (2)'!$C:$C,[1]CKDJ!$C204,'[1]JEVtbl (2)'!$D:$D,[1]CKDJ!AX$11)</f>
        <v>0</v>
      </c>
      <c r="AY204" s="171">
        <f>SUMIFS('[1]JEVtbl (2)'!$F:$F,'[1]JEVtbl (2)'!$C:$C,[1]CKDJ!$C204,'[1]JEVtbl (2)'!$D:$D,[1]CKDJ!AY$11)</f>
        <v>0</v>
      </c>
      <c r="AZ204" s="171">
        <f>SUMIFS('[1]JEVtbl (2)'!$F:$F,'[1]JEVtbl (2)'!$C:$C,[1]CKDJ!$C204,'[1]JEVtbl (2)'!$D:$D,[1]CKDJ!AZ$11)</f>
        <v>0</v>
      </c>
      <c r="BA204" s="171">
        <f>SUMIFS('[1]JEVtbl (2)'!$F:$F,'[1]JEVtbl (2)'!$C:$C,[1]CKDJ!$C204,'[1]JEVtbl (2)'!$D:$D,[1]CKDJ!BA$11)</f>
        <v>0</v>
      </c>
      <c r="BB204" s="171">
        <f>SUMIFS('[1]JEVtbl (2)'!$F:$F,'[1]JEVtbl (2)'!$C:$C,[1]CKDJ!$C204,'[1]JEVtbl (2)'!$D:$D,[1]CKDJ!BB$11)</f>
        <v>0</v>
      </c>
      <c r="BC204" s="171">
        <f>SUMIFS('[1]JEVtbl (2)'!$F:$F,'[1]JEVtbl (2)'!$C:$C,[1]CKDJ!$C204,'[1]JEVtbl (2)'!$D:$D,[1]CKDJ!BC$11)</f>
        <v>0</v>
      </c>
      <c r="BD204" s="171">
        <f>SUMIFS('[1]JEVtbl (2)'!$F:$F,'[1]JEVtbl (2)'!$C:$C,[1]CKDJ!$C204,'[1]JEVtbl (2)'!$D:$D,[1]CKDJ!BD$11)</f>
        <v>0</v>
      </c>
      <c r="BE204" s="171">
        <f>SUMIFS('[1]JEVtbl (2)'!$F:$F,'[1]JEVtbl (2)'!$C:$C,[1]CKDJ!$C204,'[1]JEVtbl (2)'!$D:$D,[1]CKDJ!BE$11)</f>
        <v>10000</v>
      </c>
      <c r="BF204" s="171">
        <f>SUMIFS('[1]JEVtbl (2)'!$F:$F,'[1]JEVtbl (2)'!$C:$C,[1]CKDJ!$C204,'[1]JEVtbl (2)'!$D:$D,[1]CKDJ!BF$11)</f>
        <v>0</v>
      </c>
      <c r="BG204" s="171">
        <f>SUMIFS('[1]JEVtbl (2)'!$F:$F,'[1]JEVtbl (2)'!$C:$C,[1]CKDJ!$C204,'[1]JEVtbl (2)'!$D:$D,[1]CKDJ!BG$11)</f>
        <v>0</v>
      </c>
      <c r="BH204" s="171">
        <f>SUMIFS('[1]JEVtbl (2)'!$F:$F,'[1]JEVtbl (2)'!$C:$C,[1]CKDJ!$C204,'[1]JEVtbl (2)'!$D:$D,[1]CKDJ!BH$11)</f>
        <v>0</v>
      </c>
      <c r="BI204" s="171">
        <f>SUMIFS('[1]JEVtbl (2)'!$F:$F,'[1]JEVtbl (2)'!$C:$C,[1]CKDJ!$C204,'[1]JEVtbl (2)'!$D:$D,[1]CKDJ!BI$11)</f>
        <v>0</v>
      </c>
      <c r="BJ204" s="171">
        <f>SUMIFS('[1]JEVtbl (2)'!$F:$F,'[1]JEVtbl (2)'!$C:$C,[1]CKDJ!$C204,'[1]JEVtbl (2)'!$D:$D,[1]CKDJ!BJ$11)</f>
        <v>0</v>
      </c>
      <c r="BK204" s="171">
        <f>SUMIFS('[1]JEVtbl (2)'!$F:$F,'[1]JEVtbl (2)'!$C:$C,[1]CKDJ!$C204,'[1]JEVtbl (2)'!$D:$D,[1]CKDJ!BK$11)</f>
        <v>0</v>
      </c>
      <c r="BL204" s="171">
        <f>SUMIFS('[1]JEVtbl (2)'!$F:$F,'[1]JEVtbl (2)'!$C:$C,[1]CKDJ!$C204,'[1]JEVtbl (2)'!$D:$D,[1]CKDJ!BL$11)</f>
        <v>0</v>
      </c>
      <c r="BM204" s="171">
        <f>SUMIFS('[1]JEVtbl (2)'!$F:$F,'[1]JEVtbl (2)'!$C:$C,[1]CKDJ!$C204,'[1]JEVtbl (2)'!$D:$D,[1]CKDJ!BM$11)</f>
        <v>0</v>
      </c>
      <c r="BN204" s="171">
        <f>SUMIFS('[1]JEVtbl (2)'!$F:$F,'[1]JEVtbl (2)'!$C:$C,[1]CKDJ!$C204,'[1]JEVtbl (2)'!$D:$D,[1]CKDJ!BN$11)</f>
        <v>0</v>
      </c>
      <c r="BO204" s="171">
        <f>SUMIFS('[1]JEVtbl (2)'!$F:$F,'[1]JEVtbl (2)'!$C:$C,[1]CKDJ!$C204,'[1]JEVtbl (2)'!$D:$D,[1]CKDJ!BO$11)</f>
        <v>0</v>
      </c>
      <c r="BP204" s="79">
        <f t="shared" si="5"/>
        <v>10000</v>
      </c>
      <c r="BQ204" s="79"/>
      <c r="BR204" s="79"/>
      <c r="BS204" s="80"/>
      <c r="BT204" s="82"/>
      <c r="BU204" s="25">
        <f t="shared" si="6"/>
        <v>0</v>
      </c>
    </row>
    <row r="205" spans="1:73" s="25" customFormat="1" ht="15" customHeight="1" x14ac:dyDescent="0.25">
      <c r="A205" s="1"/>
      <c r="B205" s="173">
        <v>44194</v>
      </c>
      <c r="C205" s="169" t="s">
        <v>753</v>
      </c>
      <c r="D205" s="75" t="s">
        <v>754</v>
      </c>
      <c r="E205" s="75">
        <v>1150342</v>
      </c>
      <c r="F205" s="172"/>
      <c r="G205" t="s">
        <v>755</v>
      </c>
      <c r="H205" s="78">
        <f>SUMIFS('[1]JEVtbl (2)'!$G:$G,'[1]JEVtbl (2)'!$C:$C,[1]CKDJ!C205,'[1]JEVtbl (2)'!$D:$D,[1]CKDJ!H$11)</f>
        <v>10000</v>
      </c>
      <c r="I205" s="78">
        <f>SUMIFS('[1]JEVtbl (2)'!$G:$G,'[1]JEVtbl (2)'!$C:$C,[1]CKDJ!C205,'[1]JEVtbl (2)'!$D:$D,[1]CKDJ!I$11)</f>
        <v>0</v>
      </c>
      <c r="J205" s="78">
        <f>SUMIFS('[1]JEVtbl (2)'!$G:$G,'[1]JEVtbl (2)'!$C:$C,[1]CKDJ!C205,'[1]JEVtbl (2)'!$D:$D,[1]CKDJ!J$11)</f>
        <v>0</v>
      </c>
      <c r="K205" s="78">
        <f>SUMIFS('[1]JEVtbl (2)'!$G:$G,'[1]JEVtbl (2)'!$C:$C,[1]CKDJ!C205,'[1]JEVtbl (2)'!$D:$D,[1]CKDJ!K$11)</f>
        <v>0</v>
      </c>
      <c r="L205" s="79">
        <f t="shared" si="0"/>
        <v>10000</v>
      </c>
      <c r="M205" s="79"/>
      <c r="N205" s="79"/>
      <c r="O205" s="80"/>
      <c r="P205" s="171">
        <f>SUMIFS('[1]JEVtbl (2)'!$F:$F,'[1]JEVtbl (2)'!$C:$C,[1]CKDJ!$C205,'[1]JEVtbl (2)'!$D:$D,[1]CKDJ!P$11)</f>
        <v>0</v>
      </c>
      <c r="Q205" s="171">
        <f>SUMIFS('[1]JEVtbl (2)'!$F:$F,'[1]JEVtbl (2)'!$C:$C,[1]CKDJ!$C205,'[1]JEVtbl (2)'!$D:$D,[1]CKDJ!Q$11)</f>
        <v>0</v>
      </c>
      <c r="R205" s="171">
        <f>SUMIFS('[1]JEVtbl (2)'!$F:$F,'[1]JEVtbl (2)'!$C:$C,[1]CKDJ!$C205,'[1]JEVtbl (2)'!$D:$D,[1]CKDJ!R$11)</f>
        <v>0</v>
      </c>
      <c r="S205" s="171">
        <f>SUMIFS('[1]JEVtbl (2)'!$F:$F,'[1]JEVtbl (2)'!$C:$C,[1]CKDJ!$C205,'[1]JEVtbl (2)'!$D:$D,[1]CKDJ!S$11)</f>
        <v>0</v>
      </c>
      <c r="T205" s="171">
        <f>SUMIFS('[1]JEVtbl (2)'!$F:$F,'[1]JEVtbl (2)'!$C:$C,[1]CKDJ!$C205,'[1]JEVtbl (2)'!$D:$D,[1]CKDJ!T$11)</f>
        <v>0</v>
      </c>
      <c r="U205" s="171">
        <f>SUMIFS('[1]JEVtbl (2)'!$F:$F,'[1]JEVtbl (2)'!$C:$C,[1]CKDJ!$C205,'[1]JEVtbl (2)'!$D:$D,[1]CKDJ!U$11)</f>
        <v>0</v>
      </c>
      <c r="V205" s="171">
        <f>SUMIFS('[1]JEVtbl (2)'!$F:$F,'[1]JEVtbl (2)'!$C:$C,[1]CKDJ!$C205,'[1]JEVtbl (2)'!$D:$D,[1]CKDJ!V$11)</f>
        <v>0</v>
      </c>
      <c r="W205" s="171">
        <f>SUMIFS('[1]JEVtbl (2)'!$F:$F,'[1]JEVtbl (2)'!$C:$C,[1]CKDJ!$C205,'[1]JEVtbl (2)'!$D:$D,[1]CKDJ!W$11)</f>
        <v>0</v>
      </c>
      <c r="X205" s="171">
        <f>SUMIFS('[1]JEVtbl (2)'!$F:$F,'[1]JEVtbl (2)'!$C:$C,[1]CKDJ!$C205,'[1]JEVtbl (2)'!$D:$D,[1]CKDJ!X$11)</f>
        <v>0</v>
      </c>
      <c r="Y205" s="171">
        <f>SUMIFS('[1]JEVtbl (2)'!$F:$F,'[1]JEVtbl (2)'!$C:$C,[1]CKDJ!$C205,'[1]JEVtbl (2)'!$D:$D,[1]CKDJ!Y$11)</f>
        <v>0</v>
      </c>
      <c r="Z205" s="171">
        <f>SUMIFS('[1]JEVtbl (2)'!$F:$F,'[1]JEVtbl (2)'!$C:$C,[1]CKDJ!$C205,'[1]JEVtbl (2)'!$D:$D,[1]CKDJ!Z$11)</f>
        <v>0</v>
      </c>
      <c r="AA205" s="171">
        <f>SUMIFS('[1]JEVtbl (2)'!$F:$F,'[1]JEVtbl (2)'!$C:$C,[1]CKDJ!$C205,'[1]JEVtbl (2)'!$D:$D,[1]CKDJ!AA$11)</f>
        <v>0</v>
      </c>
      <c r="AB205" s="171">
        <f>SUMIFS('[1]JEVtbl (2)'!$F:$F,'[1]JEVtbl (2)'!$C:$C,[1]CKDJ!$C205,'[1]JEVtbl (2)'!$D:$D,[1]CKDJ!AB$11)</f>
        <v>0</v>
      </c>
      <c r="AC205" s="171">
        <f>SUMIFS('[1]JEVtbl (2)'!$F:$F,'[1]JEVtbl (2)'!$C:$C,[1]CKDJ!$C205,'[1]JEVtbl (2)'!$D:$D,[1]CKDJ!AC$11)</f>
        <v>0</v>
      </c>
      <c r="AD205" s="171">
        <f>SUMIFS('[1]JEVtbl (2)'!$F:$F,'[1]JEVtbl (2)'!$C:$C,[1]CKDJ!$C205,'[1]JEVtbl (2)'!$D:$D,[1]CKDJ!AD$11)</f>
        <v>0</v>
      </c>
      <c r="AE205" s="171">
        <f>SUMIFS('[1]JEVtbl (2)'!$F:$F,'[1]JEVtbl (2)'!$C:$C,[1]CKDJ!$C205,'[1]JEVtbl (2)'!$D:$D,[1]CKDJ!AE$11)</f>
        <v>0</v>
      </c>
      <c r="AF205" s="171">
        <f>SUMIFS('[1]JEVtbl (2)'!$F:$F,'[1]JEVtbl (2)'!$C:$C,[1]CKDJ!$C205,'[1]JEVtbl (2)'!$D:$D,[1]CKDJ!AF$11)</f>
        <v>0</v>
      </c>
      <c r="AG205" s="171">
        <f>SUMIFS('[1]JEVtbl (2)'!$F:$F,'[1]JEVtbl (2)'!$C:$C,[1]CKDJ!$C205,'[1]JEVtbl (2)'!$D:$D,[1]CKDJ!AG$11)</f>
        <v>0</v>
      </c>
      <c r="AH205" s="171">
        <f>SUMIFS('[1]JEVtbl (2)'!$F:$F,'[1]JEVtbl (2)'!$C:$C,[1]CKDJ!$C205,'[1]JEVtbl (2)'!$D:$D,[1]CKDJ!AH$11)</f>
        <v>0</v>
      </c>
      <c r="AI205" s="171">
        <f>SUMIFS('[1]JEVtbl (2)'!$F:$F,'[1]JEVtbl (2)'!$C:$C,[1]CKDJ!$C205,'[1]JEVtbl (2)'!$D:$D,[1]CKDJ!AI$11)</f>
        <v>0</v>
      </c>
      <c r="AJ205" s="171">
        <f>SUMIFS('[1]JEVtbl (2)'!$F:$F,'[1]JEVtbl (2)'!$C:$C,[1]CKDJ!$C205,'[1]JEVtbl (2)'!$D:$D,[1]CKDJ!AJ$11)</f>
        <v>0</v>
      </c>
      <c r="AK205" s="171">
        <f>SUMIFS('[1]JEVtbl (2)'!$F:$F,'[1]JEVtbl (2)'!$C:$C,[1]CKDJ!$C205,'[1]JEVtbl (2)'!$D:$D,[1]CKDJ!AK$11)</f>
        <v>0</v>
      </c>
      <c r="AL205" s="171">
        <f>SUMIFS('[1]JEVtbl (2)'!$F:$F,'[1]JEVtbl (2)'!$C:$C,[1]CKDJ!$C205,'[1]JEVtbl (2)'!$D:$D,[1]CKDJ!AL$11)</f>
        <v>0</v>
      </c>
      <c r="AM205" s="171">
        <f>SUMIFS('[1]JEVtbl (2)'!$F:$F,'[1]JEVtbl (2)'!$C:$C,[1]CKDJ!$C205,'[1]JEVtbl (2)'!$D:$D,[1]CKDJ!AM$11)</f>
        <v>0</v>
      </c>
      <c r="AN205" s="171">
        <f>SUMIFS('[1]JEVtbl (2)'!$F:$F,'[1]JEVtbl (2)'!$C:$C,[1]CKDJ!$C205,'[1]JEVtbl (2)'!$D:$D,[1]CKDJ!AN$11)</f>
        <v>0</v>
      </c>
      <c r="AO205" s="171">
        <f>SUMIFS('[1]JEVtbl (2)'!$F:$F,'[1]JEVtbl (2)'!$C:$C,[1]CKDJ!$C205,'[1]JEVtbl (2)'!$D:$D,[1]CKDJ!AO$11)</f>
        <v>0</v>
      </c>
      <c r="AP205" s="171">
        <f>SUMIFS('[1]JEVtbl (2)'!$F:$F,'[1]JEVtbl (2)'!$C:$C,[1]CKDJ!$C205,'[1]JEVtbl (2)'!$D:$D,[1]CKDJ!AP$11)</f>
        <v>0</v>
      </c>
      <c r="AQ205" s="171">
        <f>SUMIFS('[1]JEVtbl (2)'!$F:$F,'[1]JEVtbl (2)'!$C:$C,[1]CKDJ!$C205,'[1]JEVtbl (2)'!$D:$D,[1]CKDJ!AQ$11)</f>
        <v>0</v>
      </c>
      <c r="AR205" s="171">
        <f>SUMIFS('[1]JEVtbl (2)'!$F:$F,'[1]JEVtbl (2)'!$C:$C,[1]CKDJ!$C205,'[1]JEVtbl (2)'!$D:$D,[1]CKDJ!AR$11)</f>
        <v>0</v>
      </c>
      <c r="AS205" s="171">
        <f>SUMIFS('[1]JEVtbl (2)'!$F:$F,'[1]JEVtbl (2)'!$C:$C,[1]CKDJ!$C205,'[1]JEVtbl (2)'!$D:$D,[1]CKDJ!AS$11)</f>
        <v>0</v>
      </c>
      <c r="AT205" s="171">
        <f>SUMIFS('[1]JEVtbl (2)'!$F:$F,'[1]JEVtbl (2)'!$C:$C,[1]CKDJ!$C205,'[1]JEVtbl (2)'!$D:$D,[1]CKDJ!AT$11)</f>
        <v>0</v>
      </c>
      <c r="AU205" s="171">
        <f>SUMIFS('[1]JEVtbl (2)'!$F:$F,'[1]JEVtbl (2)'!$C:$C,[1]CKDJ!$C205,'[1]JEVtbl (2)'!$D:$D,[1]CKDJ!AU$11)</f>
        <v>0</v>
      </c>
      <c r="AV205" s="171">
        <f>SUMIFS('[1]JEVtbl (2)'!$F:$F,'[1]JEVtbl (2)'!$C:$C,[1]CKDJ!$C205,'[1]JEVtbl (2)'!$D:$D,[1]CKDJ!AV$11)</f>
        <v>0</v>
      </c>
      <c r="AW205" s="171">
        <f>SUMIFS('[1]JEVtbl (2)'!$F:$F,'[1]JEVtbl (2)'!$C:$C,[1]CKDJ!$C205,'[1]JEVtbl (2)'!$D:$D,[1]CKDJ!AW$11)</f>
        <v>0</v>
      </c>
      <c r="AX205" s="171">
        <f>SUMIFS('[1]JEVtbl (2)'!$F:$F,'[1]JEVtbl (2)'!$C:$C,[1]CKDJ!$C205,'[1]JEVtbl (2)'!$D:$D,[1]CKDJ!AX$11)</f>
        <v>0</v>
      </c>
      <c r="AY205" s="171">
        <f>SUMIFS('[1]JEVtbl (2)'!$F:$F,'[1]JEVtbl (2)'!$C:$C,[1]CKDJ!$C205,'[1]JEVtbl (2)'!$D:$D,[1]CKDJ!AY$11)</f>
        <v>0</v>
      </c>
      <c r="AZ205" s="171">
        <f>SUMIFS('[1]JEVtbl (2)'!$F:$F,'[1]JEVtbl (2)'!$C:$C,[1]CKDJ!$C205,'[1]JEVtbl (2)'!$D:$D,[1]CKDJ!AZ$11)</f>
        <v>0</v>
      </c>
      <c r="BA205" s="171">
        <f>SUMIFS('[1]JEVtbl (2)'!$F:$F,'[1]JEVtbl (2)'!$C:$C,[1]CKDJ!$C205,'[1]JEVtbl (2)'!$D:$D,[1]CKDJ!BA$11)</f>
        <v>0</v>
      </c>
      <c r="BB205" s="171">
        <f>SUMIFS('[1]JEVtbl (2)'!$F:$F,'[1]JEVtbl (2)'!$C:$C,[1]CKDJ!$C205,'[1]JEVtbl (2)'!$D:$D,[1]CKDJ!BB$11)</f>
        <v>0</v>
      </c>
      <c r="BC205" s="171">
        <f>SUMIFS('[1]JEVtbl (2)'!$F:$F,'[1]JEVtbl (2)'!$C:$C,[1]CKDJ!$C205,'[1]JEVtbl (2)'!$D:$D,[1]CKDJ!BC$11)</f>
        <v>0</v>
      </c>
      <c r="BD205" s="171">
        <f>SUMIFS('[1]JEVtbl (2)'!$F:$F,'[1]JEVtbl (2)'!$C:$C,[1]CKDJ!$C205,'[1]JEVtbl (2)'!$D:$D,[1]CKDJ!BD$11)</f>
        <v>0</v>
      </c>
      <c r="BE205" s="171">
        <f>SUMIFS('[1]JEVtbl (2)'!$F:$F,'[1]JEVtbl (2)'!$C:$C,[1]CKDJ!$C205,'[1]JEVtbl (2)'!$D:$D,[1]CKDJ!BE$11)</f>
        <v>10000</v>
      </c>
      <c r="BF205" s="171">
        <f>SUMIFS('[1]JEVtbl (2)'!$F:$F,'[1]JEVtbl (2)'!$C:$C,[1]CKDJ!$C205,'[1]JEVtbl (2)'!$D:$D,[1]CKDJ!BF$11)</f>
        <v>0</v>
      </c>
      <c r="BG205" s="171">
        <f>SUMIFS('[1]JEVtbl (2)'!$F:$F,'[1]JEVtbl (2)'!$C:$C,[1]CKDJ!$C205,'[1]JEVtbl (2)'!$D:$D,[1]CKDJ!BG$11)</f>
        <v>0</v>
      </c>
      <c r="BH205" s="171">
        <f>SUMIFS('[1]JEVtbl (2)'!$F:$F,'[1]JEVtbl (2)'!$C:$C,[1]CKDJ!$C205,'[1]JEVtbl (2)'!$D:$D,[1]CKDJ!BH$11)</f>
        <v>0</v>
      </c>
      <c r="BI205" s="171">
        <f>SUMIFS('[1]JEVtbl (2)'!$F:$F,'[1]JEVtbl (2)'!$C:$C,[1]CKDJ!$C205,'[1]JEVtbl (2)'!$D:$D,[1]CKDJ!BI$11)</f>
        <v>0</v>
      </c>
      <c r="BJ205" s="171">
        <f>SUMIFS('[1]JEVtbl (2)'!$F:$F,'[1]JEVtbl (2)'!$C:$C,[1]CKDJ!$C205,'[1]JEVtbl (2)'!$D:$D,[1]CKDJ!BJ$11)</f>
        <v>0</v>
      </c>
      <c r="BK205" s="171">
        <f>SUMIFS('[1]JEVtbl (2)'!$F:$F,'[1]JEVtbl (2)'!$C:$C,[1]CKDJ!$C205,'[1]JEVtbl (2)'!$D:$D,[1]CKDJ!BK$11)</f>
        <v>0</v>
      </c>
      <c r="BL205" s="171">
        <f>SUMIFS('[1]JEVtbl (2)'!$F:$F,'[1]JEVtbl (2)'!$C:$C,[1]CKDJ!$C205,'[1]JEVtbl (2)'!$D:$D,[1]CKDJ!BL$11)</f>
        <v>0</v>
      </c>
      <c r="BM205" s="171">
        <f>SUMIFS('[1]JEVtbl (2)'!$F:$F,'[1]JEVtbl (2)'!$C:$C,[1]CKDJ!$C205,'[1]JEVtbl (2)'!$D:$D,[1]CKDJ!BM$11)</f>
        <v>0</v>
      </c>
      <c r="BN205" s="171">
        <f>SUMIFS('[1]JEVtbl (2)'!$F:$F,'[1]JEVtbl (2)'!$C:$C,[1]CKDJ!$C205,'[1]JEVtbl (2)'!$D:$D,[1]CKDJ!BN$11)</f>
        <v>0</v>
      </c>
      <c r="BO205" s="171">
        <f>SUMIFS('[1]JEVtbl (2)'!$F:$F,'[1]JEVtbl (2)'!$C:$C,[1]CKDJ!$C205,'[1]JEVtbl (2)'!$D:$D,[1]CKDJ!BO$11)</f>
        <v>0</v>
      </c>
      <c r="BP205" s="79">
        <f t="shared" si="5"/>
        <v>10000</v>
      </c>
      <c r="BQ205" s="79"/>
      <c r="BR205" s="79"/>
      <c r="BS205" s="80"/>
      <c r="BT205" s="82"/>
      <c r="BU205" s="25">
        <f t="shared" si="6"/>
        <v>0</v>
      </c>
    </row>
    <row r="206" spans="1:73" s="25" customFormat="1" ht="15" customHeight="1" x14ac:dyDescent="0.25">
      <c r="A206" s="1"/>
      <c r="B206" s="173">
        <v>44194</v>
      </c>
      <c r="C206" s="169" t="s">
        <v>756</v>
      </c>
      <c r="D206" s="75" t="s">
        <v>757</v>
      </c>
      <c r="E206" s="75">
        <v>1150343</v>
      </c>
      <c r="F206" s="172"/>
      <c r="G206" t="s">
        <v>758</v>
      </c>
      <c r="H206" s="78">
        <f>SUMIFS('[1]JEVtbl (2)'!$G:$G,'[1]JEVtbl (2)'!$C:$C,[1]CKDJ!C206,'[1]JEVtbl (2)'!$D:$D,[1]CKDJ!H$11)</f>
        <v>155278.13</v>
      </c>
      <c r="I206" s="78">
        <f>SUMIFS('[1]JEVtbl (2)'!$G:$G,'[1]JEVtbl (2)'!$C:$C,[1]CKDJ!C206,'[1]JEVtbl (2)'!$D:$D,[1]CKDJ!I$11)</f>
        <v>0</v>
      </c>
      <c r="J206" s="78">
        <f>SUMIFS('[1]JEVtbl (2)'!$G:$G,'[1]JEVtbl (2)'!$C:$C,[1]CKDJ!C206,'[1]JEVtbl (2)'!$D:$D,[1]CKDJ!J$11)</f>
        <v>15223.339999999997</v>
      </c>
      <c r="K206" s="78">
        <f>SUMIFS('[1]JEVtbl (2)'!$G:$G,'[1]JEVtbl (2)'!$C:$C,[1]CKDJ!C206,'[1]JEVtbl (2)'!$D:$D,[1]CKDJ!K$11)</f>
        <v>0</v>
      </c>
      <c r="L206" s="79">
        <f t="shared" si="0"/>
        <v>170501.47</v>
      </c>
      <c r="M206" s="79"/>
      <c r="N206" s="79"/>
      <c r="O206" s="80"/>
      <c r="P206" s="171">
        <f>SUMIFS('[1]JEVtbl (2)'!$F:$F,'[1]JEVtbl (2)'!$C:$C,[1]CKDJ!$C206,'[1]JEVtbl (2)'!$D:$D,[1]CKDJ!P$11)</f>
        <v>0</v>
      </c>
      <c r="Q206" s="171">
        <f>SUMIFS('[1]JEVtbl (2)'!$F:$F,'[1]JEVtbl (2)'!$C:$C,[1]CKDJ!$C206,'[1]JEVtbl (2)'!$D:$D,[1]CKDJ!Q$11)</f>
        <v>0</v>
      </c>
      <c r="R206" s="171">
        <f>SUMIFS('[1]JEVtbl (2)'!$F:$F,'[1]JEVtbl (2)'!$C:$C,[1]CKDJ!$C206,'[1]JEVtbl (2)'!$D:$D,[1]CKDJ!R$11)</f>
        <v>0</v>
      </c>
      <c r="S206" s="171">
        <f>SUMIFS('[1]JEVtbl (2)'!$F:$F,'[1]JEVtbl (2)'!$C:$C,[1]CKDJ!$C206,'[1]JEVtbl (2)'!$D:$D,[1]CKDJ!S$11)</f>
        <v>0</v>
      </c>
      <c r="T206" s="171">
        <f>SUMIFS('[1]JEVtbl (2)'!$F:$F,'[1]JEVtbl (2)'!$C:$C,[1]CKDJ!$C206,'[1]JEVtbl (2)'!$D:$D,[1]CKDJ!T$11)</f>
        <v>0</v>
      </c>
      <c r="U206" s="171">
        <f>SUMIFS('[1]JEVtbl (2)'!$F:$F,'[1]JEVtbl (2)'!$C:$C,[1]CKDJ!$C206,'[1]JEVtbl (2)'!$D:$D,[1]CKDJ!U$11)</f>
        <v>0</v>
      </c>
      <c r="V206" s="171">
        <f>SUMIFS('[1]JEVtbl (2)'!$F:$F,'[1]JEVtbl (2)'!$C:$C,[1]CKDJ!$C206,'[1]JEVtbl (2)'!$D:$D,[1]CKDJ!V$11)</f>
        <v>0</v>
      </c>
      <c r="W206" s="171">
        <f>SUMIFS('[1]JEVtbl (2)'!$F:$F,'[1]JEVtbl (2)'!$C:$C,[1]CKDJ!$C206,'[1]JEVtbl (2)'!$D:$D,[1]CKDJ!W$11)</f>
        <v>0</v>
      </c>
      <c r="X206" s="171">
        <f>SUMIFS('[1]JEVtbl (2)'!$F:$F,'[1]JEVtbl (2)'!$C:$C,[1]CKDJ!$C206,'[1]JEVtbl (2)'!$D:$D,[1]CKDJ!X$11)</f>
        <v>0</v>
      </c>
      <c r="Y206" s="171">
        <f>SUMIFS('[1]JEVtbl (2)'!$F:$F,'[1]JEVtbl (2)'!$C:$C,[1]CKDJ!$C206,'[1]JEVtbl (2)'!$D:$D,[1]CKDJ!Y$11)</f>
        <v>0</v>
      </c>
      <c r="Z206" s="171">
        <f>SUMIFS('[1]JEVtbl (2)'!$F:$F,'[1]JEVtbl (2)'!$C:$C,[1]CKDJ!$C206,'[1]JEVtbl (2)'!$D:$D,[1]CKDJ!Z$11)</f>
        <v>0</v>
      </c>
      <c r="AA206" s="171">
        <f>SUMIFS('[1]JEVtbl (2)'!$F:$F,'[1]JEVtbl (2)'!$C:$C,[1]CKDJ!$C206,'[1]JEVtbl (2)'!$D:$D,[1]CKDJ!AA$11)</f>
        <v>0</v>
      </c>
      <c r="AB206" s="171">
        <f>SUMIFS('[1]JEVtbl (2)'!$F:$F,'[1]JEVtbl (2)'!$C:$C,[1]CKDJ!$C206,'[1]JEVtbl (2)'!$D:$D,[1]CKDJ!AB$11)</f>
        <v>0</v>
      </c>
      <c r="AC206" s="171">
        <f>SUMIFS('[1]JEVtbl (2)'!$F:$F,'[1]JEVtbl (2)'!$C:$C,[1]CKDJ!$C206,'[1]JEVtbl (2)'!$D:$D,[1]CKDJ!AC$11)</f>
        <v>0</v>
      </c>
      <c r="AD206" s="171">
        <f>SUMIFS('[1]JEVtbl (2)'!$F:$F,'[1]JEVtbl (2)'!$C:$C,[1]CKDJ!$C206,'[1]JEVtbl (2)'!$D:$D,[1]CKDJ!AD$11)</f>
        <v>0</v>
      </c>
      <c r="AE206" s="171">
        <f>SUMIFS('[1]JEVtbl (2)'!$F:$F,'[1]JEVtbl (2)'!$C:$C,[1]CKDJ!$C206,'[1]JEVtbl (2)'!$D:$D,[1]CKDJ!AE$11)</f>
        <v>0</v>
      </c>
      <c r="AF206" s="171">
        <f>SUMIFS('[1]JEVtbl (2)'!$F:$F,'[1]JEVtbl (2)'!$C:$C,[1]CKDJ!$C206,'[1]JEVtbl (2)'!$D:$D,[1]CKDJ!AF$11)</f>
        <v>0</v>
      </c>
      <c r="AG206" s="171">
        <f>SUMIFS('[1]JEVtbl (2)'!$F:$F,'[1]JEVtbl (2)'!$C:$C,[1]CKDJ!$C206,'[1]JEVtbl (2)'!$D:$D,[1]CKDJ!AG$11)</f>
        <v>0</v>
      </c>
      <c r="AH206" s="171">
        <f>SUMIFS('[1]JEVtbl (2)'!$F:$F,'[1]JEVtbl (2)'!$C:$C,[1]CKDJ!$C206,'[1]JEVtbl (2)'!$D:$D,[1]CKDJ!AH$11)</f>
        <v>0</v>
      </c>
      <c r="AI206" s="171">
        <f>SUMIFS('[1]JEVtbl (2)'!$F:$F,'[1]JEVtbl (2)'!$C:$C,[1]CKDJ!$C206,'[1]JEVtbl (2)'!$D:$D,[1]CKDJ!AI$11)</f>
        <v>0</v>
      </c>
      <c r="AJ206" s="171">
        <f>SUMIFS('[1]JEVtbl (2)'!$F:$F,'[1]JEVtbl (2)'!$C:$C,[1]CKDJ!$C206,'[1]JEVtbl (2)'!$D:$D,[1]CKDJ!AJ$11)</f>
        <v>0</v>
      </c>
      <c r="AK206" s="171">
        <f>SUMIFS('[1]JEVtbl (2)'!$F:$F,'[1]JEVtbl (2)'!$C:$C,[1]CKDJ!$C206,'[1]JEVtbl (2)'!$D:$D,[1]CKDJ!AK$11)</f>
        <v>0</v>
      </c>
      <c r="AL206" s="171">
        <f>SUMIFS('[1]JEVtbl (2)'!$F:$F,'[1]JEVtbl (2)'!$C:$C,[1]CKDJ!$C206,'[1]JEVtbl (2)'!$D:$D,[1]CKDJ!AL$11)</f>
        <v>0</v>
      </c>
      <c r="AM206" s="171">
        <f>SUMIFS('[1]JEVtbl (2)'!$F:$F,'[1]JEVtbl (2)'!$C:$C,[1]CKDJ!$C206,'[1]JEVtbl (2)'!$D:$D,[1]CKDJ!AM$11)</f>
        <v>0</v>
      </c>
      <c r="AN206" s="171">
        <f>SUMIFS('[1]JEVtbl (2)'!$F:$F,'[1]JEVtbl (2)'!$C:$C,[1]CKDJ!$C206,'[1]JEVtbl (2)'!$D:$D,[1]CKDJ!AN$11)</f>
        <v>0</v>
      </c>
      <c r="AO206" s="171">
        <f>SUMIFS('[1]JEVtbl (2)'!$F:$F,'[1]JEVtbl (2)'!$C:$C,[1]CKDJ!$C206,'[1]JEVtbl (2)'!$D:$D,[1]CKDJ!AO$11)</f>
        <v>0</v>
      </c>
      <c r="AP206" s="171">
        <f>SUMIFS('[1]JEVtbl (2)'!$F:$F,'[1]JEVtbl (2)'!$C:$C,[1]CKDJ!$C206,'[1]JEVtbl (2)'!$D:$D,[1]CKDJ!AP$11)</f>
        <v>0</v>
      </c>
      <c r="AQ206" s="171">
        <f>SUMIFS('[1]JEVtbl (2)'!$F:$F,'[1]JEVtbl (2)'!$C:$C,[1]CKDJ!$C206,'[1]JEVtbl (2)'!$D:$D,[1]CKDJ!AQ$11)</f>
        <v>0</v>
      </c>
      <c r="AR206" s="171">
        <f>SUMIFS('[1]JEVtbl (2)'!$F:$F,'[1]JEVtbl (2)'!$C:$C,[1]CKDJ!$C206,'[1]JEVtbl (2)'!$D:$D,[1]CKDJ!AR$11)</f>
        <v>0</v>
      </c>
      <c r="AS206" s="171">
        <f>SUMIFS('[1]JEVtbl (2)'!$F:$F,'[1]JEVtbl (2)'!$C:$C,[1]CKDJ!$C206,'[1]JEVtbl (2)'!$D:$D,[1]CKDJ!AS$11)</f>
        <v>0</v>
      </c>
      <c r="AT206" s="171">
        <f>SUMIFS('[1]JEVtbl (2)'!$F:$F,'[1]JEVtbl (2)'!$C:$C,[1]CKDJ!$C206,'[1]JEVtbl (2)'!$D:$D,[1]CKDJ!AT$11)</f>
        <v>0</v>
      </c>
      <c r="AU206" s="171">
        <f>SUMIFS('[1]JEVtbl (2)'!$F:$F,'[1]JEVtbl (2)'!$C:$C,[1]CKDJ!$C206,'[1]JEVtbl (2)'!$D:$D,[1]CKDJ!AU$11)</f>
        <v>0</v>
      </c>
      <c r="AV206" s="171">
        <f>SUMIFS('[1]JEVtbl (2)'!$F:$F,'[1]JEVtbl (2)'!$C:$C,[1]CKDJ!$C206,'[1]JEVtbl (2)'!$D:$D,[1]CKDJ!AV$11)</f>
        <v>0</v>
      </c>
      <c r="AW206" s="171">
        <f>SUMIFS('[1]JEVtbl (2)'!$F:$F,'[1]JEVtbl (2)'!$C:$C,[1]CKDJ!$C206,'[1]JEVtbl (2)'!$D:$D,[1]CKDJ!AW$11)</f>
        <v>0</v>
      </c>
      <c r="AX206" s="171">
        <f>SUMIFS('[1]JEVtbl (2)'!$F:$F,'[1]JEVtbl (2)'!$C:$C,[1]CKDJ!$C206,'[1]JEVtbl (2)'!$D:$D,[1]CKDJ!AX$11)</f>
        <v>0</v>
      </c>
      <c r="AY206" s="171">
        <f>SUMIFS('[1]JEVtbl (2)'!$F:$F,'[1]JEVtbl (2)'!$C:$C,[1]CKDJ!$C206,'[1]JEVtbl (2)'!$D:$D,[1]CKDJ!AY$11)</f>
        <v>0</v>
      </c>
      <c r="AZ206" s="171">
        <f>SUMIFS('[1]JEVtbl (2)'!$F:$F,'[1]JEVtbl (2)'!$C:$C,[1]CKDJ!$C206,'[1]JEVtbl (2)'!$D:$D,[1]CKDJ!AZ$11)</f>
        <v>0</v>
      </c>
      <c r="BA206" s="171">
        <f>SUMIFS('[1]JEVtbl (2)'!$F:$F,'[1]JEVtbl (2)'!$C:$C,[1]CKDJ!$C206,'[1]JEVtbl (2)'!$D:$D,[1]CKDJ!BA$11)</f>
        <v>0</v>
      </c>
      <c r="BB206" s="171">
        <f>SUMIFS('[1]JEVtbl (2)'!$F:$F,'[1]JEVtbl (2)'!$C:$C,[1]CKDJ!$C206,'[1]JEVtbl (2)'!$D:$D,[1]CKDJ!BB$11)</f>
        <v>0</v>
      </c>
      <c r="BC206" s="171">
        <f>SUMIFS('[1]JEVtbl (2)'!$F:$F,'[1]JEVtbl (2)'!$C:$C,[1]CKDJ!$C206,'[1]JEVtbl (2)'!$D:$D,[1]CKDJ!BC$11)</f>
        <v>0</v>
      </c>
      <c r="BD206" s="171">
        <f>SUMIFS('[1]JEVtbl (2)'!$F:$F,'[1]JEVtbl (2)'!$C:$C,[1]CKDJ!$C206,'[1]JEVtbl (2)'!$D:$D,[1]CKDJ!BD$11)</f>
        <v>0</v>
      </c>
      <c r="BE206" s="171">
        <f>SUMIFS('[1]JEVtbl (2)'!$F:$F,'[1]JEVtbl (2)'!$C:$C,[1]CKDJ!$C206,'[1]JEVtbl (2)'!$D:$D,[1]CKDJ!BE$11)</f>
        <v>0</v>
      </c>
      <c r="BF206" s="171">
        <f>SUMIFS('[1]JEVtbl (2)'!$F:$F,'[1]JEVtbl (2)'!$C:$C,[1]CKDJ!$C206,'[1]JEVtbl (2)'!$D:$D,[1]CKDJ!BF$11)</f>
        <v>0</v>
      </c>
      <c r="BG206" s="171">
        <f>SUMIFS('[1]JEVtbl (2)'!$F:$F,'[1]JEVtbl (2)'!$C:$C,[1]CKDJ!$C206,'[1]JEVtbl (2)'!$D:$D,[1]CKDJ!BG$11)</f>
        <v>0</v>
      </c>
      <c r="BH206" s="171">
        <f>SUMIFS('[1]JEVtbl (2)'!$F:$F,'[1]JEVtbl (2)'!$C:$C,[1]CKDJ!$C206,'[1]JEVtbl (2)'!$D:$D,[1]CKDJ!BH$11)</f>
        <v>0</v>
      </c>
      <c r="BI206" s="171">
        <f>SUMIFS('[1]JEVtbl (2)'!$F:$F,'[1]JEVtbl (2)'!$C:$C,[1]CKDJ!$C206,'[1]JEVtbl (2)'!$D:$D,[1]CKDJ!BI$11)</f>
        <v>0</v>
      </c>
      <c r="BJ206" s="171">
        <f>SUMIFS('[1]JEVtbl (2)'!$F:$F,'[1]JEVtbl (2)'!$C:$C,[1]CKDJ!$C206,'[1]JEVtbl (2)'!$D:$D,[1]CKDJ!BJ$11)</f>
        <v>0</v>
      </c>
      <c r="BK206" s="171">
        <f>SUMIFS('[1]JEVtbl (2)'!$F:$F,'[1]JEVtbl (2)'!$C:$C,[1]CKDJ!$C206,'[1]JEVtbl (2)'!$D:$D,[1]CKDJ!BK$11)</f>
        <v>0</v>
      </c>
      <c r="BL206" s="171">
        <f>SUMIFS('[1]JEVtbl (2)'!$F:$F,'[1]JEVtbl (2)'!$C:$C,[1]CKDJ!$C206,'[1]JEVtbl (2)'!$D:$D,[1]CKDJ!BL$11)</f>
        <v>0</v>
      </c>
      <c r="BM206" s="171">
        <f>SUMIFS('[1]JEVtbl (2)'!$F:$F,'[1]JEVtbl (2)'!$C:$C,[1]CKDJ!$C206,'[1]JEVtbl (2)'!$D:$D,[1]CKDJ!BM$11)</f>
        <v>170501.47</v>
      </c>
      <c r="BN206" s="171">
        <f>SUMIFS('[1]JEVtbl (2)'!$F:$F,'[1]JEVtbl (2)'!$C:$C,[1]CKDJ!$C206,'[1]JEVtbl (2)'!$D:$D,[1]CKDJ!BN$11)</f>
        <v>0</v>
      </c>
      <c r="BO206" s="171">
        <f>SUMIFS('[1]JEVtbl (2)'!$F:$F,'[1]JEVtbl (2)'!$C:$C,[1]CKDJ!$C206,'[1]JEVtbl (2)'!$D:$D,[1]CKDJ!BO$11)</f>
        <v>0</v>
      </c>
      <c r="BP206" s="79">
        <f t="shared" ref="BP206:BP240" si="7">SUM(P206:BO206)</f>
        <v>170501.47</v>
      </c>
      <c r="BQ206" s="79"/>
      <c r="BR206" s="79"/>
      <c r="BS206" s="80"/>
      <c r="BT206" s="82"/>
      <c r="BU206" s="25">
        <f t="shared" si="6"/>
        <v>0</v>
      </c>
    </row>
    <row r="207" spans="1:73" s="25" customFormat="1" ht="15" customHeight="1" x14ac:dyDescent="0.25">
      <c r="A207" s="1"/>
      <c r="B207" s="173">
        <v>44194</v>
      </c>
      <c r="C207" s="169" t="s">
        <v>759</v>
      </c>
      <c r="D207" s="75" t="s">
        <v>760</v>
      </c>
      <c r="E207" s="75">
        <v>1150344</v>
      </c>
      <c r="F207" s="172"/>
      <c r="G207" t="s">
        <v>380</v>
      </c>
      <c r="H207" s="78">
        <f>SUMIFS('[1]JEVtbl (2)'!$G:$G,'[1]JEVtbl (2)'!$C:$C,[1]CKDJ!C207,'[1]JEVtbl (2)'!$D:$D,[1]CKDJ!H$11)</f>
        <v>2250</v>
      </c>
      <c r="I207" s="78">
        <f>SUMIFS('[1]JEVtbl (2)'!$G:$G,'[1]JEVtbl (2)'!$C:$C,[1]CKDJ!C207,'[1]JEVtbl (2)'!$D:$D,[1]CKDJ!I$11)</f>
        <v>0</v>
      </c>
      <c r="J207" s="78">
        <f>SUMIFS('[1]JEVtbl (2)'!$G:$G,'[1]JEVtbl (2)'!$C:$C,[1]CKDJ!C207,'[1]JEVtbl (2)'!$D:$D,[1]CKDJ!J$11)</f>
        <v>150</v>
      </c>
      <c r="K207" s="78">
        <f>SUMIFS('[1]JEVtbl (2)'!$G:$G,'[1]JEVtbl (2)'!$C:$C,[1]CKDJ!C207,'[1]JEVtbl (2)'!$D:$D,[1]CKDJ!K$11)</f>
        <v>0</v>
      </c>
      <c r="L207" s="79">
        <f t="shared" si="0"/>
        <v>2400</v>
      </c>
      <c r="M207" s="79"/>
      <c r="N207" s="79"/>
      <c r="O207" s="80"/>
      <c r="P207" s="171">
        <f>SUMIFS('[1]JEVtbl (2)'!$F:$F,'[1]JEVtbl (2)'!$C:$C,[1]CKDJ!$C207,'[1]JEVtbl (2)'!$D:$D,[1]CKDJ!P$11)</f>
        <v>0</v>
      </c>
      <c r="Q207" s="171">
        <f>SUMIFS('[1]JEVtbl (2)'!$F:$F,'[1]JEVtbl (2)'!$C:$C,[1]CKDJ!$C207,'[1]JEVtbl (2)'!$D:$D,[1]CKDJ!Q$11)</f>
        <v>0</v>
      </c>
      <c r="R207" s="171">
        <f>SUMIFS('[1]JEVtbl (2)'!$F:$F,'[1]JEVtbl (2)'!$C:$C,[1]CKDJ!$C207,'[1]JEVtbl (2)'!$D:$D,[1]CKDJ!R$11)</f>
        <v>0</v>
      </c>
      <c r="S207" s="171">
        <f>SUMIFS('[1]JEVtbl (2)'!$F:$F,'[1]JEVtbl (2)'!$C:$C,[1]CKDJ!$C207,'[1]JEVtbl (2)'!$D:$D,[1]CKDJ!S$11)</f>
        <v>0</v>
      </c>
      <c r="T207" s="171">
        <f>SUMIFS('[1]JEVtbl (2)'!$F:$F,'[1]JEVtbl (2)'!$C:$C,[1]CKDJ!$C207,'[1]JEVtbl (2)'!$D:$D,[1]CKDJ!T$11)</f>
        <v>0</v>
      </c>
      <c r="U207" s="171">
        <f>SUMIFS('[1]JEVtbl (2)'!$F:$F,'[1]JEVtbl (2)'!$C:$C,[1]CKDJ!$C207,'[1]JEVtbl (2)'!$D:$D,[1]CKDJ!U$11)</f>
        <v>0</v>
      </c>
      <c r="V207" s="171">
        <f>SUMIFS('[1]JEVtbl (2)'!$F:$F,'[1]JEVtbl (2)'!$C:$C,[1]CKDJ!$C207,'[1]JEVtbl (2)'!$D:$D,[1]CKDJ!V$11)</f>
        <v>0</v>
      </c>
      <c r="W207" s="171">
        <f>SUMIFS('[1]JEVtbl (2)'!$F:$F,'[1]JEVtbl (2)'!$C:$C,[1]CKDJ!$C207,'[1]JEVtbl (2)'!$D:$D,[1]CKDJ!W$11)</f>
        <v>0</v>
      </c>
      <c r="X207" s="171">
        <f>SUMIFS('[1]JEVtbl (2)'!$F:$F,'[1]JEVtbl (2)'!$C:$C,[1]CKDJ!$C207,'[1]JEVtbl (2)'!$D:$D,[1]CKDJ!X$11)</f>
        <v>0</v>
      </c>
      <c r="Y207" s="171">
        <f>SUMIFS('[1]JEVtbl (2)'!$F:$F,'[1]JEVtbl (2)'!$C:$C,[1]CKDJ!$C207,'[1]JEVtbl (2)'!$D:$D,[1]CKDJ!Y$11)</f>
        <v>0</v>
      </c>
      <c r="Z207" s="171">
        <f>SUMIFS('[1]JEVtbl (2)'!$F:$F,'[1]JEVtbl (2)'!$C:$C,[1]CKDJ!$C207,'[1]JEVtbl (2)'!$D:$D,[1]CKDJ!Z$11)</f>
        <v>0</v>
      </c>
      <c r="AA207" s="171">
        <f>SUMIFS('[1]JEVtbl (2)'!$F:$F,'[1]JEVtbl (2)'!$C:$C,[1]CKDJ!$C207,'[1]JEVtbl (2)'!$D:$D,[1]CKDJ!AA$11)</f>
        <v>0</v>
      </c>
      <c r="AB207" s="171">
        <f>SUMIFS('[1]JEVtbl (2)'!$F:$F,'[1]JEVtbl (2)'!$C:$C,[1]CKDJ!$C207,'[1]JEVtbl (2)'!$D:$D,[1]CKDJ!AB$11)</f>
        <v>0</v>
      </c>
      <c r="AC207" s="171">
        <f>SUMIFS('[1]JEVtbl (2)'!$F:$F,'[1]JEVtbl (2)'!$C:$C,[1]CKDJ!$C207,'[1]JEVtbl (2)'!$D:$D,[1]CKDJ!AC$11)</f>
        <v>0</v>
      </c>
      <c r="AD207" s="171">
        <f>SUMIFS('[1]JEVtbl (2)'!$F:$F,'[1]JEVtbl (2)'!$C:$C,[1]CKDJ!$C207,'[1]JEVtbl (2)'!$D:$D,[1]CKDJ!AD$11)</f>
        <v>0</v>
      </c>
      <c r="AE207" s="171">
        <f>SUMIFS('[1]JEVtbl (2)'!$F:$F,'[1]JEVtbl (2)'!$C:$C,[1]CKDJ!$C207,'[1]JEVtbl (2)'!$D:$D,[1]CKDJ!AE$11)</f>
        <v>0</v>
      </c>
      <c r="AF207" s="171">
        <f>SUMIFS('[1]JEVtbl (2)'!$F:$F,'[1]JEVtbl (2)'!$C:$C,[1]CKDJ!$C207,'[1]JEVtbl (2)'!$D:$D,[1]CKDJ!AF$11)</f>
        <v>0</v>
      </c>
      <c r="AG207" s="171">
        <f>SUMIFS('[1]JEVtbl (2)'!$F:$F,'[1]JEVtbl (2)'!$C:$C,[1]CKDJ!$C207,'[1]JEVtbl (2)'!$D:$D,[1]CKDJ!AG$11)</f>
        <v>0</v>
      </c>
      <c r="AH207" s="171">
        <f>SUMIFS('[1]JEVtbl (2)'!$F:$F,'[1]JEVtbl (2)'!$C:$C,[1]CKDJ!$C207,'[1]JEVtbl (2)'!$D:$D,[1]CKDJ!AH$11)</f>
        <v>0</v>
      </c>
      <c r="AI207" s="171">
        <f>SUMIFS('[1]JEVtbl (2)'!$F:$F,'[1]JEVtbl (2)'!$C:$C,[1]CKDJ!$C207,'[1]JEVtbl (2)'!$D:$D,[1]CKDJ!AI$11)</f>
        <v>0</v>
      </c>
      <c r="AJ207" s="171">
        <f>SUMIFS('[1]JEVtbl (2)'!$F:$F,'[1]JEVtbl (2)'!$C:$C,[1]CKDJ!$C207,'[1]JEVtbl (2)'!$D:$D,[1]CKDJ!AJ$11)</f>
        <v>0</v>
      </c>
      <c r="AK207" s="171">
        <f>SUMIFS('[1]JEVtbl (2)'!$F:$F,'[1]JEVtbl (2)'!$C:$C,[1]CKDJ!$C207,'[1]JEVtbl (2)'!$D:$D,[1]CKDJ!AK$11)</f>
        <v>0</v>
      </c>
      <c r="AL207" s="171">
        <f>SUMIFS('[1]JEVtbl (2)'!$F:$F,'[1]JEVtbl (2)'!$C:$C,[1]CKDJ!$C207,'[1]JEVtbl (2)'!$D:$D,[1]CKDJ!AL$11)</f>
        <v>0</v>
      </c>
      <c r="AM207" s="171">
        <f>SUMIFS('[1]JEVtbl (2)'!$F:$F,'[1]JEVtbl (2)'!$C:$C,[1]CKDJ!$C207,'[1]JEVtbl (2)'!$D:$D,[1]CKDJ!AM$11)</f>
        <v>0</v>
      </c>
      <c r="AN207" s="171">
        <f>SUMIFS('[1]JEVtbl (2)'!$F:$F,'[1]JEVtbl (2)'!$C:$C,[1]CKDJ!$C207,'[1]JEVtbl (2)'!$D:$D,[1]CKDJ!AN$11)</f>
        <v>0</v>
      </c>
      <c r="AO207" s="171">
        <f>SUMIFS('[1]JEVtbl (2)'!$F:$F,'[1]JEVtbl (2)'!$C:$C,[1]CKDJ!$C207,'[1]JEVtbl (2)'!$D:$D,[1]CKDJ!AO$11)</f>
        <v>0</v>
      </c>
      <c r="AP207" s="171">
        <f>SUMIFS('[1]JEVtbl (2)'!$F:$F,'[1]JEVtbl (2)'!$C:$C,[1]CKDJ!$C207,'[1]JEVtbl (2)'!$D:$D,[1]CKDJ!AP$11)</f>
        <v>0</v>
      </c>
      <c r="AQ207" s="171">
        <f>SUMIFS('[1]JEVtbl (2)'!$F:$F,'[1]JEVtbl (2)'!$C:$C,[1]CKDJ!$C207,'[1]JEVtbl (2)'!$D:$D,[1]CKDJ!AQ$11)</f>
        <v>0</v>
      </c>
      <c r="AR207" s="171">
        <f>SUMIFS('[1]JEVtbl (2)'!$F:$F,'[1]JEVtbl (2)'!$C:$C,[1]CKDJ!$C207,'[1]JEVtbl (2)'!$D:$D,[1]CKDJ!AR$11)</f>
        <v>0</v>
      </c>
      <c r="AS207" s="171">
        <f>SUMIFS('[1]JEVtbl (2)'!$F:$F,'[1]JEVtbl (2)'!$C:$C,[1]CKDJ!$C207,'[1]JEVtbl (2)'!$D:$D,[1]CKDJ!AS$11)</f>
        <v>0</v>
      </c>
      <c r="AT207" s="171">
        <f>SUMIFS('[1]JEVtbl (2)'!$F:$F,'[1]JEVtbl (2)'!$C:$C,[1]CKDJ!$C207,'[1]JEVtbl (2)'!$D:$D,[1]CKDJ!AT$11)</f>
        <v>0</v>
      </c>
      <c r="AU207" s="171">
        <f>SUMIFS('[1]JEVtbl (2)'!$F:$F,'[1]JEVtbl (2)'!$C:$C,[1]CKDJ!$C207,'[1]JEVtbl (2)'!$D:$D,[1]CKDJ!AU$11)</f>
        <v>0</v>
      </c>
      <c r="AV207" s="171">
        <f>SUMIFS('[1]JEVtbl (2)'!$F:$F,'[1]JEVtbl (2)'!$C:$C,[1]CKDJ!$C207,'[1]JEVtbl (2)'!$D:$D,[1]CKDJ!AV$11)</f>
        <v>0</v>
      </c>
      <c r="AW207" s="171">
        <f>SUMIFS('[1]JEVtbl (2)'!$F:$F,'[1]JEVtbl (2)'!$C:$C,[1]CKDJ!$C207,'[1]JEVtbl (2)'!$D:$D,[1]CKDJ!AW$11)</f>
        <v>0</v>
      </c>
      <c r="AX207" s="171">
        <f>SUMIFS('[1]JEVtbl (2)'!$F:$F,'[1]JEVtbl (2)'!$C:$C,[1]CKDJ!$C207,'[1]JEVtbl (2)'!$D:$D,[1]CKDJ!AX$11)</f>
        <v>0</v>
      </c>
      <c r="AY207" s="171">
        <f>SUMIFS('[1]JEVtbl (2)'!$F:$F,'[1]JEVtbl (2)'!$C:$C,[1]CKDJ!$C207,'[1]JEVtbl (2)'!$D:$D,[1]CKDJ!AY$11)</f>
        <v>0</v>
      </c>
      <c r="AZ207" s="171">
        <f>SUMIFS('[1]JEVtbl (2)'!$F:$F,'[1]JEVtbl (2)'!$C:$C,[1]CKDJ!$C207,'[1]JEVtbl (2)'!$D:$D,[1]CKDJ!AZ$11)</f>
        <v>2400</v>
      </c>
      <c r="BA207" s="171">
        <f>SUMIFS('[1]JEVtbl (2)'!$F:$F,'[1]JEVtbl (2)'!$C:$C,[1]CKDJ!$C207,'[1]JEVtbl (2)'!$D:$D,[1]CKDJ!BA$11)</f>
        <v>0</v>
      </c>
      <c r="BB207" s="171">
        <f>SUMIFS('[1]JEVtbl (2)'!$F:$F,'[1]JEVtbl (2)'!$C:$C,[1]CKDJ!$C207,'[1]JEVtbl (2)'!$D:$D,[1]CKDJ!BB$11)</f>
        <v>0</v>
      </c>
      <c r="BC207" s="171">
        <f>SUMIFS('[1]JEVtbl (2)'!$F:$F,'[1]JEVtbl (2)'!$C:$C,[1]CKDJ!$C207,'[1]JEVtbl (2)'!$D:$D,[1]CKDJ!BC$11)</f>
        <v>0</v>
      </c>
      <c r="BD207" s="171">
        <f>SUMIFS('[1]JEVtbl (2)'!$F:$F,'[1]JEVtbl (2)'!$C:$C,[1]CKDJ!$C207,'[1]JEVtbl (2)'!$D:$D,[1]CKDJ!BD$11)</f>
        <v>0</v>
      </c>
      <c r="BE207" s="171">
        <f>SUMIFS('[1]JEVtbl (2)'!$F:$F,'[1]JEVtbl (2)'!$C:$C,[1]CKDJ!$C207,'[1]JEVtbl (2)'!$D:$D,[1]CKDJ!BE$11)</f>
        <v>0</v>
      </c>
      <c r="BF207" s="171">
        <f>SUMIFS('[1]JEVtbl (2)'!$F:$F,'[1]JEVtbl (2)'!$C:$C,[1]CKDJ!$C207,'[1]JEVtbl (2)'!$D:$D,[1]CKDJ!BF$11)</f>
        <v>0</v>
      </c>
      <c r="BG207" s="171">
        <f>SUMIFS('[1]JEVtbl (2)'!$F:$F,'[1]JEVtbl (2)'!$C:$C,[1]CKDJ!$C207,'[1]JEVtbl (2)'!$D:$D,[1]CKDJ!BG$11)</f>
        <v>0</v>
      </c>
      <c r="BH207" s="171">
        <f>SUMIFS('[1]JEVtbl (2)'!$F:$F,'[1]JEVtbl (2)'!$C:$C,[1]CKDJ!$C207,'[1]JEVtbl (2)'!$D:$D,[1]CKDJ!BH$11)</f>
        <v>0</v>
      </c>
      <c r="BI207" s="171">
        <f>SUMIFS('[1]JEVtbl (2)'!$F:$F,'[1]JEVtbl (2)'!$C:$C,[1]CKDJ!$C207,'[1]JEVtbl (2)'!$D:$D,[1]CKDJ!BI$11)</f>
        <v>0</v>
      </c>
      <c r="BJ207" s="171">
        <f>SUMIFS('[1]JEVtbl (2)'!$F:$F,'[1]JEVtbl (2)'!$C:$C,[1]CKDJ!$C207,'[1]JEVtbl (2)'!$D:$D,[1]CKDJ!BJ$11)</f>
        <v>0</v>
      </c>
      <c r="BK207" s="171">
        <f>SUMIFS('[1]JEVtbl (2)'!$F:$F,'[1]JEVtbl (2)'!$C:$C,[1]CKDJ!$C207,'[1]JEVtbl (2)'!$D:$D,[1]CKDJ!BK$11)</f>
        <v>0</v>
      </c>
      <c r="BL207" s="171">
        <f>SUMIFS('[1]JEVtbl (2)'!$F:$F,'[1]JEVtbl (2)'!$C:$C,[1]CKDJ!$C207,'[1]JEVtbl (2)'!$D:$D,[1]CKDJ!BL$11)</f>
        <v>0</v>
      </c>
      <c r="BM207" s="171">
        <f>SUMIFS('[1]JEVtbl (2)'!$F:$F,'[1]JEVtbl (2)'!$C:$C,[1]CKDJ!$C207,'[1]JEVtbl (2)'!$D:$D,[1]CKDJ!BM$11)</f>
        <v>0</v>
      </c>
      <c r="BN207" s="171">
        <f>SUMIFS('[1]JEVtbl (2)'!$F:$F,'[1]JEVtbl (2)'!$C:$C,[1]CKDJ!$C207,'[1]JEVtbl (2)'!$D:$D,[1]CKDJ!BN$11)</f>
        <v>0</v>
      </c>
      <c r="BO207" s="171">
        <f>SUMIFS('[1]JEVtbl (2)'!$F:$F,'[1]JEVtbl (2)'!$C:$C,[1]CKDJ!$C207,'[1]JEVtbl (2)'!$D:$D,[1]CKDJ!BO$11)</f>
        <v>0</v>
      </c>
      <c r="BP207" s="79">
        <f t="shared" si="7"/>
        <v>2400</v>
      </c>
      <c r="BQ207" s="79"/>
      <c r="BR207" s="79"/>
      <c r="BS207" s="80"/>
      <c r="BT207" s="82"/>
      <c r="BU207" s="25">
        <f t="shared" si="6"/>
        <v>0</v>
      </c>
    </row>
    <row r="208" spans="1:73" s="25" customFormat="1" ht="15" customHeight="1" x14ac:dyDescent="0.25">
      <c r="A208" s="1"/>
      <c r="B208" s="173">
        <v>44194</v>
      </c>
      <c r="C208" s="169" t="s">
        <v>761</v>
      </c>
      <c r="D208" s="75" t="s">
        <v>762</v>
      </c>
      <c r="E208" s="75">
        <v>1150345</v>
      </c>
      <c r="F208" s="172"/>
      <c r="G208" t="s">
        <v>763</v>
      </c>
      <c r="H208" s="78">
        <f>SUMIFS('[1]JEVtbl (2)'!$G:$G,'[1]JEVtbl (2)'!$C:$C,[1]CKDJ!C208,'[1]JEVtbl (2)'!$D:$D,[1]CKDJ!H$11)</f>
        <v>12474.87</v>
      </c>
      <c r="I208" s="78">
        <f>SUMIFS('[1]JEVtbl (2)'!$G:$G,'[1]JEVtbl (2)'!$C:$C,[1]CKDJ!C208,'[1]JEVtbl (2)'!$D:$D,[1]CKDJ!I$11)</f>
        <v>0</v>
      </c>
      <c r="J208" s="78">
        <f>SUMIFS('[1]JEVtbl (2)'!$G:$G,'[1]JEVtbl (2)'!$C:$C,[1]CKDJ!C208,'[1]JEVtbl (2)'!$D:$D,[1]CKDJ!J$11)</f>
        <v>706.1299999999992</v>
      </c>
      <c r="K208" s="78">
        <f>SUMIFS('[1]JEVtbl (2)'!$G:$G,'[1]JEVtbl (2)'!$C:$C,[1]CKDJ!C208,'[1]JEVtbl (2)'!$D:$D,[1]CKDJ!K$11)</f>
        <v>0</v>
      </c>
      <c r="L208" s="79">
        <f t="shared" si="0"/>
        <v>13181</v>
      </c>
      <c r="M208" s="79"/>
      <c r="N208" s="79"/>
      <c r="O208" s="80"/>
      <c r="P208" s="171">
        <f>SUMIFS('[1]JEVtbl (2)'!$F:$F,'[1]JEVtbl (2)'!$C:$C,[1]CKDJ!$C208,'[1]JEVtbl (2)'!$D:$D,[1]CKDJ!P$11)</f>
        <v>0</v>
      </c>
      <c r="Q208" s="171">
        <f>SUMIFS('[1]JEVtbl (2)'!$F:$F,'[1]JEVtbl (2)'!$C:$C,[1]CKDJ!$C208,'[1]JEVtbl (2)'!$D:$D,[1]CKDJ!Q$11)</f>
        <v>0</v>
      </c>
      <c r="R208" s="171">
        <f>SUMIFS('[1]JEVtbl (2)'!$F:$F,'[1]JEVtbl (2)'!$C:$C,[1]CKDJ!$C208,'[1]JEVtbl (2)'!$D:$D,[1]CKDJ!R$11)</f>
        <v>0</v>
      </c>
      <c r="S208" s="171">
        <f>SUMIFS('[1]JEVtbl (2)'!$F:$F,'[1]JEVtbl (2)'!$C:$C,[1]CKDJ!$C208,'[1]JEVtbl (2)'!$D:$D,[1]CKDJ!S$11)</f>
        <v>0</v>
      </c>
      <c r="T208" s="171">
        <f>SUMIFS('[1]JEVtbl (2)'!$F:$F,'[1]JEVtbl (2)'!$C:$C,[1]CKDJ!$C208,'[1]JEVtbl (2)'!$D:$D,[1]CKDJ!T$11)</f>
        <v>0</v>
      </c>
      <c r="U208" s="171">
        <f>SUMIFS('[1]JEVtbl (2)'!$F:$F,'[1]JEVtbl (2)'!$C:$C,[1]CKDJ!$C208,'[1]JEVtbl (2)'!$D:$D,[1]CKDJ!U$11)</f>
        <v>0</v>
      </c>
      <c r="V208" s="171">
        <f>SUMIFS('[1]JEVtbl (2)'!$F:$F,'[1]JEVtbl (2)'!$C:$C,[1]CKDJ!$C208,'[1]JEVtbl (2)'!$D:$D,[1]CKDJ!V$11)</f>
        <v>0</v>
      </c>
      <c r="W208" s="171">
        <f>SUMIFS('[1]JEVtbl (2)'!$F:$F,'[1]JEVtbl (2)'!$C:$C,[1]CKDJ!$C208,'[1]JEVtbl (2)'!$D:$D,[1]CKDJ!W$11)</f>
        <v>0</v>
      </c>
      <c r="X208" s="171">
        <f>SUMIFS('[1]JEVtbl (2)'!$F:$F,'[1]JEVtbl (2)'!$C:$C,[1]CKDJ!$C208,'[1]JEVtbl (2)'!$D:$D,[1]CKDJ!X$11)</f>
        <v>0</v>
      </c>
      <c r="Y208" s="171">
        <f>SUMIFS('[1]JEVtbl (2)'!$F:$F,'[1]JEVtbl (2)'!$C:$C,[1]CKDJ!$C208,'[1]JEVtbl (2)'!$D:$D,[1]CKDJ!Y$11)</f>
        <v>0</v>
      </c>
      <c r="Z208" s="171">
        <f>SUMIFS('[1]JEVtbl (2)'!$F:$F,'[1]JEVtbl (2)'!$C:$C,[1]CKDJ!$C208,'[1]JEVtbl (2)'!$D:$D,[1]CKDJ!Z$11)</f>
        <v>0</v>
      </c>
      <c r="AA208" s="171">
        <f>SUMIFS('[1]JEVtbl (2)'!$F:$F,'[1]JEVtbl (2)'!$C:$C,[1]CKDJ!$C208,'[1]JEVtbl (2)'!$D:$D,[1]CKDJ!AA$11)</f>
        <v>0</v>
      </c>
      <c r="AB208" s="171">
        <f>SUMIFS('[1]JEVtbl (2)'!$F:$F,'[1]JEVtbl (2)'!$C:$C,[1]CKDJ!$C208,'[1]JEVtbl (2)'!$D:$D,[1]CKDJ!AB$11)</f>
        <v>0</v>
      </c>
      <c r="AC208" s="171">
        <f>SUMIFS('[1]JEVtbl (2)'!$F:$F,'[1]JEVtbl (2)'!$C:$C,[1]CKDJ!$C208,'[1]JEVtbl (2)'!$D:$D,[1]CKDJ!AC$11)</f>
        <v>0</v>
      </c>
      <c r="AD208" s="171">
        <f>SUMIFS('[1]JEVtbl (2)'!$F:$F,'[1]JEVtbl (2)'!$C:$C,[1]CKDJ!$C208,'[1]JEVtbl (2)'!$D:$D,[1]CKDJ!AD$11)</f>
        <v>0</v>
      </c>
      <c r="AE208" s="171">
        <f>SUMIFS('[1]JEVtbl (2)'!$F:$F,'[1]JEVtbl (2)'!$C:$C,[1]CKDJ!$C208,'[1]JEVtbl (2)'!$D:$D,[1]CKDJ!AE$11)</f>
        <v>0</v>
      </c>
      <c r="AF208" s="171">
        <f>SUMIFS('[1]JEVtbl (2)'!$F:$F,'[1]JEVtbl (2)'!$C:$C,[1]CKDJ!$C208,'[1]JEVtbl (2)'!$D:$D,[1]CKDJ!AF$11)</f>
        <v>0</v>
      </c>
      <c r="AG208" s="171">
        <f>SUMIFS('[1]JEVtbl (2)'!$F:$F,'[1]JEVtbl (2)'!$C:$C,[1]CKDJ!$C208,'[1]JEVtbl (2)'!$D:$D,[1]CKDJ!AG$11)</f>
        <v>0</v>
      </c>
      <c r="AH208" s="171">
        <f>SUMIFS('[1]JEVtbl (2)'!$F:$F,'[1]JEVtbl (2)'!$C:$C,[1]CKDJ!$C208,'[1]JEVtbl (2)'!$D:$D,[1]CKDJ!AH$11)</f>
        <v>0</v>
      </c>
      <c r="AI208" s="171">
        <f>SUMIFS('[1]JEVtbl (2)'!$F:$F,'[1]JEVtbl (2)'!$C:$C,[1]CKDJ!$C208,'[1]JEVtbl (2)'!$D:$D,[1]CKDJ!AI$11)</f>
        <v>0</v>
      </c>
      <c r="AJ208" s="171">
        <f>SUMIFS('[1]JEVtbl (2)'!$F:$F,'[1]JEVtbl (2)'!$C:$C,[1]CKDJ!$C208,'[1]JEVtbl (2)'!$D:$D,[1]CKDJ!AJ$11)</f>
        <v>0</v>
      </c>
      <c r="AK208" s="171">
        <f>SUMIFS('[1]JEVtbl (2)'!$F:$F,'[1]JEVtbl (2)'!$C:$C,[1]CKDJ!$C208,'[1]JEVtbl (2)'!$D:$D,[1]CKDJ!AK$11)</f>
        <v>0</v>
      </c>
      <c r="AL208" s="171">
        <f>SUMIFS('[1]JEVtbl (2)'!$F:$F,'[1]JEVtbl (2)'!$C:$C,[1]CKDJ!$C208,'[1]JEVtbl (2)'!$D:$D,[1]CKDJ!AL$11)</f>
        <v>0</v>
      </c>
      <c r="AM208" s="171">
        <f>SUMIFS('[1]JEVtbl (2)'!$F:$F,'[1]JEVtbl (2)'!$C:$C,[1]CKDJ!$C208,'[1]JEVtbl (2)'!$D:$D,[1]CKDJ!AM$11)</f>
        <v>0</v>
      </c>
      <c r="AN208" s="171">
        <f>SUMIFS('[1]JEVtbl (2)'!$F:$F,'[1]JEVtbl (2)'!$C:$C,[1]CKDJ!$C208,'[1]JEVtbl (2)'!$D:$D,[1]CKDJ!AN$11)</f>
        <v>0</v>
      </c>
      <c r="AO208" s="171">
        <f>SUMIFS('[1]JEVtbl (2)'!$F:$F,'[1]JEVtbl (2)'!$C:$C,[1]CKDJ!$C208,'[1]JEVtbl (2)'!$D:$D,[1]CKDJ!AO$11)</f>
        <v>0</v>
      </c>
      <c r="AP208" s="171">
        <f>SUMIFS('[1]JEVtbl (2)'!$F:$F,'[1]JEVtbl (2)'!$C:$C,[1]CKDJ!$C208,'[1]JEVtbl (2)'!$D:$D,[1]CKDJ!AP$11)</f>
        <v>0</v>
      </c>
      <c r="AQ208" s="171">
        <f>SUMIFS('[1]JEVtbl (2)'!$F:$F,'[1]JEVtbl (2)'!$C:$C,[1]CKDJ!$C208,'[1]JEVtbl (2)'!$D:$D,[1]CKDJ!AQ$11)</f>
        <v>0</v>
      </c>
      <c r="AR208" s="171">
        <f>SUMIFS('[1]JEVtbl (2)'!$F:$F,'[1]JEVtbl (2)'!$C:$C,[1]CKDJ!$C208,'[1]JEVtbl (2)'!$D:$D,[1]CKDJ!AR$11)</f>
        <v>0</v>
      </c>
      <c r="AS208" s="171">
        <f>SUMIFS('[1]JEVtbl (2)'!$F:$F,'[1]JEVtbl (2)'!$C:$C,[1]CKDJ!$C208,'[1]JEVtbl (2)'!$D:$D,[1]CKDJ!AS$11)</f>
        <v>0</v>
      </c>
      <c r="AT208" s="171">
        <f>SUMIFS('[1]JEVtbl (2)'!$F:$F,'[1]JEVtbl (2)'!$C:$C,[1]CKDJ!$C208,'[1]JEVtbl (2)'!$D:$D,[1]CKDJ!AT$11)</f>
        <v>0</v>
      </c>
      <c r="AU208" s="171">
        <f>SUMIFS('[1]JEVtbl (2)'!$F:$F,'[1]JEVtbl (2)'!$C:$C,[1]CKDJ!$C208,'[1]JEVtbl (2)'!$D:$D,[1]CKDJ!AU$11)</f>
        <v>0</v>
      </c>
      <c r="AV208" s="171">
        <f>SUMIFS('[1]JEVtbl (2)'!$F:$F,'[1]JEVtbl (2)'!$C:$C,[1]CKDJ!$C208,'[1]JEVtbl (2)'!$D:$D,[1]CKDJ!AV$11)</f>
        <v>13181</v>
      </c>
      <c r="AW208" s="171">
        <f>SUMIFS('[1]JEVtbl (2)'!$F:$F,'[1]JEVtbl (2)'!$C:$C,[1]CKDJ!$C208,'[1]JEVtbl (2)'!$D:$D,[1]CKDJ!AW$11)</f>
        <v>0</v>
      </c>
      <c r="AX208" s="171">
        <f>SUMIFS('[1]JEVtbl (2)'!$F:$F,'[1]JEVtbl (2)'!$C:$C,[1]CKDJ!$C208,'[1]JEVtbl (2)'!$D:$D,[1]CKDJ!AX$11)</f>
        <v>0</v>
      </c>
      <c r="AY208" s="171">
        <f>SUMIFS('[1]JEVtbl (2)'!$F:$F,'[1]JEVtbl (2)'!$C:$C,[1]CKDJ!$C208,'[1]JEVtbl (2)'!$D:$D,[1]CKDJ!AY$11)</f>
        <v>0</v>
      </c>
      <c r="AZ208" s="171">
        <f>SUMIFS('[1]JEVtbl (2)'!$F:$F,'[1]JEVtbl (2)'!$C:$C,[1]CKDJ!$C208,'[1]JEVtbl (2)'!$D:$D,[1]CKDJ!AZ$11)</f>
        <v>0</v>
      </c>
      <c r="BA208" s="171">
        <f>SUMIFS('[1]JEVtbl (2)'!$F:$F,'[1]JEVtbl (2)'!$C:$C,[1]CKDJ!$C208,'[1]JEVtbl (2)'!$D:$D,[1]CKDJ!BA$11)</f>
        <v>0</v>
      </c>
      <c r="BB208" s="171">
        <f>SUMIFS('[1]JEVtbl (2)'!$F:$F,'[1]JEVtbl (2)'!$C:$C,[1]CKDJ!$C208,'[1]JEVtbl (2)'!$D:$D,[1]CKDJ!BB$11)</f>
        <v>0</v>
      </c>
      <c r="BC208" s="171">
        <f>SUMIFS('[1]JEVtbl (2)'!$F:$F,'[1]JEVtbl (2)'!$C:$C,[1]CKDJ!$C208,'[1]JEVtbl (2)'!$D:$D,[1]CKDJ!BC$11)</f>
        <v>0</v>
      </c>
      <c r="BD208" s="171">
        <f>SUMIFS('[1]JEVtbl (2)'!$F:$F,'[1]JEVtbl (2)'!$C:$C,[1]CKDJ!$C208,'[1]JEVtbl (2)'!$D:$D,[1]CKDJ!BD$11)</f>
        <v>0</v>
      </c>
      <c r="BE208" s="171">
        <f>SUMIFS('[1]JEVtbl (2)'!$F:$F,'[1]JEVtbl (2)'!$C:$C,[1]CKDJ!$C208,'[1]JEVtbl (2)'!$D:$D,[1]CKDJ!BE$11)</f>
        <v>0</v>
      </c>
      <c r="BF208" s="171">
        <f>SUMIFS('[1]JEVtbl (2)'!$F:$F,'[1]JEVtbl (2)'!$C:$C,[1]CKDJ!$C208,'[1]JEVtbl (2)'!$D:$D,[1]CKDJ!BF$11)</f>
        <v>0</v>
      </c>
      <c r="BG208" s="171">
        <f>SUMIFS('[1]JEVtbl (2)'!$F:$F,'[1]JEVtbl (2)'!$C:$C,[1]CKDJ!$C208,'[1]JEVtbl (2)'!$D:$D,[1]CKDJ!BG$11)</f>
        <v>0</v>
      </c>
      <c r="BH208" s="171">
        <f>SUMIFS('[1]JEVtbl (2)'!$F:$F,'[1]JEVtbl (2)'!$C:$C,[1]CKDJ!$C208,'[1]JEVtbl (2)'!$D:$D,[1]CKDJ!BH$11)</f>
        <v>0</v>
      </c>
      <c r="BI208" s="171">
        <f>SUMIFS('[1]JEVtbl (2)'!$F:$F,'[1]JEVtbl (2)'!$C:$C,[1]CKDJ!$C208,'[1]JEVtbl (2)'!$D:$D,[1]CKDJ!BI$11)</f>
        <v>0</v>
      </c>
      <c r="BJ208" s="171">
        <f>SUMIFS('[1]JEVtbl (2)'!$F:$F,'[1]JEVtbl (2)'!$C:$C,[1]CKDJ!$C208,'[1]JEVtbl (2)'!$D:$D,[1]CKDJ!BJ$11)</f>
        <v>0</v>
      </c>
      <c r="BK208" s="171">
        <f>SUMIFS('[1]JEVtbl (2)'!$F:$F,'[1]JEVtbl (2)'!$C:$C,[1]CKDJ!$C208,'[1]JEVtbl (2)'!$D:$D,[1]CKDJ!BK$11)</f>
        <v>0</v>
      </c>
      <c r="BL208" s="171">
        <f>SUMIFS('[1]JEVtbl (2)'!$F:$F,'[1]JEVtbl (2)'!$C:$C,[1]CKDJ!$C208,'[1]JEVtbl (2)'!$D:$D,[1]CKDJ!BL$11)</f>
        <v>0</v>
      </c>
      <c r="BM208" s="171">
        <f>SUMIFS('[1]JEVtbl (2)'!$F:$F,'[1]JEVtbl (2)'!$C:$C,[1]CKDJ!$C208,'[1]JEVtbl (2)'!$D:$D,[1]CKDJ!BM$11)</f>
        <v>0</v>
      </c>
      <c r="BN208" s="171">
        <f>SUMIFS('[1]JEVtbl (2)'!$F:$F,'[1]JEVtbl (2)'!$C:$C,[1]CKDJ!$C208,'[1]JEVtbl (2)'!$D:$D,[1]CKDJ!BN$11)</f>
        <v>0</v>
      </c>
      <c r="BO208" s="171">
        <f>SUMIFS('[1]JEVtbl (2)'!$F:$F,'[1]JEVtbl (2)'!$C:$C,[1]CKDJ!$C208,'[1]JEVtbl (2)'!$D:$D,[1]CKDJ!BO$11)</f>
        <v>0</v>
      </c>
      <c r="BP208" s="79">
        <f t="shared" si="7"/>
        <v>13181</v>
      </c>
      <c r="BQ208" s="79"/>
      <c r="BR208" s="79"/>
      <c r="BS208" s="80"/>
      <c r="BT208" s="82"/>
      <c r="BU208" s="25">
        <f t="shared" si="6"/>
        <v>0</v>
      </c>
    </row>
    <row r="209" spans="1:73" s="25" customFormat="1" ht="15" customHeight="1" x14ac:dyDescent="0.25">
      <c r="A209" s="1"/>
      <c r="B209" s="173">
        <v>44194</v>
      </c>
      <c r="C209" s="169" t="s">
        <v>764</v>
      </c>
      <c r="D209" s="75" t="s">
        <v>765</v>
      </c>
      <c r="E209" s="75">
        <v>1150346</v>
      </c>
      <c r="F209" s="172"/>
      <c r="G209" t="s">
        <v>515</v>
      </c>
      <c r="H209" s="78">
        <f>SUMIFS('[1]JEVtbl (2)'!$G:$G,'[1]JEVtbl (2)'!$C:$C,[1]CKDJ!C209,'[1]JEVtbl (2)'!$D:$D,[1]CKDJ!H$11)</f>
        <v>14333.66</v>
      </c>
      <c r="I209" s="78">
        <f>SUMIFS('[1]JEVtbl (2)'!$G:$G,'[1]JEVtbl (2)'!$C:$C,[1]CKDJ!C209,'[1]JEVtbl (2)'!$D:$D,[1]CKDJ!I$11)</f>
        <v>0</v>
      </c>
      <c r="J209" s="78">
        <f>SUMIFS('[1]JEVtbl (2)'!$G:$G,'[1]JEVtbl (2)'!$C:$C,[1]CKDJ!C209,'[1]JEVtbl (2)'!$D:$D,[1]CKDJ!J$11)</f>
        <v>811.34000000000015</v>
      </c>
      <c r="K209" s="78">
        <f>SUMIFS('[1]JEVtbl (2)'!$G:$G,'[1]JEVtbl (2)'!$C:$C,[1]CKDJ!C209,'[1]JEVtbl (2)'!$D:$D,[1]CKDJ!K$11)</f>
        <v>0</v>
      </c>
      <c r="L209" s="79">
        <f t="shared" si="0"/>
        <v>15145</v>
      </c>
      <c r="M209" s="79"/>
      <c r="N209" s="79"/>
      <c r="O209" s="80"/>
      <c r="P209" s="171">
        <f>SUMIFS('[1]JEVtbl (2)'!$F:$F,'[1]JEVtbl (2)'!$C:$C,[1]CKDJ!$C209,'[1]JEVtbl (2)'!$D:$D,[1]CKDJ!P$11)</f>
        <v>15145</v>
      </c>
      <c r="Q209" s="171">
        <f>SUMIFS('[1]JEVtbl (2)'!$F:$F,'[1]JEVtbl (2)'!$C:$C,[1]CKDJ!$C209,'[1]JEVtbl (2)'!$D:$D,[1]CKDJ!Q$11)</f>
        <v>0</v>
      </c>
      <c r="R209" s="171">
        <f>SUMIFS('[1]JEVtbl (2)'!$F:$F,'[1]JEVtbl (2)'!$C:$C,[1]CKDJ!$C209,'[1]JEVtbl (2)'!$D:$D,[1]CKDJ!R$11)</f>
        <v>0</v>
      </c>
      <c r="S209" s="171">
        <f>SUMIFS('[1]JEVtbl (2)'!$F:$F,'[1]JEVtbl (2)'!$C:$C,[1]CKDJ!$C209,'[1]JEVtbl (2)'!$D:$D,[1]CKDJ!S$11)</f>
        <v>0</v>
      </c>
      <c r="T209" s="171">
        <f>SUMIFS('[1]JEVtbl (2)'!$F:$F,'[1]JEVtbl (2)'!$C:$C,[1]CKDJ!$C209,'[1]JEVtbl (2)'!$D:$D,[1]CKDJ!T$11)</f>
        <v>0</v>
      </c>
      <c r="U209" s="171">
        <f>SUMIFS('[1]JEVtbl (2)'!$F:$F,'[1]JEVtbl (2)'!$C:$C,[1]CKDJ!$C209,'[1]JEVtbl (2)'!$D:$D,[1]CKDJ!U$11)</f>
        <v>0</v>
      </c>
      <c r="V209" s="171">
        <f>SUMIFS('[1]JEVtbl (2)'!$F:$F,'[1]JEVtbl (2)'!$C:$C,[1]CKDJ!$C209,'[1]JEVtbl (2)'!$D:$D,[1]CKDJ!V$11)</f>
        <v>0</v>
      </c>
      <c r="W209" s="171">
        <f>SUMIFS('[1]JEVtbl (2)'!$F:$F,'[1]JEVtbl (2)'!$C:$C,[1]CKDJ!$C209,'[1]JEVtbl (2)'!$D:$D,[1]CKDJ!W$11)</f>
        <v>0</v>
      </c>
      <c r="X209" s="171">
        <f>SUMIFS('[1]JEVtbl (2)'!$F:$F,'[1]JEVtbl (2)'!$C:$C,[1]CKDJ!$C209,'[1]JEVtbl (2)'!$D:$D,[1]CKDJ!X$11)</f>
        <v>0</v>
      </c>
      <c r="Y209" s="171">
        <f>SUMIFS('[1]JEVtbl (2)'!$F:$F,'[1]JEVtbl (2)'!$C:$C,[1]CKDJ!$C209,'[1]JEVtbl (2)'!$D:$D,[1]CKDJ!Y$11)</f>
        <v>0</v>
      </c>
      <c r="Z209" s="171">
        <f>SUMIFS('[1]JEVtbl (2)'!$F:$F,'[1]JEVtbl (2)'!$C:$C,[1]CKDJ!$C209,'[1]JEVtbl (2)'!$D:$D,[1]CKDJ!Z$11)</f>
        <v>0</v>
      </c>
      <c r="AA209" s="171">
        <f>SUMIFS('[1]JEVtbl (2)'!$F:$F,'[1]JEVtbl (2)'!$C:$C,[1]CKDJ!$C209,'[1]JEVtbl (2)'!$D:$D,[1]CKDJ!AA$11)</f>
        <v>0</v>
      </c>
      <c r="AB209" s="171">
        <f>SUMIFS('[1]JEVtbl (2)'!$F:$F,'[1]JEVtbl (2)'!$C:$C,[1]CKDJ!$C209,'[1]JEVtbl (2)'!$D:$D,[1]CKDJ!AB$11)</f>
        <v>0</v>
      </c>
      <c r="AC209" s="171">
        <f>SUMIFS('[1]JEVtbl (2)'!$F:$F,'[1]JEVtbl (2)'!$C:$C,[1]CKDJ!$C209,'[1]JEVtbl (2)'!$D:$D,[1]CKDJ!AC$11)</f>
        <v>0</v>
      </c>
      <c r="AD209" s="171">
        <f>SUMIFS('[1]JEVtbl (2)'!$F:$F,'[1]JEVtbl (2)'!$C:$C,[1]CKDJ!$C209,'[1]JEVtbl (2)'!$D:$D,[1]CKDJ!AD$11)</f>
        <v>0</v>
      </c>
      <c r="AE209" s="171">
        <f>SUMIFS('[1]JEVtbl (2)'!$F:$F,'[1]JEVtbl (2)'!$C:$C,[1]CKDJ!$C209,'[1]JEVtbl (2)'!$D:$D,[1]CKDJ!AE$11)</f>
        <v>0</v>
      </c>
      <c r="AF209" s="171">
        <f>SUMIFS('[1]JEVtbl (2)'!$F:$F,'[1]JEVtbl (2)'!$C:$C,[1]CKDJ!$C209,'[1]JEVtbl (2)'!$D:$D,[1]CKDJ!AF$11)</f>
        <v>0</v>
      </c>
      <c r="AG209" s="171">
        <f>SUMIFS('[1]JEVtbl (2)'!$F:$F,'[1]JEVtbl (2)'!$C:$C,[1]CKDJ!$C209,'[1]JEVtbl (2)'!$D:$D,[1]CKDJ!AG$11)</f>
        <v>0</v>
      </c>
      <c r="AH209" s="171">
        <f>SUMIFS('[1]JEVtbl (2)'!$F:$F,'[1]JEVtbl (2)'!$C:$C,[1]CKDJ!$C209,'[1]JEVtbl (2)'!$D:$D,[1]CKDJ!AH$11)</f>
        <v>0</v>
      </c>
      <c r="AI209" s="171">
        <f>SUMIFS('[1]JEVtbl (2)'!$F:$F,'[1]JEVtbl (2)'!$C:$C,[1]CKDJ!$C209,'[1]JEVtbl (2)'!$D:$D,[1]CKDJ!AI$11)</f>
        <v>0</v>
      </c>
      <c r="AJ209" s="171">
        <f>SUMIFS('[1]JEVtbl (2)'!$F:$F,'[1]JEVtbl (2)'!$C:$C,[1]CKDJ!$C209,'[1]JEVtbl (2)'!$D:$D,[1]CKDJ!AJ$11)</f>
        <v>0</v>
      </c>
      <c r="AK209" s="171">
        <f>SUMIFS('[1]JEVtbl (2)'!$F:$F,'[1]JEVtbl (2)'!$C:$C,[1]CKDJ!$C209,'[1]JEVtbl (2)'!$D:$D,[1]CKDJ!AK$11)</f>
        <v>0</v>
      </c>
      <c r="AL209" s="171">
        <f>SUMIFS('[1]JEVtbl (2)'!$F:$F,'[1]JEVtbl (2)'!$C:$C,[1]CKDJ!$C209,'[1]JEVtbl (2)'!$D:$D,[1]CKDJ!AL$11)</f>
        <v>0</v>
      </c>
      <c r="AM209" s="171">
        <f>SUMIFS('[1]JEVtbl (2)'!$F:$F,'[1]JEVtbl (2)'!$C:$C,[1]CKDJ!$C209,'[1]JEVtbl (2)'!$D:$D,[1]CKDJ!AM$11)</f>
        <v>0</v>
      </c>
      <c r="AN209" s="171">
        <f>SUMIFS('[1]JEVtbl (2)'!$F:$F,'[1]JEVtbl (2)'!$C:$C,[1]CKDJ!$C209,'[1]JEVtbl (2)'!$D:$D,[1]CKDJ!AN$11)</f>
        <v>0</v>
      </c>
      <c r="AO209" s="171">
        <f>SUMIFS('[1]JEVtbl (2)'!$F:$F,'[1]JEVtbl (2)'!$C:$C,[1]CKDJ!$C209,'[1]JEVtbl (2)'!$D:$D,[1]CKDJ!AO$11)</f>
        <v>0</v>
      </c>
      <c r="AP209" s="171">
        <f>SUMIFS('[1]JEVtbl (2)'!$F:$F,'[1]JEVtbl (2)'!$C:$C,[1]CKDJ!$C209,'[1]JEVtbl (2)'!$D:$D,[1]CKDJ!AP$11)</f>
        <v>0</v>
      </c>
      <c r="AQ209" s="171">
        <f>SUMIFS('[1]JEVtbl (2)'!$F:$F,'[1]JEVtbl (2)'!$C:$C,[1]CKDJ!$C209,'[1]JEVtbl (2)'!$D:$D,[1]CKDJ!AQ$11)</f>
        <v>0</v>
      </c>
      <c r="AR209" s="171">
        <f>SUMIFS('[1]JEVtbl (2)'!$F:$F,'[1]JEVtbl (2)'!$C:$C,[1]CKDJ!$C209,'[1]JEVtbl (2)'!$D:$D,[1]CKDJ!AR$11)</f>
        <v>0</v>
      </c>
      <c r="AS209" s="171">
        <f>SUMIFS('[1]JEVtbl (2)'!$F:$F,'[1]JEVtbl (2)'!$C:$C,[1]CKDJ!$C209,'[1]JEVtbl (2)'!$D:$D,[1]CKDJ!AS$11)</f>
        <v>0</v>
      </c>
      <c r="AT209" s="171">
        <f>SUMIFS('[1]JEVtbl (2)'!$F:$F,'[1]JEVtbl (2)'!$C:$C,[1]CKDJ!$C209,'[1]JEVtbl (2)'!$D:$D,[1]CKDJ!AT$11)</f>
        <v>0</v>
      </c>
      <c r="AU209" s="171">
        <f>SUMIFS('[1]JEVtbl (2)'!$F:$F,'[1]JEVtbl (2)'!$C:$C,[1]CKDJ!$C209,'[1]JEVtbl (2)'!$D:$D,[1]CKDJ!AU$11)</f>
        <v>0</v>
      </c>
      <c r="AV209" s="171">
        <f>SUMIFS('[1]JEVtbl (2)'!$F:$F,'[1]JEVtbl (2)'!$C:$C,[1]CKDJ!$C209,'[1]JEVtbl (2)'!$D:$D,[1]CKDJ!AV$11)</f>
        <v>0</v>
      </c>
      <c r="AW209" s="171">
        <f>SUMIFS('[1]JEVtbl (2)'!$F:$F,'[1]JEVtbl (2)'!$C:$C,[1]CKDJ!$C209,'[1]JEVtbl (2)'!$D:$D,[1]CKDJ!AW$11)</f>
        <v>0</v>
      </c>
      <c r="AX209" s="171">
        <f>SUMIFS('[1]JEVtbl (2)'!$F:$F,'[1]JEVtbl (2)'!$C:$C,[1]CKDJ!$C209,'[1]JEVtbl (2)'!$D:$D,[1]CKDJ!AX$11)</f>
        <v>0</v>
      </c>
      <c r="AY209" s="171">
        <f>SUMIFS('[1]JEVtbl (2)'!$F:$F,'[1]JEVtbl (2)'!$C:$C,[1]CKDJ!$C209,'[1]JEVtbl (2)'!$D:$D,[1]CKDJ!AY$11)</f>
        <v>0</v>
      </c>
      <c r="AZ209" s="171">
        <f>SUMIFS('[1]JEVtbl (2)'!$F:$F,'[1]JEVtbl (2)'!$C:$C,[1]CKDJ!$C209,'[1]JEVtbl (2)'!$D:$D,[1]CKDJ!AZ$11)</f>
        <v>0</v>
      </c>
      <c r="BA209" s="171">
        <f>SUMIFS('[1]JEVtbl (2)'!$F:$F,'[1]JEVtbl (2)'!$C:$C,[1]CKDJ!$C209,'[1]JEVtbl (2)'!$D:$D,[1]CKDJ!BA$11)</f>
        <v>0</v>
      </c>
      <c r="BB209" s="171">
        <f>SUMIFS('[1]JEVtbl (2)'!$F:$F,'[1]JEVtbl (2)'!$C:$C,[1]CKDJ!$C209,'[1]JEVtbl (2)'!$D:$D,[1]CKDJ!BB$11)</f>
        <v>0</v>
      </c>
      <c r="BC209" s="171">
        <f>SUMIFS('[1]JEVtbl (2)'!$F:$F,'[1]JEVtbl (2)'!$C:$C,[1]CKDJ!$C209,'[1]JEVtbl (2)'!$D:$D,[1]CKDJ!BC$11)</f>
        <v>0</v>
      </c>
      <c r="BD209" s="171">
        <f>SUMIFS('[1]JEVtbl (2)'!$F:$F,'[1]JEVtbl (2)'!$C:$C,[1]CKDJ!$C209,'[1]JEVtbl (2)'!$D:$D,[1]CKDJ!BD$11)</f>
        <v>0</v>
      </c>
      <c r="BE209" s="171">
        <f>SUMIFS('[1]JEVtbl (2)'!$F:$F,'[1]JEVtbl (2)'!$C:$C,[1]CKDJ!$C209,'[1]JEVtbl (2)'!$D:$D,[1]CKDJ!BE$11)</f>
        <v>0</v>
      </c>
      <c r="BF209" s="171">
        <f>SUMIFS('[1]JEVtbl (2)'!$F:$F,'[1]JEVtbl (2)'!$C:$C,[1]CKDJ!$C209,'[1]JEVtbl (2)'!$D:$D,[1]CKDJ!BF$11)</f>
        <v>0</v>
      </c>
      <c r="BG209" s="171">
        <f>SUMIFS('[1]JEVtbl (2)'!$F:$F,'[1]JEVtbl (2)'!$C:$C,[1]CKDJ!$C209,'[1]JEVtbl (2)'!$D:$D,[1]CKDJ!BG$11)</f>
        <v>0</v>
      </c>
      <c r="BH209" s="171">
        <f>SUMIFS('[1]JEVtbl (2)'!$F:$F,'[1]JEVtbl (2)'!$C:$C,[1]CKDJ!$C209,'[1]JEVtbl (2)'!$D:$D,[1]CKDJ!BH$11)</f>
        <v>0</v>
      </c>
      <c r="BI209" s="171">
        <f>SUMIFS('[1]JEVtbl (2)'!$F:$F,'[1]JEVtbl (2)'!$C:$C,[1]CKDJ!$C209,'[1]JEVtbl (2)'!$D:$D,[1]CKDJ!BI$11)</f>
        <v>0</v>
      </c>
      <c r="BJ209" s="171">
        <f>SUMIFS('[1]JEVtbl (2)'!$F:$F,'[1]JEVtbl (2)'!$C:$C,[1]CKDJ!$C209,'[1]JEVtbl (2)'!$D:$D,[1]CKDJ!BJ$11)</f>
        <v>0</v>
      </c>
      <c r="BK209" s="171">
        <f>SUMIFS('[1]JEVtbl (2)'!$F:$F,'[1]JEVtbl (2)'!$C:$C,[1]CKDJ!$C209,'[1]JEVtbl (2)'!$D:$D,[1]CKDJ!BK$11)</f>
        <v>0</v>
      </c>
      <c r="BL209" s="171">
        <f>SUMIFS('[1]JEVtbl (2)'!$F:$F,'[1]JEVtbl (2)'!$C:$C,[1]CKDJ!$C209,'[1]JEVtbl (2)'!$D:$D,[1]CKDJ!BL$11)</f>
        <v>0</v>
      </c>
      <c r="BM209" s="171">
        <f>SUMIFS('[1]JEVtbl (2)'!$F:$F,'[1]JEVtbl (2)'!$C:$C,[1]CKDJ!$C209,'[1]JEVtbl (2)'!$D:$D,[1]CKDJ!BM$11)</f>
        <v>0</v>
      </c>
      <c r="BN209" s="171">
        <f>SUMIFS('[1]JEVtbl (2)'!$F:$F,'[1]JEVtbl (2)'!$C:$C,[1]CKDJ!$C209,'[1]JEVtbl (2)'!$D:$D,[1]CKDJ!BN$11)</f>
        <v>0</v>
      </c>
      <c r="BO209" s="171">
        <f>SUMIFS('[1]JEVtbl (2)'!$F:$F,'[1]JEVtbl (2)'!$C:$C,[1]CKDJ!$C209,'[1]JEVtbl (2)'!$D:$D,[1]CKDJ!BO$11)</f>
        <v>0</v>
      </c>
      <c r="BP209" s="79">
        <f t="shared" si="7"/>
        <v>15145</v>
      </c>
      <c r="BQ209" s="79"/>
      <c r="BR209" s="79"/>
      <c r="BS209" s="80"/>
      <c r="BT209" s="82"/>
      <c r="BU209" s="25">
        <f t="shared" si="6"/>
        <v>0</v>
      </c>
    </row>
    <row r="210" spans="1:73" s="25" customFormat="1" ht="15" customHeight="1" x14ac:dyDescent="0.25">
      <c r="A210" s="1"/>
      <c r="B210" s="173">
        <v>44194</v>
      </c>
      <c r="C210" s="176" t="s">
        <v>766</v>
      </c>
      <c r="D210" s="177" t="s">
        <v>767</v>
      </c>
      <c r="E210" s="178">
        <v>1150347</v>
      </c>
      <c r="F210" s="179"/>
      <c r="G210" t="s">
        <v>768</v>
      </c>
      <c r="H210" s="78">
        <f>SUMIFS('[1]JEVtbl (2)'!$G:$G,'[1]JEVtbl (2)'!$C:$C,[1]CKDJ!C210,'[1]JEVtbl (2)'!$D:$D,[1]CKDJ!H$11)</f>
        <v>18281.25</v>
      </c>
      <c r="I210" s="78">
        <f>SUMIFS('[1]JEVtbl (2)'!$G:$G,'[1]JEVtbl (2)'!$C:$C,[1]CKDJ!C210,'[1]JEVtbl (2)'!$D:$D,[1]CKDJ!I$11)</f>
        <v>0</v>
      </c>
      <c r="J210" s="78">
        <f>SUMIFS('[1]JEVtbl (2)'!$G:$G,'[1]JEVtbl (2)'!$C:$C,[1]CKDJ!C210,'[1]JEVtbl (2)'!$D:$D,[1]CKDJ!J$11)</f>
        <v>1218.75</v>
      </c>
      <c r="K210" s="78">
        <f>SUMIFS('[1]JEVtbl (2)'!$G:$G,'[1]JEVtbl (2)'!$C:$C,[1]CKDJ!C210,'[1]JEVtbl (2)'!$D:$D,[1]CKDJ!K$11)</f>
        <v>0</v>
      </c>
      <c r="L210" s="79">
        <f t="shared" si="0"/>
        <v>19500</v>
      </c>
      <c r="M210" s="79"/>
      <c r="N210" s="79"/>
      <c r="O210" s="80"/>
      <c r="P210" s="171">
        <f>SUMIFS('[1]JEVtbl (2)'!$F:$F,'[1]JEVtbl (2)'!$C:$C,[1]CKDJ!$C210,'[1]JEVtbl (2)'!$D:$D,[1]CKDJ!P$11)</f>
        <v>0</v>
      </c>
      <c r="Q210" s="171">
        <f>SUMIFS('[1]JEVtbl (2)'!$F:$F,'[1]JEVtbl (2)'!$C:$C,[1]CKDJ!$C210,'[1]JEVtbl (2)'!$D:$D,[1]CKDJ!Q$11)</f>
        <v>0</v>
      </c>
      <c r="R210" s="171">
        <f>SUMIFS('[1]JEVtbl (2)'!$F:$F,'[1]JEVtbl (2)'!$C:$C,[1]CKDJ!$C210,'[1]JEVtbl (2)'!$D:$D,[1]CKDJ!R$11)</f>
        <v>0</v>
      </c>
      <c r="S210" s="171">
        <f>SUMIFS('[1]JEVtbl (2)'!$F:$F,'[1]JEVtbl (2)'!$C:$C,[1]CKDJ!$C210,'[1]JEVtbl (2)'!$D:$D,[1]CKDJ!S$11)</f>
        <v>0</v>
      </c>
      <c r="T210" s="171">
        <f>SUMIFS('[1]JEVtbl (2)'!$F:$F,'[1]JEVtbl (2)'!$C:$C,[1]CKDJ!$C210,'[1]JEVtbl (2)'!$D:$D,[1]CKDJ!T$11)</f>
        <v>0</v>
      </c>
      <c r="U210" s="171">
        <f>SUMIFS('[1]JEVtbl (2)'!$F:$F,'[1]JEVtbl (2)'!$C:$C,[1]CKDJ!$C210,'[1]JEVtbl (2)'!$D:$D,[1]CKDJ!U$11)</f>
        <v>0</v>
      </c>
      <c r="V210" s="171">
        <f>SUMIFS('[1]JEVtbl (2)'!$F:$F,'[1]JEVtbl (2)'!$C:$C,[1]CKDJ!$C210,'[1]JEVtbl (2)'!$D:$D,[1]CKDJ!V$11)</f>
        <v>0</v>
      </c>
      <c r="W210" s="171">
        <f>SUMIFS('[1]JEVtbl (2)'!$F:$F,'[1]JEVtbl (2)'!$C:$C,[1]CKDJ!$C210,'[1]JEVtbl (2)'!$D:$D,[1]CKDJ!W$11)</f>
        <v>0</v>
      </c>
      <c r="X210" s="171">
        <f>SUMIFS('[1]JEVtbl (2)'!$F:$F,'[1]JEVtbl (2)'!$C:$C,[1]CKDJ!$C210,'[1]JEVtbl (2)'!$D:$D,[1]CKDJ!X$11)</f>
        <v>19500</v>
      </c>
      <c r="Y210" s="171">
        <f>SUMIFS('[1]JEVtbl (2)'!$F:$F,'[1]JEVtbl (2)'!$C:$C,[1]CKDJ!$C210,'[1]JEVtbl (2)'!$D:$D,[1]CKDJ!Y$11)</f>
        <v>0</v>
      </c>
      <c r="Z210" s="171">
        <f>SUMIFS('[1]JEVtbl (2)'!$F:$F,'[1]JEVtbl (2)'!$C:$C,[1]CKDJ!$C210,'[1]JEVtbl (2)'!$D:$D,[1]CKDJ!Z$11)</f>
        <v>0</v>
      </c>
      <c r="AA210" s="171">
        <f>SUMIFS('[1]JEVtbl (2)'!$F:$F,'[1]JEVtbl (2)'!$C:$C,[1]CKDJ!$C210,'[1]JEVtbl (2)'!$D:$D,[1]CKDJ!AA$11)</f>
        <v>0</v>
      </c>
      <c r="AB210" s="171">
        <f>SUMIFS('[1]JEVtbl (2)'!$F:$F,'[1]JEVtbl (2)'!$C:$C,[1]CKDJ!$C210,'[1]JEVtbl (2)'!$D:$D,[1]CKDJ!AB$11)</f>
        <v>0</v>
      </c>
      <c r="AC210" s="171">
        <f>SUMIFS('[1]JEVtbl (2)'!$F:$F,'[1]JEVtbl (2)'!$C:$C,[1]CKDJ!$C210,'[1]JEVtbl (2)'!$D:$D,[1]CKDJ!AC$11)</f>
        <v>0</v>
      </c>
      <c r="AD210" s="171">
        <f>SUMIFS('[1]JEVtbl (2)'!$F:$F,'[1]JEVtbl (2)'!$C:$C,[1]CKDJ!$C210,'[1]JEVtbl (2)'!$D:$D,[1]CKDJ!AD$11)</f>
        <v>0</v>
      </c>
      <c r="AE210" s="171">
        <f>SUMIFS('[1]JEVtbl (2)'!$F:$F,'[1]JEVtbl (2)'!$C:$C,[1]CKDJ!$C210,'[1]JEVtbl (2)'!$D:$D,[1]CKDJ!AE$11)</f>
        <v>0</v>
      </c>
      <c r="AF210" s="171">
        <f>SUMIFS('[1]JEVtbl (2)'!$F:$F,'[1]JEVtbl (2)'!$C:$C,[1]CKDJ!$C210,'[1]JEVtbl (2)'!$D:$D,[1]CKDJ!AF$11)</f>
        <v>0</v>
      </c>
      <c r="AG210" s="171">
        <f>SUMIFS('[1]JEVtbl (2)'!$F:$F,'[1]JEVtbl (2)'!$C:$C,[1]CKDJ!$C210,'[1]JEVtbl (2)'!$D:$D,[1]CKDJ!AG$11)</f>
        <v>0</v>
      </c>
      <c r="AH210" s="171">
        <f>SUMIFS('[1]JEVtbl (2)'!$F:$F,'[1]JEVtbl (2)'!$C:$C,[1]CKDJ!$C210,'[1]JEVtbl (2)'!$D:$D,[1]CKDJ!AH$11)</f>
        <v>0</v>
      </c>
      <c r="AI210" s="171">
        <f>SUMIFS('[1]JEVtbl (2)'!$F:$F,'[1]JEVtbl (2)'!$C:$C,[1]CKDJ!$C210,'[1]JEVtbl (2)'!$D:$D,[1]CKDJ!AI$11)</f>
        <v>0</v>
      </c>
      <c r="AJ210" s="171">
        <f>SUMIFS('[1]JEVtbl (2)'!$F:$F,'[1]JEVtbl (2)'!$C:$C,[1]CKDJ!$C210,'[1]JEVtbl (2)'!$D:$D,[1]CKDJ!AJ$11)</f>
        <v>0</v>
      </c>
      <c r="AK210" s="171">
        <f>SUMIFS('[1]JEVtbl (2)'!$F:$F,'[1]JEVtbl (2)'!$C:$C,[1]CKDJ!$C210,'[1]JEVtbl (2)'!$D:$D,[1]CKDJ!AK$11)</f>
        <v>0</v>
      </c>
      <c r="AL210" s="171">
        <f>SUMIFS('[1]JEVtbl (2)'!$F:$F,'[1]JEVtbl (2)'!$C:$C,[1]CKDJ!$C210,'[1]JEVtbl (2)'!$D:$D,[1]CKDJ!AL$11)</f>
        <v>0</v>
      </c>
      <c r="AM210" s="171">
        <f>SUMIFS('[1]JEVtbl (2)'!$F:$F,'[1]JEVtbl (2)'!$C:$C,[1]CKDJ!$C210,'[1]JEVtbl (2)'!$D:$D,[1]CKDJ!AM$11)</f>
        <v>0</v>
      </c>
      <c r="AN210" s="171">
        <f>SUMIFS('[1]JEVtbl (2)'!$F:$F,'[1]JEVtbl (2)'!$C:$C,[1]CKDJ!$C210,'[1]JEVtbl (2)'!$D:$D,[1]CKDJ!AN$11)</f>
        <v>0</v>
      </c>
      <c r="AO210" s="171">
        <f>SUMIFS('[1]JEVtbl (2)'!$F:$F,'[1]JEVtbl (2)'!$C:$C,[1]CKDJ!$C210,'[1]JEVtbl (2)'!$D:$D,[1]CKDJ!AO$11)</f>
        <v>0</v>
      </c>
      <c r="AP210" s="171">
        <f>SUMIFS('[1]JEVtbl (2)'!$F:$F,'[1]JEVtbl (2)'!$C:$C,[1]CKDJ!$C210,'[1]JEVtbl (2)'!$D:$D,[1]CKDJ!AP$11)</f>
        <v>0</v>
      </c>
      <c r="AQ210" s="171">
        <f>SUMIFS('[1]JEVtbl (2)'!$F:$F,'[1]JEVtbl (2)'!$C:$C,[1]CKDJ!$C210,'[1]JEVtbl (2)'!$D:$D,[1]CKDJ!AQ$11)</f>
        <v>0</v>
      </c>
      <c r="AR210" s="171">
        <f>SUMIFS('[1]JEVtbl (2)'!$F:$F,'[1]JEVtbl (2)'!$C:$C,[1]CKDJ!$C210,'[1]JEVtbl (2)'!$D:$D,[1]CKDJ!AR$11)</f>
        <v>0</v>
      </c>
      <c r="AS210" s="171">
        <f>SUMIFS('[1]JEVtbl (2)'!$F:$F,'[1]JEVtbl (2)'!$C:$C,[1]CKDJ!$C210,'[1]JEVtbl (2)'!$D:$D,[1]CKDJ!AS$11)</f>
        <v>0</v>
      </c>
      <c r="AT210" s="171">
        <f>SUMIFS('[1]JEVtbl (2)'!$F:$F,'[1]JEVtbl (2)'!$C:$C,[1]CKDJ!$C210,'[1]JEVtbl (2)'!$D:$D,[1]CKDJ!AT$11)</f>
        <v>0</v>
      </c>
      <c r="AU210" s="171">
        <f>SUMIFS('[1]JEVtbl (2)'!$F:$F,'[1]JEVtbl (2)'!$C:$C,[1]CKDJ!$C210,'[1]JEVtbl (2)'!$D:$D,[1]CKDJ!AU$11)</f>
        <v>0</v>
      </c>
      <c r="AV210" s="171">
        <f>SUMIFS('[1]JEVtbl (2)'!$F:$F,'[1]JEVtbl (2)'!$C:$C,[1]CKDJ!$C210,'[1]JEVtbl (2)'!$D:$D,[1]CKDJ!AV$11)</f>
        <v>0</v>
      </c>
      <c r="AW210" s="171">
        <f>SUMIFS('[1]JEVtbl (2)'!$F:$F,'[1]JEVtbl (2)'!$C:$C,[1]CKDJ!$C210,'[1]JEVtbl (2)'!$D:$D,[1]CKDJ!AW$11)</f>
        <v>0</v>
      </c>
      <c r="AX210" s="171">
        <f>SUMIFS('[1]JEVtbl (2)'!$F:$F,'[1]JEVtbl (2)'!$C:$C,[1]CKDJ!$C210,'[1]JEVtbl (2)'!$D:$D,[1]CKDJ!AX$11)</f>
        <v>0</v>
      </c>
      <c r="AY210" s="171">
        <f>SUMIFS('[1]JEVtbl (2)'!$F:$F,'[1]JEVtbl (2)'!$C:$C,[1]CKDJ!$C210,'[1]JEVtbl (2)'!$D:$D,[1]CKDJ!AY$11)</f>
        <v>0</v>
      </c>
      <c r="AZ210" s="171">
        <f>SUMIFS('[1]JEVtbl (2)'!$F:$F,'[1]JEVtbl (2)'!$C:$C,[1]CKDJ!$C210,'[1]JEVtbl (2)'!$D:$D,[1]CKDJ!AZ$11)</f>
        <v>0</v>
      </c>
      <c r="BA210" s="171">
        <f>SUMIFS('[1]JEVtbl (2)'!$F:$F,'[1]JEVtbl (2)'!$C:$C,[1]CKDJ!$C210,'[1]JEVtbl (2)'!$D:$D,[1]CKDJ!BA$11)</f>
        <v>0</v>
      </c>
      <c r="BB210" s="171">
        <f>SUMIFS('[1]JEVtbl (2)'!$F:$F,'[1]JEVtbl (2)'!$C:$C,[1]CKDJ!$C210,'[1]JEVtbl (2)'!$D:$D,[1]CKDJ!BB$11)</f>
        <v>0</v>
      </c>
      <c r="BC210" s="171">
        <f>SUMIFS('[1]JEVtbl (2)'!$F:$F,'[1]JEVtbl (2)'!$C:$C,[1]CKDJ!$C210,'[1]JEVtbl (2)'!$D:$D,[1]CKDJ!BC$11)</f>
        <v>0</v>
      </c>
      <c r="BD210" s="171">
        <f>SUMIFS('[1]JEVtbl (2)'!$F:$F,'[1]JEVtbl (2)'!$C:$C,[1]CKDJ!$C210,'[1]JEVtbl (2)'!$D:$D,[1]CKDJ!BD$11)</f>
        <v>0</v>
      </c>
      <c r="BE210" s="171">
        <f>SUMIFS('[1]JEVtbl (2)'!$F:$F,'[1]JEVtbl (2)'!$C:$C,[1]CKDJ!$C210,'[1]JEVtbl (2)'!$D:$D,[1]CKDJ!BE$11)</f>
        <v>0</v>
      </c>
      <c r="BF210" s="171">
        <f>SUMIFS('[1]JEVtbl (2)'!$F:$F,'[1]JEVtbl (2)'!$C:$C,[1]CKDJ!$C210,'[1]JEVtbl (2)'!$D:$D,[1]CKDJ!BF$11)</f>
        <v>0</v>
      </c>
      <c r="BG210" s="171">
        <f>SUMIFS('[1]JEVtbl (2)'!$F:$F,'[1]JEVtbl (2)'!$C:$C,[1]CKDJ!$C210,'[1]JEVtbl (2)'!$D:$D,[1]CKDJ!BG$11)</f>
        <v>0</v>
      </c>
      <c r="BH210" s="171">
        <f>SUMIFS('[1]JEVtbl (2)'!$F:$F,'[1]JEVtbl (2)'!$C:$C,[1]CKDJ!$C210,'[1]JEVtbl (2)'!$D:$D,[1]CKDJ!BH$11)</f>
        <v>0</v>
      </c>
      <c r="BI210" s="171">
        <f>SUMIFS('[1]JEVtbl (2)'!$F:$F,'[1]JEVtbl (2)'!$C:$C,[1]CKDJ!$C210,'[1]JEVtbl (2)'!$D:$D,[1]CKDJ!BI$11)</f>
        <v>0</v>
      </c>
      <c r="BJ210" s="171">
        <f>SUMIFS('[1]JEVtbl (2)'!$F:$F,'[1]JEVtbl (2)'!$C:$C,[1]CKDJ!$C210,'[1]JEVtbl (2)'!$D:$D,[1]CKDJ!BJ$11)</f>
        <v>0</v>
      </c>
      <c r="BK210" s="171">
        <f>SUMIFS('[1]JEVtbl (2)'!$F:$F,'[1]JEVtbl (2)'!$C:$C,[1]CKDJ!$C210,'[1]JEVtbl (2)'!$D:$D,[1]CKDJ!BK$11)</f>
        <v>0</v>
      </c>
      <c r="BL210" s="171">
        <f>SUMIFS('[1]JEVtbl (2)'!$F:$F,'[1]JEVtbl (2)'!$C:$C,[1]CKDJ!$C210,'[1]JEVtbl (2)'!$D:$D,[1]CKDJ!BL$11)</f>
        <v>0</v>
      </c>
      <c r="BM210" s="171">
        <f>SUMIFS('[1]JEVtbl (2)'!$F:$F,'[1]JEVtbl (2)'!$C:$C,[1]CKDJ!$C210,'[1]JEVtbl (2)'!$D:$D,[1]CKDJ!BM$11)</f>
        <v>0</v>
      </c>
      <c r="BN210" s="171">
        <f>SUMIFS('[1]JEVtbl (2)'!$F:$F,'[1]JEVtbl (2)'!$C:$C,[1]CKDJ!$C210,'[1]JEVtbl (2)'!$D:$D,[1]CKDJ!BN$11)</f>
        <v>0</v>
      </c>
      <c r="BO210" s="171">
        <f>SUMIFS('[1]JEVtbl (2)'!$F:$F,'[1]JEVtbl (2)'!$C:$C,[1]CKDJ!$C210,'[1]JEVtbl (2)'!$D:$D,[1]CKDJ!BO$11)</f>
        <v>0</v>
      </c>
      <c r="BP210" s="79">
        <f t="shared" si="7"/>
        <v>19500</v>
      </c>
      <c r="BQ210" s="79"/>
      <c r="BR210" s="79"/>
      <c r="BS210" s="80"/>
      <c r="BT210" s="82"/>
      <c r="BU210" s="25">
        <f t="shared" si="6"/>
        <v>0</v>
      </c>
    </row>
    <row r="211" spans="1:73" s="25" customFormat="1" ht="15" customHeight="1" x14ac:dyDescent="0.25">
      <c r="A211" s="1"/>
      <c r="B211" s="173">
        <v>44194</v>
      </c>
      <c r="C211" s="176" t="s">
        <v>769</v>
      </c>
      <c r="D211" s="177" t="s">
        <v>770</v>
      </c>
      <c r="E211" s="178">
        <v>1150348</v>
      </c>
      <c r="F211" s="179"/>
      <c r="G211" t="s">
        <v>740</v>
      </c>
      <c r="H211" s="78">
        <f>SUMIFS('[1]JEVtbl (2)'!$G:$G,'[1]JEVtbl (2)'!$C:$C,[1]CKDJ!C211,'[1]JEVtbl (2)'!$D:$D,[1]CKDJ!H$11)</f>
        <v>45759.82</v>
      </c>
      <c r="I211" s="78">
        <f>SUMIFS('[1]JEVtbl (2)'!$G:$G,'[1]JEVtbl (2)'!$C:$C,[1]CKDJ!C211,'[1]JEVtbl (2)'!$D:$D,[1]CKDJ!I$11)</f>
        <v>0</v>
      </c>
      <c r="J211" s="78">
        <f>SUMIFS('[1]JEVtbl (2)'!$G:$G,'[1]JEVtbl (2)'!$C:$C,[1]CKDJ!C211,'[1]JEVtbl (2)'!$D:$D,[1]CKDJ!J$11)</f>
        <v>2590.1800000000003</v>
      </c>
      <c r="K211" s="78">
        <f>SUMIFS('[1]JEVtbl (2)'!$G:$G,'[1]JEVtbl (2)'!$C:$C,[1]CKDJ!C211,'[1]JEVtbl (2)'!$D:$D,[1]CKDJ!K$11)</f>
        <v>0</v>
      </c>
      <c r="L211" s="79">
        <f t="shared" si="0"/>
        <v>48350</v>
      </c>
      <c r="M211" s="79"/>
      <c r="N211" s="79"/>
      <c r="O211" s="80"/>
      <c r="P211" s="171">
        <f>SUMIFS('[1]JEVtbl (2)'!$F:$F,'[1]JEVtbl (2)'!$C:$C,[1]CKDJ!$C211,'[1]JEVtbl (2)'!$D:$D,[1]CKDJ!P$11)</f>
        <v>0</v>
      </c>
      <c r="Q211" s="171">
        <f>SUMIFS('[1]JEVtbl (2)'!$F:$F,'[1]JEVtbl (2)'!$C:$C,[1]CKDJ!$C211,'[1]JEVtbl (2)'!$D:$D,[1]CKDJ!Q$11)</f>
        <v>0</v>
      </c>
      <c r="R211" s="171">
        <f>SUMIFS('[1]JEVtbl (2)'!$F:$F,'[1]JEVtbl (2)'!$C:$C,[1]CKDJ!$C211,'[1]JEVtbl (2)'!$D:$D,[1]CKDJ!R$11)</f>
        <v>0</v>
      </c>
      <c r="S211" s="171">
        <f>SUMIFS('[1]JEVtbl (2)'!$F:$F,'[1]JEVtbl (2)'!$C:$C,[1]CKDJ!$C211,'[1]JEVtbl (2)'!$D:$D,[1]CKDJ!S$11)</f>
        <v>0</v>
      </c>
      <c r="T211" s="171">
        <f>SUMIFS('[1]JEVtbl (2)'!$F:$F,'[1]JEVtbl (2)'!$C:$C,[1]CKDJ!$C211,'[1]JEVtbl (2)'!$D:$D,[1]CKDJ!T$11)</f>
        <v>0</v>
      </c>
      <c r="U211" s="171">
        <f>SUMIFS('[1]JEVtbl (2)'!$F:$F,'[1]JEVtbl (2)'!$C:$C,[1]CKDJ!$C211,'[1]JEVtbl (2)'!$D:$D,[1]CKDJ!U$11)</f>
        <v>0</v>
      </c>
      <c r="V211" s="171">
        <f>SUMIFS('[1]JEVtbl (2)'!$F:$F,'[1]JEVtbl (2)'!$C:$C,[1]CKDJ!$C211,'[1]JEVtbl (2)'!$D:$D,[1]CKDJ!V$11)</f>
        <v>48350</v>
      </c>
      <c r="W211" s="171">
        <f>SUMIFS('[1]JEVtbl (2)'!$F:$F,'[1]JEVtbl (2)'!$C:$C,[1]CKDJ!$C211,'[1]JEVtbl (2)'!$D:$D,[1]CKDJ!W$11)</f>
        <v>0</v>
      </c>
      <c r="X211" s="171">
        <f>SUMIFS('[1]JEVtbl (2)'!$F:$F,'[1]JEVtbl (2)'!$C:$C,[1]CKDJ!$C211,'[1]JEVtbl (2)'!$D:$D,[1]CKDJ!X$11)</f>
        <v>0</v>
      </c>
      <c r="Y211" s="171">
        <f>SUMIFS('[1]JEVtbl (2)'!$F:$F,'[1]JEVtbl (2)'!$C:$C,[1]CKDJ!$C211,'[1]JEVtbl (2)'!$D:$D,[1]CKDJ!Y$11)</f>
        <v>0</v>
      </c>
      <c r="Z211" s="171">
        <f>SUMIFS('[1]JEVtbl (2)'!$F:$F,'[1]JEVtbl (2)'!$C:$C,[1]CKDJ!$C211,'[1]JEVtbl (2)'!$D:$D,[1]CKDJ!Z$11)</f>
        <v>0</v>
      </c>
      <c r="AA211" s="171">
        <f>SUMIFS('[1]JEVtbl (2)'!$F:$F,'[1]JEVtbl (2)'!$C:$C,[1]CKDJ!$C211,'[1]JEVtbl (2)'!$D:$D,[1]CKDJ!AA$11)</f>
        <v>0</v>
      </c>
      <c r="AB211" s="171">
        <f>SUMIFS('[1]JEVtbl (2)'!$F:$F,'[1]JEVtbl (2)'!$C:$C,[1]CKDJ!$C211,'[1]JEVtbl (2)'!$D:$D,[1]CKDJ!AB$11)</f>
        <v>0</v>
      </c>
      <c r="AC211" s="171">
        <f>SUMIFS('[1]JEVtbl (2)'!$F:$F,'[1]JEVtbl (2)'!$C:$C,[1]CKDJ!$C211,'[1]JEVtbl (2)'!$D:$D,[1]CKDJ!AC$11)</f>
        <v>0</v>
      </c>
      <c r="AD211" s="171">
        <f>SUMIFS('[1]JEVtbl (2)'!$F:$F,'[1]JEVtbl (2)'!$C:$C,[1]CKDJ!$C211,'[1]JEVtbl (2)'!$D:$D,[1]CKDJ!AD$11)</f>
        <v>0</v>
      </c>
      <c r="AE211" s="171">
        <f>SUMIFS('[1]JEVtbl (2)'!$F:$F,'[1]JEVtbl (2)'!$C:$C,[1]CKDJ!$C211,'[1]JEVtbl (2)'!$D:$D,[1]CKDJ!AE$11)</f>
        <v>0</v>
      </c>
      <c r="AF211" s="171">
        <f>SUMIFS('[1]JEVtbl (2)'!$F:$F,'[1]JEVtbl (2)'!$C:$C,[1]CKDJ!$C211,'[1]JEVtbl (2)'!$D:$D,[1]CKDJ!AF$11)</f>
        <v>0</v>
      </c>
      <c r="AG211" s="171">
        <f>SUMIFS('[1]JEVtbl (2)'!$F:$F,'[1]JEVtbl (2)'!$C:$C,[1]CKDJ!$C211,'[1]JEVtbl (2)'!$D:$D,[1]CKDJ!AG$11)</f>
        <v>0</v>
      </c>
      <c r="AH211" s="171">
        <f>SUMIFS('[1]JEVtbl (2)'!$F:$F,'[1]JEVtbl (2)'!$C:$C,[1]CKDJ!$C211,'[1]JEVtbl (2)'!$D:$D,[1]CKDJ!AH$11)</f>
        <v>0</v>
      </c>
      <c r="AI211" s="171">
        <f>SUMIFS('[1]JEVtbl (2)'!$F:$F,'[1]JEVtbl (2)'!$C:$C,[1]CKDJ!$C211,'[1]JEVtbl (2)'!$D:$D,[1]CKDJ!AI$11)</f>
        <v>0</v>
      </c>
      <c r="AJ211" s="171">
        <f>SUMIFS('[1]JEVtbl (2)'!$F:$F,'[1]JEVtbl (2)'!$C:$C,[1]CKDJ!$C211,'[1]JEVtbl (2)'!$D:$D,[1]CKDJ!AJ$11)</f>
        <v>0</v>
      </c>
      <c r="AK211" s="171">
        <f>SUMIFS('[1]JEVtbl (2)'!$F:$F,'[1]JEVtbl (2)'!$C:$C,[1]CKDJ!$C211,'[1]JEVtbl (2)'!$D:$D,[1]CKDJ!AK$11)</f>
        <v>0</v>
      </c>
      <c r="AL211" s="171">
        <f>SUMIFS('[1]JEVtbl (2)'!$F:$F,'[1]JEVtbl (2)'!$C:$C,[1]CKDJ!$C211,'[1]JEVtbl (2)'!$D:$D,[1]CKDJ!AL$11)</f>
        <v>0</v>
      </c>
      <c r="AM211" s="171">
        <f>SUMIFS('[1]JEVtbl (2)'!$F:$F,'[1]JEVtbl (2)'!$C:$C,[1]CKDJ!$C211,'[1]JEVtbl (2)'!$D:$D,[1]CKDJ!AM$11)</f>
        <v>0</v>
      </c>
      <c r="AN211" s="171">
        <f>SUMIFS('[1]JEVtbl (2)'!$F:$F,'[1]JEVtbl (2)'!$C:$C,[1]CKDJ!$C211,'[1]JEVtbl (2)'!$D:$D,[1]CKDJ!AN$11)</f>
        <v>0</v>
      </c>
      <c r="AO211" s="171">
        <f>SUMIFS('[1]JEVtbl (2)'!$F:$F,'[1]JEVtbl (2)'!$C:$C,[1]CKDJ!$C211,'[1]JEVtbl (2)'!$D:$D,[1]CKDJ!AO$11)</f>
        <v>0</v>
      </c>
      <c r="AP211" s="171">
        <f>SUMIFS('[1]JEVtbl (2)'!$F:$F,'[1]JEVtbl (2)'!$C:$C,[1]CKDJ!$C211,'[1]JEVtbl (2)'!$D:$D,[1]CKDJ!AP$11)</f>
        <v>0</v>
      </c>
      <c r="AQ211" s="171">
        <f>SUMIFS('[1]JEVtbl (2)'!$F:$F,'[1]JEVtbl (2)'!$C:$C,[1]CKDJ!$C211,'[1]JEVtbl (2)'!$D:$D,[1]CKDJ!AQ$11)</f>
        <v>0</v>
      </c>
      <c r="AR211" s="171">
        <f>SUMIFS('[1]JEVtbl (2)'!$F:$F,'[1]JEVtbl (2)'!$C:$C,[1]CKDJ!$C211,'[1]JEVtbl (2)'!$D:$D,[1]CKDJ!AR$11)</f>
        <v>0</v>
      </c>
      <c r="AS211" s="171">
        <f>SUMIFS('[1]JEVtbl (2)'!$F:$F,'[1]JEVtbl (2)'!$C:$C,[1]CKDJ!$C211,'[1]JEVtbl (2)'!$D:$D,[1]CKDJ!AS$11)</f>
        <v>0</v>
      </c>
      <c r="AT211" s="171">
        <f>SUMIFS('[1]JEVtbl (2)'!$F:$F,'[1]JEVtbl (2)'!$C:$C,[1]CKDJ!$C211,'[1]JEVtbl (2)'!$D:$D,[1]CKDJ!AT$11)</f>
        <v>0</v>
      </c>
      <c r="AU211" s="171">
        <f>SUMIFS('[1]JEVtbl (2)'!$F:$F,'[1]JEVtbl (2)'!$C:$C,[1]CKDJ!$C211,'[1]JEVtbl (2)'!$D:$D,[1]CKDJ!AU$11)</f>
        <v>0</v>
      </c>
      <c r="AV211" s="171">
        <f>SUMIFS('[1]JEVtbl (2)'!$F:$F,'[1]JEVtbl (2)'!$C:$C,[1]CKDJ!$C211,'[1]JEVtbl (2)'!$D:$D,[1]CKDJ!AV$11)</f>
        <v>0</v>
      </c>
      <c r="AW211" s="171">
        <f>SUMIFS('[1]JEVtbl (2)'!$F:$F,'[1]JEVtbl (2)'!$C:$C,[1]CKDJ!$C211,'[1]JEVtbl (2)'!$D:$D,[1]CKDJ!AW$11)</f>
        <v>0</v>
      </c>
      <c r="AX211" s="171">
        <f>SUMIFS('[1]JEVtbl (2)'!$F:$F,'[1]JEVtbl (2)'!$C:$C,[1]CKDJ!$C211,'[1]JEVtbl (2)'!$D:$D,[1]CKDJ!AX$11)</f>
        <v>0</v>
      </c>
      <c r="AY211" s="171">
        <f>SUMIFS('[1]JEVtbl (2)'!$F:$F,'[1]JEVtbl (2)'!$C:$C,[1]CKDJ!$C211,'[1]JEVtbl (2)'!$D:$D,[1]CKDJ!AY$11)</f>
        <v>0</v>
      </c>
      <c r="AZ211" s="171">
        <f>SUMIFS('[1]JEVtbl (2)'!$F:$F,'[1]JEVtbl (2)'!$C:$C,[1]CKDJ!$C211,'[1]JEVtbl (2)'!$D:$D,[1]CKDJ!AZ$11)</f>
        <v>0</v>
      </c>
      <c r="BA211" s="171">
        <f>SUMIFS('[1]JEVtbl (2)'!$F:$F,'[1]JEVtbl (2)'!$C:$C,[1]CKDJ!$C211,'[1]JEVtbl (2)'!$D:$D,[1]CKDJ!BA$11)</f>
        <v>0</v>
      </c>
      <c r="BB211" s="171">
        <f>SUMIFS('[1]JEVtbl (2)'!$F:$F,'[1]JEVtbl (2)'!$C:$C,[1]CKDJ!$C211,'[1]JEVtbl (2)'!$D:$D,[1]CKDJ!BB$11)</f>
        <v>0</v>
      </c>
      <c r="BC211" s="171">
        <f>SUMIFS('[1]JEVtbl (2)'!$F:$F,'[1]JEVtbl (2)'!$C:$C,[1]CKDJ!$C211,'[1]JEVtbl (2)'!$D:$D,[1]CKDJ!BC$11)</f>
        <v>0</v>
      </c>
      <c r="BD211" s="171">
        <f>SUMIFS('[1]JEVtbl (2)'!$F:$F,'[1]JEVtbl (2)'!$C:$C,[1]CKDJ!$C211,'[1]JEVtbl (2)'!$D:$D,[1]CKDJ!BD$11)</f>
        <v>0</v>
      </c>
      <c r="BE211" s="171">
        <f>SUMIFS('[1]JEVtbl (2)'!$F:$F,'[1]JEVtbl (2)'!$C:$C,[1]CKDJ!$C211,'[1]JEVtbl (2)'!$D:$D,[1]CKDJ!BE$11)</f>
        <v>0</v>
      </c>
      <c r="BF211" s="171">
        <f>SUMIFS('[1]JEVtbl (2)'!$F:$F,'[1]JEVtbl (2)'!$C:$C,[1]CKDJ!$C211,'[1]JEVtbl (2)'!$D:$D,[1]CKDJ!BF$11)</f>
        <v>0</v>
      </c>
      <c r="BG211" s="171">
        <f>SUMIFS('[1]JEVtbl (2)'!$F:$F,'[1]JEVtbl (2)'!$C:$C,[1]CKDJ!$C211,'[1]JEVtbl (2)'!$D:$D,[1]CKDJ!BG$11)</f>
        <v>0</v>
      </c>
      <c r="BH211" s="171">
        <f>SUMIFS('[1]JEVtbl (2)'!$F:$F,'[1]JEVtbl (2)'!$C:$C,[1]CKDJ!$C211,'[1]JEVtbl (2)'!$D:$D,[1]CKDJ!BH$11)</f>
        <v>0</v>
      </c>
      <c r="BI211" s="171">
        <f>SUMIFS('[1]JEVtbl (2)'!$F:$F,'[1]JEVtbl (2)'!$C:$C,[1]CKDJ!$C211,'[1]JEVtbl (2)'!$D:$D,[1]CKDJ!BI$11)</f>
        <v>0</v>
      </c>
      <c r="BJ211" s="171">
        <f>SUMIFS('[1]JEVtbl (2)'!$F:$F,'[1]JEVtbl (2)'!$C:$C,[1]CKDJ!$C211,'[1]JEVtbl (2)'!$D:$D,[1]CKDJ!BJ$11)</f>
        <v>0</v>
      </c>
      <c r="BK211" s="171">
        <f>SUMIFS('[1]JEVtbl (2)'!$F:$F,'[1]JEVtbl (2)'!$C:$C,[1]CKDJ!$C211,'[1]JEVtbl (2)'!$D:$D,[1]CKDJ!BK$11)</f>
        <v>0</v>
      </c>
      <c r="BL211" s="171">
        <f>SUMIFS('[1]JEVtbl (2)'!$F:$F,'[1]JEVtbl (2)'!$C:$C,[1]CKDJ!$C211,'[1]JEVtbl (2)'!$D:$D,[1]CKDJ!BL$11)</f>
        <v>0</v>
      </c>
      <c r="BM211" s="171">
        <f>SUMIFS('[1]JEVtbl (2)'!$F:$F,'[1]JEVtbl (2)'!$C:$C,[1]CKDJ!$C211,'[1]JEVtbl (2)'!$D:$D,[1]CKDJ!BM$11)</f>
        <v>0</v>
      </c>
      <c r="BN211" s="171">
        <f>SUMIFS('[1]JEVtbl (2)'!$F:$F,'[1]JEVtbl (2)'!$C:$C,[1]CKDJ!$C211,'[1]JEVtbl (2)'!$D:$D,[1]CKDJ!BN$11)</f>
        <v>0</v>
      </c>
      <c r="BO211" s="171">
        <f>SUMIFS('[1]JEVtbl (2)'!$F:$F,'[1]JEVtbl (2)'!$C:$C,[1]CKDJ!$C211,'[1]JEVtbl (2)'!$D:$D,[1]CKDJ!BO$11)</f>
        <v>0</v>
      </c>
      <c r="BP211" s="79">
        <f t="shared" si="7"/>
        <v>48350</v>
      </c>
      <c r="BQ211" s="79"/>
      <c r="BR211" s="79"/>
      <c r="BS211" s="80"/>
      <c r="BT211" s="82"/>
      <c r="BU211" s="25">
        <f t="shared" si="6"/>
        <v>0</v>
      </c>
    </row>
    <row r="212" spans="1:73" s="25" customFormat="1" ht="15" customHeight="1" x14ac:dyDescent="0.25">
      <c r="A212" s="1"/>
      <c r="B212" s="173">
        <v>44194</v>
      </c>
      <c r="C212" s="176" t="s">
        <v>771</v>
      </c>
      <c r="D212" s="177" t="s">
        <v>772</v>
      </c>
      <c r="E212" s="178">
        <v>1150349</v>
      </c>
      <c r="F212" s="179"/>
      <c r="G212" t="s">
        <v>103</v>
      </c>
      <c r="H212" s="78">
        <f>SUMIFS('[1]JEVtbl (2)'!$G:$G,'[1]JEVtbl (2)'!$C:$C,[1]CKDJ!C212,'[1]JEVtbl (2)'!$D:$D,[1]CKDJ!H$11)</f>
        <v>13370</v>
      </c>
      <c r="I212" s="78">
        <f>SUMIFS('[1]JEVtbl (2)'!$G:$G,'[1]JEVtbl (2)'!$C:$C,[1]CKDJ!C212,'[1]JEVtbl (2)'!$D:$D,[1]CKDJ!I$11)</f>
        <v>0</v>
      </c>
      <c r="J212" s="78">
        <f>SUMIFS('[1]JEVtbl (2)'!$G:$G,'[1]JEVtbl (2)'!$C:$C,[1]CKDJ!C212,'[1]JEVtbl (2)'!$D:$D,[1]CKDJ!J$11)</f>
        <v>0</v>
      </c>
      <c r="K212" s="78">
        <f>SUMIFS('[1]JEVtbl (2)'!$G:$G,'[1]JEVtbl (2)'!$C:$C,[1]CKDJ!C212,'[1]JEVtbl (2)'!$D:$D,[1]CKDJ!K$11)</f>
        <v>0</v>
      </c>
      <c r="L212" s="79">
        <f t="shared" si="0"/>
        <v>13370</v>
      </c>
      <c r="M212" s="79"/>
      <c r="N212" s="79"/>
      <c r="O212" s="80"/>
      <c r="P212" s="171">
        <f>SUMIFS('[1]JEVtbl (2)'!$F:$F,'[1]JEVtbl (2)'!$C:$C,[1]CKDJ!$C212,'[1]JEVtbl (2)'!$D:$D,[1]CKDJ!P$11)</f>
        <v>0</v>
      </c>
      <c r="Q212" s="171">
        <f>SUMIFS('[1]JEVtbl (2)'!$F:$F,'[1]JEVtbl (2)'!$C:$C,[1]CKDJ!$C212,'[1]JEVtbl (2)'!$D:$D,[1]CKDJ!Q$11)</f>
        <v>0</v>
      </c>
      <c r="R212" s="171">
        <f>SUMIFS('[1]JEVtbl (2)'!$F:$F,'[1]JEVtbl (2)'!$C:$C,[1]CKDJ!$C212,'[1]JEVtbl (2)'!$D:$D,[1]CKDJ!R$11)</f>
        <v>0</v>
      </c>
      <c r="S212" s="171">
        <f>SUMIFS('[1]JEVtbl (2)'!$F:$F,'[1]JEVtbl (2)'!$C:$C,[1]CKDJ!$C212,'[1]JEVtbl (2)'!$D:$D,[1]CKDJ!S$11)</f>
        <v>0</v>
      </c>
      <c r="T212" s="171">
        <f>SUMIFS('[1]JEVtbl (2)'!$F:$F,'[1]JEVtbl (2)'!$C:$C,[1]CKDJ!$C212,'[1]JEVtbl (2)'!$D:$D,[1]CKDJ!T$11)</f>
        <v>0</v>
      </c>
      <c r="U212" s="171">
        <f>SUMIFS('[1]JEVtbl (2)'!$F:$F,'[1]JEVtbl (2)'!$C:$C,[1]CKDJ!$C212,'[1]JEVtbl (2)'!$D:$D,[1]CKDJ!U$11)</f>
        <v>0</v>
      </c>
      <c r="V212" s="171">
        <f>SUMIFS('[1]JEVtbl (2)'!$F:$F,'[1]JEVtbl (2)'!$C:$C,[1]CKDJ!$C212,'[1]JEVtbl (2)'!$D:$D,[1]CKDJ!V$11)</f>
        <v>0</v>
      </c>
      <c r="W212" s="171">
        <f>SUMIFS('[1]JEVtbl (2)'!$F:$F,'[1]JEVtbl (2)'!$C:$C,[1]CKDJ!$C212,'[1]JEVtbl (2)'!$D:$D,[1]CKDJ!W$11)</f>
        <v>0</v>
      </c>
      <c r="X212" s="171">
        <f>SUMIFS('[1]JEVtbl (2)'!$F:$F,'[1]JEVtbl (2)'!$C:$C,[1]CKDJ!$C212,'[1]JEVtbl (2)'!$D:$D,[1]CKDJ!X$11)</f>
        <v>0</v>
      </c>
      <c r="Y212" s="171">
        <f>SUMIFS('[1]JEVtbl (2)'!$F:$F,'[1]JEVtbl (2)'!$C:$C,[1]CKDJ!$C212,'[1]JEVtbl (2)'!$D:$D,[1]CKDJ!Y$11)</f>
        <v>0</v>
      </c>
      <c r="Z212" s="171">
        <f>SUMIFS('[1]JEVtbl (2)'!$F:$F,'[1]JEVtbl (2)'!$C:$C,[1]CKDJ!$C212,'[1]JEVtbl (2)'!$D:$D,[1]CKDJ!Z$11)</f>
        <v>0</v>
      </c>
      <c r="AA212" s="171">
        <f>SUMIFS('[1]JEVtbl (2)'!$F:$F,'[1]JEVtbl (2)'!$C:$C,[1]CKDJ!$C212,'[1]JEVtbl (2)'!$D:$D,[1]CKDJ!AA$11)</f>
        <v>0</v>
      </c>
      <c r="AB212" s="171">
        <f>SUMIFS('[1]JEVtbl (2)'!$F:$F,'[1]JEVtbl (2)'!$C:$C,[1]CKDJ!$C212,'[1]JEVtbl (2)'!$D:$D,[1]CKDJ!AB$11)</f>
        <v>0</v>
      </c>
      <c r="AC212" s="171">
        <f>SUMIFS('[1]JEVtbl (2)'!$F:$F,'[1]JEVtbl (2)'!$C:$C,[1]CKDJ!$C212,'[1]JEVtbl (2)'!$D:$D,[1]CKDJ!AC$11)</f>
        <v>0</v>
      </c>
      <c r="AD212" s="171">
        <f>SUMIFS('[1]JEVtbl (2)'!$F:$F,'[1]JEVtbl (2)'!$C:$C,[1]CKDJ!$C212,'[1]JEVtbl (2)'!$D:$D,[1]CKDJ!AD$11)</f>
        <v>0</v>
      </c>
      <c r="AE212" s="171">
        <f>SUMIFS('[1]JEVtbl (2)'!$F:$F,'[1]JEVtbl (2)'!$C:$C,[1]CKDJ!$C212,'[1]JEVtbl (2)'!$D:$D,[1]CKDJ!AE$11)</f>
        <v>0</v>
      </c>
      <c r="AF212" s="171">
        <f>SUMIFS('[1]JEVtbl (2)'!$F:$F,'[1]JEVtbl (2)'!$C:$C,[1]CKDJ!$C212,'[1]JEVtbl (2)'!$D:$D,[1]CKDJ!AF$11)</f>
        <v>0</v>
      </c>
      <c r="AG212" s="171">
        <f>SUMIFS('[1]JEVtbl (2)'!$F:$F,'[1]JEVtbl (2)'!$C:$C,[1]CKDJ!$C212,'[1]JEVtbl (2)'!$D:$D,[1]CKDJ!AG$11)</f>
        <v>0</v>
      </c>
      <c r="AH212" s="171">
        <f>SUMIFS('[1]JEVtbl (2)'!$F:$F,'[1]JEVtbl (2)'!$C:$C,[1]CKDJ!$C212,'[1]JEVtbl (2)'!$D:$D,[1]CKDJ!AH$11)</f>
        <v>0</v>
      </c>
      <c r="AI212" s="171">
        <f>SUMIFS('[1]JEVtbl (2)'!$F:$F,'[1]JEVtbl (2)'!$C:$C,[1]CKDJ!$C212,'[1]JEVtbl (2)'!$D:$D,[1]CKDJ!AI$11)</f>
        <v>0</v>
      </c>
      <c r="AJ212" s="171">
        <f>SUMIFS('[1]JEVtbl (2)'!$F:$F,'[1]JEVtbl (2)'!$C:$C,[1]CKDJ!$C212,'[1]JEVtbl (2)'!$D:$D,[1]CKDJ!AJ$11)</f>
        <v>0</v>
      </c>
      <c r="AK212" s="171">
        <f>SUMIFS('[1]JEVtbl (2)'!$F:$F,'[1]JEVtbl (2)'!$C:$C,[1]CKDJ!$C212,'[1]JEVtbl (2)'!$D:$D,[1]CKDJ!AK$11)</f>
        <v>0</v>
      </c>
      <c r="AL212" s="171">
        <f>SUMIFS('[1]JEVtbl (2)'!$F:$F,'[1]JEVtbl (2)'!$C:$C,[1]CKDJ!$C212,'[1]JEVtbl (2)'!$D:$D,[1]CKDJ!AL$11)</f>
        <v>0</v>
      </c>
      <c r="AM212" s="171">
        <f>SUMIFS('[1]JEVtbl (2)'!$F:$F,'[1]JEVtbl (2)'!$C:$C,[1]CKDJ!$C212,'[1]JEVtbl (2)'!$D:$D,[1]CKDJ!AM$11)</f>
        <v>0</v>
      </c>
      <c r="AN212" s="171">
        <f>SUMIFS('[1]JEVtbl (2)'!$F:$F,'[1]JEVtbl (2)'!$C:$C,[1]CKDJ!$C212,'[1]JEVtbl (2)'!$D:$D,[1]CKDJ!AN$11)</f>
        <v>0</v>
      </c>
      <c r="AO212" s="171">
        <f>SUMIFS('[1]JEVtbl (2)'!$F:$F,'[1]JEVtbl (2)'!$C:$C,[1]CKDJ!$C212,'[1]JEVtbl (2)'!$D:$D,[1]CKDJ!AO$11)</f>
        <v>0</v>
      </c>
      <c r="AP212" s="171">
        <f>SUMIFS('[1]JEVtbl (2)'!$F:$F,'[1]JEVtbl (2)'!$C:$C,[1]CKDJ!$C212,'[1]JEVtbl (2)'!$D:$D,[1]CKDJ!AP$11)</f>
        <v>0</v>
      </c>
      <c r="AQ212" s="171">
        <f>SUMIFS('[1]JEVtbl (2)'!$F:$F,'[1]JEVtbl (2)'!$C:$C,[1]CKDJ!$C212,'[1]JEVtbl (2)'!$D:$D,[1]CKDJ!AQ$11)</f>
        <v>0</v>
      </c>
      <c r="AR212" s="171">
        <f>SUMIFS('[1]JEVtbl (2)'!$F:$F,'[1]JEVtbl (2)'!$C:$C,[1]CKDJ!$C212,'[1]JEVtbl (2)'!$D:$D,[1]CKDJ!AR$11)</f>
        <v>0</v>
      </c>
      <c r="AS212" s="171">
        <f>SUMIFS('[1]JEVtbl (2)'!$F:$F,'[1]JEVtbl (2)'!$C:$C,[1]CKDJ!$C212,'[1]JEVtbl (2)'!$D:$D,[1]CKDJ!AS$11)</f>
        <v>0</v>
      </c>
      <c r="AT212" s="171">
        <f>SUMIFS('[1]JEVtbl (2)'!$F:$F,'[1]JEVtbl (2)'!$C:$C,[1]CKDJ!$C212,'[1]JEVtbl (2)'!$D:$D,[1]CKDJ!AT$11)</f>
        <v>0</v>
      </c>
      <c r="AU212" s="171">
        <f>SUMIFS('[1]JEVtbl (2)'!$F:$F,'[1]JEVtbl (2)'!$C:$C,[1]CKDJ!$C212,'[1]JEVtbl (2)'!$D:$D,[1]CKDJ!AU$11)</f>
        <v>0</v>
      </c>
      <c r="AV212" s="171">
        <f>SUMIFS('[1]JEVtbl (2)'!$F:$F,'[1]JEVtbl (2)'!$C:$C,[1]CKDJ!$C212,'[1]JEVtbl (2)'!$D:$D,[1]CKDJ!AV$11)</f>
        <v>0</v>
      </c>
      <c r="AW212" s="171">
        <f>SUMIFS('[1]JEVtbl (2)'!$F:$F,'[1]JEVtbl (2)'!$C:$C,[1]CKDJ!$C212,'[1]JEVtbl (2)'!$D:$D,[1]CKDJ!AW$11)</f>
        <v>0</v>
      </c>
      <c r="AX212" s="171">
        <f>SUMIFS('[1]JEVtbl (2)'!$F:$F,'[1]JEVtbl (2)'!$C:$C,[1]CKDJ!$C212,'[1]JEVtbl (2)'!$D:$D,[1]CKDJ!AX$11)</f>
        <v>0</v>
      </c>
      <c r="AY212" s="171">
        <f>SUMIFS('[1]JEVtbl (2)'!$F:$F,'[1]JEVtbl (2)'!$C:$C,[1]CKDJ!$C212,'[1]JEVtbl (2)'!$D:$D,[1]CKDJ!AY$11)</f>
        <v>0</v>
      </c>
      <c r="AZ212" s="171">
        <f>SUMIFS('[1]JEVtbl (2)'!$F:$F,'[1]JEVtbl (2)'!$C:$C,[1]CKDJ!$C212,'[1]JEVtbl (2)'!$D:$D,[1]CKDJ!AZ$11)</f>
        <v>0</v>
      </c>
      <c r="BA212" s="171">
        <f>SUMIFS('[1]JEVtbl (2)'!$F:$F,'[1]JEVtbl (2)'!$C:$C,[1]CKDJ!$C212,'[1]JEVtbl (2)'!$D:$D,[1]CKDJ!BA$11)</f>
        <v>0</v>
      </c>
      <c r="BB212" s="171">
        <f>SUMIFS('[1]JEVtbl (2)'!$F:$F,'[1]JEVtbl (2)'!$C:$C,[1]CKDJ!$C212,'[1]JEVtbl (2)'!$D:$D,[1]CKDJ!BB$11)</f>
        <v>0</v>
      </c>
      <c r="BC212" s="171">
        <f>SUMIFS('[1]JEVtbl (2)'!$F:$F,'[1]JEVtbl (2)'!$C:$C,[1]CKDJ!$C212,'[1]JEVtbl (2)'!$D:$D,[1]CKDJ!BC$11)</f>
        <v>0</v>
      </c>
      <c r="BD212" s="171">
        <f>SUMIFS('[1]JEVtbl (2)'!$F:$F,'[1]JEVtbl (2)'!$C:$C,[1]CKDJ!$C212,'[1]JEVtbl (2)'!$D:$D,[1]CKDJ!BD$11)</f>
        <v>0</v>
      </c>
      <c r="BE212" s="171">
        <f>SUMIFS('[1]JEVtbl (2)'!$F:$F,'[1]JEVtbl (2)'!$C:$C,[1]CKDJ!$C212,'[1]JEVtbl (2)'!$D:$D,[1]CKDJ!BE$11)</f>
        <v>0</v>
      </c>
      <c r="BF212" s="171">
        <f>SUMIFS('[1]JEVtbl (2)'!$F:$F,'[1]JEVtbl (2)'!$C:$C,[1]CKDJ!$C212,'[1]JEVtbl (2)'!$D:$D,[1]CKDJ!BF$11)</f>
        <v>7200</v>
      </c>
      <c r="BG212" s="171">
        <f>SUMIFS('[1]JEVtbl (2)'!$F:$F,'[1]JEVtbl (2)'!$C:$C,[1]CKDJ!$C212,'[1]JEVtbl (2)'!$D:$D,[1]CKDJ!BG$11)</f>
        <v>6170</v>
      </c>
      <c r="BH212" s="171">
        <f>SUMIFS('[1]JEVtbl (2)'!$F:$F,'[1]JEVtbl (2)'!$C:$C,[1]CKDJ!$C212,'[1]JEVtbl (2)'!$D:$D,[1]CKDJ!BH$11)</f>
        <v>0</v>
      </c>
      <c r="BI212" s="171">
        <f>SUMIFS('[1]JEVtbl (2)'!$F:$F,'[1]JEVtbl (2)'!$C:$C,[1]CKDJ!$C212,'[1]JEVtbl (2)'!$D:$D,[1]CKDJ!BI$11)</f>
        <v>0</v>
      </c>
      <c r="BJ212" s="171">
        <f>SUMIFS('[1]JEVtbl (2)'!$F:$F,'[1]JEVtbl (2)'!$C:$C,[1]CKDJ!$C212,'[1]JEVtbl (2)'!$D:$D,[1]CKDJ!BJ$11)</f>
        <v>0</v>
      </c>
      <c r="BK212" s="171">
        <f>SUMIFS('[1]JEVtbl (2)'!$F:$F,'[1]JEVtbl (2)'!$C:$C,[1]CKDJ!$C212,'[1]JEVtbl (2)'!$D:$D,[1]CKDJ!BK$11)</f>
        <v>0</v>
      </c>
      <c r="BL212" s="171">
        <f>SUMIFS('[1]JEVtbl (2)'!$F:$F,'[1]JEVtbl (2)'!$C:$C,[1]CKDJ!$C212,'[1]JEVtbl (2)'!$D:$D,[1]CKDJ!BL$11)</f>
        <v>0</v>
      </c>
      <c r="BM212" s="171">
        <f>SUMIFS('[1]JEVtbl (2)'!$F:$F,'[1]JEVtbl (2)'!$C:$C,[1]CKDJ!$C212,'[1]JEVtbl (2)'!$D:$D,[1]CKDJ!BM$11)</f>
        <v>0</v>
      </c>
      <c r="BN212" s="171">
        <f>SUMIFS('[1]JEVtbl (2)'!$F:$F,'[1]JEVtbl (2)'!$C:$C,[1]CKDJ!$C212,'[1]JEVtbl (2)'!$D:$D,[1]CKDJ!BN$11)</f>
        <v>0</v>
      </c>
      <c r="BO212" s="171">
        <f>SUMIFS('[1]JEVtbl (2)'!$F:$F,'[1]JEVtbl (2)'!$C:$C,[1]CKDJ!$C212,'[1]JEVtbl (2)'!$D:$D,[1]CKDJ!BO$11)</f>
        <v>0</v>
      </c>
      <c r="BP212" s="79">
        <f t="shared" si="7"/>
        <v>13370</v>
      </c>
      <c r="BQ212" s="79"/>
      <c r="BR212" s="79"/>
      <c r="BS212" s="80"/>
      <c r="BT212" s="82"/>
      <c r="BU212" s="25">
        <f t="shared" si="6"/>
        <v>0</v>
      </c>
    </row>
    <row r="213" spans="1:73" s="25" customFormat="1" ht="15" customHeight="1" x14ac:dyDescent="0.25">
      <c r="A213" s="1"/>
      <c r="B213" s="173">
        <v>44194</v>
      </c>
      <c r="C213" s="176" t="s">
        <v>773</v>
      </c>
      <c r="D213" s="177" t="s">
        <v>774</v>
      </c>
      <c r="E213" s="178">
        <v>1150350</v>
      </c>
      <c r="F213" s="179"/>
      <c r="G213" t="s">
        <v>775</v>
      </c>
      <c r="H213" s="78">
        <f>SUMIFS('[1]JEVtbl (2)'!$G:$G,'[1]JEVtbl (2)'!$C:$C,[1]CKDJ!C213,'[1]JEVtbl (2)'!$D:$D,[1]CKDJ!H$11)</f>
        <v>1637321.43</v>
      </c>
      <c r="I213" s="78">
        <f>SUMIFS('[1]JEVtbl (2)'!$G:$G,'[1]JEVtbl (2)'!$C:$C,[1]CKDJ!C213,'[1]JEVtbl (2)'!$D:$D,[1]CKDJ!I$11)</f>
        <v>1730000</v>
      </c>
      <c r="J213" s="78">
        <f>SUMIFS('[1]JEVtbl (2)'!$G:$G,'[1]JEVtbl (2)'!$C:$C,[1]CKDJ!C213,'[1]JEVtbl (2)'!$D:$D,[1]CKDJ!J$11)</f>
        <v>92678.570000000065</v>
      </c>
      <c r="K213" s="78">
        <f>SUMIFS('[1]JEVtbl (2)'!$G:$G,'[1]JEVtbl (2)'!$C:$C,[1]CKDJ!C213,'[1]JEVtbl (2)'!$D:$D,[1]CKDJ!K$11)</f>
        <v>0</v>
      </c>
      <c r="L213" s="79">
        <f t="shared" si="0"/>
        <v>3460000</v>
      </c>
      <c r="M213" s="79"/>
      <c r="N213" s="79"/>
      <c r="O213" s="80"/>
      <c r="P213" s="171">
        <f>SUMIFS('[1]JEVtbl (2)'!$F:$F,'[1]JEVtbl (2)'!$C:$C,[1]CKDJ!$C213,'[1]JEVtbl (2)'!$D:$D,[1]CKDJ!P$11)</f>
        <v>0</v>
      </c>
      <c r="Q213" s="171">
        <f>SUMIFS('[1]JEVtbl (2)'!$F:$F,'[1]JEVtbl (2)'!$C:$C,[1]CKDJ!$C213,'[1]JEVtbl (2)'!$D:$D,[1]CKDJ!Q$11)</f>
        <v>0</v>
      </c>
      <c r="R213" s="171">
        <f>SUMIFS('[1]JEVtbl (2)'!$F:$F,'[1]JEVtbl (2)'!$C:$C,[1]CKDJ!$C213,'[1]JEVtbl (2)'!$D:$D,[1]CKDJ!R$11)</f>
        <v>0</v>
      </c>
      <c r="S213" s="171">
        <f>SUMIFS('[1]JEVtbl (2)'!$F:$F,'[1]JEVtbl (2)'!$C:$C,[1]CKDJ!$C213,'[1]JEVtbl (2)'!$D:$D,[1]CKDJ!S$11)</f>
        <v>0</v>
      </c>
      <c r="T213" s="171">
        <f>SUMIFS('[1]JEVtbl (2)'!$F:$F,'[1]JEVtbl (2)'!$C:$C,[1]CKDJ!$C213,'[1]JEVtbl (2)'!$D:$D,[1]CKDJ!T$11)</f>
        <v>0</v>
      </c>
      <c r="U213" s="171">
        <f>SUMIFS('[1]JEVtbl (2)'!$F:$F,'[1]JEVtbl (2)'!$C:$C,[1]CKDJ!$C213,'[1]JEVtbl (2)'!$D:$D,[1]CKDJ!U$11)</f>
        <v>0</v>
      </c>
      <c r="V213" s="171">
        <f>SUMIFS('[1]JEVtbl (2)'!$F:$F,'[1]JEVtbl (2)'!$C:$C,[1]CKDJ!$C213,'[1]JEVtbl (2)'!$D:$D,[1]CKDJ!V$11)</f>
        <v>0</v>
      </c>
      <c r="W213" s="171">
        <f>SUMIFS('[1]JEVtbl (2)'!$F:$F,'[1]JEVtbl (2)'!$C:$C,[1]CKDJ!$C213,'[1]JEVtbl (2)'!$D:$D,[1]CKDJ!W$11)</f>
        <v>1730000</v>
      </c>
      <c r="X213" s="171">
        <f>SUMIFS('[1]JEVtbl (2)'!$F:$F,'[1]JEVtbl (2)'!$C:$C,[1]CKDJ!$C213,'[1]JEVtbl (2)'!$D:$D,[1]CKDJ!X$11)</f>
        <v>0</v>
      </c>
      <c r="Y213" s="171">
        <f>SUMIFS('[1]JEVtbl (2)'!$F:$F,'[1]JEVtbl (2)'!$C:$C,[1]CKDJ!$C213,'[1]JEVtbl (2)'!$D:$D,[1]CKDJ!Y$11)</f>
        <v>0</v>
      </c>
      <c r="Z213" s="171">
        <f>SUMIFS('[1]JEVtbl (2)'!$F:$F,'[1]JEVtbl (2)'!$C:$C,[1]CKDJ!$C213,'[1]JEVtbl (2)'!$D:$D,[1]CKDJ!Z$11)</f>
        <v>0</v>
      </c>
      <c r="AA213" s="171">
        <f>SUMIFS('[1]JEVtbl (2)'!$F:$F,'[1]JEVtbl (2)'!$C:$C,[1]CKDJ!$C213,'[1]JEVtbl (2)'!$D:$D,[1]CKDJ!AA$11)</f>
        <v>0</v>
      </c>
      <c r="AB213" s="171">
        <f>SUMIFS('[1]JEVtbl (2)'!$F:$F,'[1]JEVtbl (2)'!$C:$C,[1]CKDJ!$C213,'[1]JEVtbl (2)'!$D:$D,[1]CKDJ!AB$11)</f>
        <v>0</v>
      </c>
      <c r="AC213" s="171">
        <f>SUMIFS('[1]JEVtbl (2)'!$F:$F,'[1]JEVtbl (2)'!$C:$C,[1]CKDJ!$C213,'[1]JEVtbl (2)'!$D:$D,[1]CKDJ!AC$11)</f>
        <v>1730000</v>
      </c>
      <c r="AD213" s="171">
        <f>SUMIFS('[1]JEVtbl (2)'!$F:$F,'[1]JEVtbl (2)'!$C:$C,[1]CKDJ!$C213,'[1]JEVtbl (2)'!$D:$D,[1]CKDJ!AD$11)</f>
        <v>0</v>
      </c>
      <c r="AE213" s="171">
        <f>SUMIFS('[1]JEVtbl (2)'!$F:$F,'[1]JEVtbl (2)'!$C:$C,[1]CKDJ!$C213,'[1]JEVtbl (2)'!$D:$D,[1]CKDJ!AE$11)</f>
        <v>0</v>
      </c>
      <c r="AF213" s="171">
        <f>SUMIFS('[1]JEVtbl (2)'!$F:$F,'[1]JEVtbl (2)'!$C:$C,[1]CKDJ!$C213,'[1]JEVtbl (2)'!$D:$D,[1]CKDJ!AF$11)</f>
        <v>0</v>
      </c>
      <c r="AG213" s="171">
        <f>SUMIFS('[1]JEVtbl (2)'!$F:$F,'[1]JEVtbl (2)'!$C:$C,[1]CKDJ!$C213,'[1]JEVtbl (2)'!$D:$D,[1]CKDJ!AG$11)</f>
        <v>0</v>
      </c>
      <c r="AH213" s="171">
        <f>SUMIFS('[1]JEVtbl (2)'!$F:$F,'[1]JEVtbl (2)'!$C:$C,[1]CKDJ!$C213,'[1]JEVtbl (2)'!$D:$D,[1]CKDJ!AH$11)</f>
        <v>0</v>
      </c>
      <c r="AI213" s="171">
        <f>SUMIFS('[1]JEVtbl (2)'!$F:$F,'[1]JEVtbl (2)'!$C:$C,[1]CKDJ!$C213,'[1]JEVtbl (2)'!$D:$D,[1]CKDJ!AI$11)</f>
        <v>0</v>
      </c>
      <c r="AJ213" s="171">
        <f>SUMIFS('[1]JEVtbl (2)'!$F:$F,'[1]JEVtbl (2)'!$C:$C,[1]CKDJ!$C213,'[1]JEVtbl (2)'!$D:$D,[1]CKDJ!AJ$11)</f>
        <v>0</v>
      </c>
      <c r="AK213" s="171">
        <f>SUMIFS('[1]JEVtbl (2)'!$F:$F,'[1]JEVtbl (2)'!$C:$C,[1]CKDJ!$C213,'[1]JEVtbl (2)'!$D:$D,[1]CKDJ!AK$11)</f>
        <v>0</v>
      </c>
      <c r="AL213" s="171">
        <f>SUMIFS('[1]JEVtbl (2)'!$F:$F,'[1]JEVtbl (2)'!$C:$C,[1]CKDJ!$C213,'[1]JEVtbl (2)'!$D:$D,[1]CKDJ!AL$11)</f>
        <v>0</v>
      </c>
      <c r="AM213" s="171">
        <f>SUMIFS('[1]JEVtbl (2)'!$F:$F,'[1]JEVtbl (2)'!$C:$C,[1]CKDJ!$C213,'[1]JEVtbl (2)'!$D:$D,[1]CKDJ!AM$11)</f>
        <v>0</v>
      </c>
      <c r="AN213" s="171">
        <f>SUMIFS('[1]JEVtbl (2)'!$F:$F,'[1]JEVtbl (2)'!$C:$C,[1]CKDJ!$C213,'[1]JEVtbl (2)'!$D:$D,[1]CKDJ!AN$11)</f>
        <v>0</v>
      </c>
      <c r="AO213" s="171">
        <f>SUMIFS('[1]JEVtbl (2)'!$F:$F,'[1]JEVtbl (2)'!$C:$C,[1]CKDJ!$C213,'[1]JEVtbl (2)'!$D:$D,[1]CKDJ!AO$11)</f>
        <v>0</v>
      </c>
      <c r="AP213" s="171">
        <f>SUMIFS('[1]JEVtbl (2)'!$F:$F,'[1]JEVtbl (2)'!$C:$C,[1]CKDJ!$C213,'[1]JEVtbl (2)'!$D:$D,[1]CKDJ!AP$11)</f>
        <v>0</v>
      </c>
      <c r="AQ213" s="171">
        <f>SUMIFS('[1]JEVtbl (2)'!$F:$F,'[1]JEVtbl (2)'!$C:$C,[1]CKDJ!$C213,'[1]JEVtbl (2)'!$D:$D,[1]CKDJ!AQ$11)</f>
        <v>0</v>
      </c>
      <c r="AR213" s="171">
        <f>SUMIFS('[1]JEVtbl (2)'!$F:$F,'[1]JEVtbl (2)'!$C:$C,[1]CKDJ!$C213,'[1]JEVtbl (2)'!$D:$D,[1]CKDJ!AR$11)</f>
        <v>0</v>
      </c>
      <c r="AS213" s="171">
        <f>SUMIFS('[1]JEVtbl (2)'!$F:$F,'[1]JEVtbl (2)'!$C:$C,[1]CKDJ!$C213,'[1]JEVtbl (2)'!$D:$D,[1]CKDJ!AS$11)</f>
        <v>0</v>
      </c>
      <c r="AT213" s="171">
        <f>SUMIFS('[1]JEVtbl (2)'!$F:$F,'[1]JEVtbl (2)'!$C:$C,[1]CKDJ!$C213,'[1]JEVtbl (2)'!$D:$D,[1]CKDJ!AT$11)</f>
        <v>0</v>
      </c>
      <c r="AU213" s="171">
        <f>SUMIFS('[1]JEVtbl (2)'!$F:$F,'[1]JEVtbl (2)'!$C:$C,[1]CKDJ!$C213,'[1]JEVtbl (2)'!$D:$D,[1]CKDJ!AU$11)</f>
        <v>0</v>
      </c>
      <c r="AV213" s="171">
        <f>SUMIFS('[1]JEVtbl (2)'!$F:$F,'[1]JEVtbl (2)'!$C:$C,[1]CKDJ!$C213,'[1]JEVtbl (2)'!$D:$D,[1]CKDJ!AV$11)</f>
        <v>0</v>
      </c>
      <c r="AW213" s="171">
        <f>SUMIFS('[1]JEVtbl (2)'!$F:$F,'[1]JEVtbl (2)'!$C:$C,[1]CKDJ!$C213,'[1]JEVtbl (2)'!$D:$D,[1]CKDJ!AW$11)</f>
        <v>0</v>
      </c>
      <c r="AX213" s="171">
        <f>SUMIFS('[1]JEVtbl (2)'!$F:$F,'[1]JEVtbl (2)'!$C:$C,[1]CKDJ!$C213,'[1]JEVtbl (2)'!$D:$D,[1]CKDJ!AX$11)</f>
        <v>0</v>
      </c>
      <c r="AY213" s="171">
        <f>SUMIFS('[1]JEVtbl (2)'!$F:$F,'[1]JEVtbl (2)'!$C:$C,[1]CKDJ!$C213,'[1]JEVtbl (2)'!$D:$D,[1]CKDJ!AY$11)</f>
        <v>0</v>
      </c>
      <c r="AZ213" s="171">
        <f>SUMIFS('[1]JEVtbl (2)'!$F:$F,'[1]JEVtbl (2)'!$C:$C,[1]CKDJ!$C213,'[1]JEVtbl (2)'!$D:$D,[1]CKDJ!AZ$11)</f>
        <v>0</v>
      </c>
      <c r="BA213" s="171">
        <f>SUMIFS('[1]JEVtbl (2)'!$F:$F,'[1]JEVtbl (2)'!$C:$C,[1]CKDJ!$C213,'[1]JEVtbl (2)'!$D:$D,[1]CKDJ!BA$11)</f>
        <v>0</v>
      </c>
      <c r="BB213" s="171">
        <f>SUMIFS('[1]JEVtbl (2)'!$F:$F,'[1]JEVtbl (2)'!$C:$C,[1]CKDJ!$C213,'[1]JEVtbl (2)'!$D:$D,[1]CKDJ!BB$11)</f>
        <v>0</v>
      </c>
      <c r="BC213" s="171">
        <f>SUMIFS('[1]JEVtbl (2)'!$F:$F,'[1]JEVtbl (2)'!$C:$C,[1]CKDJ!$C213,'[1]JEVtbl (2)'!$D:$D,[1]CKDJ!BC$11)</f>
        <v>0</v>
      </c>
      <c r="BD213" s="171">
        <f>SUMIFS('[1]JEVtbl (2)'!$F:$F,'[1]JEVtbl (2)'!$C:$C,[1]CKDJ!$C213,'[1]JEVtbl (2)'!$D:$D,[1]CKDJ!BD$11)</f>
        <v>0</v>
      </c>
      <c r="BE213" s="171">
        <f>SUMIFS('[1]JEVtbl (2)'!$F:$F,'[1]JEVtbl (2)'!$C:$C,[1]CKDJ!$C213,'[1]JEVtbl (2)'!$D:$D,[1]CKDJ!BE$11)</f>
        <v>0</v>
      </c>
      <c r="BF213" s="171">
        <f>SUMIFS('[1]JEVtbl (2)'!$F:$F,'[1]JEVtbl (2)'!$C:$C,[1]CKDJ!$C213,'[1]JEVtbl (2)'!$D:$D,[1]CKDJ!BF$11)</f>
        <v>0</v>
      </c>
      <c r="BG213" s="171">
        <f>SUMIFS('[1]JEVtbl (2)'!$F:$F,'[1]JEVtbl (2)'!$C:$C,[1]CKDJ!$C213,'[1]JEVtbl (2)'!$D:$D,[1]CKDJ!BG$11)</f>
        <v>0</v>
      </c>
      <c r="BH213" s="171">
        <f>SUMIFS('[1]JEVtbl (2)'!$F:$F,'[1]JEVtbl (2)'!$C:$C,[1]CKDJ!$C213,'[1]JEVtbl (2)'!$D:$D,[1]CKDJ!BH$11)</f>
        <v>0</v>
      </c>
      <c r="BI213" s="171">
        <f>SUMIFS('[1]JEVtbl (2)'!$F:$F,'[1]JEVtbl (2)'!$C:$C,[1]CKDJ!$C213,'[1]JEVtbl (2)'!$D:$D,[1]CKDJ!BI$11)</f>
        <v>0</v>
      </c>
      <c r="BJ213" s="171">
        <f>SUMIFS('[1]JEVtbl (2)'!$F:$F,'[1]JEVtbl (2)'!$C:$C,[1]CKDJ!$C213,'[1]JEVtbl (2)'!$D:$D,[1]CKDJ!BJ$11)</f>
        <v>0</v>
      </c>
      <c r="BK213" s="171">
        <f>SUMIFS('[1]JEVtbl (2)'!$F:$F,'[1]JEVtbl (2)'!$C:$C,[1]CKDJ!$C213,'[1]JEVtbl (2)'!$D:$D,[1]CKDJ!BK$11)</f>
        <v>0</v>
      </c>
      <c r="BL213" s="171">
        <f>SUMIFS('[1]JEVtbl (2)'!$F:$F,'[1]JEVtbl (2)'!$C:$C,[1]CKDJ!$C213,'[1]JEVtbl (2)'!$D:$D,[1]CKDJ!BL$11)</f>
        <v>0</v>
      </c>
      <c r="BM213" s="171">
        <f>SUMIFS('[1]JEVtbl (2)'!$F:$F,'[1]JEVtbl (2)'!$C:$C,[1]CKDJ!$C213,'[1]JEVtbl (2)'!$D:$D,[1]CKDJ!BM$11)</f>
        <v>0</v>
      </c>
      <c r="BN213" s="171">
        <f>SUMIFS('[1]JEVtbl (2)'!$F:$F,'[1]JEVtbl (2)'!$C:$C,[1]CKDJ!$C213,'[1]JEVtbl (2)'!$D:$D,[1]CKDJ!BN$11)</f>
        <v>0</v>
      </c>
      <c r="BO213" s="171">
        <f>SUMIFS('[1]JEVtbl (2)'!$F:$F,'[1]JEVtbl (2)'!$C:$C,[1]CKDJ!$C213,'[1]JEVtbl (2)'!$D:$D,[1]CKDJ!BO$11)</f>
        <v>0</v>
      </c>
      <c r="BP213" s="79">
        <f t="shared" si="7"/>
        <v>3460000</v>
      </c>
      <c r="BQ213" s="79"/>
      <c r="BR213" s="79"/>
      <c r="BS213" s="80"/>
      <c r="BT213" s="82"/>
      <c r="BU213" s="25">
        <f t="shared" si="6"/>
        <v>0</v>
      </c>
    </row>
    <row r="214" spans="1:73" s="25" customFormat="1" ht="15" customHeight="1" x14ac:dyDescent="0.25">
      <c r="A214" s="1"/>
      <c r="B214" s="173">
        <v>44194</v>
      </c>
      <c r="C214" s="176" t="s">
        <v>776</v>
      </c>
      <c r="D214" s="177" t="s">
        <v>777</v>
      </c>
      <c r="E214" s="178">
        <v>1150352</v>
      </c>
      <c r="F214" s="179"/>
      <c r="G214" t="s">
        <v>496</v>
      </c>
      <c r="H214" s="78">
        <f>SUMIFS('[1]JEVtbl (2)'!$G:$G,'[1]JEVtbl (2)'!$C:$C,[1]CKDJ!C214,'[1]JEVtbl (2)'!$D:$D,[1]CKDJ!H$11)</f>
        <v>475000</v>
      </c>
      <c r="I214" s="78">
        <f>SUMIFS('[1]JEVtbl (2)'!$G:$G,'[1]JEVtbl (2)'!$C:$C,[1]CKDJ!C214,'[1]JEVtbl (2)'!$D:$D,[1]CKDJ!I$11)</f>
        <v>0</v>
      </c>
      <c r="J214" s="78">
        <f>SUMIFS('[1]JEVtbl (2)'!$G:$G,'[1]JEVtbl (2)'!$C:$C,[1]CKDJ!C214,'[1]JEVtbl (2)'!$D:$D,[1]CKDJ!J$11)</f>
        <v>25000</v>
      </c>
      <c r="K214" s="78">
        <f>SUMIFS('[1]JEVtbl (2)'!$G:$G,'[1]JEVtbl (2)'!$C:$C,[1]CKDJ!C214,'[1]JEVtbl (2)'!$D:$D,[1]CKDJ!K$11)</f>
        <v>0</v>
      </c>
      <c r="L214" s="79">
        <f t="shared" si="0"/>
        <v>500000</v>
      </c>
      <c r="M214" s="79"/>
      <c r="N214" s="79"/>
      <c r="O214" s="80"/>
      <c r="P214" s="171">
        <f>SUMIFS('[1]JEVtbl (2)'!$F:$F,'[1]JEVtbl (2)'!$C:$C,[1]CKDJ!$C214,'[1]JEVtbl (2)'!$D:$D,[1]CKDJ!P$11)</f>
        <v>0</v>
      </c>
      <c r="Q214" s="171">
        <f>SUMIFS('[1]JEVtbl (2)'!$F:$F,'[1]JEVtbl (2)'!$C:$C,[1]CKDJ!$C214,'[1]JEVtbl (2)'!$D:$D,[1]CKDJ!Q$11)</f>
        <v>0</v>
      </c>
      <c r="R214" s="171">
        <f>SUMIFS('[1]JEVtbl (2)'!$F:$F,'[1]JEVtbl (2)'!$C:$C,[1]CKDJ!$C214,'[1]JEVtbl (2)'!$D:$D,[1]CKDJ!R$11)</f>
        <v>0</v>
      </c>
      <c r="S214" s="171">
        <f>SUMIFS('[1]JEVtbl (2)'!$F:$F,'[1]JEVtbl (2)'!$C:$C,[1]CKDJ!$C214,'[1]JEVtbl (2)'!$D:$D,[1]CKDJ!S$11)</f>
        <v>0</v>
      </c>
      <c r="T214" s="171">
        <f>SUMIFS('[1]JEVtbl (2)'!$F:$F,'[1]JEVtbl (2)'!$C:$C,[1]CKDJ!$C214,'[1]JEVtbl (2)'!$D:$D,[1]CKDJ!T$11)</f>
        <v>0</v>
      </c>
      <c r="U214" s="171">
        <f>SUMIFS('[1]JEVtbl (2)'!$F:$F,'[1]JEVtbl (2)'!$C:$C,[1]CKDJ!$C214,'[1]JEVtbl (2)'!$D:$D,[1]CKDJ!U$11)</f>
        <v>0</v>
      </c>
      <c r="V214" s="171">
        <f>SUMIFS('[1]JEVtbl (2)'!$F:$F,'[1]JEVtbl (2)'!$C:$C,[1]CKDJ!$C214,'[1]JEVtbl (2)'!$D:$D,[1]CKDJ!V$11)</f>
        <v>0</v>
      </c>
      <c r="W214" s="171">
        <f>SUMIFS('[1]JEVtbl (2)'!$F:$F,'[1]JEVtbl (2)'!$C:$C,[1]CKDJ!$C214,'[1]JEVtbl (2)'!$D:$D,[1]CKDJ!W$11)</f>
        <v>0</v>
      </c>
      <c r="X214" s="171">
        <f>SUMIFS('[1]JEVtbl (2)'!$F:$F,'[1]JEVtbl (2)'!$C:$C,[1]CKDJ!$C214,'[1]JEVtbl (2)'!$D:$D,[1]CKDJ!X$11)</f>
        <v>0</v>
      </c>
      <c r="Y214" s="171">
        <f>SUMIFS('[1]JEVtbl (2)'!$F:$F,'[1]JEVtbl (2)'!$C:$C,[1]CKDJ!$C214,'[1]JEVtbl (2)'!$D:$D,[1]CKDJ!Y$11)</f>
        <v>500000</v>
      </c>
      <c r="Z214" s="171">
        <f>SUMIFS('[1]JEVtbl (2)'!$F:$F,'[1]JEVtbl (2)'!$C:$C,[1]CKDJ!$C214,'[1]JEVtbl (2)'!$D:$D,[1]CKDJ!Z$11)</f>
        <v>0</v>
      </c>
      <c r="AA214" s="171">
        <f>SUMIFS('[1]JEVtbl (2)'!$F:$F,'[1]JEVtbl (2)'!$C:$C,[1]CKDJ!$C214,'[1]JEVtbl (2)'!$D:$D,[1]CKDJ!AA$11)</f>
        <v>0</v>
      </c>
      <c r="AB214" s="171">
        <f>SUMIFS('[1]JEVtbl (2)'!$F:$F,'[1]JEVtbl (2)'!$C:$C,[1]CKDJ!$C214,'[1]JEVtbl (2)'!$D:$D,[1]CKDJ!AB$11)</f>
        <v>0</v>
      </c>
      <c r="AC214" s="171">
        <f>SUMIFS('[1]JEVtbl (2)'!$F:$F,'[1]JEVtbl (2)'!$C:$C,[1]CKDJ!$C214,'[1]JEVtbl (2)'!$D:$D,[1]CKDJ!AC$11)</f>
        <v>0</v>
      </c>
      <c r="AD214" s="171">
        <f>SUMIFS('[1]JEVtbl (2)'!$F:$F,'[1]JEVtbl (2)'!$C:$C,[1]CKDJ!$C214,'[1]JEVtbl (2)'!$D:$D,[1]CKDJ!AD$11)</f>
        <v>0</v>
      </c>
      <c r="AE214" s="171">
        <f>SUMIFS('[1]JEVtbl (2)'!$F:$F,'[1]JEVtbl (2)'!$C:$C,[1]CKDJ!$C214,'[1]JEVtbl (2)'!$D:$D,[1]CKDJ!AE$11)</f>
        <v>0</v>
      </c>
      <c r="AF214" s="171">
        <f>SUMIFS('[1]JEVtbl (2)'!$F:$F,'[1]JEVtbl (2)'!$C:$C,[1]CKDJ!$C214,'[1]JEVtbl (2)'!$D:$D,[1]CKDJ!AF$11)</f>
        <v>0</v>
      </c>
      <c r="AG214" s="171">
        <f>SUMIFS('[1]JEVtbl (2)'!$F:$F,'[1]JEVtbl (2)'!$C:$C,[1]CKDJ!$C214,'[1]JEVtbl (2)'!$D:$D,[1]CKDJ!AG$11)</f>
        <v>0</v>
      </c>
      <c r="AH214" s="171">
        <f>SUMIFS('[1]JEVtbl (2)'!$F:$F,'[1]JEVtbl (2)'!$C:$C,[1]CKDJ!$C214,'[1]JEVtbl (2)'!$D:$D,[1]CKDJ!AH$11)</f>
        <v>0</v>
      </c>
      <c r="AI214" s="171">
        <f>SUMIFS('[1]JEVtbl (2)'!$F:$F,'[1]JEVtbl (2)'!$C:$C,[1]CKDJ!$C214,'[1]JEVtbl (2)'!$D:$D,[1]CKDJ!AI$11)</f>
        <v>0</v>
      </c>
      <c r="AJ214" s="171">
        <f>SUMIFS('[1]JEVtbl (2)'!$F:$F,'[1]JEVtbl (2)'!$C:$C,[1]CKDJ!$C214,'[1]JEVtbl (2)'!$D:$D,[1]CKDJ!AJ$11)</f>
        <v>0</v>
      </c>
      <c r="AK214" s="171">
        <f>SUMIFS('[1]JEVtbl (2)'!$F:$F,'[1]JEVtbl (2)'!$C:$C,[1]CKDJ!$C214,'[1]JEVtbl (2)'!$D:$D,[1]CKDJ!AK$11)</f>
        <v>0</v>
      </c>
      <c r="AL214" s="171">
        <f>SUMIFS('[1]JEVtbl (2)'!$F:$F,'[1]JEVtbl (2)'!$C:$C,[1]CKDJ!$C214,'[1]JEVtbl (2)'!$D:$D,[1]CKDJ!AL$11)</f>
        <v>0</v>
      </c>
      <c r="AM214" s="171">
        <f>SUMIFS('[1]JEVtbl (2)'!$F:$F,'[1]JEVtbl (2)'!$C:$C,[1]CKDJ!$C214,'[1]JEVtbl (2)'!$D:$D,[1]CKDJ!AM$11)</f>
        <v>0</v>
      </c>
      <c r="AN214" s="171">
        <f>SUMIFS('[1]JEVtbl (2)'!$F:$F,'[1]JEVtbl (2)'!$C:$C,[1]CKDJ!$C214,'[1]JEVtbl (2)'!$D:$D,[1]CKDJ!AN$11)</f>
        <v>0</v>
      </c>
      <c r="AO214" s="171">
        <f>SUMIFS('[1]JEVtbl (2)'!$F:$F,'[1]JEVtbl (2)'!$C:$C,[1]CKDJ!$C214,'[1]JEVtbl (2)'!$D:$D,[1]CKDJ!AO$11)</f>
        <v>0</v>
      </c>
      <c r="AP214" s="171">
        <f>SUMIFS('[1]JEVtbl (2)'!$F:$F,'[1]JEVtbl (2)'!$C:$C,[1]CKDJ!$C214,'[1]JEVtbl (2)'!$D:$D,[1]CKDJ!AP$11)</f>
        <v>0</v>
      </c>
      <c r="AQ214" s="171">
        <f>SUMIFS('[1]JEVtbl (2)'!$F:$F,'[1]JEVtbl (2)'!$C:$C,[1]CKDJ!$C214,'[1]JEVtbl (2)'!$D:$D,[1]CKDJ!AQ$11)</f>
        <v>0</v>
      </c>
      <c r="AR214" s="171">
        <f>SUMIFS('[1]JEVtbl (2)'!$F:$F,'[1]JEVtbl (2)'!$C:$C,[1]CKDJ!$C214,'[1]JEVtbl (2)'!$D:$D,[1]CKDJ!AR$11)</f>
        <v>0</v>
      </c>
      <c r="AS214" s="171">
        <f>SUMIFS('[1]JEVtbl (2)'!$F:$F,'[1]JEVtbl (2)'!$C:$C,[1]CKDJ!$C214,'[1]JEVtbl (2)'!$D:$D,[1]CKDJ!AS$11)</f>
        <v>0</v>
      </c>
      <c r="AT214" s="171">
        <f>SUMIFS('[1]JEVtbl (2)'!$F:$F,'[1]JEVtbl (2)'!$C:$C,[1]CKDJ!$C214,'[1]JEVtbl (2)'!$D:$D,[1]CKDJ!AT$11)</f>
        <v>0</v>
      </c>
      <c r="AU214" s="171">
        <f>SUMIFS('[1]JEVtbl (2)'!$F:$F,'[1]JEVtbl (2)'!$C:$C,[1]CKDJ!$C214,'[1]JEVtbl (2)'!$D:$D,[1]CKDJ!AU$11)</f>
        <v>0</v>
      </c>
      <c r="AV214" s="171">
        <f>SUMIFS('[1]JEVtbl (2)'!$F:$F,'[1]JEVtbl (2)'!$C:$C,[1]CKDJ!$C214,'[1]JEVtbl (2)'!$D:$D,[1]CKDJ!AV$11)</f>
        <v>0</v>
      </c>
      <c r="AW214" s="171">
        <f>SUMIFS('[1]JEVtbl (2)'!$F:$F,'[1]JEVtbl (2)'!$C:$C,[1]CKDJ!$C214,'[1]JEVtbl (2)'!$D:$D,[1]CKDJ!AW$11)</f>
        <v>0</v>
      </c>
      <c r="AX214" s="171">
        <f>SUMIFS('[1]JEVtbl (2)'!$F:$F,'[1]JEVtbl (2)'!$C:$C,[1]CKDJ!$C214,'[1]JEVtbl (2)'!$D:$D,[1]CKDJ!AX$11)</f>
        <v>0</v>
      </c>
      <c r="AY214" s="171">
        <f>SUMIFS('[1]JEVtbl (2)'!$F:$F,'[1]JEVtbl (2)'!$C:$C,[1]CKDJ!$C214,'[1]JEVtbl (2)'!$D:$D,[1]CKDJ!AY$11)</f>
        <v>0</v>
      </c>
      <c r="AZ214" s="171">
        <f>SUMIFS('[1]JEVtbl (2)'!$F:$F,'[1]JEVtbl (2)'!$C:$C,[1]CKDJ!$C214,'[1]JEVtbl (2)'!$D:$D,[1]CKDJ!AZ$11)</f>
        <v>0</v>
      </c>
      <c r="BA214" s="171">
        <f>SUMIFS('[1]JEVtbl (2)'!$F:$F,'[1]JEVtbl (2)'!$C:$C,[1]CKDJ!$C214,'[1]JEVtbl (2)'!$D:$D,[1]CKDJ!BA$11)</f>
        <v>0</v>
      </c>
      <c r="BB214" s="171">
        <f>SUMIFS('[1]JEVtbl (2)'!$F:$F,'[1]JEVtbl (2)'!$C:$C,[1]CKDJ!$C214,'[1]JEVtbl (2)'!$D:$D,[1]CKDJ!BB$11)</f>
        <v>0</v>
      </c>
      <c r="BC214" s="171">
        <f>SUMIFS('[1]JEVtbl (2)'!$F:$F,'[1]JEVtbl (2)'!$C:$C,[1]CKDJ!$C214,'[1]JEVtbl (2)'!$D:$D,[1]CKDJ!BC$11)</f>
        <v>0</v>
      </c>
      <c r="BD214" s="171">
        <f>SUMIFS('[1]JEVtbl (2)'!$F:$F,'[1]JEVtbl (2)'!$C:$C,[1]CKDJ!$C214,'[1]JEVtbl (2)'!$D:$D,[1]CKDJ!BD$11)</f>
        <v>0</v>
      </c>
      <c r="BE214" s="171">
        <f>SUMIFS('[1]JEVtbl (2)'!$F:$F,'[1]JEVtbl (2)'!$C:$C,[1]CKDJ!$C214,'[1]JEVtbl (2)'!$D:$D,[1]CKDJ!BE$11)</f>
        <v>0</v>
      </c>
      <c r="BF214" s="171">
        <f>SUMIFS('[1]JEVtbl (2)'!$F:$F,'[1]JEVtbl (2)'!$C:$C,[1]CKDJ!$C214,'[1]JEVtbl (2)'!$D:$D,[1]CKDJ!BF$11)</f>
        <v>0</v>
      </c>
      <c r="BG214" s="171">
        <f>SUMIFS('[1]JEVtbl (2)'!$F:$F,'[1]JEVtbl (2)'!$C:$C,[1]CKDJ!$C214,'[1]JEVtbl (2)'!$D:$D,[1]CKDJ!BG$11)</f>
        <v>0</v>
      </c>
      <c r="BH214" s="171">
        <f>SUMIFS('[1]JEVtbl (2)'!$F:$F,'[1]JEVtbl (2)'!$C:$C,[1]CKDJ!$C214,'[1]JEVtbl (2)'!$D:$D,[1]CKDJ!BH$11)</f>
        <v>0</v>
      </c>
      <c r="BI214" s="171">
        <f>SUMIFS('[1]JEVtbl (2)'!$F:$F,'[1]JEVtbl (2)'!$C:$C,[1]CKDJ!$C214,'[1]JEVtbl (2)'!$D:$D,[1]CKDJ!BI$11)</f>
        <v>0</v>
      </c>
      <c r="BJ214" s="171">
        <f>SUMIFS('[1]JEVtbl (2)'!$F:$F,'[1]JEVtbl (2)'!$C:$C,[1]CKDJ!$C214,'[1]JEVtbl (2)'!$D:$D,[1]CKDJ!BJ$11)</f>
        <v>0</v>
      </c>
      <c r="BK214" s="171">
        <f>SUMIFS('[1]JEVtbl (2)'!$F:$F,'[1]JEVtbl (2)'!$C:$C,[1]CKDJ!$C214,'[1]JEVtbl (2)'!$D:$D,[1]CKDJ!BK$11)</f>
        <v>0</v>
      </c>
      <c r="BL214" s="171">
        <f>SUMIFS('[1]JEVtbl (2)'!$F:$F,'[1]JEVtbl (2)'!$C:$C,[1]CKDJ!$C214,'[1]JEVtbl (2)'!$D:$D,[1]CKDJ!BL$11)</f>
        <v>0</v>
      </c>
      <c r="BM214" s="171">
        <f>SUMIFS('[1]JEVtbl (2)'!$F:$F,'[1]JEVtbl (2)'!$C:$C,[1]CKDJ!$C214,'[1]JEVtbl (2)'!$D:$D,[1]CKDJ!BM$11)</f>
        <v>0</v>
      </c>
      <c r="BN214" s="171">
        <f>SUMIFS('[1]JEVtbl (2)'!$F:$F,'[1]JEVtbl (2)'!$C:$C,[1]CKDJ!$C214,'[1]JEVtbl (2)'!$D:$D,[1]CKDJ!BN$11)</f>
        <v>0</v>
      </c>
      <c r="BO214" s="171">
        <f>SUMIFS('[1]JEVtbl (2)'!$F:$F,'[1]JEVtbl (2)'!$C:$C,[1]CKDJ!$C214,'[1]JEVtbl (2)'!$D:$D,[1]CKDJ!BO$11)</f>
        <v>0</v>
      </c>
      <c r="BP214" s="79">
        <f t="shared" si="7"/>
        <v>500000</v>
      </c>
      <c r="BQ214" s="79"/>
      <c r="BR214" s="79"/>
      <c r="BS214" s="80"/>
      <c r="BT214" s="82"/>
      <c r="BU214" s="25">
        <f t="shared" si="6"/>
        <v>0</v>
      </c>
    </row>
    <row r="215" spans="1:73" s="25" customFormat="1" ht="15" customHeight="1" x14ac:dyDescent="0.25">
      <c r="A215" s="1"/>
      <c r="B215" s="173">
        <v>44194</v>
      </c>
      <c r="C215" s="176" t="s">
        <v>778</v>
      </c>
      <c r="D215" s="177" t="s">
        <v>779</v>
      </c>
      <c r="E215" s="178">
        <v>1150353</v>
      </c>
      <c r="F215" s="179"/>
      <c r="G215" t="s">
        <v>780</v>
      </c>
      <c r="H215" s="78">
        <f>SUMIFS('[1]JEVtbl (2)'!$G:$G,'[1]JEVtbl (2)'!$C:$C,[1]CKDJ!C215,'[1]JEVtbl (2)'!$D:$D,[1]CKDJ!H$11)</f>
        <v>1000</v>
      </c>
      <c r="I215" s="78">
        <f>SUMIFS('[1]JEVtbl (2)'!$G:$G,'[1]JEVtbl (2)'!$C:$C,[1]CKDJ!C215,'[1]JEVtbl (2)'!$D:$D,[1]CKDJ!I$11)</f>
        <v>0</v>
      </c>
      <c r="J215" s="78">
        <f>SUMIFS('[1]JEVtbl (2)'!$G:$G,'[1]JEVtbl (2)'!$C:$C,[1]CKDJ!C215,'[1]JEVtbl (2)'!$D:$D,[1]CKDJ!J$11)</f>
        <v>0</v>
      </c>
      <c r="K215" s="78">
        <f>SUMIFS('[1]JEVtbl (2)'!$G:$G,'[1]JEVtbl (2)'!$C:$C,[1]CKDJ!C215,'[1]JEVtbl (2)'!$D:$D,[1]CKDJ!K$11)</f>
        <v>0</v>
      </c>
      <c r="L215" s="79">
        <f t="shared" si="0"/>
        <v>1000</v>
      </c>
      <c r="M215" s="79"/>
      <c r="N215" s="79"/>
      <c r="O215" s="80"/>
      <c r="P215" s="171">
        <f>SUMIFS('[1]JEVtbl (2)'!$F:$F,'[1]JEVtbl (2)'!$C:$C,[1]CKDJ!$C215,'[1]JEVtbl (2)'!$D:$D,[1]CKDJ!P$11)</f>
        <v>0</v>
      </c>
      <c r="Q215" s="171">
        <f>SUMIFS('[1]JEVtbl (2)'!$F:$F,'[1]JEVtbl (2)'!$C:$C,[1]CKDJ!$C215,'[1]JEVtbl (2)'!$D:$D,[1]CKDJ!Q$11)</f>
        <v>0</v>
      </c>
      <c r="R215" s="171">
        <f>SUMIFS('[1]JEVtbl (2)'!$F:$F,'[1]JEVtbl (2)'!$C:$C,[1]CKDJ!$C215,'[1]JEVtbl (2)'!$D:$D,[1]CKDJ!R$11)</f>
        <v>0</v>
      </c>
      <c r="S215" s="171">
        <f>SUMIFS('[1]JEVtbl (2)'!$F:$F,'[1]JEVtbl (2)'!$C:$C,[1]CKDJ!$C215,'[1]JEVtbl (2)'!$D:$D,[1]CKDJ!S$11)</f>
        <v>0</v>
      </c>
      <c r="T215" s="171">
        <f>SUMIFS('[1]JEVtbl (2)'!$F:$F,'[1]JEVtbl (2)'!$C:$C,[1]CKDJ!$C215,'[1]JEVtbl (2)'!$D:$D,[1]CKDJ!T$11)</f>
        <v>0</v>
      </c>
      <c r="U215" s="171">
        <f>SUMIFS('[1]JEVtbl (2)'!$F:$F,'[1]JEVtbl (2)'!$C:$C,[1]CKDJ!$C215,'[1]JEVtbl (2)'!$D:$D,[1]CKDJ!U$11)</f>
        <v>0</v>
      </c>
      <c r="V215" s="171">
        <f>SUMIFS('[1]JEVtbl (2)'!$F:$F,'[1]JEVtbl (2)'!$C:$C,[1]CKDJ!$C215,'[1]JEVtbl (2)'!$D:$D,[1]CKDJ!V$11)</f>
        <v>0</v>
      </c>
      <c r="W215" s="171">
        <f>SUMIFS('[1]JEVtbl (2)'!$F:$F,'[1]JEVtbl (2)'!$C:$C,[1]CKDJ!$C215,'[1]JEVtbl (2)'!$D:$D,[1]CKDJ!W$11)</f>
        <v>0</v>
      </c>
      <c r="X215" s="171">
        <f>SUMIFS('[1]JEVtbl (2)'!$F:$F,'[1]JEVtbl (2)'!$C:$C,[1]CKDJ!$C215,'[1]JEVtbl (2)'!$D:$D,[1]CKDJ!X$11)</f>
        <v>0</v>
      </c>
      <c r="Y215" s="171">
        <f>SUMIFS('[1]JEVtbl (2)'!$F:$F,'[1]JEVtbl (2)'!$C:$C,[1]CKDJ!$C215,'[1]JEVtbl (2)'!$D:$D,[1]CKDJ!Y$11)</f>
        <v>0</v>
      </c>
      <c r="Z215" s="171">
        <f>SUMIFS('[1]JEVtbl (2)'!$F:$F,'[1]JEVtbl (2)'!$C:$C,[1]CKDJ!$C215,'[1]JEVtbl (2)'!$D:$D,[1]CKDJ!Z$11)</f>
        <v>0</v>
      </c>
      <c r="AA215" s="171">
        <f>SUMIFS('[1]JEVtbl (2)'!$F:$F,'[1]JEVtbl (2)'!$C:$C,[1]CKDJ!$C215,'[1]JEVtbl (2)'!$D:$D,[1]CKDJ!AA$11)</f>
        <v>0</v>
      </c>
      <c r="AB215" s="171">
        <f>SUMIFS('[1]JEVtbl (2)'!$F:$F,'[1]JEVtbl (2)'!$C:$C,[1]CKDJ!$C215,'[1]JEVtbl (2)'!$D:$D,[1]CKDJ!AB$11)</f>
        <v>0</v>
      </c>
      <c r="AC215" s="171">
        <f>SUMIFS('[1]JEVtbl (2)'!$F:$F,'[1]JEVtbl (2)'!$C:$C,[1]CKDJ!$C215,'[1]JEVtbl (2)'!$D:$D,[1]CKDJ!AC$11)</f>
        <v>0</v>
      </c>
      <c r="AD215" s="171">
        <f>SUMIFS('[1]JEVtbl (2)'!$F:$F,'[1]JEVtbl (2)'!$C:$C,[1]CKDJ!$C215,'[1]JEVtbl (2)'!$D:$D,[1]CKDJ!AD$11)</f>
        <v>0</v>
      </c>
      <c r="AE215" s="171">
        <f>SUMIFS('[1]JEVtbl (2)'!$F:$F,'[1]JEVtbl (2)'!$C:$C,[1]CKDJ!$C215,'[1]JEVtbl (2)'!$D:$D,[1]CKDJ!AE$11)</f>
        <v>0</v>
      </c>
      <c r="AF215" s="171">
        <f>SUMIFS('[1]JEVtbl (2)'!$F:$F,'[1]JEVtbl (2)'!$C:$C,[1]CKDJ!$C215,'[1]JEVtbl (2)'!$D:$D,[1]CKDJ!AF$11)</f>
        <v>0</v>
      </c>
      <c r="AG215" s="171">
        <f>SUMIFS('[1]JEVtbl (2)'!$F:$F,'[1]JEVtbl (2)'!$C:$C,[1]CKDJ!$C215,'[1]JEVtbl (2)'!$D:$D,[1]CKDJ!AG$11)</f>
        <v>0</v>
      </c>
      <c r="AH215" s="171">
        <f>SUMIFS('[1]JEVtbl (2)'!$F:$F,'[1]JEVtbl (2)'!$C:$C,[1]CKDJ!$C215,'[1]JEVtbl (2)'!$D:$D,[1]CKDJ!AH$11)</f>
        <v>0</v>
      </c>
      <c r="AI215" s="171">
        <f>SUMIFS('[1]JEVtbl (2)'!$F:$F,'[1]JEVtbl (2)'!$C:$C,[1]CKDJ!$C215,'[1]JEVtbl (2)'!$D:$D,[1]CKDJ!AI$11)</f>
        <v>0</v>
      </c>
      <c r="AJ215" s="171">
        <f>SUMIFS('[1]JEVtbl (2)'!$F:$F,'[1]JEVtbl (2)'!$C:$C,[1]CKDJ!$C215,'[1]JEVtbl (2)'!$D:$D,[1]CKDJ!AJ$11)</f>
        <v>0</v>
      </c>
      <c r="AK215" s="171">
        <f>SUMIFS('[1]JEVtbl (2)'!$F:$F,'[1]JEVtbl (2)'!$C:$C,[1]CKDJ!$C215,'[1]JEVtbl (2)'!$D:$D,[1]CKDJ!AK$11)</f>
        <v>0</v>
      </c>
      <c r="AL215" s="171">
        <f>SUMIFS('[1]JEVtbl (2)'!$F:$F,'[1]JEVtbl (2)'!$C:$C,[1]CKDJ!$C215,'[1]JEVtbl (2)'!$D:$D,[1]CKDJ!AL$11)</f>
        <v>0</v>
      </c>
      <c r="AM215" s="171">
        <f>SUMIFS('[1]JEVtbl (2)'!$F:$F,'[1]JEVtbl (2)'!$C:$C,[1]CKDJ!$C215,'[1]JEVtbl (2)'!$D:$D,[1]CKDJ!AM$11)</f>
        <v>0</v>
      </c>
      <c r="AN215" s="171">
        <f>SUMIFS('[1]JEVtbl (2)'!$F:$F,'[1]JEVtbl (2)'!$C:$C,[1]CKDJ!$C215,'[1]JEVtbl (2)'!$D:$D,[1]CKDJ!AN$11)</f>
        <v>0</v>
      </c>
      <c r="AO215" s="171">
        <f>SUMIFS('[1]JEVtbl (2)'!$F:$F,'[1]JEVtbl (2)'!$C:$C,[1]CKDJ!$C215,'[1]JEVtbl (2)'!$D:$D,[1]CKDJ!AO$11)</f>
        <v>0</v>
      </c>
      <c r="AP215" s="171">
        <f>SUMIFS('[1]JEVtbl (2)'!$F:$F,'[1]JEVtbl (2)'!$C:$C,[1]CKDJ!$C215,'[1]JEVtbl (2)'!$D:$D,[1]CKDJ!AP$11)</f>
        <v>0</v>
      </c>
      <c r="AQ215" s="171">
        <f>SUMIFS('[1]JEVtbl (2)'!$F:$F,'[1]JEVtbl (2)'!$C:$C,[1]CKDJ!$C215,'[1]JEVtbl (2)'!$D:$D,[1]CKDJ!AQ$11)</f>
        <v>0</v>
      </c>
      <c r="AR215" s="171">
        <f>SUMIFS('[1]JEVtbl (2)'!$F:$F,'[1]JEVtbl (2)'!$C:$C,[1]CKDJ!$C215,'[1]JEVtbl (2)'!$D:$D,[1]CKDJ!AR$11)</f>
        <v>0</v>
      </c>
      <c r="AS215" s="171">
        <f>SUMIFS('[1]JEVtbl (2)'!$F:$F,'[1]JEVtbl (2)'!$C:$C,[1]CKDJ!$C215,'[1]JEVtbl (2)'!$D:$D,[1]CKDJ!AS$11)</f>
        <v>0</v>
      </c>
      <c r="AT215" s="171">
        <f>SUMIFS('[1]JEVtbl (2)'!$F:$F,'[1]JEVtbl (2)'!$C:$C,[1]CKDJ!$C215,'[1]JEVtbl (2)'!$D:$D,[1]CKDJ!AT$11)</f>
        <v>0</v>
      </c>
      <c r="AU215" s="171">
        <f>SUMIFS('[1]JEVtbl (2)'!$F:$F,'[1]JEVtbl (2)'!$C:$C,[1]CKDJ!$C215,'[1]JEVtbl (2)'!$D:$D,[1]CKDJ!AU$11)</f>
        <v>0</v>
      </c>
      <c r="AV215" s="171">
        <f>SUMIFS('[1]JEVtbl (2)'!$F:$F,'[1]JEVtbl (2)'!$C:$C,[1]CKDJ!$C215,'[1]JEVtbl (2)'!$D:$D,[1]CKDJ!AV$11)</f>
        <v>0</v>
      </c>
      <c r="AW215" s="171">
        <f>SUMIFS('[1]JEVtbl (2)'!$F:$F,'[1]JEVtbl (2)'!$C:$C,[1]CKDJ!$C215,'[1]JEVtbl (2)'!$D:$D,[1]CKDJ!AW$11)</f>
        <v>0</v>
      </c>
      <c r="AX215" s="171">
        <f>SUMIFS('[1]JEVtbl (2)'!$F:$F,'[1]JEVtbl (2)'!$C:$C,[1]CKDJ!$C215,'[1]JEVtbl (2)'!$D:$D,[1]CKDJ!AX$11)</f>
        <v>0</v>
      </c>
      <c r="AY215" s="171">
        <f>SUMIFS('[1]JEVtbl (2)'!$F:$F,'[1]JEVtbl (2)'!$C:$C,[1]CKDJ!$C215,'[1]JEVtbl (2)'!$D:$D,[1]CKDJ!AY$11)</f>
        <v>0</v>
      </c>
      <c r="AZ215" s="171">
        <f>SUMIFS('[1]JEVtbl (2)'!$F:$F,'[1]JEVtbl (2)'!$C:$C,[1]CKDJ!$C215,'[1]JEVtbl (2)'!$D:$D,[1]CKDJ!AZ$11)</f>
        <v>0</v>
      </c>
      <c r="BA215" s="171">
        <f>SUMIFS('[1]JEVtbl (2)'!$F:$F,'[1]JEVtbl (2)'!$C:$C,[1]CKDJ!$C215,'[1]JEVtbl (2)'!$D:$D,[1]CKDJ!BA$11)</f>
        <v>0</v>
      </c>
      <c r="BB215" s="171">
        <f>SUMIFS('[1]JEVtbl (2)'!$F:$F,'[1]JEVtbl (2)'!$C:$C,[1]CKDJ!$C215,'[1]JEVtbl (2)'!$D:$D,[1]CKDJ!BB$11)</f>
        <v>0</v>
      </c>
      <c r="BC215" s="171">
        <f>SUMIFS('[1]JEVtbl (2)'!$F:$F,'[1]JEVtbl (2)'!$C:$C,[1]CKDJ!$C215,'[1]JEVtbl (2)'!$D:$D,[1]CKDJ!BC$11)</f>
        <v>0</v>
      </c>
      <c r="BD215" s="171">
        <f>SUMIFS('[1]JEVtbl (2)'!$F:$F,'[1]JEVtbl (2)'!$C:$C,[1]CKDJ!$C215,'[1]JEVtbl (2)'!$D:$D,[1]CKDJ!BD$11)</f>
        <v>0</v>
      </c>
      <c r="BE215" s="171">
        <f>SUMIFS('[1]JEVtbl (2)'!$F:$F,'[1]JEVtbl (2)'!$C:$C,[1]CKDJ!$C215,'[1]JEVtbl (2)'!$D:$D,[1]CKDJ!BE$11)</f>
        <v>1000</v>
      </c>
      <c r="BF215" s="171">
        <f>SUMIFS('[1]JEVtbl (2)'!$F:$F,'[1]JEVtbl (2)'!$C:$C,[1]CKDJ!$C215,'[1]JEVtbl (2)'!$D:$D,[1]CKDJ!BF$11)</f>
        <v>0</v>
      </c>
      <c r="BG215" s="171">
        <f>SUMIFS('[1]JEVtbl (2)'!$F:$F,'[1]JEVtbl (2)'!$C:$C,[1]CKDJ!$C215,'[1]JEVtbl (2)'!$D:$D,[1]CKDJ!BG$11)</f>
        <v>0</v>
      </c>
      <c r="BH215" s="171">
        <f>SUMIFS('[1]JEVtbl (2)'!$F:$F,'[1]JEVtbl (2)'!$C:$C,[1]CKDJ!$C215,'[1]JEVtbl (2)'!$D:$D,[1]CKDJ!BH$11)</f>
        <v>0</v>
      </c>
      <c r="BI215" s="171">
        <f>SUMIFS('[1]JEVtbl (2)'!$F:$F,'[1]JEVtbl (2)'!$C:$C,[1]CKDJ!$C215,'[1]JEVtbl (2)'!$D:$D,[1]CKDJ!BI$11)</f>
        <v>0</v>
      </c>
      <c r="BJ215" s="171">
        <f>SUMIFS('[1]JEVtbl (2)'!$F:$F,'[1]JEVtbl (2)'!$C:$C,[1]CKDJ!$C215,'[1]JEVtbl (2)'!$D:$D,[1]CKDJ!BJ$11)</f>
        <v>0</v>
      </c>
      <c r="BK215" s="171">
        <f>SUMIFS('[1]JEVtbl (2)'!$F:$F,'[1]JEVtbl (2)'!$C:$C,[1]CKDJ!$C215,'[1]JEVtbl (2)'!$D:$D,[1]CKDJ!BK$11)</f>
        <v>0</v>
      </c>
      <c r="BL215" s="171">
        <f>SUMIFS('[1]JEVtbl (2)'!$F:$F,'[1]JEVtbl (2)'!$C:$C,[1]CKDJ!$C215,'[1]JEVtbl (2)'!$D:$D,[1]CKDJ!BL$11)</f>
        <v>0</v>
      </c>
      <c r="BM215" s="171">
        <f>SUMIFS('[1]JEVtbl (2)'!$F:$F,'[1]JEVtbl (2)'!$C:$C,[1]CKDJ!$C215,'[1]JEVtbl (2)'!$D:$D,[1]CKDJ!BM$11)</f>
        <v>0</v>
      </c>
      <c r="BN215" s="171">
        <f>SUMIFS('[1]JEVtbl (2)'!$F:$F,'[1]JEVtbl (2)'!$C:$C,[1]CKDJ!$C215,'[1]JEVtbl (2)'!$D:$D,[1]CKDJ!BN$11)</f>
        <v>0</v>
      </c>
      <c r="BO215" s="171">
        <f>SUMIFS('[1]JEVtbl (2)'!$F:$F,'[1]JEVtbl (2)'!$C:$C,[1]CKDJ!$C215,'[1]JEVtbl (2)'!$D:$D,[1]CKDJ!BO$11)</f>
        <v>0</v>
      </c>
      <c r="BP215" s="79">
        <f t="shared" si="7"/>
        <v>1000</v>
      </c>
      <c r="BQ215" s="79"/>
      <c r="BR215" s="79"/>
      <c r="BS215" s="80"/>
      <c r="BT215" s="82"/>
      <c r="BU215" s="25">
        <f t="shared" si="6"/>
        <v>0</v>
      </c>
    </row>
    <row r="216" spans="1:73" s="25" customFormat="1" ht="15" customHeight="1" x14ac:dyDescent="0.25">
      <c r="A216" s="1"/>
      <c r="B216" s="173">
        <v>44194</v>
      </c>
      <c r="C216" s="176" t="s">
        <v>781</v>
      </c>
      <c r="D216" s="177" t="s">
        <v>782</v>
      </c>
      <c r="E216" s="178">
        <v>1150354</v>
      </c>
      <c r="F216" s="179"/>
      <c r="G216" t="s">
        <v>783</v>
      </c>
      <c r="H216" s="78">
        <f>SUMIFS('[1]JEVtbl (2)'!$G:$G,'[1]JEVtbl (2)'!$C:$C,[1]CKDJ!C216,'[1]JEVtbl (2)'!$D:$D,[1]CKDJ!H$11)</f>
        <v>3000</v>
      </c>
      <c r="I216" s="78">
        <f>SUMIFS('[1]JEVtbl (2)'!$G:$G,'[1]JEVtbl (2)'!$C:$C,[1]CKDJ!C216,'[1]JEVtbl (2)'!$D:$D,[1]CKDJ!I$11)</f>
        <v>0</v>
      </c>
      <c r="J216" s="78">
        <f>SUMIFS('[1]JEVtbl (2)'!$G:$G,'[1]JEVtbl (2)'!$C:$C,[1]CKDJ!C216,'[1]JEVtbl (2)'!$D:$D,[1]CKDJ!J$11)</f>
        <v>0</v>
      </c>
      <c r="K216" s="78">
        <f>SUMIFS('[1]JEVtbl (2)'!$G:$G,'[1]JEVtbl (2)'!$C:$C,[1]CKDJ!C216,'[1]JEVtbl (2)'!$D:$D,[1]CKDJ!K$11)</f>
        <v>0</v>
      </c>
      <c r="L216" s="79">
        <f t="shared" si="0"/>
        <v>3000</v>
      </c>
      <c r="M216" s="79"/>
      <c r="N216" s="79"/>
      <c r="O216" s="80"/>
      <c r="P216" s="171">
        <f>SUMIFS('[1]JEVtbl (2)'!$F:$F,'[1]JEVtbl (2)'!$C:$C,[1]CKDJ!$C216,'[1]JEVtbl (2)'!$D:$D,[1]CKDJ!P$11)</f>
        <v>0</v>
      </c>
      <c r="Q216" s="171">
        <f>SUMIFS('[1]JEVtbl (2)'!$F:$F,'[1]JEVtbl (2)'!$C:$C,[1]CKDJ!$C216,'[1]JEVtbl (2)'!$D:$D,[1]CKDJ!Q$11)</f>
        <v>0</v>
      </c>
      <c r="R216" s="171">
        <f>SUMIFS('[1]JEVtbl (2)'!$F:$F,'[1]JEVtbl (2)'!$C:$C,[1]CKDJ!$C216,'[1]JEVtbl (2)'!$D:$D,[1]CKDJ!R$11)</f>
        <v>0</v>
      </c>
      <c r="S216" s="171">
        <f>SUMIFS('[1]JEVtbl (2)'!$F:$F,'[1]JEVtbl (2)'!$C:$C,[1]CKDJ!$C216,'[1]JEVtbl (2)'!$D:$D,[1]CKDJ!S$11)</f>
        <v>0</v>
      </c>
      <c r="T216" s="171">
        <f>SUMIFS('[1]JEVtbl (2)'!$F:$F,'[1]JEVtbl (2)'!$C:$C,[1]CKDJ!$C216,'[1]JEVtbl (2)'!$D:$D,[1]CKDJ!T$11)</f>
        <v>0</v>
      </c>
      <c r="U216" s="171">
        <f>SUMIFS('[1]JEVtbl (2)'!$F:$F,'[1]JEVtbl (2)'!$C:$C,[1]CKDJ!$C216,'[1]JEVtbl (2)'!$D:$D,[1]CKDJ!U$11)</f>
        <v>0</v>
      </c>
      <c r="V216" s="171">
        <f>SUMIFS('[1]JEVtbl (2)'!$F:$F,'[1]JEVtbl (2)'!$C:$C,[1]CKDJ!$C216,'[1]JEVtbl (2)'!$D:$D,[1]CKDJ!V$11)</f>
        <v>0</v>
      </c>
      <c r="W216" s="171">
        <f>SUMIFS('[1]JEVtbl (2)'!$F:$F,'[1]JEVtbl (2)'!$C:$C,[1]CKDJ!$C216,'[1]JEVtbl (2)'!$D:$D,[1]CKDJ!W$11)</f>
        <v>0</v>
      </c>
      <c r="X216" s="171">
        <f>SUMIFS('[1]JEVtbl (2)'!$F:$F,'[1]JEVtbl (2)'!$C:$C,[1]CKDJ!$C216,'[1]JEVtbl (2)'!$D:$D,[1]CKDJ!X$11)</f>
        <v>0</v>
      </c>
      <c r="Y216" s="171">
        <f>SUMIFS('[1]JEVtbl (2)'!$F:$F,'[1]JEVtbl (2)'!$C:$C,[1]CKDJ!$C216,'[1]JEVtbl (2)'!$D:$D,[1]CKDJ!Y$11)</f>
        <v>0</v>
      </c>
      <c r="Z216" s="171">
        <f>SUMIFS('[1]JEVtbl (2)'!$F:$F,'[1]JEVtbl (2)'!$C:$C,[1]CKDJ!$C216,'[1]JEVtbl (2)'!$D:$D,[1]CKDJ!Z$11)</f>
        <v>0</v>
      </c>
      <c r="AA216" s="171">
        <f>SUMIFS('[1]JEVtbl (2)'!$F:$F,'[1]JEVtbl (2)'!$C:$C,[1]CKDJ!$C216,'[1]JEVtbl (2)'!$D:$D,[1]CKDJ!AA$11)</f>
        <v>0</v>
      </c>
      <c r="AB216" s="171">
        <f>SUMIFS('[1]JEVtbl (2)'!$F:$F,'[1]JEVtbl (2)'!$C:$C,[1]CKDJ!$C216,'[1]JEVtbl (2)'!$D:$D,[1]CKDJ!AB$11)</f>
        <v>0</v>
      </c>
      <c r="AC216" s="171">
        <f>SUMIFS('[1]JEVtbl (2)'!$F:$F,'[1]JEVtbl (2)'!$C:$C,[1]CKDJ!$C216,'[1]JEVtbl (2)'!$D:$D,[1]CKDJ!AC$11)</f>
        <v>0</v>
      </c>
      <c r="AD216" s="171">
        <f>SUMIFS('[1]JEVtbl (2)'!$F:$F,'[1]JEVtbl (2)'!$C:$C,[1]CKDJ!$C216,'[1]JEVtbl (2)'!$D:$D,[1]CKDJ!AD$11)</f>
        <v>0</v>
      </c>
      <c r="AE216" s="171">
        <f>SUMIFS('[1]JEVtbl (2)'!$F:$F,'[1]JEVtbl (2)'!$C:$C,[1]CKDJ!$C216,'[1]JEVtbl (2)'!$D:$D,[1]CKDJ!AE$11)</f>
        <v>0</v>
      </c>
      <c r="AF216" s="171">
        <f>SUMIFS('[1]JEVtbl (2)'!$F:$F,'[1]JEVtbl (2)'!$C:$C,[1]CKDJ!$C216,'[1]JEVtbl (2)'!$D:$D,[1]CKDJ!AF$11)</f>
        <v>0</v>
      </c>
      <c r="AG216" s="171">
        <f>SUMIFS('[1]JEVtbl (2)'!$F:$F,'[1]JEVtbl (2)'!$C:$C,[1]CKDJ!$C216,'[1]JEVtbl (2)'!$D:$D,[1]CKDJ!AG$11)</f>
        <v>0</v>
      </c>
      <c r="AH216" s="171">
        <f>SUMIFS('[1]JEVtbl (2)'!$F:$F,'[1]JEVtbl (2)'!$C:$C,[1]CKDJ!$C216,'[1]JEVtbl (2)'!$D:$D,[1]CKDJ!AH$11)</f>
        <v>0</v>
      </c>
      <c r="AI216" s="171">
        <f>SUMIFS('[1]JEVtbl (2)'!$F:$F,'[1]JEVtbl (2)'!$C:$C,[1]CKDJ!$C216,'[1]JEVtbl (2)'!$D:$D,[1]CKDJ!AI$11)</f>
        <v>0</v>
      </c>
      <c r="AJ216" s="171">
        <f>SUMIFS('[1]JEVtbl (2)'!$F:$F,'[1]JEVtbl (2)'!$C:$C,[1]CKDJ!$C216,'[1]JEVtbl (2)'!$D:$D,[1]CKDJ!AJ$11)</f>
        <v>0</v>
      </c>
      <c r="AK216" s="171">
        <f>SUMIFS('[1]JEVtbl (2)'!$F:$F,'[1]JEVtbl (2)'!$C:$C,[1]CKDJ!$C216,'[1]JEVtbl (2)'!$D:$D,[1]CKDJ!AK$11)</f>
        <v>0</v>
      </c>
      <c r="AL216" s="171">
        <f>SUMIFS('[1]JEVtbl (2)'!$F:$F,'[1]JEVtbl (2)'!$C:$C,[1]CKDJ!$C216,'[1]JEVtbl (2)'!$D:$D,[1]CKDJ!AL$11)</f>
        <v>0</v>
      </c>
      <c r="AM216" s="171">
        <f>SUMIFS('[1]JEVtbl (2)'!$F:$F,'[1]JEVtbl (2)'!$C:$C,[1]CKDJ!$C216,'[1]JEVtbl (2)'!$D:$D,[1]CKDJ!AM$11)</f>
        <v>0</v>
      </c>
      <c r="AN216" s="171">
        <f>SUMIFS('[1]JEVtbl (2)'!$F:$F,'[1]JEVtbl (2)'!$C:$C,[1]CKDJ!$C216,'[1]JEVtbl (2)'!$D:$D,[1]CKDJ!AN$11)</f>
        <v>0</v>
      </c>
      <c r="AO216" s="171">
        <f>SUMIFS('[1]JEVtbl (2)'!$F:$F,'[1]JEVtbl (2)'!$C:$C,[1]CKDJ!$C216,'[1]JEVtbl (2)'!$D:$D,[1]CKDJ!AO$11)</f>
        <v>0</v>
      </c>
      <c r="AP216" s="171">
        <f>SUMIFS('[1]JEVtbl (2)'!$F:$F,'[1]JEVtbl (2)'!$C:$C,[1]CKDJ!$C216,'[1]JEVtbl (2)'!$D:$D,[1]CKDJ!AP$11)</f>
        <v>0</v>
      </c>
      <c r="AQ216" s="171">
        <f>SUMIFS('[1]JEVtbl (2)'!$F:$F,'[1]JEVtbl (2)'!$C:$C,[1]CKDJ!$C216,'[1]JEVtbl (2)'!$D:$D,[1]CKDJ!AQ$11)</f>
        <v>0</v>
      </c>
      <c r="AR216" s="171">
        <f>SUMIFS('[1]JEVtbl (2)'!$F:$F,'[1]JEVtbl (2)'!$C:$C,[1]CKDJ!$C216,'[1]JEVtbl (2)'!$D:$D,[1]CKDJ!AR$11)</f>
        <v>0</v>
      </c>
      <c r="AS216" s="171">
        <f>SUMIFS('[1]JEVtbl (2)'!$F:$F,'[1]JEVtbl (2)'!$C:$C,[1]CKDJ!$C216,'[1]JEVtbl (2)'!$D:$D,[1]CKDJ!AS$11)</f>
        <v>0</v>
      </c>
      <c r="AT216" s="171">
        <f>SUMIFS('[1]JEVtbl (2)'!$F:$F,'[1]JEVtbl (2)'!$C:$C,[1]CKDJ!$C216,'[1]JEVtbl (2)'!$D:$D,[1]CKDJ!AT$11)</f>
        <v>0</v>
      </c>
      <c r="AU216" s="171">
        <f>SUMIFS('[1]JEVtbl (2)'!$F:$F,'[1]JEVtbl (2)'!$C:$C,[1]CKDJ!$C216,'[1]JEVtbl (2)'!$D:$D,[1]CKDJ!AU$11)</f>
        <v>0</v>
      </c>
      <c r="AV216" s="171">
        <f>SUMIFS('[1]JEVtbl (2)'!$F:$F,'[1]JEVtbl (2)'!$C:$C,[1]CKDJ!$C216,'[1]JEVtbl (2)'!$D:$D,[1]CKDJ!AV$11)</f>
        <v>0</v>
      </c>
      <c r="AW216" s="171">
        <f>SUMIFS('[1]JEVtbl (2)'!$F:$F,'[1]JEVtbl (2)'!$C:$C,[1]CKDJ!$C216,'[1]JEVtbl (2)'!$D:$D,[1]CKDJ!AW$11)</f>
        <v>0</v>
      </c>
      <c r="AX216" s="171">
        <f>SUMIFS('[1]JEVtbl (2)'!$F:$F,'[1]JEVtbl (2)'!$C:$C,[1]CKDJ!$C216,'[1]JEVtbl (2)'!$D:$D,[1]CKDJ!AX$11)</f>
        <v>0</v>
      </c>
      <c r="AY216" s="171">
        <f>SUMIFS('[1]JEVtbl (2)'!$F:$F,'[1]JEVtbl (2)'!$C:$C,[1]CKDJ!$C216,'[1]JEVtbl (2)'!$D:$D,[1]CKDJ!AY$11)</f>
        <v>0</v>
      </c>
      <c r="AZ216" s="171">
        <f>SUMIFS('[1]JEVtbl (2)'!$F:$F,'[1]JEVtbl (2)'!$C:$C,[1]CKDJ!$C216,'[1]JEVtbl (2)'!$D:$D,[1]CKDJ!AZ$11)</f>
        <v>0</v>
      </c>
      <c r="BA216" s="171">
        <f>SUMIFS('[1]JEVtbl (2)'!$F:$F,'[1]JEVtbl (2)'!$C:$C,[1]CKDJ!$C216,'[1]JEVtbl (2)'!$D:$D,[1]CKDJ!BA$11)</f>
        <v>0</v>
      </c>
      <c r="BB216" s="171">
        <f>SUMIFS('[1]JEVtbl (2)'!$F:$F,'[1]JEVtbl (2)'!$C:$C,[1]CKDJ!$C216,'[1]JEVtbl (2)'!$D:$D,[1]CKDJ!BB$11)</f>
        <v>0</v>
      </c>
      <c r="BC216" s="171">
        <f>SUMIFS('[1]JEVtbl (2)'!$F:$F,'[1]JEVtbl (2)'!$C:$C,[1]CKDJ!$C216,'[1]JEVtbl (2)'!$D:$D,[1]CKDJ!BC$11)</f>
        <v>0</v>
      </c>
      <c r="BD216" s="171">
        <f>SUMIFS('[1]JEVtbl (2)'!$F:$F,'[1]JEVtbl (2)'!$C:$C,[1]CKDJ!$C216,'[1]JEVtbl (2)'!$D:$D,[1]CKDJ!BD$11)</f>
        <v>0</v>
      </c>
      <c r="BE216" s="171">
        <f>SUMIFS('[1]JEVtbl (2)'!$F:$F,'[1]JEVtbl (2)'!$C:$C,[1]CKDJ!$C216,'[1]JEVtbl (2)'!$D:$D,[1]CKDJ!BE$11)</f>
        <v>3000</v>
      </c>
      <c r="BF216" s="171">
        <f>SUMIFS('[1]JEVtbl (2)'!$F:$F,'[1]JEVtbl (2)'!$C:$C,[1]CKDJ!$C216,'[1]JEVtbl (2)'!$D:$D,[1]CKDJ!BF$11)</f>
        <v>0</v>
      </c>
      <c r="BG216" s="171">
        <f>SUMIFS('[1]JEVtbl (2)'!$F:$F,'[1]JEVtbl (2)'!$C:$C,[1]CKDJ!$C216,'[1]JEVtbl (2)'!$D:$D,[1]CKDJ!BG$11)</f>
        <v>0</v>
      </c>
      <c r="BH216" s="171">
        <f>SUMIFS('[1]JEVtbl (2)'!$F:$F,'[1]JEVtbl (2)'!$C:$C,[1]CKDJ!$C216,'[1]JEVtbl (2)'!$D:$D,[1]CKDJ!BH$11)</f>
        <v>0</v>
      </c>
      <c r="BI216" s="171">
        <f>SUMIFS('[1]JEVtbl (2)'!$F:$F,'[1]JEVtbl (2)'!$C:$C,[1]CKDJ!$C216,'[1]JEVtbl (2)'!$D:$D,[1]CKDJ!BI$11)</f>
        <v>0</v>
      </c>
      <c r="BJ216" s="171">
        <f>SUMIFS('[1]JEVtbl (2)'!$F:$F,'[1]JEVtbl (2)'!$C:$C,[1]CKDJ!$C216,'[1]JEVtbl (2)'!$D:$D,[1]CKDJ!BJ$11)</f>
        <v>0</v>
      </c>
      <c r="BK216" s="171">
        <f>SUMIFS('[1]JEVtbl (2)'!$F:$F,'[1]JEVtbl (2)'!$C:$C,[1]CKDJ!$C216,'[1]JEVtbl (2)'!$D:$D,[1]CKDJ!BK$11)</f>
        <v>0</v>
      </c>
      <c r="BL216" s="171">
        <f>SUMIFS('[1]JEVtbl (2)'!$F:$F,'[1]JEVtbl (2)'!$C:$C,[1]CKDJ!$C216,'[1]JEVtbl (2)'!$D:$D,[1]CKDJ!BL$11)</f>
        <v>0</v>
      </c>
      <c r="BM216" s="171">
        <f>SUMIFS('[1]JEVtbl (2)'!$F:$F,'[1]JEVtbl (2)'!$C:$C,[1]CKDJ!$C216,'[1]JEVtbl (2)'!$D:$D,[1]CKDJ!BM$11)</f>
        <v>0</v>
      </c>
      <c r="BN216" s="171">
        <f>SUMIFS('[1]JEVtbl (2)'!$F:$F,'[1]JEVtbl (2)'!$C:$C,[1]CKDJ!$C216,'[1]JEVtbl (2)'!$D:$D,[1]CKDJ!BN$11)</f>
        <v>0</v>
      </c>
      <c r="BO216" s="171">
        <f>SUMIFS('[1]JEVtbl (2)'!$F:$F,'[1]JEVtbl (2)'!$C:$C,[1]CKDJ!$C216,'[1]JEVtbl (2)'!$D:$D,[1]CKDJ!BO$11)</f>
        <v>0</v>
      </c>
      <c r="BP216" s="79">
        <f t="shared" si="7"/>
        <v>3000</v>
      </c>
      <c r="BQ216" s="79"/>
      <c r="BR216" s="79"/>
      <c r="BS216" s="80"/>
      <c r="BT216" s="82"/>
      <c r="BU216" s="25">
        <f t="shared" si="6"/>
        <v>0</v>
      </c>
    </row>
    <row r="217" spans="1:73" s="25" customFormat="1" ht="15" customHeight="1" x14ac:dyDescent="0.25">
      <c r="A217" s="1"/>
      <c r="B217" s="173">
        <v>44194</v>
      </c>
      <c r="C217" s="176" t="s">
        <v>784</v>
      </c>
      <c r="D217" s="177" t="s">
        <v>785</v>
      </c>
      <c r="E217" s="178">
        <v>1150355</v>
      </c>
      <c r="F217" s="179"/>
      <c r="G217" t="s">
        <v>786</v>
      </c>
      <c r="H217" s="78">
        <f>SUMIFS('[1]JEVtbl (2)'!$G:$G,'[1]JEVtbl (2)'!$C:$C,[1]CKDJ!C217,'[1]JEVtbl (2)'!$D:$D,[1]CKDJ!H$11)</f>
        <v>3000</v>
      </c>
      <c r="I217" s="78">
        <f>SUMIFS('[1]JEVtbl (2)'!$G:$G,'[1]JEVtbl (2)'!$C:$C,[1]CKDJ!C217,'[1]JEVtbl (2)'!$D:$D,[1]CKDJ!I$11)</f>
        <v>0</v>
      </c>
      <c r="J217" s="78">
        <f>SUMIFS('[1]JEVtbl (2)'!$G:$G,'[1]JEVtbl (2)'!$C:$C,[1]CKDJ!C217,'[1]JEVtbl (2)'!$D:$D,[1]CKDJ!J$11)</f>
        <v>0</v>
      </c>
      <c r="K217" s="78">
        <f>SUMIFS('[1]JEVtbl (2)'!$G:$G,'[1]JEVtbl (2)'!$C:$C,[1]CKDJ!C217,'[1]JEVtbl (2)'!$D:$D,[1]CKDJ!K$11)</f>
        <v>0</v>
      </c>
      <c r="L217" s="79">
        <f t="shared" si="0"/>
        <v>3000</v>
      </c>
      <c r="M217" s="79"/>
      <c r="N217" s="79"/>
      <c r="O217" s="80"/>
      <c r="P217" s="171">
        <f>SUMIFS('[1]JEVtbl (2)'!$F:$F,'[1]JEVtbl (2)'!$C:$C,[1]CKDJ!$C217,'[1]JEVtbl (2)'!$D:$D,[1]CKDJ!P$11)</f>
        <v>0</v>
      </c>
      <c r="Q217" s="171">
        <f>SUMIFS('[1]JEVtbl (2)'!$F:$F,'[1]JEVtbl (2)'!$C:$C,[1]CKDJ!$C217,'[1]JEVtbl (2)'!$D:$D,[1]CKDJ!Q$11)</f>
        <v>0</v>
      </c>
      <c r="R217" s="171">
        <f>SUMIFS('[1]JEVtbl (2)'!$F:$F,'[1]JEVtbl (2)'!$C:$C,[1]CKDJ!$C217,'[1]JEVtbl (2)'!$D:$D,[1]CKDJ!R$11)</f>
        <v>0</v>
      </c>
      <c r="S217" s="171">
        <f>SUMIFS('[1]JEVtbl (2)'!$F:$F,'[1]JEVtbl (2)'!$C:$C,[1]CKDJ!$C217,'[1]JEVtbl (2)'!$D:$D,[1]CKDJ!S$11)</f>
        <v>0</v>
      </c>
      <c r="T217" s="171">
        <f>SUMIFS('[1]JEVtbl (2)'!$F:$F,'[1]JEVtbl (2)'!$C:$C,[1]CKDJ!$C217,'[1]JEVtbl (2)'!$D:$D,[1]CKDJ!T$11)</f>
        <v>0</v>
      </c>
      <c r="U217" s="171">
        <f>SUMIFS('[1]JEVtbl (2)'!$F:$F,'[1]JEVtbl (2)'!$C:$C,[1]CKDJ!$C217,'[1]JEVtbl (2)'!$D:$D,[1]CKDJ!U$11)</f>
        <v>0</v>
      </c>
      <c r="V217" s="171">
        <f>SUMIFS('[1]JEVtbl (2)'!$F:$F,'[1]JEVtbl (2)'!$C:$C,[1]CKDJ!$C217,'[1]JEVtbl (2)'!$D:$D,[1]CKDJ!V$11)</f>
        <v>0</v>
      </c>
      <c r="W217" s="171">
        <f>SUMIFS('[1]JEVtbl (2)'!$F:$F,'[1]JEVtbl (2)'!$C:$C,[1]CKDJ!$C217,'[1]JEVtbl (2)'!$D:$D,[1]CKDJ!W$11)</f>
        <v>0</v>
      </c>
      <c r="X217" s="171">
        <f>SUMIFS('[1]JEVtbl (2)'!$F:$F,'[1]JEVtbl (2)'!$C:$C,[1]CKDJ!$C217,'[1]JEVtbl (2)'!$D:$D,[1]CKDJ!X$11)</f>
        <v>0</v>
      </c>
      <c r="Y217" s="171">
        <f>SUMIFS('[1]JEVtbl (2)'!$F:$F,'[1]JEVtbl (2)'!$C:$C,[1]CKDJ!$C217,'[1]JEVtbl (2)'!$D:$D,[1]CKDJ!Y$11)</f>
        <v>0</v>
      </c>
      <c r="Z217" s="171">
        <f>SUMIFS('[1]JEVtbl (2)'!$F:$F,'[1]JEVtbl (2)'!$C:$C,[1]CKDJ!$C217,'[1]JEVtbl (2)'!$D:$D,[1]CKDJ!Z$11)</f>
        <v>0</v>
      </c>
      <c r="AA217" s="171">
        <f>SUMIFS('[1]JEVtbl (2)'!$F:$F,'[1]JEVtbl (2)'!$C:$C,[1]CKDJ!$C217,'[1]JEVtbl (2)'!$D:$D,[1]CKDJ!AA$11)</f>
        <v>0</v>
      </c>
      <c r="AB217" s="171">
        <f>SUMIFS('[1]JEVtbl (2)'!$F:$F,'[1]JEVtbl (2)'!$C:$C,[1]CKDJ!$C217,'[1]JEVtbl (2)'!$D:$D,[1]CKDJ!AB$11)</f>
        <v>0</v>
      </c>
      <c r="AC217" s="171">
        <f>SUMIFS('[1]JEVtbl (2)'!$F:$F,'[1]JEVtbl (2)'!$C:$C,[1]CKDJ!$C217,'[1]JEVtbl (2)'!$D:$D,[1]CKDJ!AC$11)</f>
        <v>0</v>
      </c>
      <c r="AD217" s="171">
        <f>SUMIFS('[1]JEVtbl (2)'!$F:$F,'[1]JEVtbl (2)'!$C:$C,[1]CKDJ!$C217,'[1]JEVtbl (2)'!$D:$D,[1]CKDJ!AD$11)</f>
        <v>0</v>
      </c>
      <c r="AE217" s="171">
        <f>SUMIFS('[1]JEVtbl (2)'!$F:$F,'[1]JEVtbl (2)'!$C:$C,[1]CKDJ!$C217,'[1]JEVtbl (2)'!$D:$D,[1]CKDJ!AE$11)</f>
        <v>0</v>
      </c>
      <c r="AF217" s="171">
        <f>SUMIFS('[1]JEVtbl (2)'!$F:$F,'[1]JEVtbl (2)'!$C:$C,[1]CKDJ!$C217,'[1]JEVtbl (2)'!$D:$D,[1]CKDJ!AF$11)</f>
        <v>0</v>
      </c>
      <c r="AG217" s="171">
        <f>SUMIFS('[1]JEVtbl (2)'!$F:$F,'[1]JEVtbl (2)'!$C:$C,[1]CKDJ!$C217,'[1]JEVtbl (2)'!$D:$D,[1]CKDJ!AG$11)</f>
        <v>0</v>
      </c>
      <c r="AH217" s="171">
        <f>SUMIFS('[1]JEVtbl (2)'!$F:$F,'[1]JEVtbl (2)'!$C:$C,[1]CKDJ!$C217,'[1]JEVtbl (2)'!$D:$D,[1]CKDJ!AH$11)</f>
        <v>0</v>
      </c>
      <c r="AI217" s="171">
        <f>SUMIFS('[1]JEVtbl (2)'!$F:$F,'[1]JEVtbl (2)'!$C:$C,[1]CKDJ!$C217,'[1]JEVtbl (2)'!$D:$D,[1]CKDJ!AI$11)</f>
        <v>0</v>
      </c>
      <c r="AJ217" s="171">
        <f>SUMIFS('[1]JEVtbl (2)'!$F:$F,'[1]JEVtbl (2)'!$C:$C,[1]CKDJ!$C217,'[1]JEVtbl (2)'!$D:$D,[1]CKDJ!AJ$11)</f>
        <v>0</v>
      </c>
      <c r="AK217" s="171">
        <f>SUMIFS('[1]JEVtbl (2)'!$F:$F,'[1]JEVtbl (2)'!$C:$C,[1]CKDJ!$C217,'[1]JEVtbl (2)'!$D:$D,[1]CKDJ!AK$11)</f>
        <v>0</v>
      </c>
      <c r="AL217" s="171">
        <f>SUMIFS('[1]JEVtbl (2)'!$F:$F,'[1]JEVtbl (2)'!$C:$C,[1]CKDJ!$C217,'[1]JEVtbl (2)'!$D:$D,[1]CKDJ!AL$11)</f>
        <v>0</v>
      </c>
      <c r="AM217" s="171">
        <f>SUMIFS('[1]JEVtbl (2)'!$F:$F,'[1]JEVtbl (2)'!$C:$C,[1]CKDJ!$C217,'[1]JEVtbl (2)'!$D:$D,[1]CKDJ!AM$11)</f>
        <v>0</v>
      </c>
      <c r="AN217" s="171">
        <f>SUMIFS('[1]JEVtbl (2)'!$F:$F,'[1]JEVtbl (2)'!$C:$C,[1]CKDJ!$C217,'[1]JEVtbl (2)'!$D:$D,[1]CKDJ!AN$11)</f>
        <v>0</v>
      </c>
      <c r="AO217" s="171">
        <f>SUMIFS('[1]JEVtbl (2)'!$F:$F,'[1]JEVtbl (2)'!$C:$C,[1]CKDJ!$C217,'[1]JEVtbl (2)'!$D:$D,[1]CKDJ!AO$11)</f>
        <v>0</v>
      </c>
      <c r="AP217" s="171">
        <f>SUMIFS('[1]JEVtbl (2)'!$F:$F,'[1]JEVtbl (2)'!$C:$C,[1]CKDJ!$C217,'[1]JEVtbl (2)'!$D:$D,[1]CKDJ!AP$11)</f>
        <v>0</v>
      </c>
      <c r="AQ217" s="171">
        <f>SUMIFS('[1]JEVtbl (2)'!$F:$F,'[1]JEVtbl (2)'!$C:$C,[1]CKDJ!$C217,'[1]JEVtbl (2)'!$D:$D,[1]CKDJ!AQ$11)</f>
        <v>0</v>
      </c>
      <c r="AR217" s="171">
        <f>SUMIFS('[1]JEVtbl (2)'!$F:$F,'[1]JEVtbl (2)'!$C:$C,[1]CKDJ!$C217,'[1]JEVtbl (2)'!$D:$D,[1]CKDJ!AR$11)</f>
        <v>0</v>
      </c>
      <c r="AS217" s="171">
        <f>SUMIFS('[1]JEVtbl (2)'!$F:$F,'[1]JEVtbl (2)'!$C:$C,[1]CKDJ!$C217,'[1]JEVtbl (2)'!$D:$D,[1]CKDJ!AS$11)</f>
        <v>0</v>
      </c>
      <c r="AT217" s="171">
        <f>SUMIFS('[1]JEVtbl (2)'!$F:$F,'[1]JEVtbl (2)'!$C:$C,[1]CKDJ!$C217,'[1]JEVtbl (2)'!$D:$D,[1]CKDJ!AT$11)</f>
        <v>0</v>
      </c>
      <c r="AU217" s="171">
        <f>SUMIFS('[1]JEVtbl (2)'!$F:$F,'[1]JEVtbl (2)'!$C:$C,[1]CKDJ!$C217,'[1]JEVtbl (2)'!$D:$D,[1]CKDJ!AU$11)</f>
        <v>0</v>
      </c>
      <c r="AV217" s="171">
        <f>SUMIFS('[1]JEVtbl (2)'!$F:$F,'[1]JEVtbl (2)'!$C:$C,[1]CKDJ!$C217,'[1]JEVtbl (2)'!$D:$D,[1]CKDJ!AV$11)</f>
        <v>0</v>
      </c>
      <c r="AW217" s="171">
        <f>SUMIFS('[1]JEVtbl (2)'!$F:$F,'[1]JEVtbl (2)'!$C:$C,[1]CKDJ!$C217,'[1]JEVtbl (2)'!$D:$D,[1]CKDJ!AW$11)</f>
        <v>0</v>
      </c>
      <c r="AX217" s="171">
        <f>SUMIFS('[1]JEVtbl (2)'!$F:$F,'[1]JEVtbl (2)'!$C:$C,[1]CKDJ!$C217,'[1]JEVtbl (2)'!$D:$D,[1]CKDJ!AX$11)</f>
        <v>0</v>
      </c>
      <c r="AY217" s="171">
        <f>SUMIFS('[1]JEVtbl (2)'!$F:$F,'[1]JEVtbl (2)'!$C:$C,[1]CKDJ!$C217,'[1]JEVtbl (2)'!$D:$D,[1]CKDJ!AY$11)</f>
        <v>0</v>
      </c>
      <c r="AZ217" s="171">
        <f>SUMIFS('[1]JEVtbl (2)'!$F:$F,'[1]JEVtbl (2)'!$C:$C,[1]CKDJ!$C217,'[1]JEVtbl (2)'!$D:$D,[1]CKDJ!AZ$11)</f>
        <v>0</v>
      </c>
      <c r="BA217" s="171">
        <f>SUMIFS('[1]JEVtbl (2)'!$F:$F,'[1]JEVtbl (2)'!$C:$C,[1]CKDJ!$C217,'[1]JEVtbl (2)'!$D:$D,[1]CKDJ!BA$11)</f>
        <v>0</v>
      </c>
      <c r="BB217" s="171">
        <f>SUMIFS('[1]JEVtbl (2)'!$F:$F,'[1]JEVtbl (2)'!$C:$C,[1]CKDJ!$C217,'[1]JEVtbl (2)'!$D:$D,[1]CKDJ!BB$11)</f>
        <v>0</v>
      </c>
      <c r="BC217" s="171">
        <f>SUMIFS('[1]JEVtbl (2)'!$F:$F,'[1]JEVtbl (2)'!$C:$C,[1]CKDJ!$C217,'[1]JEVtbl (2)'!$D:$D,[1]CKDJ!BC$11)</f>
        <v>0</v>
      </c>
      <c r="BD217" s="171">
        <f>SUMIFS('[1]JEVtbl (2)'!$F:$F,'[1]JEVtbl (2)'!$C:$C,[1]CKDJ!$C217,'[1]JEVtbl (2)'!$D:$D,[1]CKDJ!BD$11)</f>
        <v>0</v>
      </c>
      <c r="BE217" s="171">
        <f>SUMIFS('[1]JEVtbl (2)'!$F:$F,'[1]JEVtbl (2)'!$C:$C,[1]CKDJ!$C217,'[1]JEVtbl (2)'!$D:$D,[1]CKDJ!BE$11)</f>
        <v>3000</v>
      </c>
      <c r="BF217" s="171">
        <f>SUMIFS('[1]JEVtbl (2)'!$F:$F,'[1]JEVtbl (2)'!$C:$C,[1]CKDJ!$C217,'[1]JEVtbl (2)'!$D:$D,[1]CKDJ!BF$11)</f>
        <v>0</v>
      </c>
      <c r="BG217" s="171">
        <f>SUMIFS('[1]JEVtbl (2)'!$F:$F,'[1]JEVtbl (2)'!$C:$C,[1]CKDJ!$C217,'[1]JEVtbl (2)'!$D:$D,[1]CKDJ!BG$11)</f>
        <v>0</v>
      </c>
      <c r="BH217" s="171">
        <f>SUMIFS('[1]JEVtbl (2)'!$F:$F,'[1]JEVtbl (2)'!$C:$C,[1]CKDJ!$C217,'[1]JEVtbl (2)'!$D:$D,[1]CKDJ!BH$11)</f>
        <v>0</v>
      </c>
      <c r="BI217" s="171">
        <f>SUMIFS('[1]JEVtbl (2)'!$F:$F,'[1]JEVtbl (2)'!$C:$C,[1]CKDJ!$C217,'[1]JEVtbl (2)'!$D:$D,[1]CKDJ!BI$11)</f>
        <v>0</v>
      </c>
      <c r="BJ217" s="171">
        <f>SUMIFS('[1]JEVtbl (2)'!$F:$F,'[1]JEVtbl (2)'!$C:$C,[1]CKDJ!$C217,'[1]JEVtbl (2)'!$D:$D,[1]CKDJ!BJ$11)</f>
        <v>0</v>
      </c>
      <c r="BK217" s="171">
        <f>SUMIFS('[1]JEVtbl (2)'!$F:$F,'[1]JEVtbl (2)'!$C:$C,[1]CKDJ!$C217,'[1]JEVtbl (2)'!$D:$D,[1]CKDJ!BK$11)</f>
        <v>0</v>
      </c>
      <c r="BL217" s="171">
        <f>SUMIFS('[1]JEVtbl (2)'!$F:$F,'[1]JEVtbl (2)'!$C:$C,[1]CKDJ!$C217,'[1]JEVtbl (2)'!$D:$D,[1]CKDJ!BL$11)</f>
        <v>0</v>
      </c>
      <c r="BM217" s="171">
        <f>SUMIFS('[1]JEVtbl (2)'!$F:$F,'[1]JEVtbl (2)'!$C:$C,[1]CKDJ!$C217,'[1]JEVtbl (2)'!$D:$D,[1]CKDJ!BM$11)</f>
        <v>0</v>
      </c>
      <c r="BN217" s="171">
        <f>SUMIFS('[1]JEVtbl (2)'!$F:$F,'[1]JEVtbl (2)'!$C:$C,[1]CKDJ!$C217,'[1]JEVtbl (2)'!$D:$D,[1]CKDJ!BN$11)</f>
        <v>0</v>
      </c>
      <c r="BO217" s="171">
        <f>SUMIFS('[1]JEVtbl (2)'!$F:$F,'[1]JEVtbl (2)'!$C:$C,[1]CKDJ!$C217,'[1]JEVtbl (2)'!$D:$D,[1]CKDJ!BO$11)</f>
        <v>0</v>
      </c>
      <c r="BP217" s="79">
        <f t="shared" si="7"/>
        <v>3000</v>
      </c>
      <c r="BQ217" s="79"/>
      <c r="BR217" s="79"/>
      <c r="BS217" s="80"/>
      <c r="BT217" s="82"/>
      <c r="BU217" s="25">
        <f t="shared" si="6"/>
        <v>0</v>
      </c>
    </row>
    <row r="218" spans="1:73" s="25" customFormat="1" ht="15" customHeight="1" x14ac:dyDescent="0.25">
      <c r="A218" s="1"/>
      <c r="B218" s="173">
        <v>44194</v>
      </c>
      <c r="C218" s="176" t="s">
        <v>787</v>
      </c>
      <c r="D218" s="177" t="s">
        <v>788</v>
      </c>
      <c r="E218" s="178">
        <v>1150356</v>
      </c>
      <c r="F218" s="179"/>
      <c r="G218" t="s">
        <v>789</v>
      </c>
      <c r="H218" s="78">
        <f>SUMIFS('[1]JEVtbl (2)'!$G:$G,'[1]JEVtbl (2)'!$C:$C,[1]CKDJ!C218,'[1]JEVtbl (2)'!$D:$D,[1]CKDJ!H$11)</f>
        <v>3000</v>
      </c>
      <c r="I218" s="78">
        <f>SUMIFS('[1]JEVtbl (2)'!$G:$G,'[1]JEVtbl (2)'!$C:$C,[1]CKDJ!C218,'[1]JEVtbl (2)'!$D:$D,[1]CKDJ!I$11)</f>
        <v>0</v>
      </c>
      <c r="J218" s="78">
        <f>SUMIFS('[1]JEVtbl (2)'!$G:$G,'[1]JEVtbl (2)'!$C:$C,[1]CKDJ!C218,'[1]JEVtbl (2)'!$D:$D,[1]CKDJ!J$11)</f>
        <v>0</v>
      </c>
      <c r="K218" s="78">
        <f>SUMIFS('[1]JEVtbl (2)'!$G:$G,'[1]JEVtbl (2)'!$C:$C,[1]CKDJ!C218,'[1]JEVtbl (2)'!$D:$D,[1]CKDJ!K$11)</f>
        <v>0</v>
      </c>
      <c r="L218" s="79">
        <f t="shared" si="0"/>
        <v>3000</v>
      </c>
      <c r="M218" s="79"/>
      <c r="N218" s="79"/>
      <c r="O218" s="80"/>
      <c r="P218" s="171">
        <f>SUMIFS('[1]JEVtbl (2)'!$F:$F,'[1]JEVtbl (2)'!$C:$C,[1]CKDJ!$C218,'[1]JEVtbl (2)'!$D:$D,[1]CKDJ!P$11)</f>
        <v>0</v>
      </c>
      <c r="Q218" s="171">
        <f>SUMIFS('[1]JEVtbl (2)'!$F:$F,'[1]JEVtbl (2)'!$C:$C,[1]CKDJ!$C218,'[1]JEVtbl (2)'!$D:$D,[1]CKDJ!Q$11)</f>
        <v>0</v>
      </c>
      <c r="R218" s="171">
        <f>SUMIFS('[1]JEVtbl (2)'!$F:$F,'[1]JEVtbl (2)'!$C:$C,[1]CKDJ!$C218,'[1]JEVtbl (2)'!$D:$D,[1]CKDJ!R$11)</f>
        <v>0</v>
      </c>
      <c r="S218" s="171">
        <f>SUMIFS('[1]JEVtbl (2)'!$F:$F,'[1]JEVtbl (2)'!$C:$C,[1]CKDJ!$C218,'[1]JEVtbl (2)'!$D:$D,[1]CKDJ!S$11)</f>
        <v>0</v>
      </c>
      <c r="T218" s="171">
        <f>SUMIFS('[1]JEVtbl (2)'!$F:$F,'[1]JEVtbl (2)'!$C:$C,[1]CKDJ!$C218,'[1]JEVtbl (2)'!$D:$D,[1]CKDJ!T$11)</f>
        <v>0</v>
      </c>
      <c r="U218" s="171">
        <f>SUMIFS('[1]JEVtbl (2)'!$F:$F,'[1]JEVtbl (2)'!$C:$C,[1]CKDJ!$C218,'[1]JEVtbl (2)'!$D:$D,[1]CKDJ!U$11)</f>
        <v>0</v>
      </c>
      <c r="V218" s="171">
        <f>SUMIFS('[1]JEVtbl (2)'!$F:$F,'[1]JEVtbl (2)'!$C:$C,[1]CKDJ!$C218,'[1]JEVtbl (2)'!$D:$D,[1]CKDJ!V$11)</f>
        <v>0</v>
      </c>
      <c r="W218" s="171">
        <f>SUMIFS('[1]JEVtbl (2)'!$F:$F,'[1]JEVtbl (2)'!$C:$C,[1]CKDJ!$C218,'[1]JEVtbl (2)'!$D:$D,[1]CKDJ!W$11)</f>
        <v>0</v>
      </c>
      <c r="X218" s="171">
        <f>SUMIFS('[1]JEVtbl (2)'!$F:$F,'[1]JEVtbl (2)'!$C:$C,[1]CKDJ!$C218,'[1]JEVtbl (2)'!$D:$D,[1]CKDJ!X$11)</f>
        <v>0</v>
      </c>
      <c r="Y218" s="171">
        <f>SUMIFS('[1]JEVtbl (2)'!$F:$F,'[1]JEVtbl (2)'!$C:$C,[1]CKDJ!$C218,'[1]JEVtbl (2)'!$D:$D,[1]CKDJ!Y$11)</f>
        <v>0</v>
      </c>
      <c r="Z218" s="171">
        <f>SUMIFS('[1]JEVtbl (2)'!$F:$F,'[1]JEVtbl (2)'!$C:$C,[1]CKDJ!$C218,'[1]JEVtbl (2)'!$D:$D,[1]CKDJ!Z$11)</f>
        <v>0</v>
      </c>
      <c r="AA218" s="171">
        <f>SUMIFS('[1]JEVtbl (2)'!$F:$F,'[1]JEVtbl (2)'!$C:$C,[1]CKDJ!$C218,'[1]JEVtbl (2)'!$D:$D,[1]CKDJ!AA$11)</f>
        <v>0</v>
      </c>
      <c r="AB218" s="171">
        <f>SUMIFS('[1]JEVtbl (2)'!$F:$F,'[1]JEVtbl (2)'!$C:$C,[1]CKDJ!$C218,'[1]JEVtbl (2)'!$D:$D,[1]CKDJ!AB$11)</f>
        <v>0</v>
      </c>
      <c r="AC218" s="171">
        <f>SUMIFS('[1]JEVtbl (2)'!$F:$F,'[1]JEVtbl (2)'!$C:$C,[1]CKDJ!$C218,'[1]JEVtbl (2)'!$D:$D,[1]CKDJ!AC$11)</f>
        <v>0</v>
      </c>
      <c r="AD218" s="171">
        <f>SUMIFS('[1]JEVtbl (2)'!$F:$F,'[1]JEVtbl (2)'!$C:$C,[1]CKDJ!$C218,'[1]JEVtbl (2)'!$D:$D,[1]CKDJ!AD$11)</f>
        <v>0</v>
      </c>
      <c r="AE218" s="171">
        <f>SUMIFS('[1]JEVtbl (2)'!$F:$F,'[1]JEVtbl (2)'!$C:$C,[1]CKDJ!$C218,'[1]JEVtbl (2)'!$D:$D,[1]CKDJ!AE$11)</f>
        <v>0</v>
      </c>
      <c r="AF218" s="171">
        <f>SUMIFS('[1]JEVtbl (2)'!$F:$F,'[1]JEVtbl (2)'!$C:$C,[1]CKDJ!$C218,'[1]JEVtbl (2)'!$D:$D,[1]CKDJ!AF$11)</f>
        <v>0</v>
      </c>
      <c r="AG218" s="171">
        <f>SUMIFS('[1]JEVtbl (2)'!$F:$F,'[1]JEVtbl (2)'!$C:$C,[1]CKDJ!$C218,'[1]JEVtbl (2)'!$D:$D,[1]CKDJ!AG$11)</f>
        <v>0</v>
      </c>
      <c r="AH218" s="171">
        <f>SUMIFS('[1]JEVtbl (2)'!$F:$F,'[1]JEVtbl (2)'!$C:$C,[1]CKDJ!$C218,'[1]JEVtbl (2)'!$D:$D,[1]CKDJ!AH$11)</f>
        <v>0</v>
      </c>
      <c r="AI218" s="171">
        <f>SUMIFS('[1]JEVtbl (2)'!$F:$F,'[1]JEVtbl (2)'!$C:$C,[1]CKDJ!$C218,'[1]JEVtbl (2)'!$D:$D,[1]CKDJ!AI$11)</f>
        <v>0</v>
      </c>
      <c r="AJ218" s="171">
        <f>SUMIFS('[1]JEVtbl (2)'!$F:$F,'[1]JEVtbl (2)'!$C:$C,[1]CKDJ!$C218,'[1]JEVtbl (2)'!$D:$D,[1]CKDJ!AJ$11)</f>
        <v>0</v>
      </c>
      <c r="AK218" s="171">
        <f>SUMIFS('[1]JEVtbl (2)'!$F:$F,'[1]JEVtbl (2)'!$C:$C,[1]CKDJ!$C218,'[1]JEVtbl (2)'!$D:$D,[1]CKDJ!AK$11)</f>
        <v>0</v>
      </c>
      <c r="AL218" s="171">
        <f>SUMIFS('[1]JEVtbl (2)'!$F:$F,'[1]JEVtbl (2)'!$C:$C,[1]CKDJ!$C218,'[1]JEVtbl (2)'!$D:$D,[1]CKDJ!AL$11)</f>
        <v>0</v>
      </c>
      <c r="AM218" s="171">
        <f>SUMIFS('[1]JEVtbl (2)'!$F:$F,'[1]JEVtbl (2)'!$C:$C,[1]CKDJ!$C218,'[1]JEVtbl (2)'!$D:$D,[1]CKDJ!AM$11)</f>
        <v>0</v>
      </c>
      <c r="AN218" s="171">
        <f>SUMIFS('[1]JEVtbl (2)'!$F:$F,'[1]JEVtbl (2)'!$C:$C,[1]CKDJ!$C218,'[1]JEVtbl (2)'!$D:$D,[1]CKDJ!AN$11)</f>
        <v>0</v>
      </c>
      <c r="AO218" s="171">
        <f>SUMIFS('[1]JEVtbl (2)'!$F:$F,'[1]JEVtbl (2)'!$C:$C,[1]CKDJ!$C218,'[1]JEVtbl (2)'!$D:$D,[1]CKDJ!AO$11)</f>
        <v>0</v>
      </c>
      <c r="AP218" s="171">
        <f>SUMIFS('[1]JEVtbl (2)'!$F:$F,'[1]JEVtbl (2)'!$C:$C,[1]CKDJ!$C218,'[1]JEVtbl (2)'!$D:$D,[1]CKDJ!AP$11)</f>
        <v>0</v>
      </c>
      <c r="AQ218" s="171">
        <f>SUMIFS('[1]JEVtbl (2)'!$F:$F,'[1]JEVtbl (2)'!$C:$C,[1]CKDJ!$C218,'[1]JEVtbl (2)'!$D:$D,[1]CKDJ!AQ$11)</f>
        <v>0</v>
      </c>
      <c r="AR218" s="171">
        <f>SUMIFS('[1]JEVtbl (2)'!$F:$F,'[1]JEVtbl (2)'!$C:$C,[1]CKDJ!$C218,'[1]JEVtbl (2)'!$D:$D,[1]CKDJ!AR$11)</f>
        <v>0</v>
      </c>
      <c r="AS218" s="171">
        <f>SUMIFS('[1]JEVtbl (2)'!$F:$F,'[1]JEVtbl (2)'!$C:$C,[1]CKDJ!$C218,'[1]JEVtbl (2)'!$D:$D,[1]CKDJ!AS$11)</f>
        <v>0</v>
      </c>
      <c r="AT218" s="171">
        <f>SUMIFS('[1]JEVtbl (2)'!$F:$F,'[1]JEVtbl (2)'!$C:$C,[1]CKDJ!$C218,'[1]JEVtbl (2)'!$D:$D,[1]CKDJ!AT$11)</f>
        <v>0</v>
      </c>
      <c r="AU218" s="171">
        <f>SUMIFS('[1]JEVtbl (2)'!$F:$F,'[1]JEVtbl (2)'!$C:$C,[1]CKDJ!$C218,'[1]JEVtbl (2)'!$D:$D,[1]CKDJ!AU$11)</f>
        <v>0</v>
      </c>
      <c r="AV218" s="171">
        <f>SUMIFS('[1]JEVtbl (2)'!$F:$F,'[1]JEVtbl (2)'!$C:$C,[1]CKDJ!$C218,'[1]JEVtbl (2)'!$D:$D,[1]CKDJ!AV$11)</f>
        <v>0</v>
      </c>
      <c r="AW218" s="171">
        <f>SUMIFS('[1]JEVtbl (2)'!$F:$F,'[1]JEVtbl (2)'!$C:$C,[1]CKDJ!$C218,'[1]JEVtbl (2)'!$D:$D,[1]CKDJ!AW$11)</f>
        <v>0</v>
      </c>
      <c r="AX218" s="171">
        <f>SUMIFS('[1]JEVtbl (2)'!$F:$F,'[1]JEVtbl (2)'!$C:$C,[1]CKDJ!$C218,'[1]JEVtbl (2)'!$D:$D,[1]CKDJ!AX$11)</f>
        <v>0</v>
      </c>
      <c r="AY218" s="171">
        <f>SUMIFS('[1]JEVtbl (2)'!$F:$F,'[1]JEVtbl (2)'!$C:$C,[1]CKDJ!$C218,'[1]JEVtbl (2)'!$D:$D,[1]CKDJ!AY$11)</f>
        <v>0</v>
      </c>
      <c r="AZ218" s="171">
        <f>SUMIFS('[1]JEVtbl (2)'!$F:$F,'[1]JEVtbl (2)'!$C:$C,[1]CKDJ!$C218,'[1]JEVtbl (2)'!$D:$D,[1]CKDJ!AZ$11)</f>
        <v>0</v>
      </c>
      <c r="BA218" s="171">
        <f>SUMIFS('[1]JEVtbl (2)'!$F:$F,'[1]JEVtbl (2)'!$C:$C,[1]CKDJ!$C218,'[1]JEVtbl (2)'!$D:$D,[1]CKDJ!BA$11)</f>
        <v>0</v>
      </c>
      <c r="BB218" s="171">
        <f>SUMIFS('[1]JEVtbl (2)'!$F:$F,'[1]JEVtbl (2)'!$C:$C,[1]CKDJ!$C218,'[1]JEVtbl (2)'!$D:$D,[1]CKDJ!BB$11)</f>
        <v>0</v>
      </c>
      <c r="BC218" s="171">
        <f>SUMIFS('[1]JEVtbl (2)'!$F:$F,'[1]JEVtbl (2)'!$C:$C,[1]CKDJ!$C218,'[1]JEVtbl (2)'!$D:$D,[1]CKDJ!BC$11)</f>
        <v>0</v>
      </c>
      <c r="BD218" s="171">
        <f>SUMIFS('[1]JEVtbl (2)'!$F:$F,'[1]JEVtbl (2)'!$C:$C,[1]CKDJ!$C218,'[1]JEVtbl (2)'!$D:$D,[1]CKDJ!BD$11)</f>
        <v>0</v>
      </c>
      <c r="BE218" s="171">
        <f>SUMIFS('[1]JEVtbl (2)'!$F:$F,'[1]JEVtbl (2)'!$C:$C,[1]CKDJ!$C218,'[1]JEVtbl (2)'!$D:$D,[1]CKDJ!BE$11)</f>
        <v>3000</v>
      </c>
      <c r="BF218" s="171">
        <f>SUMIFS('[1]JEVtbl (2)'!$F:$F,'[1]JEVtbl (2)'!$C:$C,[1]CKDJ!$C218,'[1]JEVtbl (2)'!$D:$D,[1]CKDJ!BF$11)</f>
        <v>0</v>
      </c>
      <c r="BG218" s="171">
        <f>SUMIFS('[1]JEVtbl (2)'!$F:$F,'[1]JEVtbl (2)'!$C:$C,[1]CKDJ!$C218,'[1]JEVtbl (2)'!$D:$D,[1]CKDJ!BG$11)</f>
        <v>0</v>
      </c>
      <c r="BH218" s="171">
        <f>SUMIFS('[1]JEVtbl (2)'!$F:$F,'[1]JEVtbl (2)'!$C:$C,[1]CKDJ!$C218,'[1]JEVtbl (2)'!$D:$D,[1]CKDJ!BH$11)</f>
        <v>0</v>
      </c>
      <c r="BI218" s="171">
        <f>SUMIFS('[1]JEVtbl (2)'!$F:$F,'[1]JEVtbl (2)'!$C:$C,[1]CKDJ!$C218,'[1]JEVtbl (2)'!$D:$D,[1]CKDJ!BI$11)</f>
        <v>0</v>
      </c>
      <c r="BJ218" s="171">
        <f>SUMIFS('[1]JEVtbl (2)'!$F:$F,'[1]JEVtbl (2)'!$C:$C,[1]CKDJ!$C218,'[1]JEVtbl (2)'!$D:$D,[1]CKDJ!BJ$11)</f>
        <v>0</v>
      </c>
      <c r="BK218" s="171">
        <f>SUMIFS('[1]JEVtbl (2)'!$F:$F,'[1]JEVtbl (2)'!$C:$C,[1]CKDJ!$C218,'[1]JEVtbl (2)'!$D:$D,[1]CKDJ!BK$11)</f>
        <v>0</v>
      </c>
      <c r="BL218" s="171">
        <f>SUMIFS('[1]JEVtbl (2)'!$F:$F,'[1]JEVtbl (2)'!$C:$C,[1]CKDJ!$C218,'[1]JEVtbl (2)'!$D:$D,[1]CKDJ!BL$11)</f>
        <v>0</v>
      </c>
      <c r="BM218" s="171">
        <f>SUMIFS('[1]JEVtbl (2)'!$F:$F,'[1]JEVtbl (2)'!$C:$C,[1]CKDJ!$C218,'[1]JEVtbl (2)'!$D:$D,[1]CKDJ!BM$11)</f>
        <v>0</v>
      </c>
      <c r="BN218" s="171">
        <f>SUMIFS('[1]JEVtbl (2)'!$F:$F,'[1]JEVtbl (2)'!$C:$C,[1]CKDJ!$C218,'[1]JEVtbl (2)'!$D:$D,[1]CKDJ!BN$11)</f>
        <v>0</v>
      </c>
      <c r="BO218" s="171">
        <f>SUMIFS('[1]JEVtbl (2)'!$F:$F,'[1]JEVtbl (2)'!$C:$C,[1]CKDJ!$C218,'[1]JEVtbl (2)'!$D:$D,[1]CKDJ!BO$11)</f>
        <v>0</v>
      </c>
      <c r="BP218" s="79">
        <f t="shared" si="7"/>
        <v>3000</v>
      </c>
      <c r="BQ218" s="79"/>
      <c r="BR218" s="79"/>
      <c r="BS218" s="80"/>
      <c r="BT218" s="82"/>
      <c r="BU218" s="25">
        <f t="shared" si="6"/>
        <v>0</v>
      </c>
    </row>
    <row r="219" spans="1:73" s="25" customFormat="1" ht="15" customHeight="1" x14ac:dyDescent="0.25">
      <c r="A219" s="1"/>
      <c r="B219" s="173">
        <v>44194</v>
      </c>
      <c r="C219" s="176" t="s">
        <v>790</v>
      </c>
      <c r="D219" s="177" t="s">
        <v>791</v>
      </c>
      <c r="E219" s="178">
        <v>1150357</v>
      </c>
      <c r="F219" s="179"/>
      <c r="G219" t="s">
        <v>792</v>
      </c>
      <c r="H219" s="78">
        <f>SUMIFS('[1]JEVtbl (2)'!$G:$G,'[1]JEVtbl (2)'!$C:$C,[1]CKDJ!C219,'[1]JEVtbl (2)'!$D:$D,[1]CKDJ!H$11)</f>
        <v>2000</v>
      </c>
      <c r="I219" s="78">
        <f>SUMIFS('[1]JEVtbl (2)'!$G:$G,'[1]JEVtbl (2)'!$C:$C,[1]CKDJ!C219,'[1]JEVtbl (2)'!$D:$D,[1]CKDJ!I$11)</f>
        <v>0</v>
      </c>
      <c r="J219" s="78">
        <f>SUMIFS('[1]JEVtbl (2)'!$G:$G,'[1]JEVtbl (2)'!$C:$C,[1]CKDJ!C219,'[1]JEVtbl (2)'!$D:$D,[1]CKDJ!J$11)</f>
        <v>0</v>
      </c>
      <c r="K219" s="78">
        <f>SUMIFS('[1]JEVtbl (2)'!$G:$G,'[1]JEVtbl (2)'!$C:$C,[1]CKDJ!C219,'[1]JEVtbl (2)'!$D:$D,[1]CKDJ!K$11)</f>
        <v>0</v>
      </c>
      <c r="L219" s="79">
        <f t="shared" si="0"/>
        <v>2000</v>
      </c>
      <c r="M219" s="79"/>
      <c r="N219" s="79"/>
      <c r="O219" s="80"/>
      <c r="P219" s="171">
        <f>SUMIFS('[1]JEVtbl (2)'!$F:$F,'[1]JEVtbl (2)'!$C:$C,[1]CKDJ!$C219,'[1]JEVtbl (2)'!$D:$D,[1]CKDJ!P$11)</f>
        <v>0</v>
      </c>
      <c r="Q219" s="171">
        <f>SUMIFS('[1]JEVtbl (2)'!$F:$F,'[1]JEVtbl (2)'!$C:$C,[1]CKDJ!$C219,'[1]JEVtbl (2)'!$D:$D,[1]CKDJ!Q$11)</f>
        <v>0</v>
      </c>
      <c r="R219" s="171">
        <f>SUMIFS('[1]JEVtbl (2)'!$F:$F,'[1]JEVtbl (2)'!$C:$C,[1]CKDJ!$C219,'[1]JEVtbl (2)'!$D:$D,[1]CKDJ!R$11)</f>
        <v>0</v>
      </c>
      <c r="S219" s="171">
        <f>SUMIFS('[1]JEVtbl (2)'!$F:$F,'[1]JEVtbl (2)'!$C:$C,[1]CKDJ!$C219,'[1]JEVtbl (2)'!$D:$D,[1]CKDJ!S$11)</f>
        <v>0</v>
      </c>
      <c r="T219" s="171">
        <f>SUMIFS('[1]JEVtbl (2)'!$F:$F,'[1]JEVtbl (2)'!$C:$C,[1]CKDJ!$C219,'[1]JEVtbl (2)'!$D:$D,[1]CKDJ!T$11)</f>
        <v>0</v>
      </c>
      <c r="U219" s="171">
        <f>SUMIFS('[1]JEVtbl (2)'!$F:$F,'[1]JEVtbl (2)'!$C:$C,[1]CKDJ!$C219,'[1]JEVtbl (2)'!$D:$D,[1]CKDJ!U$11)</f>
        <v>0</v>
      </c>
      <c r="V219" s="171">
        <f>SUMIFS('[1]JEVtbl (2)'!$F:$F,'[1]JEVtbl (2)'!$C:$C,[1]CKDJ!$C219,'[1]JEVtbl (2)'!$D:$D,[1]CKDJ!V$11)</f>
        <v>0</v>
      </c>
      <c r="W219" s="171">
        <f>SUMIFS('[1]JEVtbl (2)'!$F:$F,'[1]JEVtbl (2)'!$C:$C,[1]CKDJ!$C219,'[1]JEVtbl (2)'!$D:$D,[1]CKDJ!W$11)</f>
        <v>0</v>
      </c>
      <c r="X219" s="171">
        <f>SUMIFS('[1]JEVtbl (2)'!$F:$F,'[1]JEVtbl (2)'!$C:$C,[1]CKDJ!$C219,'[1]JEVtbl (2)'!$D:$D,[1]CKDJ!X$11)</f>
        <v>0</v>
      </c>
      <c r="Y219" s="171">
        <f>SUMIFS('[1]JEVtbl (2)'!$F:$F,'[1]JEVtbl (2)'!$C:$C,[1]CKDJ!$C219,'[1]JEVtbl (2)'!$D:$D,[1]CKDJ!Y$11)</f>
        <v>0</v>
      </c>
      <c r="Z219" s="171">
        <f>SUMIFS('[1]JEVtbl (2)'!$F:$F,'[1]JEVtbl (2)'!$C:$C,[1]CKDJ!$C219,'[1]JEVtbl (2)'!$D:$D,[1]CKDJ!Z$11)</f>
        <v>0</v>
      </c>
      <c r="AA219" s="171">
        <f>SUMIFS('[1]JEVtbl (2)'!$F:$F,'[1]JEVtbl (2)'!$C:$C,[1]CKDJ!$C219,'[1]JEVtbl (2)'!$D:$D,[1]CKDJ!AA$11)</f>
        <v>0</v>
      </c>
      <c r="AB219" s="171">
        <f>SUMIFS('[1]JEVtbl (2)'!$F:$F,'[1]JEVtbl (2)'!$C:$C,[1]CKDJ!$C219,'[1]JEVtbl (2)'!$D:$D,[1]CKDJ!AB$11)</f>
        <v>0</v>
      </c>
      <c r="AC219" s="171">
        <f>SUMIFS('[1]JEVtbl (2)'!$F:$F,'[1]JEVtbl (2)'!$C:$C,[1]CKDJ!$C219,'[1]JEVtbl (2)'!$D:$D,[1]CKDJ!AC$11)</f>
        <v>0</v>
      </c>
      <c r="AD219" s="171">
        <f>SUMIFS('[1]JEVtbl (2)'!$F:$F,'[1]JEVtbl (2)'!$C:$C,[1]CKDJ!$C219,'[1]JEVtbl (2)'!$D:$D,[1]CKDJ!AD$11)</f>
        <v>0</v>
      </c>
      <c r="AE219" s="171">
        <f>SUMIFS('[1]JEVtbl (2)'!$F:$F,'[1]JEVtbl (2)'!$C:$C,[1]CKDJ!$C219,'[1]JEVtbl (2)'!$D:$D,[1]CKDJ!AE$11)</f>
        <v>0</v>
      </c>
      <c r="AF219" s="171">
        <f>SUMIFS('[1]JEVtbl (2)'!$F:$F,'[1]JEVtbl (2)'!$C:$C,[1]CKDJ!$C219,'[1]JEVtbl (2)'!$D:$D,[1]CKDJ!AF$11)</f>
        <v>0</v>
      </c>
      <c r="AG219" s="171">
        <f>SUMIFS('[1]JEVtbl (2)'!$F:$F,'[1]JEVtbl (2)'!$C:$C,[1]CKDJ!$C219,'[1]JEVtbl (2)'!$D:$D,[1]CKDJ!AG$11)</f>
        <v>0</v>
      </c>
      <c r="AH219" s="171">
        <f>SUMIFS('[1]JEVtbl (2)'!$F:$F,'[1]JEVtbl (2)'!$C:$C,[1]CKDJ!$C219,'[1]JEVtbl (2)'!$D:$D,[1]CKDJ!AH$11)</f>
        <v>0</v>
      </c>
      <c r="AI219" s="171">
        <f>SUMIFS('[1]JEVtbl (2)'!$F:$F,'[1]JEVtbl (2)'!$C:$C,[1]CKDJ!$C219,'[1]JEVtbl (2)'!$D:$D,[1]CKDJ!AI$11)</f>
        <v>0</v>
      </c>
      <c r="AJ219" s="171">
        <f>SUMIFS('[1]JEVtbl (2)'!$F:$F,'[1]JEVtbl (2)'!$C:$C,[1]CKDJ!$C219,'[1]JEVtbl (2)'!$D:$D,[1]CKDJ!AJ$11)</f>
        <v>0</v>
      </c>
      <c r="AK219" s="171">
        <f>SUMIFS('[1]JEVtbl (2)'!$F:$F,'[1]JEVtbl (2)'!$C:$C,[1]CKDJ!$C219,'[1]JEVtbl (2)'!$D:$D,[1]CKDJ!AK$11)</f>
        <v>0</v>
      </c>
      <c r="AL219" s="171">
        <f>SUMIFS('[1]JEVtbl (2)'!$F:$F,'[1]JEVtbl (2)'!$C:$C,[1]CKDJ!$C219,'[1]JEVtbl (2)'!$D:$D,[1]CKDJ!AL$11)</f>
        <v>0</v>
      </c>
      <c r="AM219" s="171">
        <f>SUMIFS('[1]JEVtbl (2)'!$F:$F,'[1]JEVtbl (2)'!$C:$C,[1]CKDJ!$C219,'[1]JEVtbl (2)'!$D:$D,[1]CKDJ!AM$11)</f>
        <v>0</v>
      </c>
      <c r="AN219" s="171">
        <f>SUMIFS('[1]JEVtbl (2)'!$F:$F,'[1]JEVtbl (2)'!$C:$C,[1]CKDJ!$C219,'[1]JEVtbl (2)'!$D:$D,[1]CKDJ!AN$11)</f>
        <v>0</v>
      </c>
      <c r="AO219" s="171">
        <f>SUMIFS('[1]JEVtbl (2)'!$F:$F,'[1]JEVtbl (2)'!$C:$C,[1]CKDJ!$C219,'[1]JEVtbl (2)'!$D:$D,[1]CKDJ!AO$11)</f>
        <v>0</v>
      </c>
      <c r="AP219" s="171">
        <f>SUMIFS('[1]JEVtbl (2)'!$F:$F,'[1]JEVtbl (2)'!$C:$C,[1]CKDJ!$C219,'[1]JEVtbl (2)'!$D:$D,[1]CKDJ!AP$11)</f>
        <v>0</v>
      </c>
      <c r="AQ219" s="171">
        <f>SUMIFS('[1]JEVtbl (2)'!$F:$F,'[1]JEVtbl (2)'!$C:$C,[1]CKDJ!$C219,'[1]JEVtbl (2)'!$D:$D,[1]CKDJ!AQ$11)</f>
        <v>0</v>
      </c>
      <c r="AR219" s="171">
        <f>SUMIFS('[1]JEVtbl (2)'!$F:$F,'[1]JEVtbl (2)'!$C:$C,[1]CKDJ!$C219,'[1]JEVtbl (2)'!$D:$D,[1]CKDJ!AR$11)</f>
        <v>0</v>
      </c>
      <c r="AS219" s="171">
        <f>SUMIFS('[1]JEVtbl (2)'!$F:$F,'[1]JEVtbl (2)'!$C:$C,[1]CKDJ!$C219,'[1]JEVtbl (2)'!$D:$D,[1]CKDJ!AS$11)</f>
        <v>0</v>
      </c>
      <c r="AT219" s="171">
        <f>SUMIFS('[1]JEVtbl (2)'!$F:$F,'[1]JEVtbl (2)'!$C:$C,[1]CKDJ!$C219,'[1]JEVtbl (2)'!$D:$D,[1]CKDJ!AT$11)</f>
        <v>0</v>
      </c>
      <c r="AU219" s="171">
        <f>SUMIFS('[1]JEVtbl (2)'!$F:$F,'[1]JEVtbl (2)'!$C:$C,[1]CKDJ!$C219,'[1]JEVtbl (2)'!$D:$D,[1]CKDJ!AU$11)</f>
        <v>0</v>
      </c>
      <c r="AV219" s="171">
        <f>SUMIFS('[1]JEVtbl (2)'!$F:$F,'[1]JEVtbl (2)'!$C:$C,[1]CKDJ!$C219,'[1]JEVtbl (2)'!$D:$D,[1]CKDJ!AV$11)</f>
        <v>0</v>
      </c>
      <c r="AW219" s="171">
        <f>SUMIFS('[1]JEVtbl (2)'!$F:$F,'[1]JEVtbl (2)'!$C:$C,[1]CKDJ!$C219,'[1]JEVtbl (2)'!$D:$D,[1]CKDJ!AW$11)</f>
        <v>0</v>
      </c>
      <c r="AX219" s="171">
        <f>SUMIFS('[1]JEVtbl (2)'!$F:$F,'[1]JEVtbl (2)'!$C:$C,[1]CKDJ!$C219,'[1]JEVtbl (2)'!$D:$D,[1]CKDJ!AX$11)</f>
        <v>0</v>
      </c>
      <c r="AY219" s="171">
        <f>SUMIFS('[1]JEVtbl (2)'!$F:$F,'[1]JEVtbl (2)'!$C:$C,[1]CKDJ!$C219,'[1]JEVtbl (2)'!$D:$D,[1]CKDJ!AY$11)</f>
        <v>0</v>
      </c>
      <c r="AZ219" s="171">
        <f>SUMIFS('[1]JEVtbl (2)'!$F:$F,'[1]JEVtbl (2)'!$C:$C,[1]CKDJ!$C219,'[1]JEVtbl (2)'!$D:$D,[1]CKDJ!AZ$11)</f>
        <v>0</v>
      </c>
      <c r="BA219" s="171">
        <f>SUMIFS('[1]JEVtbl (2)'!$F:$F,'[1]JEVtbl (2)'!$C:$C,[1]CKDJ!$C219,'[1]JEVtbl (2)'!$D:$D,[1]CKDJ!BA$11)</f>
        <v>0</v>
      </c>
      <c r="BB219" s="171">
        <f>SUMIFS('[1]JEVtbl (2)'!$F:$F,'[1]JEVtbl (2)'!$C:$C,[1]CKDJ!$C219,'[1]JEVtbl (2)'!$D:$D,[1]CKDJ!BB$11)</f>
        <v>0</v>
      </c>
      <c r="BC219" s="171">
        <f>SUMIFS('[1]JEVtbl (2)'!$F:$F,'[1]JEVtbl (2)'!$C:$C,[1]CKDJ!$C219,'[1]JEVtbl (2)'!$D:$D,[1]CKDJ!BC$11)</f>
        <v>0</v>
      </c>
      <c r="BD219" s="171">
        <f>SUMIFS('[1]JEVtbl (2)'!$F:$F,'[1]JEVtbl (2)'!$C:$C,[1]CKDJ!$C219,'[1]JEVtbl (2)'!$D:$D,[1]CKDJ!BD$11)</f>
        <v>0</v>
      </c>
      <c r="BE219" s="171">
        <f>SUMIFS('[1]JEVtbl (2)'!$F:$F,'[1]JEVtbl (2)'!$C:$C,[1]CKDJ!$C219,'[1]JEVtbl (2)'!$D:$D,[1]CKDJ!BE$11)</f>
        <v>2000</v>
      </c>
      <c r="BF219" s="171">
        <f>SUMIFS('[1]JEVtbl (2)'!$F:$F,'[1]JEVtbl (2)'!$C:$C,[1]CKDJ!$C219,'[1]JEVtbl (2)'!$D:$D,[1]CKDJ!BF$11)</f>
        <v>0</v>
      </c>
      <c r="BG219" s="171">
        <f>SUMIFS('[1]JEVtbl (2)'!$F:$F,'[1]JEVtbl (2)'!$C:$C,[1]CKDJ!$C219,'[1]JEVtbl (2)'!$D:$D,[1]CKDJ!BG$11)</f>
        <v>0</v>
      </c>
      <c r="BH219" s="171">
        <f>SUMIFS('[1]JEVtbl (2)'!$F:$F,'[1]JEVtbl (2)'!$C:$C,[1]CKDJ!$C219,'[1]JEVtbl (2)'!$D:$D,[1]CKDJ!BH$11)</f>
        <v>0</v>
      </c>
      <c r="BI219" s="171">
        <f>SUMIFS('[1]JEVtbl (2)'!$F:$F,'[1]JEVtbl (2)'!$C:$C,[1]CKDJ!$C219,'[1]JEVtbl (2)'!$D:$D,[1]CKDJ!BI$11)</f>
        <v>0</v>
      </c>
      <c r="BJ219" s="171">
        <f>SUMIFS('[1]JEVtbl (2)'!$F:$F,'[1]JEVtbl (2)'!$C:$C,[1]CKDJ!$C219,'[1]JEVtbl (2)'!$D:$D,[1]CKDJ!BJ$11)</f>
        <v>0</v>
      </c>
      <c r="BK219" s="171">
        <f>SUMIFS('[1]JEVtbl (2)'!$F:$F,'[1]JEVtbl (2)'!$C:$C,[1]CKDJ!$C219,'[1]JEVtbl (2)'!$D:$D,[1]CKDJ!BK$11)</f>
        <v>0</v>
      </c>
      <c r="BL219" s="171">
        <f>SUMIFS('[1]JEVtbl (2)'!$F:$F,'[1]JEVtbl (2)'!$C:$C,[1]CKDJ!$C219,'[1]JEVtbl (2)'!$D:$D,[1]CKDJ!BL$11)</f>
        <v>0</v>
      </c>
      <c r="BM219" s="171">
        <f>SUMIFS('[1]JEVtbl (2)'!$F:$F,'[1]JEVtbl (2)'!$C:$C,[1]CKDJ!$C219,'[1]JEVtbl (2)'!$D:$D,[1]CKDJ!BM$11)</f>
        <v>0</v>
      </c>
      <c r="BN219" s="171">
        <f>SUMIFS('[1]JEVtbl (2)'!$F:$F,'[1]JEVtbl (2)'!$C:$C,[1]CKDJ!$C219,'[1]JEVtbl (2)'!$D:$D,[1]CKDJ!BN$11)</f>
        <v>0</v>
      </c>
      <c r="BO219" s="171">
        <f>SUMIFS('[1]JEVtbl (2)'!$F:$F,'[1]JEVtbl (2)'!$C:$C,[1]CKDJ!$C219,'[1]JEVtbl (2)'!$D:$D,[1]CKDJ!BO$11)</f>
        <v>0</v>
      </c>
      <c r="BP219" s="79">
        <f t="shared" si="7"/>
        <v>2000</v>
      </c>
      <c r="BQ219" s="79"/>
      <c r="BR219" s="79"/>
      <c r="BS219" s="80"/>
      <c r="BT219" s="82"/>
      <c r="BU219" s="25">
        <f t="shared" si="6"/>
        <v>0</v>
      </c>
    </row>
    <row r="220" spans="1:73" s="25" customFormat="1" ht="15" customHeight="1" x14ac:dyDescent="0.25">
      <c r="A220" s="1"/>
      <c r="B220" s="173">
        <v>44194</v>
      </c>
      <c r="C220" s="176" t="s">
        <v>793</v>
      </c>
      <c r="D220" s="177" t="s">
        <v>794</v>
      </c>
      <c r="E220" s="178">
        <v>1150358</v>
      </c>
      <c r="F220" s="179"/>
      <c r="G220" t="s">
        <v>795</v>
      </c>
      <c r="H220" s="78">
        <f>SUMIFS('[1]JEVtbl (2)'!$G:$G,'[1]JEVtbl (2)'!$C:$C,[1]CKDJ!C220,'[1]JEVtbl (2)'!$D:$D,[1]CKDJ!H$11)</f>
        <v>5000</v>
      </c>
      <c r="I220" s="78">
        <f>SUMIFS('[1]JEVtbl (2)'!$G:$G,'[1]JEVtbl (2)'!$C:$C,[1]CKDJ!C220,'[1]JEVtbl (2)'!$D:$D,[1]CKDJ!I$11)</f>
        <v>0</v>
      </c>
      <c r="J220" s="78">
        <f>SUMIFS('[1]JEVtbl (2)'!$G:$G,'[1]JEVtbl (2)'!$C:$C,[1]CKDJ!C220,'[1]JEVtbl (2)'!$D:$D,[1]CKDJ!J$11)</f>
        <v>0</v>
      </c>
      <c r="K220" s="78">
        <f>SUMIFS('[1]JEVtbl (2)'!$G:$G,'[1]JEVtbl (2)'!$C:$C,[1]CKDJ!C220,'[1]JEVtbl (2)'!$D:$D,[1]CKDJ!K$11)</f>
        <v>0</v>
      </c>
      <c r="L220" s="79">
        <f t="shared" si="0"/>
        <v>5000</v>
      </c>
      <c r="M220" s="79"/>
      <c r="N220" s="79"/>
      <c r="O220" s="80"/>
      <c r="P220" s="171">
        <f>SUMIFS('[1]JEVtbl (2)'!$F:$F,'[1]JEVtbl (2)'!$C:$C,[1]CKDJ!$C220,'[1]JEVtbl (2)'!$D:$D,[1]CKDJ!P$11)</f>
        <v>0</v>
      </c>
      <c r="Q220" s="171">
        <f>SUMIFS('[1]JEVtbl (2)'!$F:$F,'[1]JEVtbl (2)'!$C:$C,[1]CKDJ!$C220,'[1]JEVtbl (2)'!$D:$D,[1]CKDJ!Q$11)</f>
        <v>0</v>
      </c>
      <c r="R220" s="171">
        <f>SUMIFS('[1]JEVtbl (2)'!$F:$F,'[1]JEVtbl (2)'!$C:$C,[1]CKDJ!$C220,'[1]JEVtbl (2)'!$D:$D,[1]CKDJ!R$11)</f>
        <v>0</v>
      </c>
      <c r="S220" s="171">
        <f>SUMIFS('[1]JEVtbl (2)'!$F:$F,'[1]JEVtbl (2)'!$C:$C,[1]CKDJ!$C220,'[1]JEVtbl (2)'!$D:$D,[1]CKDJ!S$11)</f>
        <v>0</v>
      </c>
      <c r="T220" s="171">
        <f>SUMIFS('[1]JEVtbl (2)'!$F:$F,'[1]JEVtbl (2)'!$C:$C,[1]CKDJ!$C220,'[1]JEVtbl (2)'!$D:$D,[1]CKDJ!T$11)</f>
        <v>0</v>
      </c>
      <c r="U220" s="171">
        <f>SUMIFS('[1]JEVtbl (2)'!$F:$F,'[1]JEVtbl (2)'!$C:$C,[1]CKDJ!$C220,'[1]JEVtbl (2)'!$D:$D,[1]CKDJ!U$11)</f>
        <v>0</v>
      </c>
      <c r="V220" s="171">
        <f>SUMIFS('[1]JEVtbl (2)'!$F:$F,'[1]JEVtbl (2)'!$C:$C,[1]CKDJ!$C220,'[1]JEVtbl (2)'!$D:$D,[1]CKDJ!V$11)</f>
        <v>0</v>
      </c>
      <c r="W220" s="171">
        <f>SUMIFS('[1]JEVtbl (2)'!$F:$F,'[1]JEVtbl (2)'!$C:$C,[1]CKDJ!$C220,'[1]JEVtbl (2)'!$D:$D,[1]CKDJ!W$11)</f>
        <v>0</v>
      </c>
      <c r="X220" s="171">
        <f>SUMIFS('[1]JEVtbl (2)'!$F:$F,'[1]JEVtbl (2)'!$C:$C,[1]CKDJ!$C220,'[1]JEVtbl (2)'!$D:$D,[1]CKDJ!X$11)</f>
        <v>0</v>
      </c>
      <c r="Y220" s="171">
        <f>SUMIFS('[1]JEVtbl (2)'!$F:$F,'[1]JEVtbl (2)'!$C:$C,[1]CKDJ!$C220,'[1]JEVtbl (2)'!$D:$D,[1]CKDJ!Y$11)</f>
        <v>0</v>
      </c>
      <c r="Z220" s="171">
        <f>SUMIFS('[1]JEVtbl (2)'!$F:$F,'[1]JEVtbl (2)'!$C:$C,[1]CKDJ!$C220,'[1]JEVtbl (2)'!$D:$D,[1]CKDJ!Z$11)</f>
        <v>0</v>
      </c>
      <c r="AA220" s="171">
        <f>SUMIFS('[1]JEVtbl (2)'!$F:$F,'[1]JEVtbl (2)'!$C:$C,[1]CKDJ!$C220,'[1]JEVtbl (2)'!$D:$D,[1]CKDJ!AA$11)</f>
        <v>0</v>
      </c>
      <c r="AB220" s="171">
        <f>SUMIFS('[1]JEVtbl (2)'!$F:$F,'[1]JEVtbl (2)'!$C:$C,[1]CKDJ!$C220,'[1]JEVtbl (2)'!$D:$D,[1]CKDJ!AB$11)</f>
        <v>0</v>
      </c>
      <c r="AC220" s="171">
        <f>SUMIFS('[1]JEVtbl (2)'!$F:$F,'[1]JEVtbl (2)'!$C:$C,[1]CKDJ!$C220,'[1]JEVtbl (2)'!$D:$D,[1]CKDJ!AC$11)</f>
        <v>0</v>
      </c>
      <c r="AD220" s="171">
        <f>SUMIFS('[1]JEVtbl (2)'!$F:$F,'[1]JEVtbl (2)'!$C:$C,[1]CKDJ!$C220,'[1]JEVtbl (2)'!$D:$D,[1]CKDJ!AD$11)</f>
        <v>0</v>
      </c>
      <c r="AE220" s="171">
        <f>SUMIFS('[1]JEVtbl (2)'!$F:$F,'[1]JEVtbl (2)'!$C:$C,[1]CKDJ!$C220,'[1]JEVtbl (2)'!$D:$D,[1]CKDJ!AE$11)</f>
        <v>0</v>
      </c>
      <c r="AF220" s="171">
        <f>SUMIFS('[1]JEVtbl (2)'!$F:$F,'[1]JEVtbl (2)'!$C:$C,[1]CKDJ!$C220,'[1]JEVtbl (2)'!$D:$D,[1]CKDJ!AF$11)</f>
        <v>0</v>
      </c>
      <c r="AG220" s="171">
        <f>SUMIFS('[1]JEVtbl (2)'!$F:$F,'[1]JEVtbl (2)'!$C:$C,[1]CKDJ!$C220,'[1]JEVtbl (2)'!$D:$D,[1]CKDJ!AG$11)</f>
        <v>0</v>
      </c>
      <c r="AH220" s="171">
        <f>SUMIFS('[1]JEVtbl (2)'!$F:$F,'[1]JEVtbl (2)'!$C:$C,[1]CKDJ!$C220,'[1]JEVtbl (2)'!$D:$D,[1]CKDJ!AH$11)</f>
        <v>0</v>
      </c>
      <c r="AI220" s="171">
        <f>SUMIFS('[1]JEVtbl (2)'!$F:$F,'[1]JEVtbl (2)'!$C:$C,[1]CKDJ!$C220,'[1]JEVtbl (2)'!$D:$D,[1]CKDJ!AI$11)</f>
        <v>0</v>
      </c>
      <c r="AJ220" s="171">
        <f>SUMIFS('[1]JEVtbl (2)'!$F:$F,'[1]JEVtbl (2)'!$C:$C,[1]CKDJ!$C220,'[1]JEVtbl (2)'!$D:$D,[1]CKDJ!AJ$11)</f>
        <v>0</v>
      </c>
      <c r="AK220" s="171">
        <f>SUMIFS('[1]JEVtbl (2)'!$F:$F,'[1]JEVtbl (2)'!$C:$C,[1]CKDJ!$C220,'[1]JEVtbl (2)'!$D:$D,[1]CKDJ!AK$11)</f>
        <v>0</v>
      </c>
      <c r="AL220" s="171">
        <f>SUMIFS('[1]JEVtbl (2)'!$F:$F,'[1]JEVtbl (2)'!$C:$C,[1]CKDJ!$C220,'[1]JEVtbl (2)'!$D:$D,[1]CKDJ!AL$11)</f>
        <v>0</v>
      </c>
      <c r="AM220" s="171">
        <f>SUMIFS('[1]JEVtbl (2)'!$F:$F,'[1]JEVtbl (2)'!$C:$C,[1]CKDJ!$C220,'[1]JEVtbl (2)'!$D:$D,[1]CKDJ!AM$11)</f>
        <v>0</v>
      </c>
      <c r="AN220" s="171">
        <f>SUMIFS('[1]JEVtbl (2)'!$F:$F,'[1]JEVtbl (2)'!$C:$C,[1]CKDJ!$C220,'[1]JEVtbl (2)'!$D:$D,[1]CKDJ!AN$11)</f>
        <v>0</v>
      </c>
      <c r="AO220" s="171">
        <f>SUMIFS('[1]JEVtbl (2)'!$F:$F,'[1]JEVtbl (2)'!$C:$C,[1]CKDJ!$C220,'[1]JEVtbl (2)'!$D:$D,[1]CKDJ!AO$11)</f>
        <v>0</v>
      </c>
      <c r="AP220" s="171">
        <f>SUMIFS('[1]JEVtbl (2)'!$F:$F,'[1]JEVtbl (2)'!$C:$C,[1]CKDJ!$C220,'[1]JEVtbl (2)'!$D:$D,[1]CKDJ!AP$11)</f>
        <v>0</v>
      </c>
      <c r="AQ220" s="171">
        <f>SUMIFS('[1]JEVtbl (2)'!$F:$F,'[1]JEVtbl (2)'!$C:$C,[1]CKDJ!$C220,'[1]JEVtbl (2)'!$D:$D,[1]CKDJ!AQ$11)</f>
        <v>0</v>
      </c>
      <c r="AR220" s="171">
        <f>SUMIFS('[1]JEVtbl (2)'!$F:$F,'[1]JEVtbl (2)'!$C:$C,[1]CKDJ!$C220,'[1]JEVtbl (2)'!$D:$D,[1]CKDJ!AR$11)</f>
        <v>0</v>
      </c>
      <c r="AS220" s="171">
        <f>SUMIFS('[1]JEVtbl (2)'!$F:$F,'[1]JEVtbl (2)'!$C:$C,[1]CKDJ!$C220,'[1]JEVtbl (2)'!$D:$D,[1]CKDJ!AS$11)</f>
        <v>0</v>
      </c>
      <c r="AT220" s="171">
        <f>SUMIFS('[1]JEVtbl (2)'!$F:$F,'[1]JEVtbl (2)'!$C:$C,[1]CKDJ!$C220,'[1]JEVtbl (2)'!$D:$D,[1]CKDJ!AT$11)</f>
        <v>0</v>
      </c>
      <c r="AU220" s="171">
        <f>SUMIFS('[1]JEVtbl (2)'!$F:$F,'[1]JEVtbl (2)'!$C:$C,[1]CKDJ!$C220,'[1]JEVtbl (2)'!$D:$D,[1]CKDJ!AU$11)</f>
        <v>0</v>
      </c>
      <c r="AV220" s="171">
        <f>SUMIFS('[1]JEVtbl (2)'!$F:$F,'[1]JEVtbl (2)'!$C:$C,[1]CKDJ!$C220,'[1]JEVtbl (2)'!$D:$D,[1]CKDJ!AV$11)</f>
        <v>0</v>
      </c>
      <c r="AW220" s="171">
        <f>SUMIFS('[1]JEVtbl (2)'!$F:$F,'[1]JEVtbl (2)'!$C:$C,[1]CKDJ!$C220,'[1]JEVtbl (2)'!$D:$D,[1]CKDJ!AW$11)</f>
        <v>0</v>
      </c>
      <c r="AX220" s="171">
        <f>SUMIFS('[1]JEVtbl (2)'!$F:$F,'[1]JEVtbl (2)'!$C:$C,[1]CKDJ!$C220,'[1]JEVtbl (2)'!$D:$D,[1]CKDJ!AX$11)</f>
        <v>0</v>
      </c>
      <c r="AY220" s="171">
        <f>SUMIFS('[1]JEVtbl (2)'!$F:$F,'[1]JEVtbl (2)'!$C:$C,[1]CKDJ!$C220,'[1]JEVtbl (2)'!$D:$D,[1]CKDJ!AY$11)</f>
        <v>0</v>
      </c>
      <c r="AZ220" s="171">
        <f>SUMIFS('[1]JEVtbl (2)'!$F:$F,'[1]JEVtbl (2)'!$C:$C,[1]CKDJ!$C220,'[1]JEVtbl (2)'!$D:$D,[1]CKDJ!AZ$11)</f>
        <v>0</v>
      </c>
      <c r="BA220" s="171">
        <f>SUMIFS('[1]JEVtbl (2)'!$F:$F,'[1]JEVtbl (2)'!$C:$C,[1]CKDJ!$C220,'[1]JEVtbl (2)'!$D:$D,[1]CKDJ!BA$11)</f>
        <v>0</v>
      </c>
      <c r="BB220" s="171">
        <f>SUMIFS('[1]JEVtbl (2)'!$F:$F,'[1]JEVtbl (2)'!$C:$C,[1]CKDJ!$C220,'[1]JEVtbl (2)'!$D:$D,[1]CKDJ!BB$11)</f>
        <v>0</v>
      </c>
      <c r="BC220" s="171">
        <f>SUMIFS('[1]JEVtbl (2)'!$F:$F,'[1]JEVtbl (2)'!$C:$C,[1]CKDJ!$C220,'[1]JEVtbl (2)'!$D:$D,[1]CKDJ!BC$11)</f>
        <v>0</v>
      </c>
      <c r="BD220" s="171">
        <f>SUMIFS('[1]JEVtbl (2)'!$F:$F,'[1]JEVtbl (2)'!$C:$C,[1]CKDJ!$C220,'[1]JEVtbl (2)'!$D:$D,[1]CKDJ!BD$11)</f>
        <v>0</v>
      </c>
      <c r="BE220" s="171">
        <f>SUMIFS('[1]JEVtbl (2)'!$F:$F,'[1]JEVtbl (2)'!$C:$C,[1]CKDJ!$C220,'[1]JEVtbl (2)'!$D:$D,[1]CKDJ!BE$11)</f>
        <v>5000</v>
      </c>
      <c r="BF220" s="171">
        <f>SUMIFS('[1]JEVtbl (2)'!$F:$F,'[1]JEVtbl (2)'!$C:$C,[1]CKDJ!$C220,'[1]JEVtbl (2)'!$D:$D,[1]CKDJ!BF$11)</f>
        <v>0</v>
      </c>
      <c r="BG220" s="171">
        <f>SUMIFS('[1]JEVtbl (2)'!$F:$F,'[1]JEVtbl (2)'!$C:$C,[1]CKDJ!$C220,'[1]JEVtbl (2)'!$D:$D,[1]CKDJ!BG$11)</f>
        <v>0</v>
      </c>
      <c r="BH220" s="171">
        <f>SUMIFS('[1]JEVtbl (2)'!$F:$F,'[1]JEVtbl (2)'!$C:$C,[1]CKDJ!$C220,'[1]JEVtbl (2)'!$D:$D,[1]CKDJ!BH$11)</f>
        <v>0</v>
      </c>
      <c r="BI220" s="171">
        <f>SUMIFS('[1]JEVtbl (2)'!$F:$F,'[1]JEVtbl (2)'!$C:$C,[1]CKDJ!$C220,'[1]JEVtbl (2)'!$D:$D,[1]CKDJ!BI$11)</f>
        <v>0</v>
      </c>
      <c r="BJ220" s="171">
        <f>SUMIFS('[1]JEVtbl (2)'!$F:$F,'[1]JEVtbl (2)'!$C:$C,[1]CKDJ!$C220,'[1]JEVtbl (2)'!$D:$D,[1]CKDJ!BJ$11)</f>
        <v>0</v>
      </c>
      <c r="BK220" s="171">
        <f>SUMIFS('[1]JEVtbl (2)'!$F:$F,'[1]JEVtbl (2)'!$C:$C,[1]CKDJ!$C220,'[1]JEVtbl (2)'!$D:$D,[1]CKDJ!BK$11)</f>
        <v>0</v>
      </c>
      <c r="BL220" s="171">
        <f>SUMIFS('[1]JEVtbl (2)'!$F:$F,'[1]JEVtbl (2)'!$C:$C,[1]CKDJ!$C220,'[1]JEVtbl (2)'!$D:$D,[1]CKDJ!BL$11)</f>
        <v>0</v>
      </c>
      <c r="BM220" s="171">
        <f>SUMIFS('[1]JEVtbl (2)'!$F:$F,'[1]JEVtbl (2)'!$C:$C,[1]CKDJ!$C220,'[1]JEVtbl (2)'!$D:$D,[1]CKDJ!BM$11)</f>
        <v>0</v>
      </c>
      <c r="BN220" s="171">
        <f>SUMIFS('[1]JEVtbl (2)'!$F:$F,'[1]JEVtbl (2)'!$C:$C,[1]CKDJ!$C220,'[1]JEVtbl (2)'!$D:$D,[1]CKDJ!BN$11)</f>
        <v>0</v>
      </c>
      <c r="BO220" s="171">
        <f>SUMIFS('[1]JEVtbl (2)'!$F:$F,'[1]JEVtbl (2)'!$C:$C,[1]CKDJ!$C220,'[1]JEVtbl (2)'!$D:$D,[1]CKDJ!BO$11)</f>
        <v>0</v>
      </c>
      <c r="BP220" s="79">
        <f t="shared" si="7"/>
        <v>5000</v>
      </c>
      <c r="BQ220" s="79"/>
      <c r="BR220" s="79"/>
      <c r="BS220" s="80"/>
      <c r="BT220" s="82"/>
      <c r="BU220" s="25">
        <f t="shared" si="6"/>
        <v>0</v>
      </c>
    </row>
    <row r="221" spans="1:73" s="25" customFormat="1" ht="15" customHeight="1" x14ac:dyDescent="0.25">
      <c r="A221" s="1"/>
      <c r="B221" s="173">
        <v>44194</v>
      </c>
      <c r="C221" s="176" t="s">
        <v>796</v>
      </c>
      <c r="D221" s="177" t="s">
        <v>797</v>
      </c>
      <c r="E221" s="178">
        <v>1150359</v>
      </c>
      <c r="F221" s="179"/>
      <c r="G221" t="s">
        <v>798</v>
      </c>
      <c r="H221" s="78">
        <f>SUMIFS('[1]JEVtbl (2)'!$G:$G,'[1]JEVtbl (2)'!$C:$C,[1]CKDJ!C221,'[1]JEVtbl (2)'!$D:$D,[1]CKDJ!H$11)</f>
        <v>10000</v>
      </c>
      <c r="I221" s="78">
        <f>SUMIFS('[1]JEVtbl (2)'!$G:$G,'[1]JEVtbl (2)'!$C:$C,[1]CKDJ!C221,'[1]JEVtbl (2)'!$D:$D,[1]CKDJ!I$11)</f>
        <v>0</v>
      </c>
      <c r="J221" s="78">
        <f>SUMIFS('[1]JEVtbl (2)'!$G:$G,'[1]JEVtbl (2)'!$C:$C,[1]CKDJ!C221,'[1]JEVtbl (2)'!$D:$D,[1]CKDJ!J$11)</f>
        <v>0</v>
      </c>
      <c r="K221" s="78">
        <f>SUMIFS('[1]JEVtbl (2)'!$G:$G,'[1]JEVtbl (2)'!$C:$C,[1]CKDJ!C221,'[1]JEVtbl (2)'!$D:$D,[1]CKDJ!K$11)</f>
        <v>0</v>
      </c>
      <c r="L221" s="79">
        <f t="shared" si="0"/>
        <v>10000</v>
      </c>
      <c r="M221" s="79"/>
      <c r="N221" s="79"/>
      <c r="O221" s="80"/>
      <c r="P221" s="171">
        <f>SUMIFS('[1]JEVtbl (2)'!$F:$F,'[1]JEVtbl (2)'!$C:$C,[1]CKDJ!$C221,'[1]JEVtbl (2)'!$D:$D,[1]CKDJ!P$11)</f>
        <v>0</v>
      </c>
      <c r="Q221" s="171">
        <f>SUMIFS('[1]JEVtbl (2)'!$F:$F,'[1]JEVtbl (2)'!$C:$C,[1]CKDJ!$C221,'[1]JEVtbl (2)'!$D:$D,[1]CKDJ!Q$11)</f>
        <v>0</v>
      </c>
      <c r="R221" s="171">
        <f>SUMIFS('[1]JEVtbl (2)'!$F:$F,'[1]JEVtbl (2)'!$C:$C,[1]CKDJ!$C221,'[1]JEVtbl (2)'!$D:$D,[1]CKDJ!R$11)</f>
        <v>0</v>
      </c>
      <c r="S221" s="171">
        <f>SUMIFS('[1]JEVtbl (2)'!$F:$F,'[1]JEVtbl (2)'!$C:$C,[1]CKDJ!$C221,'[1]JEVtbl (2)'!$D:$D,[1]CKDJ!S$11)</f>
        <v>0</v>
      </c>
      <c r="T221" s="171">
        <f>SUMIFS('[1]JEVtbl (2)'!$F:$F,'[1]JEVtbl (2)'!$C:$C,[1]CKDJ!$C221,'[1]JEVtbl (2)'!$D:$D,[1]CKDJ!T$11)</f>
        <v>0</v>
      </c>
      <c r="U221" s="171">
        <f>SUMIFS('[1]JEVtbl (2)'!$F:$F,'[1]JEVtbl (2)'!$C:$C,[1]CKDJ!$C221,'[1]JEVtbl (2)'!$D:$D,[1]CKDJ!U$11)</f>
        <v>0</v>
      </c>
      <c r="V221" s="171">
        <f>SUMIFS('[1]JEVtbl (2)'!$F:$F,'[1]JEVtbl (2)'!$C:$C,[1]CKDJ!$C221,'[1]JEVtbl (2)'!$D:$D,[1]CKDJ!V$11)</f>
        <v>0</v>
      </c>
      <c r="W221" s="171">
        <f>SUMIFS('[1]JEVtbl (2)'!$F:$F,'[1]JEVtbl (2)'!$C:$C,[1]CKDJ!$C221,'[1]JEVtbl (2)'!$D:$D,[1]CKDJ!W$11)</f>
        <v>0</v>
      </c>
      <c r="X221" s="171">
        <f>SUMIFS('[1]JEVtbl (2)'!$F:$F,'[1]JEVtbl (2)'!$C:$C,[1]CKDJ!$C221,'[1]JEVtbl (2)'!$D:$D,[1]CKDJ!X$11)</f>
        <v>0</v>
      </c>
      <c r="Y221" s="171">
        <f>SUMIFS('[1]JEVtbl (2)'!$F:$F,'[1]JEVtbl (2)'!$C:$C,[1]CKDJ!$C221,'[1]JEVtbl (2)'!$D:$D,[1]CKDJ!Y$11)</f>
        <v>0</v>
      </c>
      <c r="Z221" s="171">
        <f>SUMIFS('[1]JEVtbl (2)'!$F:$F,'[1]JEVtbl (2)'!$C:$C,[1]CKDJ!$C221,'[1]JEVtbl (2)'!$D:$D,[1]CKDJ!Z$11)</f>
        <v>0</v>
      </c>
      <c r="AA221" s="171">
        <f>SUMIFS('[1]JEVtbl (2)'!$F:$F,'[1]JEVtbl (2)'!$C:$C,[1]CKDJ!$C221,'[1]JEVtbl (2)'!$D:$D,[1]CKDJ!AA$11)</f>
        <v>0</v>
      </c>
      <c r="AB221" s="171">
        <f>SUMIFS('[1]JEVtbl (2)'!$F:$F,'[1]JEVtbl (2)'!$C:$C,[1]CKDJ!$C221,'[1]JEVtbl (2)'!$D:$D,[1]CKDJ!AB$11)</f>
        <v>0</v>
      </c>
      <c r="AC221" s="171">
        <f>SUMIFS('[1]JEVtbl (2)'!$F:$F,'[1]JEVtbl (2)'!$C:$C,[1]CKDJ!$C221,'[1]JEVtbl (2)'!$D:$D,[1]CKDJ!AC$11)</f>
        <v>0</v>
      </c>
      <c r="AD221" s="171">
        <f>SUMIFS('[1]JEVtbl (2)'!$F:$F,'[1]JEVtbl (2)'!$C:$C,[1]CKDJ!$C221,'[1]JEVtbl (2)'!$D:$D,[1]CKDJ!AD$11)</f>
        <v>0</v>
      </c>
      <c r="AE221" s="171">
        <f>SUMIFS('[1]JEVtbl (2)'!$F:$F,'[1]JEVtbl (2)'!$C:$C,[1]CKDJ!$C221,'[1]JEVtbl (2)'!$D:$D,[1]CKDJ!AE$11)</f>
        <v>0</v>
      </c>
      <c r="AF221" s="171">
        <f>SUMIFS('[1]JEVtbl (2)'!$F:$F,'[1]JEVtbl (2)'!$C:$C,[1]CKDJ!$C221,'[1]JEVtbl (2)'!$D:$D,[1]CKDJ!AF$11)</f>
        <v>0</v>
      </c>
      <c r="AG221" s="171">
        <f>SUMIFS('[1]JEVtbl (2)'!$F:$F,'[1]JEVtbl (2)'!$C:$C,[1]CKDJ!$C221,'[1]JEVtbl (2)'!$D:$D,[1]CKDJ!AG$11)</f>
        <v>0</v>
      </c>
      <c r="AH221" s="171">
        <f>SUMIFS('[1]JEVtbl (2)'!$F:$F,'[1]JEVtbl (2)'!$C:$C,[1]CKDJ!$C221,'[1]JEVtbl (2)'!$D:$D,[1]CKDJ!AH$11)</f>
        <v>0</v>
      </c>
      <c r="AI221" s="171">
        <f>SUMIFS('[1]JEVtbl (2)'!$F:$F,'[1]JEVtbl (2)'!$C:$C,[1]CKDJ!$C221,'[1]JEVtbl (2)'!$D:$D,[1]CKDJ!AI$11)</f>
        <v>0</v>
      </c>
      <c r="AJ221" s="171">
        <f>SUMIFS('[1]JEVtbl (2)'!$F:$F,'[1]JEVtbl (2)'!$C:$C,[1]CKDJ!$C221,'[1]JEVtbl (2)'!$D:$D,[1]CKDJ!AJ$11)</f>
        <v>0</v>
      </c>
      <c r="AK221" s="171">
        <f>SUMIFS('[1]JEVtbl (2)'!$F:$F,'[1]JEVtbl (2)'!$C:$C,[1]CKDJ!$C221,'[1]JEVtbl (2)'!$D:$D,[1]CKDJ!AK$11)</f>
        <v>0</v>
      </c>
      <c r="AL221" s="171">
        <f>SUMIFS('[1]JEVtbl (2)'!$F:$F,'[1]JEVtbl (2)'!$C:$C,[1]CKDJ!$C221,'[1]JEVtbl (2)'!$D:$D,[1]CKDJ!AL$11)</f>
        <v>0</v>
      </c>
      <c r="AM221" s="171">
        <f>SUMIFS('[1]JEVtbl (2)'!$F:$F,'[1]JEVtbl (2)'!$C:$C,[1]CKDJ!$C221,'[1]JEVtbl (2)'!$D:$D,[1]CKDJ!AM$11)</f>
        <v>0</v>
      </c>
      <c r="AN221" s="171">
        <f>SUMIFS('[1]JEVtbl (2)'!$F:$F,'[1]JEVtbl (2)'!$C:$C,[1]CKDJ!$C221,'[1]JEVtbl (2)'!$D:$D,[1]CKDJ!AN$11)</f>
        <v>0</v>
      </c>
      <c r="AO221" s="171">
        <f>SUMIFS('[1]JEVtbl (2)'!$F:$F,'[1]JEVtbl (2)'!$C:$C,[1]CKDJ!$C221,'[1]JEVtbl (2)'!$D:$D,[1]CKDJ!AO$11)</f>
        <v>0</v>
      </c>
      <c r="AP221" s="171">
        <f>SUMIFS('[1]JEVtbl (2)'!$F:$F,'[1]JEVtbl (2)'!$C:$C,[1]CKDJ!$C221,'[1]JEVtbl (2)'!$D:$D,[1]CKDJ!AP$11)</f>
        <v>0</v>
      </c>
      <c r="AQ221" s="171">
        <f>SUMIFS('[1]JEVtbl (2)'!$F:$F,'[1]JEVtbl (2)'!$C:$C,[1]CKDJ!$C221,'[1]JEVtbl (2)'!$D:$D,[1]CKDJ!AQ$11)</f>
        <v>0</v>
      </c>
      <c r="AR221" s="171">
        <f>SUMIFS('[1]JEVtbl (2)'!$F:$F,'[1]JEVtbl (2)'!$C:$C,[1]CKDJ!$C221,'[1]JEVtbl (2)'!$D:$D,[1]CKDJ!AR$11)</f>
        <v>0</v>
      </c>
      <c r="AS221" s="171">
        <f>SUMIFS('[1]JEVtbl (2)'!$F:$F,'[1]JEVtbl (2)'!$C:$C,[1]CKDJ!$C221,'[1]JEVtbl (2)'!$D:$D,[1]CKDJ!AS$11)</f>
        <v>0</v>
      </c>
      <c r="AT221" s="171">
        <f>SUMIFS('[1]JEVtbl (2)'!$F:$F,'[1]JEVtbl (2)'!$C:$C,[1]CKDJ!$C221,'[1]JEVtbl (2)'!$D:$D,[1]CKDJ!AT$11)</f>
        <v>0</v>
      </c>
      <c r="AU221" s="171">
        <f>SUMIFS('[1]JEVtbl (2)'!$F:$F,'[1]JEVtbl (2)'!$C:$C,[1]CKDJ!$C221,'[1]JEVtbl (2)'!$D:$D,[1]CKDJ!AU$11)</f>
        <v>0</v>
      </c>
      <c r="AV221" s="171">
        <f>SUMIFS('[1]JEVtbl (2)'!$F:$F,'[1]JEVtbl (2)'!$C:$C,[1]CKDJ!$C221,'[1]JEVtbl (2)'!$D:$D,[1]CKDJ!AV$11)</f>
        <v>0</v>
      </c>
      <c r="AW221" s="171">
        <f>SUMIFS('[1]JEVtbl (2)'!$F:$F,'[1]JEVtbl (2)'!$C:$C,[1]CKDJ!$C221,'[1]JEVtbl (2)'!$D:$D,[1]CKDJ!AW$11)</f>
        <v>0</v>
      </c>
      <c r="AX221" s="171">
        <f>SUMIFS('[1]JEVtbl (2)'!$F:$F,'[1]JEVtbl (2)'!$C:$C,[1]CKDJ!$C221,'[1]JEVtbl (2)'!$D:$D,[1]CKDJ!AX$11)</f>
        <v>0</v>
      </c>
      <c r="AY221" s="171">
        <f>SUMIFS('[1]JEVtbl (2)'!$F:$F,'[1]JEVtbl (2)'!$C:$C,[1]CKDJ!$C221,'[1]JEVtbl (2)'!$D:$D,[1]CKDJ!AY$11)</f>
        <v>0</v>
      </c>
      <c r="AZ221" s="171">
        <f>SUMIFS('[1]JEVtbl (2)'!$F:$F,'[1]JEVtbl (2)'!$C:$C,[1]CKDJ!$C221,'[1]JEVtbl (2)'!$D:$D,[1]CKDJ!AZ$11)</f>
        <v>0</v>
      </c>
      <c r="BA221" s="171">
        <f>SUMIFS('[1]JEVtbl (2)'!$F:$F,'[1]JEVtbl (2)'!$C:$C,[1]CKDJ!$C221,'[1]JEVtbl (2)'!$D:$D,[1]CKDJ!BA$11)</f>
        <v>0</v>
      </c>
      <c r="BB221" s="171">
        <f>SUMIFS('[1]JEVtbl (2)'!$F:$F,'[1]JEVtbl (2)'!$C:$C,[1]CKDJ!$C221,'[1]JEVtbl (2)'!$D:$D,[1]CKDJ!BB$11)</f>
        <v>0</v>
      </c>
      <c r="BC221" s="171">
        <f>SUMIFS('[1]JEVtbl (2)'!$F:$F,'[1]JEVtbl (2)'!$C:$C,[1]CKDJ!$C221,'[1]JEVtbl (2)'!$D:$D,[1]CKDJ!BC$11)</f>
        <v>0</v>
      </c>
      <c r="BD221" s="171">
        <f>SUMIFS('[1]JEVtbl (2)'!$F:$F,'[1]JEVtbl (2)'!$C:$C,[1]CKDJ!$C221,'[1]JEVtbl (2)'!$D:$D,[1]CKDJ!BD$11)</f>
        <v>0</v>
      </c>
      <c r="BE221" s="171">
        <f>SUMIFS('[1]JEVtbl (2)'!$F:$F,'[1]JEVtbl (2)'!$C:$C,[1]CKDJ!$C221,'[1]JEVtbl (2)'!$D:$D,[1]CKDJ!BE$11)</f>
        <v>10000</v>
      </c>
      <c r="BF221" s="171">
        <f>SUMIFS('[1]JEVtbl (2)'!$F:$F,'[1]JEVtbl (2)'!$C:$C,[1]CKDJ!$C221,'[1]JEVtbl (2)'!$D:$D,[1]CKDJ!BF$11)</f>
        <v>0</v>
      </c>
      <c r="BG221" s="171">
        <f>SUMIFS('[1]JEVtbl (2)'!$F:$F,'[1]JEVtbl (2)'!$C:$C,[1]CKDJ!$C221,'[1]JEVtbl (2)'!$D:$D,[1]CKDJ!BG$11)</f>
        <v>0</v>
      </c>
      <c r="BH221" s="171">
        <f>SUMIFS('[1]JEVtbl (2)'!$F:$F,'[1]JEVtbl (2)'!$C:$C,[1]CKDJ!$C221,'[1]JEVtbl (2)'!$D:$D,[1]CKDJ!BH$11)</f>
        <v>0</v>
      </c>
      <c r="BI221" s="171">
        <f>SUMIFS('[1]JEVtbl (2)'!$F:$F,'[1]JEVtbl (2)'!$C:$C,[1]CKDJ!$C221,'[1]JEVtbl (2)'!$D:$D,[1]CKDJ!BI$11)</f>
        <v>0</v>
      </c>
      <c r="BJ221" s="171">
        <f>SUMIFS('[1]JEVtbl (2)'!$F:$F,'[1]JEVtbl (2)'!$C:$C,[1]CKDJ!$C221,'[1]JEVtbl (2)'!$D:$D,[1]CKDJ!BJ$11)</f>
        <v>0</v>
      </c>
      <c r="BK221" s="171">
        <f>SUMIFS('[1]JEVtbl (2)'!$F:$F,'[1]JEVtbl (2)'!$C:$C,[1]CKDJ!$C221,'[1]JEVtbl (2)'!$D:$D,[1]CKDJ!BK$11)</f>
        <v>0</v>
      </c>
      <c r="BL221" s="171">
        <f>SUMIFS('[1]JEVtbl (2)'!$F:$F,'[1]JEVtbl (2)'!$C:$C,[1]CKDJ!$C221,'[1]JEVtbl (2)'!$D:$D,[1]CKDJ!BL$11)</f>
        <v>0</v>
      </c>
      <c r="BM221" s="171">
        <f>SUMIFS('[1]JEVtbl (2)'!$F:$F,'[1]JEVtbl (2)'!$C:$C,[1]CKDJ!$C221,'[1]JEVtbl (2)'!$D:$D,[1]CKDJ!BM$11)</f>
        <v>0</v>
      </c>
      <c r="BN221" s="171">
        <f>SUMIFS('[1]JEVtbl (2)'!$F:$F,'[1]JEVtbl (2)'!$C:$C,[1]CKDJ!$C221,'[1]JEVtbl (2)'!$D:$D,[1]CKDJ!BN$11)</f>
        <v>0</v>
      </c>
      <c r="BO221" s="171">
        <f>SUMIFS('[1]JEVtbl (2)'!$F:$F,'[1]JEVtbl (2)'!$C:$C,[1]CKDJ!$C221,'[1]JEVtbl (2)'!$D:$D,[1]CKDJ!BO$11)</f>
        <v>0</v>
      </c>
      <c r="BP221" s="79">
        <f t="shared" si="7"/>
        <v>10000</v>
      </c>
      <c r="BQ221" s="79"/>
      <c r="BR221" s="79"/>
      <c r="BS221" s="80"/>
      <c r="BT221" s="82"/>
      <c r="BU221" s="25">
        <f t="shared" si="6"/>
        <v>0</v>
      </c>
    </row>
    <row r="222" spans="1:73" s="25" customFormat="1" ht="15" customHeight="1" x14ac:dyDescent="0.25">
      <c r="A222" s="1"/>
      <c r="B222" s="173">
        <v>44194</v>
      </c>
      <c r="C222" s="176" t="s">
        <v>799</v>
      </c>
      <c r="D222" s="177" t="s">
        <v>800</v>
      </c>
      <c r="E222" s="178">
        <v>1150360</v>
      </c>
      <c r="F222" s="179"/>
      <c r="G222" t="s">
        <v>801</v>
      </c>
      <c r="H222" s="78">
        <f>SUMIFS('[1]JEVtbl (2)'!$G:$G,'[1]JEVtbl (2)'!$C:$C,[1]CKDJ!C222,'[1]JEVtbl (2)'!$D:$D,[1]CKDJ!H$11)</f>
        <v>10000</v>
      </c>
      <c r="I222" s="78">
        <f>SUMIFS('[1]JEVtbl (2)'!$G:$G,'[1]JEVtbl (2)'!$C:$C,[1]CKDJ!C222,'[1]JEVtbl (2)'!$D:$D,[1]CKDJ!I$11)</f>
        <v>0</v>
      </c>
      <c r="J222" s="78">
        <f>SUMIFS('[1]JEVtbl (2)'!$G:$G,'[1]JEVtbl (2)'!$C:$C,[1]CKDJ!C222,'[1]JEVtbl (2)'!$D:$D,[1]CKDJ!J$11)</f>
        <v>0</v>
      </c>
      <c r="K222" s="78">
        <f>SUMIFS('[1]JEVtbl (2)'!$G:$G,'[1]JEVtbl (2)'!$C:$C,[1]CKDJ!C222,'[1]JEVtbl (2)'!$D:$D,[1]CKDJ!K$11)</f>
        <v>0</v>
      </c>
      <c r="L222" s="79">
        <f t="shared" si="0"/>
        <v>10000</v>
      </c>
      <c r="M222" s="79"/>
      <c r="N222" s="79"/>
      <c r="O222" s="80"/>
      <c r="P222" s="171">
        <f>SUMIFS('[1]JEVtbl (2)'!$F:$F,'[1]JEVtbl (2)'!$C:$C,[1]CKDJ!$C222,'[1]JEVtbl (2)'!$D:$D,[1]CKDJ!P$11)</f>
        <v>0</v>
      </c>
      <c r="Q222" s="171">
        <f>SUMIFS('[1]JEVtbl (2)'!$F:$F,'[1]JEVtbl (2)'!$C:$C,[1]CKDJ!$C222,'[1]JEVtbl (2)'!$D:$D,[1]CKDJ!Q$11)</f>
        <v>0</v>
      </c>
      <c r="R222" s="171">
        <f>SUMIFS('[1]JEVtbl (2)'!$F:$F,'[1]JEVtbl (2)'!$C:$C,[1]CKDJ!$C222,'[1]JEVtbl (2)'!$D:$D,[1]CKDJ!R$11)</f>
        <v>0</v>
      </c>
      <c r="S222" s="171">
        <f>SUMIFS('[1]JEVtbl (2)'!$F:$F,'[1]JEVtbl (2)'!$C:$C,[1]CKDJ!$C222,'[1]JEVtbl (2)'!$D:$D,[1]CKDJ!S$11)</f>
        <v>0</v>
      </c>
      <c r="T222" s="171">
        <f>SUMIFS('[1]JEVtbl (2)'!$F:$F,'[1]JEVtbl (2)'!$C:$C,[1]CKDJ!$C222,'[1]JEVtbl (2)'!$D:$D,[1]CKDJ!T$11)</f>
        <v>0</v>
      </c>
      <c r="U222" s="171">
        <f>SUMIFS('[1]JEVtbl (2)'!$F:$F,'[1]JEVtbl (2)'!$C:$C,[1]CKDJ!$C222,'[1]JEVtbl (2)'!$D:$D,[1]CKDJ!U$11)</f>
        <v>0</v>
      </c>
      <c r="V222" s="171">
        <f>SUMIFS('[1]JEVtbl (2)'!$F:$F,'[1]JEVtbl (2)'!$C:$C,[1]CKDJ!$C222,'[1]JEVtbl (2)'!$D:$D,[1]CKDJ!V$11)</f>
        <v>0</v>
      </c>
      <c r="W222" s="171">
        <f>SUMIFS('[1]JEVtbl (2)'!$F:$F,'[1]JEVtbl (2)'!$C:$C,[1]CKDJ!$C222,'[1]JEVtbl (2)'!$D:$D,[1]CKDJ!W$11)</f>
        <v>0</v>
      </c>
      <c r="X222" s="171">
        <f>SUMIFS('[1]JEVtbl (2)'!$F:$F,'[1]JEVtbl (2)'!$C:$C,[1]CKDJ!$C222,'[1]JEVtbl (2)'!$D:$D,[1]CKDJ!X$11)</f>
        <v>0</v>
      </c>
      <c r="Y222" s="171">
        <f>SUMIFS('[1]JEVtbl (2)'!$F:$F,'[1]JEVtbl (2)'!$C:$C,[1]CKDJ!$C222,'[1]JEVtbl (2)'!$D:$D,[1]CKDJ!Y$11)</f>
        <v>0</v>
      </c>
      <c r="Z222" s="171">
        <f>SUMIFS('[1]JEVtbl (2)'!$F:$F,'[1]JEVtbl (2)'!$C:$C,[1]CKDJ!$C222,'[1]JEVtbl (2)'!$D:$D,[1]CKDJ!Z$11)</f>
        <v>0</v>
      </c>
      <c r="AA222" s="171">
        <f>SUMIFS('[1]JEVtbl (2)'!$F:$F,'[1]JEVtbl (2)'!$C:$C,[1]CKDJ!$C222,'[1]JEVtbl (2)'!$D:$D,[1]CKDJ!AA$11)</f>
        <v>0</v>
      </c>
      <c r="AB222" s="171">
        <f>SUMIFS('[1]JEVtbl (2)'!$F:$F,'[1]JEVtbl (2)'!$C:$C,[1]CKDJ!$C222,'[1]JEVtbl (2)'!$D:$D,[1]CKDJ!AB$11)</f>
        <v>0</v>
      </c>
      <c r="AC222" s="171">
        <f>SUMIFS('[1]JEVtbl (2)'!$F:$F,'[1]JEVtbl (2)'!$C:$C,[1]CKDJ!$C222,'[1]JEVtbl (2)'!$D:$D,[1]CKDJ!AC$11)</f>
        <v>0</v>
      </c>
      <c r="AD222" s="171">
        <f>SUMIFS('[1]JEVtbl (2)'!$F:$F,'[1]JEVtbl (2)'!$C:$C,[1]CKDJ!$C222,'[1]JEVtbl (2)'!$D:$D,[1]CKDJ!AD$11)</f>
        <v>0</v>
      </c>
      <c r="AE222" s="171">
        <f>SUMIFS('[1]JEVtbl (2)'!$F:$F,'[1]JEVtbl (2)'!$C:$C,[1]CKDJ!$C222,'[1]JEVtbl (2)'!$D:$D,[1]CKDJ!AE$11)</f>
        <v>0</v>
      </c>
      <c r="AF222" s="171">
        <f>SUMIFS('[1]JEVtbl (2)'!$F:$F,'[1]JEVtbl (2)'!$C:$C,[1]CKDJ!$C222,'[1]JEVtbl (2)'!$D:$D,[1]CKDJ!AF$11)</f>
        <v>0</v>
      </c>
      <c r="AG222" s="171">
        <f>SUMIFS('[1]JEVtbl (2)'!$F:$F,'[1]JEVtbl (2)'!$C:$C,[1]CKDJ!$C222,'[1]JEVtbl (2)'!$D:$D,[1]CKDJ!AG$11)</f>
        <v>0</v>
      </c>
      <c r="AH222" s="171">
        <f>SUMIFS('[1]JEVtbl (2)'!$F:$F,'[1]JEVtbl (2)'!$C:$C,[1]CKDJ!$C222,'[1]JEVtbl (2)'!$D:$D,[1]CKDJ!AH$11)</f>
        <v>0</v>
      </c>
      <c r="AI222" s="171">
        <f>SUMIFS('[1]JEVtbl (2)'!$F:$F,'[1]JEVtbl (2)'!$C:$C,[1]CKDJ!$C222,'[1]JEVtbl (2)'!$D:$D,[1]CKDJ!AI$11)</f>
        <v>0</v>
      </c>
      <c r="AJ222" s="171">
        <f>SUMIFS('[1]JEVtbl (2)'!$F:$F,'[1]JEVtbl (2)'!$C:$C,[1]CKDJ!$C222,'[1]JEVtbl (2)'!$D:$D,[1]CKDJ!AJ$11)</f>
        <v>0</v>
      </c>
      <c r="AK222" s="171">
        <f>SUMIFS('[1]JEVtbl (2)'!$F:$F,'[1]JEVtbl (2)'!$C:$C,[1]CKDJ!$C222,'[1]JEVtbl (2)'!$D:$D,[1]CKDJ!AK$11)</f>
        <v>0</v>
      </c>
      <c r="AL222" s="171">
        <f>SUMIFS('[1]JEVtbl (2)'!$F:$F,'[1]JEVtbl (2)'!$C:$C,[1]CKDJ!$C222,'[1]JEVtbl (2)'!$D:$D,[1]CKDJ!AL$11)</f>
        <v>0</v>
      </c>
      <c r="AM222" s="171">
        <f>SUMIFS('[1]JEVtbl (2)'!$F:$F,'[1]JEVtbl (2)'!$C:$C,[1]CKDJ!$C222,'[1]JEVtbl (2)'!$D:$D,[1]CKDJ!AM$11)</f>
        <v>0</v>
      </c>
      <c r="AN222" s="171">
        <f>SUMIFS('[1]JEVtbl (2)'!$F:$F,'[1]JEVtbl (2)'!$C:$C,[1]CKDJ!$C222,'[1]JEVtbl (2)'!$D:$D,[1]CKDJ!AN$11)</f>
        <v>0</v>
      </c>
      <c r="AO222" s="171">
        <f>SUMIFS('[1]JEVtbl (2)'!$F:$F,'[1]JEVtbl (2)'!$C:$C,[1]CKDJ!$C222,'[1]JEVtbl (2)'!$D:$D,[1]CKDJ!AO$11)</f>
        <v>0</v>
      </c>
      <c r="AP222" s="171">
        <f>SUMIFS('[1]JEVtbl (2)'!$F:$F,'[1]JEVtbl (2)'!$C:$C,[1]CKDJ!$C222,'[1]JEVtbl (2)'!$D:$D,[1]CKDJ!AP$11)</f>
        <v>0</v>
      </c>
      <c r="AQ222" s="171">
        <f>SUMIFS('[1]JEVtbl (2)'!$F:$F,'[1]JEVtbl (2)'!$C:$C,[1]CKDJ!$C222,'[1]JEVtbl (2)'!$D:$D,[1]CKDJ!AQ$11)</f>
        <v>0</v>
      </c>
      <c r="AR222" s="171">
        <f>SUMIFS('[1]JEVtbl (2)'!$F:$F,'[1]JEVtbl (2)'!$C:$C,[1]CKDJ!$C222,'[1]JEVtbl (2)'!$D:$D,[1]CKDJ!AR$11)</f>
        <v>0</v>
      </c>
      <c r="AS222" s="171">
        <f>SUMIFS('[1]JEVtbl (2)'!$F:$F,'[1]JEVtbl (2)'!$C:$C,[1]CKDJ!$C222,'[1]JEVtbl (2)'!$D:$D,[1]CKDJ!AS$11)</f>
        <v>0</v>
      </c>
      <c r="AT222" s="171">
        <f>SUMIFS('[1]JEVtbl (2)'!$F:$F,'[1]JEVtbl (2)'!$C:$C,[1]CKDJ!$C222,'[1]JEVtbl (2)'!$D:$D,[1]CKDJ!AT$11)</f>
        <v>0</v>
      </c>
      <c r="AU222" s="171">
        <f>SUMIFS('[1]JEVtbl (2)'!$F:$F,'[1]JEVtbl (2)'!$C:$C,[1]CKDJ!$C222,'[1]JEVtbl (2)'!$D:$D,[1]CKDJ!AU$11)</f>
        <v>0</v>
      </c>
      <c r="AV222" s="171">
        <f>SUMIFS('[1]JEVtbl (2)'!$F:$F,'[1]JEVtbl (2)'!$C:$C,[1]CKDJ!$C222,'[1]JEVtbl (2)'!$D:$D,[1]CKDJ!AV$11)</f>
        <v>0</v>
      </c>
      <c r="AW222" s="171">
        <f>SUMIFS('[1]JEVtbl (2)'!$F:$F,'[1]JEVtbl (2)'!$C:$C,[1]CKDJ!$C222,'[1]JEVtbl (2)'!$D:$D,[1]CKDJ!AW$11)</f>
        <v>0</v>
      </c>
      <c r="AX222" s="171">
        <f>SUMIFS('[1]JEVtbl (2)'!$F:$F,'[1]JEVtbl (2)'!$C:$C,[1]CKDJ!$C222,'[1]JEVtbl (2)'!$D:$D,[1]CKDJ!AX$11)</f>
        <v>0</v>
      </c>
      <c r="AY222" s="171">
        <f>SUMIFS('[1]JEVtbl (2)'!$F:$F,'[1]JEVtbl (2)'!$C:$C,[1]CKDJ!$C222,'[1]JEVtbl (2)'!$D:$D,[1]CKDJ!AY$11)</f>
        <v>0</v>
      </c>
      <c r="AZ222" s="171">
        <f>SUMIFS('[1]JEVtbl (2)'!$F:$F,'[1]JEVtbl (2)'!$C:$C,[1]CKDJ!$C222,'[1]JEVtbl (2)'!$D:$D,[1]CKDJ!AZ$11)</f>
        <v>0</v>
      </c>
      <c r="BA222" s="171">
        <f>SUMIFS('[1]JEVtbl (2)'!$F:$F,'[1]JEVtbl (2)'!$C:$C,[1]CKDJ!$C222,'[1]JEVtbl (2)'!$D:$D,[1]CKDJ!BA$11)</f>
        <v>0</v>
      </c>
      <c r="BB222" s="171">
        <f>SUMIFS('[1]JEVtbl (2)'!$F:$F,'[1]JEVtbl (2)'!$C:$C,[1]CKDJ!$C222,'[1]JEVtbl (2)'!$D:$D,[1]CKDJ!BB$11)</f>
        <v>0</v>
      </c>
      <c r="BC222" s="171">
        <f>SUMIFS('[1]JEVtbl (2)'!$F:$F,'[1]JEVtbl (2)'!$C:$C,[1]CKDJ!$C222,'[1]JEVtbl (2)'!$D:$D,[1]CKDJ!BC$11)</f>
        <v>0</v>
      </c>
      <c r="BD222" s="171">
        <f>SUMIFS('[1]JEVtbl (2)'!$F:$F,'[1]JEVtbl (2)'!$C:$C,[1]CKDJ!$C222,'[1]JEVtbl (2)'!$D:$D,[1]CKDJ!BD$11)</f>
        <v>0</v>
      </c>
      <c r="BE222" s="171">
        <f>SUMIFS('[1]JEVtbl (2)'!$F:$F,'[1]JEVtbl (2)'!$C:$C,[1]CKDJ!$C222,'[1]JEVtbl (2)'!$D:$D,[1]CKDJ!BE$11)</f>
        <v>10000</v>
      </c>
      <c r="BF222" s="171">
        <f>SUMIFS('[1]JEVtbl (2)'!$F:$F,'[1]JEVtbl (2)'!$C:$C,[1]CKDJ!$C222,'[1]JEVtbl (2)'!$D:$D,[1]CKDJ!BF$11)</f>
        <v>0</v>
      </c>
      <c r="BG222" s="171">
        <f>SUMIFS('[1]JEVtbl (2)'!$F:$F,'[1]JEVtbl (2)'!$C:$C,[1]CKDJ!$C222,'[1]JEVtbl (2)'!$D:$D,[1]CKDJ!BG$11)</f>
        <v>0</v>
      </c>
      <c r="BH222" s="171">
        <f>SUMIFS('[1]JEVtbl (2)'!$F:$F,'[1]JEVtbl (2)'!$C:$C,[1]CKDJ!$C222,'[1]JEVtbl (2)'!$D:$D,[1]CKDJ!BH$11)</f>
        <v>0</v>
      </c>
      <c r="BI222" s="171">
        <f>SUMIFS('[1]JEVtbl (2)'!$F:$F,'[1]JEVtbl (2)'!$C:$C,[1]CKDJ!$C222,'[1]JEVtbl (2)'!$D:$D,[1]CKDJ!BI$11)</f>
        <v>0</v>
      </c>
      <c r="BJ222" s="171">
        <f>SUMIFS('[1]JEVtbl (2)'!$F:$F,'[1]JEVtbl (2)'!$C:$C,[1]CKDJ!$C222,'[1]JEVtbl (2)'!$D:$D,[1]CKDJ!BJ$11)</f>
        <v>0</v>
      </c>
      <c r="BK222" s="171">
        <f>SUMIFS('[1]JEVtbl (2)'!$F:$F,'[1]JEVtbl (2)'!$C:$C,[1]CKDJ!$C222,'[1]JEVtbl (2)'!$D:$D,[1]CKDJ!BK$11)</f>
        <v>0</v>
      </c>
      <c r="BL222" s="171">
        <f>SUMIFS('[1]JEVtbl (2)'!$F:$F,'[1]JEVtbl (2)'!$C:$C,[1]CKDJ!$C222,'[1]JEVtbl (2)'!$D:$D,[1]CKDJ!BL$11)</f>
        <v>0</v>
      </c>
      <c r="BM222" s="171">
        <f>SUMIFS('[1]JEVtbl (2)'!$F:$F,'[1]JEVtbl (2)'!$C:$C,[1]CKDJ!$C222,'[1]JEVtbl (2)'!$D:$D,[1]CKDJ!BM$11)</f>
        <v>0</v>
      </c>
      <c r="BN222" s="171">
        <f>SUMIFS('[1]JEVtbl (2)'!$F:$F,'[1]JEVtbl (2)'!$C:$C,[1]CKDJ!$C222,'[1]JEVtbl (2)'!$D:$D,[1]CKDJ!BN$11)</f>
        <v>0</v>
      </c>
      <c r="BO222" s="171">
        <f>SUMIFS('[1]JEVtbl (2)'!$F:$F,'[1]JEVtbl (2)'!$C:$C,[1]CKDJ!$C222,'[1]JEVtbl (2)'!$D:$D,[1]CKDJ!BO$11)</f>
        <v>0</v>
      </c>
      <c r="BP222" s="79">
        <f t="shared" si="7"/>
        <v>10000</v>
      </c>
      <c r="BQ222" s="79"/>
      <c r="BR222" s="79"/>
      <c r="BS222" s="80"/>
      <c r="BT222" s="82"/>
      <c r="BU222" s="25">
        <f t="shared" si="6"/>
        <v>0</v>
      </c>
    </row>
    <row r="223" spans="1:73" s="25" customFormat="1" ht="15" customHeight="1" x14ac:dyDescent="0.25">
      <c r="A223" s="1"/>
      <c r="B223" s="173">
        <v>44194</v>
      </c>
      <c r="C223" s="176" t="s">
        <v>802</v>
      </c>
      <c r="D223" s="177" t="s">
        <v>803</v>
      </c>
      <c r="E223" s="178">
        <v>1150361</v>
      </c>
      <c r="F223" s="179"/>
      <c r="G223" t="s">
        <v>804</v>
      </c>
      <c r="H223" s="78">
        <f>SUMIFS('[1]JEVtbl (2)'!$G:$G,'[1]JEVtbl (2)'!$C:$C,[1]CKDJ!C223,'[1]JEVtbl (2)'!$D:$D,[1]CKDJ!H$11)</f>
        <v>220800</v>
      </c>
      <c r="I223" s="78">
        <f>SUMIFS('[1]JEVtbl (2)'!$G:$G,'[1]JEVtbl (2)'!$C:$C,[1]CKDJ!C223,'[1]JEVtbl (2)'!$D:$D,[1]CKDJ!I$11)</f>
        <v>0</v>
      </c>
      <c r="J223" s="78">
        <f>SUMIFS('[1]JEVtbl (2)'!$G:$G,'[1]JEVtbl (2)'!$C:$C,[1]CKDJ!C223,'[1]JEVtbl (2)'!$D:$D,[1]CKDJ!J$11)</f>
        <v>9200</v>
      </c>
      <c r="K223" s="78">
        <f>SUMIFS('[1]JEVtbl (2)'!$G:$G,'[1]JEVtbl (2)'!$C:$C,[1]CKDJ!C223,'[1]JEVtbl (2)'!$D:$D,[1]CKDJ!K$11)</f>
        <v>0</v>
      </c>
      <c r="L223" s="79">
        <f t="shared" si="0"/>
        <v>230000</v>
      </c>
      <c r="M223" s="79"/>
      <c r="N223" s="79"/>
      <c r="O223" s="80"/>
      <c r="P223" s="171">
        <f>SUMIFS('[1]JEVtbl (2)'!$F:$F,'[1]JEVtbl (2)'!$C:$C,[1]CKDJ!$C223,'[1]JEVtbl (2)'!$D:$D,[1]CKDJ!P$11)</f>
        <v>0</v>
      </c>
      <c r="Q223" s="171">
        <f>SUMIFS('[1]JEVtbl (2)'!$F:$F,'[1]JEVtbl (2)'!$C:$C,[1]CKDJ!$C223,'[1]JEVtbl (2)'!$D:$D,[1]CKDJ!Q$11)</f>
        <v>0</v>
      </c>
      <c r="R223" s="171">
        <f>SUMIFS('[1]JEVtbl (2)'!$F:$F,'[1]JEVtbl (2)'!$C:$C,[1]CKDJ!$C223,'[1]JEVtbl (2)'!$D:$D,[1]CKDJ!R$11)</f>
        <v>0</v>
      </c>
      <c r="S223" s="171">
        <f>SUMIFS('[1]JEVtbl (2)'!$F:$F,'[1]JEVtbl (2)'!$C:$C,[1]CKDJ!$C223,'[1]JEVtbl (2)'!$D:$D,[1]CKDJ!S$11)</f>
        <v>0</v>
      </c>
      <c r="T223" s="171">
        <f>SUMIFS('[1]JEVtbl (2)'!$F:$F,'[1]JEVtbl (2)'!$C:$C,[1]CKDJ!$C223,'[1]JEVtbl (2)'!$D:$D,[1]CKDJ!T$11)</f>
        <v>0</v>
      </c>
      <c r="U223" s="171">
        <f>SUMIFS('[1]JEVtbl (2)'!$F:$F,'[1]JEVtbl (2)'!$C:$C,[1]CKDJ!$C223,'[1]JEVtbl (2)'!$D:$D,[1]CKDJ!U$11)</f>
        <v>0</v>
      </c>
      <c r="V223" s="171">
        <f>SUMIFS('[1]JEVtbl (2)'!$F:$F,'[1]JEVtbl (2)'!$C:$C,[1]CKDJ!$C223,'[1]JEVtbl (2)'!$D:$D,[1]CKDJ!V$11)</f>
        <v>0</v>
      </c>
      <c r="W223" s="171">
        <f>SUMIFS('[1]JEVtbl (2)'!$F:$F,'[1]JEVtbl (2)'!$C:$C,[1]CKDJ!$C223,'[1]JEVtbl (2)'!$D:$D,[1]CKDJ!W$11)</f>
        <v>230000</v>
      </c>
      <c r="X223" s="171">
        <f>SUMIFS('[1]JEVtbl (2)'!$F:$F,'[1]JEVtbl (2)'!$C:$C,[1]CKDJ!$C223,'[1]JEVtbl (2)'!$D:$D,[1]CKDJ!X$11)</f>
        <v>0</v>
      </c>
      <c r="Y223" s="171">
        <f>SUMIFS('[1]JEVtbl (2)'!$F:$F,'[1]JEVtbl (2)'!$C:$C,[1]CKDJ!$C223,'[1]JEVtbl (2)'!$D:$D,[1]CKDJ!Y$11)</f>
        <v>0</v>
      </c>
      <c r="Z223" s="171">
        <f>SUMIFS('[1]JEVtbl (2)'!$F:$F,'[1]JEVtbl (2)'!$C:$C,[1]CKDJ!$C223,'[1]JEVtbl (2)'!$D:$D,[1]CKDJ!Z$11)</f>
        <v>0</v>
      </c>
      <c r="AA223" s="171">
        <f>SUMIFS('[1]JEVtbl (2)'!$F:$F,'[1]JEVtbl (2)'!$C:$C,[1]CKDJ!$C223,'[1]JEVtbl (2)'!$D:$D,[1]CKDJ!AA$11)</f>
        <v>0</v>
      </c>
      <c r="AB223" s="171">
        <f>SUMIFS('[1]JEVtbl (2)'!$F:$F,'[1]JEVtbl (2)'!$C:$C,[1]CKDJ!$C223,'[1]JEVtbl (2)'!$D:$D,[1]CKDJ!AB$11)</f>
        <v>0</v>
      </c>
      <c r="AC223" s="171">
        <f>SUMIFS('[1]JEVtbl (2)'!$F:$F,'[1]JEVtbl (2)'!$C:$C,[1]CKDJ!$C223,'[1]JEVtbl (2)'!$D:$D,[1]CKDJ!AC$11)</f>
        <v>0</v>
      </c>
      <c r="AD223" s="171">
        <f>SUMIFS('[1]JEVtbl (2)'!$F:$F,'[1]JEVtbl (2)'!$C:$C,[1]CKDJ!$C223,'[1]JEVtbl (2)'!$D:$D,[1]CKDJ!AD$11)</f>
        <v>0</v>
      </c>
      <c r="AE223" s="171">
        <f>SUMIFS('[1]JEVtbl (2)'!$F:$F,'[1]JEVtbl (2)'!$C:$C,[1]CKDJ!$C223,'[1]JEVtbl (2)'!$D:$D,[1]CKDJ!AE$11)</f>
        <v>0</v>
      </c>
      <c r="AF223" s="171">
        <f>SUMIFS('[1]JEVtbl (2)'!$F:$F,'[1]JEVtbl (2)'!$C:$C,[1]CKDJ!$C223,'[1]JEVtbl (2)'!$D:$D,[1]CKDJ!AF$11)</f>
        <v>0</v>
      </c>
      <c r="AG223" s="171">
        <f>SUMIFS('[1]JEVtbl (2)'!$F:$F,'[1]JEVtbl (2)'!$C:$C,[1]CKDJ!$C223,'[1]JEVtbl (2)'!$D:$D,[1]CKDJ!AG$11)</f>
        <v>0</v>
      </c>
      <c r="AH223" s="171">
        <f>SUMIFS('[1]JEVtbl (2)'!$F:$F,'[1]JEVtbl (2)'!$C:$C,[1]CKDJ!$C223,'[1]JEVtbl (2)'!$D:$D,[1]CKDJ!AH$11)</f>
        <v>0</v>
      </c>
      <c r="AI223" s="171">
        <f>SUMIFS('[1]JEVtbl (2)'!$F:$F,'[1]JEVtbl (2)'!$C:$C,[1]CKDJ!$C223,'[1]JEVtbl (2)'!$D:$D,[1]CKDJ!AI$11)</f>
        <v>0</v>
      </c>
      <c r="AJ223" s="171">
        <f>SUMIFS('[1]JEVtbl (2)'!$F:$F,'[1]JEVtbl (2)'!$C:$C,[1]CKDJ!$C223,'[1]JEVtbl (2)'!$D:$D,[1]CKDJ!AJ$11)</f>
        <v>0</v>
      </c>
      <c r="AK223" s="171">
        <f>SUMIFS('[1]JEVtbl (2)'!$F:$F,'[1]JEVtbl (2)'!$C:$C,[1]CKDJ!$C223,'[1]JEVtbl (2)'!$D:$D,[1]CKDJ!AK$11)</f>
        <v>0</v>
      </c>
      <c r="AL223" s="171">
        <f>SUMIFS('[1]JEVtbl (2)'!$F:$F,'[1]JEVtbl (2)'!$C:$C,[1]CKDJ!$C223,'[1]JEVtbl (2)'!$D:$D,[1]CKDJ!AL$11)</f>
        <v>0</v>
      </c>
      <c r="AM223" s="171">
        <f>SUMIFS('[1]JEVtbl (2)'!$F:$F,'[1]JEVtbl (2)'!$C:$C,[1]CKDJ!$C223,'[1]JEVtbl (2)'!$D:$D,[1]CKDJ!AM$11)</f>
        <v>0</v>
      </c>
      <c r="AN223" s="171">
        <f>SUMIFS('[1]JEVtbl (2)'!$F:$F,'[1]JEVtbl (2)'!$C:$C,[1]CKDJ!$C223,'[1]JEVtbl (2)'!$D:$D,[1]CKDJ!AN$11)</f>
        <v>0</v>
      </c>
      <c r="AO223" s="171">
        <f>SUMIFS('[1]JEVtbl (2)'!$F:$F,'[1]JEVtbl (2)'!$C:$C,[1]CKDJ!$C223,'[1]JEVtbl (2)'!$D:$D,[1]CKDJ!AO$11)</f>
        <v>0</v>
      </c>
      <c r="AP223" s="171">
        <f>SUMIFS('[1]JEVtbl (2)'!$F:$F,'[1]JEVtbl (2)'!$C:$C,[1]CKDJ!$C223,'[1]JEVtbl (2)'!$D:$D,[1]CKDJ!AP$11)</f>
        <v>0</v>
      </c>
      <c r="AQ223" s="171">
        <f>SUMIFS('[1]JEVtbl (2)'!$F:$F,'[1]JEVtbl (2)'!$C:$C,[1]CKDJ!$C223,'[1]JEVtbl (2)'!$D:$D,[1]CKDJ!AQ$11)</f>
        <v>0</v>
      </c>
      <c r="AR223" s="171">
        <f>SUMIFS('[1]JEVtbl (2)'!$F:$F,'[1]JEVtbl (2)'!$C:$C,[1]CKDJ!$C223,'[1]JEVtbl (2)'!$D:$D,[1]CKDJ!AR$11)</f>
        <v>0</v>
      </c>
      <c r="AS223" s="171">
        <f>SUMIFS('[1]JEVtbl (2)'!$F:$F,'[1]JEVtbl (2)'!$C:$C,[1]CKDJ!$C223,'[1]JEVtbl (2)'!$D:$D,[1]CKDJ!AS$11)</f>
        <v>0</v>
      </c>
      <c r="AT223" s="171">
        <f>SUMIFS('[1]JEVtbl (2)'!$F:$F,'[1]JEVtbl (2)'!$C:$C,[1]CKDJ!$C223,'[1]JEVtbl (2)'!$D:$D,[1]CKDJ!AT$11)</f>
        <v>0</v>
      </c>
      <c r="AU223" s="171">
        <f>SUMIFS('[1]JEVtbl (2)'!$F:$F,'[1]JEVtbl (2)'!$C:$C,[1]CKDJ!$C223,'[1]JEVtbl (2)'!$D:$D,[1]CKDJ!AU$11)</f>
        <v>0</v>
      </c>
      <c r="AV223" s="171">
        <f>SUMIFS('[1]JEVtbl (2)'!$F:$F,'[1]JEVtbl (2)'!$C:$C,[1]CKDJ!$C223,'[1]JEVtbl (2)'!$D:$D,[1]CKDJ!AV$11)</f>
        <v>0</v>
      </c>
      <c r="AW223" s="171">
        <f>SUMIFS('[1]JEVtbl (2)'!$F:$F,'[1]JEVtbl (2)'!$C:$C,[1]CKDJ!$C223,'[1]JEVtbl (2)'!$D:$D,[1]CKDJ!AW$11)</f>
        <v>0</v>
      </c>
      <c r="AX223" s="171">
        <f>SUMIFS('[1]JEVtbl (2)'!$F:$F,'[1]JEVtbl (2)'!$C:$C,[1]CKDJ!$C223,'[1]JEVtbl (2)'!$D:$D,[1]CKDJ!AX$11)</f>
        <v>0</v>
      </c>
      <c r="AY223" s="171">
        <f>SUMIFS('[1]JEVtbl (2)'!$F:$F,'[1]JEVtbl (2)'!$C:$C,[1]CKDJ!$C223,'[1]JEVtbl (2)'!$D:$D,[1]CKDJ!AY$11)</f>
        <v>0</v>
      </c>
      <c r="AZ223" s="171">
        <f>SUMIFS('[1]JEVtbl (2)'!$F:$F,'[1]JEVtbl (2)'!$C:$C,[1]CKDJ!$C223,'[1]JEVtbl (2)'!$D:$D,[1]CKDJ!AZ$11)</f>
        <v>0</v>
      </c>
      <c r="BA223" s="171">
        <f>SUMIFS('[1]JEVtbl (2)'!$F:$F,'[1]JEVtbl (2)'!$C:$C,[1]CKDJ!$C223,'[1]JEVtbl (2)'!$D:$D,[1]CKDJ!BA$11)</f>
        <v>0</v>
      </c>
      <c r="BB223" s="171">
        <f>SUMIFS('[1]JEVtbl (2)'!$F:$F,'[1]JEVtbl (2)'!$C:$C,[1]CKDJ!$C223,'[1]JEVtbl (2)'!$D:$D,[1]CKDJ!BB$11)</f>
        <v>0</v>
      </c>
      <c r="BC223" s="171">
        <f>SUMIFS('[1]JEVtbl (2)'!$F:$F,'[1]JEVtbl (2)'!$C:$C,[1]CKDJ!$C223,'[1]JEVtbl (2)'!$D:$D,[1]CKDJ!BC$11)</f>
        <v>0</v>
      </c>
      <c r="BD223" s="171">
        <f>SUMIFS('[1]JEVtbl (2)'!$F:$F,'[1]JEVtbl (2)'!$C:$C,[1]CKDJ!$C223,'[1]JEVtbl (2)'!$D:$D,[1]CKDJ!BD$11)</f>
        <v>0</v>
      </c>
      <c r="BE223" s="171">
        <f>SUMIFS('[1]JEVtbl (2)'!$F:$F,'[1]JEVtbl (2)'!$C:$C,[1]CKDJ!$C223,'[1]JEVtbl (2)'!$D:$D,[1]CKDJ!BE$11)</f>
        <v>0</v>
      </c>
      <c r="BF223" s="171">
        <f>SUMIFS('[1]JEVtbl (2)'!$F:$F,'[1]JEVtbl (2)'!$C:$C,[1]CKDJ!$C223,'[1]JEVtbl (2)'!$D:$D,[1]CKDJ!BF$11)</f>
        <v>0</v>
      </c>
      <c r="BG223" s="171">
        <f>SUMIFS('[1]JEVtbl (2)'!$F:$F,'[1]JEVtbl (2)'!$C:$C,[1]CKDJ!$C223,'[1]JEVtbl (2)'!$D:$D,[1]CKDJ!BG$11)</f>
        <v>0</v>
      </c>
      <c r="BH223" s="171">
        <f>SUMIFS('[1]JEVtbl (2)'!$F:$F,'[1]JEVtbl (2)'!$C:$C,[1]CKDJ!$C223,'[1]JEVtbl (2)'!$D:$D,[1]CKDJ!BH$11)</f>
        <v>0</v>
      </c>
      <c r="BI223" s="171">
        <f>SUMIFS('[1]JEVtbl (2)'!$F:$F,'[1]JEVtbl (2)'!$C:$C,[1]CKDJ!$C223,'[1]JEVtbl (2)'!$D:$D,[1]CKDJ!BI$11)</f>
        <v>0</v>
      </c>
      <c r="BJ223" s="171">
        <f>SUMIFS('[1]JEVtbl (2)'!$F:$F,'[1]JEVtbl (2)'!$C:$C,[1]CKDJ!$C223,'[1]JEVtbl (2)'!$D:$D,[1]CKDJ!BJ$11)</f>
        <v>0</v>
      </c>
      <c r="BK223" s="171">
        <f>SUMIFS('[1]JEVtbl (2)'!$F:$F,'[1]JEVtbl (2)'!$C:$C,[1]CKDJ!$C223,'[1]JEVtbl (2)'!$D:$D,[1]CKDJ!BK$11)</f>
        <v>0</v>
      </c>
      <c r="BL223" s="171">
        <f>SUMIFS('[1]JEVtbl (2)'!$F:$F,'[1]JEVtbl (2)'!$C:$C,[1]CKDJ!$C223,'[1]JEVtbl (2)'!$D:$D,[1]CKDJ!BL$11)</f>
        <v>0</v>
      </c>
      <c r="BM223" s="171">
        <f>SUMIFS('[1]JEVtbl (2)'!$F:$F,'[1]JEVtbl (2)'!$C:$C,[1]CKDJ!$C223,'[1]JEVtbl (2)'!$D:$D,[1]CKDJ!BM$11)</f>
        <v>0</v>
      </c>
      <c r="BN223" s="171">
        <f>SUMIFS('[1]JEVtbl (2)'!$F:$F,'[1]JEVtbl (2)'!$C:$C,[1]CKDJ!$C223,'[1]JEVtbl (2)'!$D:$D,[1]CKDJ!BN$11)</f>
        <v>0</v>
      </c>
      <c r="BO223" s="171">
        <f>SUMIFS('[1]JEVtbl (2)'!$F:$F,'[1]JEVtbl (2)'!$C:$C,[1]CKDJ!$C223,'[1]JEVtbl (2)'!$D:$D,[1]CKDJ!BO$11)</f>
        <v>0</v>
      </c>
      <c r="BP223" s="79">
        <f t="shared" si="7"/>
        <v>230000</v>
      </c>
      <c r="BQ223" s="79"/>
      <c r="BR223" s="79"/>
      <c r="BS223" s="80"/>
      <c r="BT223" s="82"/>
      <c r="BU223" s="25">
        <f t="shared" si="6"/>
        <v>0</v>
      </c>
    </row>
    <row r="224" spans="1:73" s="25" customFormat="1" ht="15" customHeight="1" x14ac:dyDescent="0.25">
      <c r="A224" s="1"/>
      <c r="B224" s="173">
        <v>44194</v>
      </c>
      <c r="C224" s="176" t="s">
        <v>805</v>
      </c>
      <c r="D224" s="177" t="s">
        <v>806</v>
      </c>
      <c r="E224" s="178">
        <v>1150362</v>
      </c>
      <c r="F224" s="179"/>
      <c r="G224" t="s">
        <v>804</v>
      </c>
      <c r="H224" s="78">
        <f>SUMIFS('[1]JEVtbl (2)'!$G:$G,'[1]JEVtbl (2)'!$C:$C,[1]CKDJ!C224,'[1]JEVtbl (2)'!$D:$D,[1]CKDJ!H$11)</f>
        <v>278400</v>
      </c>
      <c r="I224" s="78">
        <f>SUMIFS('[1]JEVtbl (2)'!$G:$G,'[1]JEVtbl (2)'!$C:$C,[1]CKDJ!C224,'[1]JEVtbl (2)'!$D:$D,[1]CKDJ!I$11)</f>
        <v>0</v>
      </c>
      <c r="J224" s="78">
        <f>SUMIFS('[1]JEVtbl (2)'!$G:$G,'[1]JEVtbl (2)'!$C:$C,[1]CKDJ!C224,'[1]JEVtbl (2)'!$D:$D,[1]CKDJ!J$11)</f>
        <v>11600</v>
      </c>
      <c r="K224" s="78">
        <f>SUMIFS('[1]JEVtbl (2)'!$G:$G,'[1]JEVtbl (2)'!$C:$C,[1]CKDJ!C224,'[1]JEVtbl (2)'!$D:$D,[1]CKDJ!K$11)</f>
        <v>0</v>
      </c>
      <c r="L224" s="79">
        <f t="shared" si="0"/>
        <v>290000</v>
      </c>
      <c r="M224" s="79"/>
      <c r="N224" s="79"/>
      <c r="O224" s="80"/>
      <c r="P224" s="171">
        <f>SUMIFS('[1]JEVtbl (2)'!$F:$F,'[1]JEVtbl (2)'!$C:$C,[1]CKDJ!$C224,'[1]JEVtbl (2)'!$D:$D,[1]CKDJ!P$11)</f>
        <v>0</v>
      </c>
      <c r="Q224" s="171">
        <f>SUMIFS('[1]JEVtbl (2)'!$F:$F,'[1]JEVtbl (2)'!$C:$C,[1]CKDJ!$C224,'[1]JEVtbl (2)'!$D:$D,[1]CKDJ!Q$11)</f>
        <v>0</v>
      </c>
      <c r="R224" s="171">
        <f>SUMIFS('[1]JEVtbl (2)'!$F:$F,'[1]JEVtbl (2)'!$C:$C,[1]CKDJ!$C224,'[1]JEVtbl (2)'!$D:$D,[1]CKDJ!R$11)</f>
        <v>0</v>
      </c>
      <c r="S224" s="171">
        <f>SUMIFS('[1]JEVtbl (2)'!$F:$F,'[1]JEVtbl (2)'!$C:$C,[1]CKDJ!$C224,'[1]JEVtbl (2)'!$D:$D,[1]CKDJ!S$11)</f>
        <v>0</v>
      </c>
      <c r="T224" s="171">
        <f>SUMIFS('[1]JEVtbl (2)'!$F:$F,'[1]JEVtbl (2)'!$C:$C,[1]CKDJ!$C224,'[1]JEVtbl (2)'!$D:$D,[1]CKDJ!T$11)</f>
        <v>0</v>
      </c>
      <c r="U224" s="171">
        <f>SUMIFS('[1]JEVtbl (2)'!$F:$F,'[1]JEVtbl (2)'!$C:$C,[1]CKDJ!$C224,'[1]JEVtbl (2)'!$D:$D,[1]CKDJ!U$11)</f>
        <v>0</v>
      </c>
      <c r="V224" s="171">
        <f>SUMIFS('[1]JEVtbl (2)'!$F:$F,'[1]JEVtbl (2)'!$C:$C,[1]CKDJ!$C224,'[1]JEVtbl (2)'!$D:$D,[1]CKDJ!V$11)</f>
        <v>0</v>
      </c>
      <c r="W224" s="171">
        <f>SUMIFS('[1]JEVtbl (2)'!$F:$F,'[1]JEVtbl (2)'!$C:$C,[1]CKDJ!$C224,'[1]JEVtbl (2)'!$D:$D,[1]CKDJ!W$11)</f>
        <v>290000</v>
      </c>
      <c r="X224" s="171">
        <f>SUMIFS('[1]JEVtbl (2)'!$F:$F,'[1]JEVtbl (2)'!$C:$C,[1]CKDJ!$C224,'[1]JEVtbl (2)'!$D:$D,[1]CKDJ!X$11)</f>
        <v>0</v>
      </c>
      <c r="Y224" s="171">
        <f>SUMIFS('[1]JEVtbl (2)'!$F:$F,'[1]JEVtbl (2)'!$C:$C,[1]CKDJ!$C224,'[1]JEVtbl (2)'!$D:$D,[1]CKDJ!Y$11)</f>
        <v>0</v>
      </c>
      <c r="Z224" s="171">
        <f>SUMIFS('[1]JEVtbl (2)'!$F:$F,'[1]JEVtbl (2)'!$C:$C,[1]CKDJ!$C224,'[1]JEVtbl (2)'!$D:$D,[1]CKDJ!Z$11)</f>
        <v>0</v>
      </c>
      <c r="AA224" s="171">
        <f>SUMIFS('[1]JEVtbl (2)'!$F:$F,'[1]JEVtbl (2)'!$C:$C,[1]CKDJ!$C224,'[1]JEVtbl (2)'!$D:$D,[1]CKDJ!AA$11)</f>
        <v>0</v>
      </c>
      <c r="AB224" s="171">
        <f>SUMIFS('[1]JEVtbl (2)'!$F:$F,'[1]JEVtbl (2)'!$C:$C,[1]CKDJ!$C224,'[1]JEVtbl (2)'!$D:$D,[1]CKDJ!AB$11)</f>
        <v>0</v>
      </c>
      <c r="AC224" s="171">
        <f>SUMIFS('[1]JEVtbl (2)'!$F:$F,'[1]JEVtbl (2)'!$C:$C,[1]CKDJ!$C224,'[1]JEVtbl (2)'!$D:$D,[1]CKDJ!AC$11)</f>
        <v>0</v>
      </c>
      <c r="AD224" s="171">
        <f>SUMIFS('[1]JEVtbl (2)'!$F:$F,'[1]JEVtbl (2)'!$C:$C,[1]CKDJ!$C224,'[1]JEVtbl (2)'!$D:$D,[1]CKDJ!AD$11)</f>
        <v>0</v>
      </c>
      <c r="AE224" s="171">
        <f>SUMIFS('[1]JEVtbl (2)'!$F:$F,'[1]JEVtbl (2)'!$C:$C,[1]CKDJ!$C224,'[1]JEVtbl (2)'!$D:$D,[1]CKDJ!AE$11)</f>
        <v>0</v>
      </c>
      <c r="AF224" s="171">
        <f>SUMIFS('[1]JEVtbl (2)'!$F:$F,'[1]JEVtbl (2)'!$C:$C,[1]CKDJ!$C224,'[1]JEVtbl (2)'!$D:$D,[1]CKDJ!AF$11)</f>
        <v>0</v>
      </c>
      <c r="AG224" s="171">
        <f>SUMIFS('[1]JEVtbl (2)'!$F:$F,'[1]JEVtbl (2)'!$C:$C,[1]CKDJ!$C224,'[1]JEVtbl (2)'!$D:$D,[1]CKDJ!AG$11)</f>
        <v>0</v>
      </c>
      <c r="AH224" s="171">
        <f>SUMIFS('[1]JEVtbl (2)'!$F:$F,'[1]JEVtbl (2)'!$C:$C,[1]CKDJ!$C224,'[1]JEVtbl (2)'!$D:$D,[1]CKDJ!AH$11)</f>
        <v>0</v>
      </c>
      <c r="AI224" s="171">
        <f>SUMIFS('[1]JEVtbl (2)'!$F:$F,'[1]JEVtbl (2)'!$C:$C,[1]CKDJ!$C224,'[1]JEVtbl (2)'!$D:$D,[1]CKDJ!AI$11)</f>
        <v>0</v>
      </c>
      <c r="AJ224" s="171">
        <f>SUMIFS('[1]JEVtbl (2)'!$F:$F,'[1]JEVtbl (2)'!$C:$C,[1]CKDJ!$C224,'[1]JEVtbl (2)'!$D:$D,[1]CKDJ!AJ$11)</f>
        <v>0</v>
      </c>
      <c r="AK224" s="171">
        <f>SUMIFS('[1]JEVtbl (2)'!$F:$F,'[1]JEVtbl (2)'!$C:$C,[1]CKDJ!$C224,'[1]JEVtbl (2)'!$D:$D,[1]CKDJ!AK$11)</f>
        <v>0</v>
      </c>
      <c r="AL224" s="171">
        <f>SUMIFS('[1]JEVtbl (2)'!$F:$F,'[1]JEVtbl (2)'!$C:$C,[1]CKDJ!$C224,'[1]JEVtbl (2)'!$D:$D,[1]CKDJ!AL$11)</f>
        <v>0</v>
      </c>
      <c r="AM224" s="171">
        <f>SUMIFS('[1]JEVtbl (2)'!$F:$F,'[1]JEVtbl (2)'!$C:$C,[1]CKDJ!$C224,'[1]JEVtbl (2)'!$D:$D,[1]CKDJ!AM$11)</f>
        <v>0</v>
      </c>
      <c r="AN224" s="171">
        <f>SUMIFS('[1]JEVtbl (2)'!$F:$F,'[1]JEVtbl (2)'!$C:$C,[1]CKDJ!$C224,'[1]JEVtbl (2)'!$D:$D,[1]CKDJ!AN$11)</f>
        <v>0</v>
      </c>
      <c r="AO224" s="171">
        <f>SUMIFS('[1]JEVtbl (2)'!$F:$F,'[1]JEVtbl (2)'!$C:$C,[1]CKDJ!$C224,'[1]JEVtbl (2)'!$D:$D,[1]CKDJ!AO$11)</f>
        <v>0</v>
      </c>
      <c r="AP224" s="171">
        <f>SUMIFS('[1]JEVtbl (2)'!$F:$F,'[1]JEVtbl (2)'!$C:$C,[1]CKDJ!$C224,'[1]JEVtbl (2)'!$D:$D,[1]CKDJ!AP$11)</f>
        <v>0</v>
      </c>
      <c r="AQ224" s="171">
        <f>SUMIFS('[1]JEVtbl (2)'!$F:$F,'[1]JEVtbl (2)'!$C:$C,[1]CKDJ!$C224,'[1]JEVtbl (2)'!$D:$D,[1]CKDJ!AQ$11)</f>
        <v>0</v>
      </c>
      <c r="AR224" s="171">
        <f>SUMIFS('[1]JEVtbl (2)'!$F:$F,'[1]JEVtbl (2)'!$C:$C,[1]CKDJ!$C224,'[1]JEVtbl (2)'!$D:$D,[1]CKDJ!AR$11)</f>
        <v>0</v>
      </c>
      <c r="AS224" s="171">
        <f>SUMIFS('[1]JEVtbl (2)'!$F:$F,'[1]JEVtbl (2)'!$C:$C,[1]CKDJ!$C224,'[1]JEVtbl (2)'!$D:$D,[1]CKDJ!AS$11)</f>
        <v>0</v>
      </c>
      <c r="AT224" s="171">
        <f>SUMIFS('[1]JEVtbl (2)'!$F:$F,'[1]JEVtbl (2)'!$C:$C,[1]CKDJ!$C224,'[1]JEVtbl (2)'!$D:$D,[1]CKDJ!AT$11)</f>
        <v>0</v>
      </c>
      <c r="AU224" s="171">
        <f>SUMIFS('[1]JEVtbl (2)'!$F:$F,'[1]JEVtbl (2)'!$C:$C,[1]CKDJ!$C224,'[1]JEVtbl (2)'!$D:$D,[1]CKDJ!AU$11)</f>
        <v>0</v>
      </c>
      <c r="AV224" s="171">
        <f>SUMIFS('[1]JEVtbl (2)'!$F:$F,'[1]JEVtbl (2)'!$C:$C,[1]CKDJ!$C224,'[1]JEVtbl (2)'!$D:$D,[1]CKDJ!AV$11)</f>
        <v>0</v>
      </c>
      <c r="AW224" s="171">
        <f>SUMIFS('[1]JEVtbl (2)'!$F:$F,'[1]JEVtbl (2)'!$C:$C,[1]CKDJ!$C224,'[1]JEVtbl (2)'!$D:$D,[1]CKDJ!AW$11)</f>
        <v>0</v>
      </c>
      <c r="AX224" s="171">
        <f>SUMIFS('[1]JEVtbl (2)'!$F:$F,'[1]JEVtbl (2)'!$C:$C,[1]CKDJ!$C224,'[1]JEVtbl (2)'!$D:$D,[1]CKDJ!AX$11)</f>
        <v>0</v>
      </c>
      <c r="AY224" s="171">
        <f>SUMIFS('[1]JEVtbl (2)'!$F:$F,'[1]JEVtbl (2)'!$C:$C,[1]CKDJ!$C224,'[1]JEVtbl (2)'!$D:$D,[1]CKDJ!AY$11)</f>
        <v>0</v>
      </c>
      <c r="AZ224" s="171">
        <f>SUMIFS('[1]JEVtbl (2)'!$F:$F,'[1]JEVtbl (2)'!$C:$C,[1]CKDJ!$C224,'[1]JEVtbl (2)'!$D:$D,[1]CKDJ!AZ$11)</f>
        <v>0</v>
      </c>
      <c r="BA224" s="171">
        <f>SUMIFS('[1]JEVtbl (2)'!$F:$F,'[1]JEVtbl (2)'!$C:$C,[1]CKDJ!$C224,'[1]JEVtbl (2)'!$D:$D,[1]CKDJ!BA$11)</f>
        <v>0</v>
      </c>
      <c r="BB224" s="171">
        <f>SUMIFS('[1]JEVtbl (2)'!$F:$F,'[1]JEVtbl (2)'!$C:$C,[1]CKDJ!$C224,'[1]JEVtbl (2)'!$D:$D,[1]CKDJ!BB$11)</f>
        <v>0</v>
      </c>
      <c r="BC224" s="171">
        <f>SUMIFS('[1]JEVtbl (2)'!$F:$F,'[1]JEVtbl (2)'!$C:$C,[1]CKDJ!$C224,'[1]JEVtbl (2)'!$D:$D,[1]CKDJ!BC$11)</f>
        <v>0</v>
      </c>
      <c r="BD224" s="171">
        <f>SUMIFS('[1]JEVtbl (2)'!$F:$F,'[1]JEVtbl (2)'!$C:$C,[1]CKDJ!$C224,'[1]JEVtbl (2)'!$D:$D,[1]CKDJ!BD$11)</f>
        <v>0</v>
      </c>
      <c r="BE224" s="171">
        <f>SUMIFS('[1]JEVtbl (2)'!$F:$F,'[1]JEVtbl (2)'!$C:$C,[1]CKDJ!$C224,'[1]JEVtbl (2)'!$D:$D,[1]CKDJ!BE$11)</f>
        <v>0</v>
      </c>
      <c r="BF224" s="171">
        <f>SUMIFS('[1]JEVtbl (2)'!$F:$F,'[1]JEVtbl (2)'!$C:$C,[1]CKDJ!$C224,'[1]JEVtbl (2)'!$D:$D,[1]CKDJ!BF$11)</f>
        <v>0</v>
      </c>
      <c r="BG224" s="171">
        <f>SUMIFS('[1]JEVtbl (2)'!$F:$F,'[1]JEVtbl (2)'!$C:$C,[1]CKDJ!$C224,'[1]JEVtbl (2)'!$D:$D,[1]CKDJ!BG$11)</f>
        <v>0</v>
      </c>
      <c r="BH224" s="171">
        <f>SUMIFS('[1]JEVtbl (2)'!$F:$F,'[1]JEVtbl (2)'!$C:$C,[1]CKDJ!$C224,'[1]JEVtbl (2)'!$D:$D,[1]CKDJ!BH$11)</f>
        <v>0</v>
      </c>
      <c r="BI224" s="171">
        <f>SUMIFS('[1]JEVtbl (2)'!$F:$F,'[1]JEVtbl (2)'!$C:$C,[1]CKDJ!$C224,'[1]JEVtbl (2)'!$D:$D,[1]CKDJ!BI$11)</f>
        <v>0</v>
      </c>
      <c r="BJ224" s="171">
        <f>SUMIFS('[1]JEVtbl (2)'!$F:$F,'[1]JEVtbl (2)'!$C:$C,[1]CKDJ!$C224,'[1]JEVtbl (2)'!$D:$D,[1]CKDJ!BJ$11)</f>
        <v>0</v>
      </c>
      <c r="BK224" s="171">
        <f>SUMIFS('[1]JEVtbl (2)'!$F:$F,'[1]JEVtbl (2)'!$C:$C,[1]CKDJ!$C224,'[1]JEVtbl (2)'!$D:$D,[1]CKDJ!BK$11)</f>
        <v>0</v>
      </c>
      <c r="BL224" s="171">
        <f>SUMIFS('[1]JEVtbl (2)'!$F:$F,'[1]JEVtbl (2)'!$C:$C,[1]CKDJ!$C224,'[1]JEVtbl (2)'!$D:$D,[1]CKDJ!BL$11)</f>
        <v>0</v>
      </c>
      <c r="BM224" s="171">
        <f>SUMIFS('[1]JEVtbl (2)'!$F:$F,'[1]JEVtbl (2)'!$C:$C,[1]CKDJ!$C224,'[1]JEVtbl (2)'!$D:$D,[1]CKDJ!BM$11)</f>
        <v>0</v>
      </c>
      <c r="BN224" s="171">
        <f>SUMIFS('[1]JEVtbl (2)'!$F:$F,'[1]JEVtbl (2)'!$C:$C,[1]CKDJ!$C224,'[1]JEVtbl (2)'!$D:$D,[1]CKDJ!BN$11)</f>
        <v>0</v>
      </c>
      <c r="BO224" s="171">
        <f>SUMIFS('[1]JEVtbl (2)'!$F:$F,'[1]JEVtbl (2)'!$C:$C,[1]CKDJ!$C224,'[1]JEVtbl (2)'!$D:$D,[1]CKDJ!BO$11)</f>
        <v>0</v>
      </c>
      <c r="BP224" s="79">
        <f t="shared" si="7"/>
        <v>290000</v>
      </c>
      <c r="BQ224" s="79"/>
      <c r="BR224" s="79"/>
      <c r="BS224" s="80"/>
      <c r="BT224" s="82"/>
      <c r="BU224" s="25">
        <f t="shared" si="6"/>
        <v>0</v>
      </c>
    </row>
    <row r="225" spans="1:73" s="25" customFormat="1" ht="15" customHeight="1" x14ac:dyDescent="0.25">
      <c r="A225" s="1"/>
      <c r="B225" s="173">
        <v>44194</v>
      </c>
      <c r="C225" s="176" t="s">
        <v>807</v>
      </c>
      <c r="D225" s="177" t="s">
        <v>808</v>
      </c>
      <c r="E225" s="178">
        <v>1150363</v>
      </c>
      <c r="F225" s="179"/>
      <c r="G225" t="s">
        <v>809</v>
      </c>
      <c r="H225" s="78">
        <f>SUMIFS('[1]JEVtbl (2)'!$G:$G,'[1]JEVtbl (2)'!$C:$C,[1]CKDJ!C225,'[1]JEVtbl (2)'!$D:$D,[1]CKDJ!H$11)</f>
        <v>1842696.43</v>
      </c>
      <c r="I225" s="78">
        <f>SUMIFS('[1]JEVtbl (2)'!$G:$G,'[1]JEVtbl (2)'!$C:$C,[1]CKDJ!C225,'[1]JEVtbl (2)'!$D:$D,[1]CKDJ!I$11)</f>
        <v>0</v>
      </c>
      <c r="J225" s="78">
        <f>SUMIFS('[1]JEVtbl (2)'!$G:$G,'[1]JEVtbl (2)'!$C:$C,[1]CKDJ!C225,'[1]JEVtbl (2)'!$D:$D,[1]CKDJ!J$11)</f>
        <v>104303.57000000007</v>
      </c>
      <c r="K225" s="78">
        <f>SUMIFS('[1]JEVtbl (2)'!$G:$G,'[1]JEVtbl (2)'!$C:$C,[1]CKDJ!C225,'[1]JEVtbl (2)'!$D:$D,[1]CKDJ!K$11)</f>
        <v>0</v>
      </c>
      <c r="L225" s="79">
        <f t="shared" si="0"/>
        <v>1947000</v>
      </c>
      <c r="M225" s="79"/>
      <c r="N225" s="79"/>
      <c r="O225" s="80"/>
      <c r="P225" s="171">
        <f>SUMIFS('[1]JEVtbl (2)'!$F:$F,'[1]JEVtbl (2)'!$C:$C,[1]CKDJ!$C225,'[1]JEVtbl (2)'!$D:$D,[1]CKDJ!P$11)</f>
        <v>0</v>
      </c>
      <c r="Q225" s="171">
        <f>SUMIFS('[1]JEVtbl (2)'!$F:$F,'[1]JEVtbl (2)'!$C:$C,[1]CKDJ!$C225,'[1]JEVtbl (2)'!$D:$D,[1]CKDJ!Q$11)</f>
        <v>0</v>
      </c>
      <c r="R225" s="171">
        <f>SUMIFS('[1]JEVtbl (2)'!$F:$F,'[1]JEVtbl (2)'!$C:$C,[1]CKDJ!$C225,'[1]JEVtbl (2)'!$D:$D,[1]CKDJ!R$11)</f>
        <v>0</v>
      </c>
      <c r="S225" s="171">
        <f>SUMIFS('[1]JEVtbl (2)'!$F:$F,'[1]JEVtbl (2)'!$C:$C,[1]CKDJ!$C225,'[1]JEVtbl (2)'!$D:$D,[1]CKDJ!S$11)</f>
        <v>0</v>
      </c>
      <c r="T225" s="171">
        <f>SUMIFS('[1]JEVtbl (2)'!$F:$F,'[1]JEVtbl (2)'!$C:$C,[1]CKDJ!$C225,'[1]JEVtbl (2)'!$D:$D,[1]CKDJ!T$11)</f>
        <v>0</v>
      </c>
      <c r="U225" s="171">
        <f>SUMIFS('[1]JEVtbl (2)'!$F:$F,'[1]JEVtbl (2)'!$C:$C,[1]CKDJ!$C225,'[1]JEVtbl (2)'!$D:$D,[1]CKDJ!U$11)</f>
        <v>0</v>
      </c>
      <c r="V225" s="171">
        <f>SUMIFS('[1]JEVtbl (2)'!$F:$F,'[1]JEVtbl (2)'!$C:$C,[1]CKDJ!$C225,'[1]JEVtbl (2)'!$D:$D,[1]CKDJ!V$11)</f>
        <v>0</v>
      </c>
      <c r="W225" s="171">
        <f>SUMIFS('[1]JEVtbl (2)'!$F:$F,'[1]JEVtbl (2)'!$C:$C,[1]CKDJ!$C225,'[1]JEVtbl (2)'!$D:$D,[1]CKDJ!W$11)</f>
        <v>1947000</v>
      </c>
      <c r="X225" s="171">
        <f>SUMIFS('[1]JEVtbl (2)'!$F:$F,'[1]JEVtbl (2)'!$C:$C,[1]CKDJ!$C225,'[1]JEVtbl (2)'!$D:$D,[1]CKDJ!X$11)</f>
        <v>0</v>
      </c>
      <c r="Y225" s="171">
        <f>SUMIFS('[1]JEVtbl (2)'!$F:$F,'[1]JEVtbl (2)'!$C:$C,[1]CKDJ!$C225,'[1]JEVtbl (2)'!$D:$D,[1]CKDJ!Y$11)</f>
        <v>0</v>
      </c>
      <c r="Z225" s="171">
        <f>SUMIFS('[1]JEVtbl (2)'!$F:$F,'[1]JEVtbl (2)'!$C:$C,[1]CKDJ!$C225,'[1]JEVtbl (2)'!$D:$D,[1]CKDJ!Z$11)</f>
        <v>0</v>
      </c>
      <c r="AA225" s="171">
        <f>SUMIFS('[1]JEVtbl (2)'!$F:$F,'[1]JEVtbl (2)'!$C:$C,[1]CKDJ!$C225,'[1]JEVtbl (2)'!$D:$D,[1]CKDJ!AA$11)</f>
        <v>0</v>
      </c>
      <c r="AB225" s="171">
        <f>SUMIFS('[1]JEVtbl (2)'!$F:$F,'[1]JEVtbl (2)'!$C:$C,[1]CKDJ!$C225,'[1]JEVtbl (2)'!$D:$D,[1]CKDJ!AB$11)</f>
        <v>0</v>
      </c>
      <c r="AC225" s="171">
        <f>SUMIFS('[1]JEVtbl (2)'!$F:$F,'[1]JEVtbl (2)'!$C:$C,[1]CKDJ!$C225,'[1]JEVtbl (2)'!$D:$D,[1]CKDJ!AC$11)</f>
        <v>0</v>
      </c>
      <c r="AD225" s="171">
        <f>SUMIFS('[1]JEVtbl (2)'!$F:$F,'[1]JEVtbl (2)'!$C:$C,[1]CKDJ!$C225,'[1]JEVtbl (2)'!$D:$D,[1]CKDJ!AD$11)</f>
        <v>0</v>
      </c>
      <c r="AE225" s="171">
        <f>SUMIFS('[1]JEVtbl (2)'!$F:$F,'[1]JEVtbl (2)'!$C:$C,[1]CKDJ!$C225,'[1]JEVtbl (2)'!$D:$D,[1]CKDJ!AE$11)</f>
        <v>0</v>
      </c>
      <c r="AF225" s="171">
        <f>SUMIFS('[1]JEVtbl (2)'!$F:$F,'[1]JEVtbl (2)'!$C:$C,[1]CKDJ!$C225,'[1]JEVtbl (2)'!$D:$D,[1]CKDJ!AF$11)</f>
        <v>0</v>
      </c>
      <c r="AG225" s="171">
        <f>SUMIFS('[1]JEVtbl (2)'!$F:$F,'[1]JEVtbl (2)'!$C:$C,[1]CKDJ!$C225,'[1]JEVtbl (2)'!$D:$D,[1]CKDJ!AG$11)</f>
        <v>0</v>
      </c>
      <c r="AH225" s="171">
        <f>SUMIFS('[1]JEVtbl (2)'!$F:$F,'[1]JEVtbl (2)'!$C:$C,[1]CKDJ!$C225,'[1]JEVtbl (2)'!$D:$D,[1]CKDJ!AH$11)</f>
        <v>0</v>
      </c>
      <c r="AI225" s="171">
        <f>SUMIFS('[1]JEVtbl (2)'!$F:$F,'[1]JEVtbl (2)'!$C:$C,[1]CKDJ!$C225,'[1]JEVtbl (2)'!$D:$D,[1]CKDJ!AI$11)</f>
        <v>0</v>
      </c>
      <c r="AJ225" s="171">
        <f>SUMIFS('[1]JEVtbl (2)'!$F:$F,'[1]JEVtbl (2)'!$C:$C,[1]CKDJ!$C225,'[1]JEVtbl (2)'!$D:$D,[1]CKDJ!AJ$11)</f>
        <v>0</v>
      </c>
      <c r="AK225" s="171">
        <f>SUMIFS('[1]JEVtbl (2)'!$F:$F,'[1]JEVtbl (2)'!$C:$C,[1]CKDJ!$C225,'[1]JEVtbl (2)'!$D:$D,[1]CKDJ!AK$11)</f>
        <v>0</v>
      </c>
      <c r="AL225" s="171">
        <f>SUMIFS('[1]JEVtbl (2)'!$F:$F,'[1]JEVtbl (2)'!$C:$C,[1]CKDJ!$C225,'[1]JEVtbl (2)'!$D:$D,[1]CKDJ!AL$11)</f>
        <v>0</v>
      </c>
      <c r="AM225" s="171">
        <f>SUMIFS('[1]JEVtbl (2)'!$F:$F,'[1]JEVtbl (2)'!$C:$C,[1]CKDJ!$C225,'[1]JEVtbl (2)'!$D:$D,[1]CKDJ!AM$11)</f>
        <v>0</v>
      </c>
      <c r="AN225" s="171">
        <f>SUMIFS('[1]JEVtbl (2)'!$F:$F,'[1]JEVtbl (2)'!$C:$C,[1]CKDJ!$C225,'[1]JEVtbl (2)'!$D:$D,[1]CKDJ!AN$11)</f>
        <v>0</v>
      </c>
      <c r="AO225" s="171">
        <f>SUMIFS('[1]JEVtbl (2)'!$F:$F,'[1]JEVtbl (2)'!$C:$C,[1]CKDJ!$C225,'[1]JEVtbl (2)'!$D:$D,[1]CKDJ!AO$11)</f>
        <v>0</v>
      </c>
      <c r="AP225" s="171">
        <f>SUMIFS('[1]JEVtbl (2)'!$F:$F,'[1]JEVtbl (2)'!$C:$C,[1]CKDJ!$C225,'[1]JEVtbl (2)'!$D:$D,[1]CKDJ!AP$11)</f>
        <v>0</v>
      </c>
      <c r="AQ225" s="171">
        <f>SUMIFS('[1]JEVtbl (2)'!$F:$F,'[1]JEVtbl (2)'!$C:$C,[1]CKDJ!$C225,'[1]JEVtbl (2)'!$D:$D,[1]CKDJ!AQ$11)</f>
        <v>0</v>
      </c>
      <c r="AR225" s="171">
        <f>SUMIFS('[1]JEVtbl (2)'!$F:$F,'[1]JEVtbl (2)'!$C:$C,[1]CKDJ!$C225,'[1]JEVtbl (2)'!$D:$D,[1]CKDJ!AR$11)</f>
        <v>0</v>
      </c>
      <c r="AS225" s="171">
        <f>SUMIFS('[1]JEVtbl (2)'!$F:$F,'[1]JEVtbl (2)'!$C:$C,[1]CKDJ!$C225,'[1]JEVtbl (2)'!$D:$D,[1]CKDJ!AS$11)</f>
        <v>0</v>
      </c>
      <c r="AT225" s="171">
        <f>SUMIFS('[1]JEVtbl (2)'!$F:$F,'[1]JEVtbl (2)'!$C:$C,[1]CKDJ!$C225,'[1]JEVtbl (2)'!$D:$D,[1]CKDJ!AT$11)</f>
        <v>0</v>
      </c>
      <c r="AU225" s="171">
        <f>SUMIFS('[1]JEVtbl (2)'!$F:$F,'[1]JEVtbl (2)'!$C:$C,[1]CKDJ!$C225,'[1]JEVtbl (2)'!$D:$D,[1]CKDJ!AU$11)</f>
        <v>0</v>
      </c>
      <c r="AV225" s="171">
        <f>SUMIFS('[1]JEVtbl (2)'!$F:$F,'[1]JEVtbl (2)'!$C:$C,[1]CKDJ!$C225,'[1]JEVtbl (2)'!$D:$D,[1]CKDJ!AV$11)</f>
        <v>0</v>
      </c>
      <c r="AW225" s="171">
        <f>SUMIFS('[1]JEVtbl (2)'!$F:$F,'[1]JEVtbl (2)'!$C:$C,[1]CKDJ!$C225,'[1]JEVtbl (2)'!$D:$D,[1]CKDJ!AW$11)</f>
        <v>0</v>
      </c>
      <c r="AX225" s="171">
        <f>SUMIFS('[1]JEVtbl (2)'!$F:$F,'[1]JEVtbl (2)'!$C:$C,[1]CKDJ!$C225,'[1]JEVtbl (2)'!$D:$D,[1]CKDJ!AX$11)</f>
        <v>0</v>
      </c>
      <c r="AY225" s="171">
        <f>SUMIFS('[1]JEVtbl (2)'!$F:$F,'[1]JEVtbl (2)'!$C:$C,[1]CKDJ!$C225,'[1]JEVtbl (2)'!$D:$D,[1]CKDJ!AY$11)</f>
        <v>0</v>
      </c>
      <c r="AZ225" s="171">
        <f>SUMIFS('[1]JEVtbl (2)'!$F:$F,'[1]JEVtbl (2)'!$C:$C,[1]CKDJ!$C225,'[1]JEVtbl (2)'!$D:$D,[1]CKDJ!AZ$11)</f>
        <v>0</v>
      </c>
      <c r="BA225" s="171">
        <f>SUMIFS('[1]JEVtbl (2)'!$F:$F,'[1]JEVtbl (2)'!$C:$C,[1]CKDJ!$C225,'[1]JEVtbl (2)'!$D:$D,[1]CKDJ!BA$11)</f>
        <v>0</v>
      </c>
      <c r="BB225" s="171">
        <f>SUMIFS('[1]JEVtbl (2)'!$F:$F,'[1]JEVtbl (2)'!$C:$C,[1]CKDJ!$C225,'[1]JEVtbl (2)'!$D:$D,[1]CKDJ!BB$11)</f>
        <v>0</v>
      </c>
      <c r="BC225" s="171">
        <f>SUMIFS('[1]JEVtbl (2)'!$F:$F,'[1]JEVtbl (2)'!$C:$C,[1]CKDJ!$C225,'[1]JEVtbl (2)'!$D:$D,[1]CKDJ!BC$11)</f>
        <v>0</v>
      </c>
      <c r="BD225" s="171">
        <f>SUMIFS('[1]JEVtbl (2)'!$F:$F,'[1]JEVtbl (2)'!$C:$C,[1]CKDJ!$C225,'[1]JEVtbl (2)'!$D:$D,[1]CKDJ!BD$11)</f>
        <v>0</v>
      </c>
      <c r="BE225" s="171">
        <f>SUMIFS('[1]JEVtbl (2)'!$F:$F,'[1]JEVtbl (2)'!$C:$C,[1]CKDJ!$C225,'[1]JEVtbl (2)'!$D:$D,[1]CKDJ!BE$11)</f>
        <v>0</v>
      </c>
      <c r="BF225" s="171">
        <f>SUMIFS('[1]JEVtbl (2)'!$F:$F,'[1]JEVtbl (2)'!$C:$C,[1]CKDJ!$C225,'[1]JEVtbl (2)'!$D:$D,[1]CKDJ!BF$11)</f>
        <v>0</v>
      </c>
      <c r="BG225" s="171">
        <f>SUMIFS('[1]JEVtbl (2)'!$F:$F,'[1]JEVtbl (2)'!$C:$C,[1]CKDJ!$C225,'[1]JEVtbl (2)'!$D:$D,[1]CKDJ!BG$11)</f>
        <v>0</v>
      </c>
      <c r="BH225" s="171">
        <f>SUMIFS('[1]JEVtbl (2)'!$F:$F,'[1]JEVtbl (2)'!$C:$C,[1]CKDJ!$C225,'[1]JEVtbl (2)'!$D:$D,[1]CKDJ!BH$11)</f>
        <v>0</v>
      </c>
      <c r="BI225" s="171">
        <f>SUMIFS('[1]JEVtbl (2)'!$F:$F,'[1]JEVtbl (2)'!$C:$C,[1]CKDJ!$C225,'[1]JEVtbl (2)'!$D:$D,[1]CKDJ!BI$11)</f>
        <v>0</v>
      </c>
      <c r="BJ225" s="171">
        <f>SUMIFS('[1]JEVtbl (2)'!$F:$F,'[1]JEVtbl (2)'!$C:$C,[1]CKDJ!$C225,'[1]JEVtbl (2)'!$D:$D,[1]CKDJ!BJ$11)</f>
        <v>0</v>
      </c>
      <c r="BK225" s="171">
        <f>SUMIFS('[1]JEVtbl (2)'!$F:$F,'[1]JEVtbl (2)'!$C:$C,[1]CKDJ!$C225,'[1]JEVtbl (2)'!$D:$D,[1]CKDJ!BK$11)</f>
        <v>0</v>
      </c>
      <c r="BL225" s="171">
        <f>SUMIFS('[1]JEVtbl (2)'!$F:$F,'[1]JEVtbl (2)'!$C:$C,[1]CKDJ!$C225,'[1]JEVtbl (2)'!$D:$D,[1]CKDJ!BL$11)</f>
        <v>0</v>
      </c>
      <c r="BM225" s="171">
        <f>SUMIFS('[1]JEVtbl (2)'!$F:$F,'[1]JEVtbl (2)'!$C:$C,[1]CKDJ!$C225,'[1]JEVtbl (2)'!$D:$D,[1]CKDJ!BM$11)</f>
        <v>0</v>
      </c>
      <c r="BN225" s="171">
        <f>SUMIFS('[1]JEVtbl (2)'!$F:$F,'[1]JEVtbl (2)'!$C:$C,[1]CKDJ!$C225,'[1]JEVtbl (2)'!$D:$D,[1]CKDJ!BN$11)</f>
        <v>0</v>
      </c>
      <c r="BO225" s="171">
        <f>SUMIFS('[1]JEVtbl (2)'!$F:$F,'[1]JEVtbl (2)'!$C:$C,[1]CKDJ!$C225,'[1]JEVtbl (2)'!$D:$D,[1]CKDJ!BO$11)</f>
        <v>0</v>
      </c>
      <c r="BP225" s="79">
        <f t="shared" si="7"/>
        <v>1947000</v>
      </c>
      <c r="BQ225" s="79"/>
      <c r="BR225" s="79"/>
      <c r="BS225" s="80"/>
      <c r="BT225" s="82"/>
      <c r="BU225" s="25">
        <f t="shared" si="6"/>
        <v>0</v>
      </c>
    </row>
    <row r="226" spans="1:73" s="25" customFormat="1" ht="15" customHeight="1" x14ac:dyDescent="0.25">
      <c r="A226" s="1"/>
      <c r="B226" s="173">
        <v>44194</v>
      </c>
      <c r="C226" s="176" t="s">
        <v>810</v>
      </c>
      <c r="D226" s="177" t="s">
        <v>811</v>
      </c>
      <c r="E226" s="178">
        <v>1150364</v>
      </c>
      <c r="F226" s="179"/>
      <c r="G226" t="s">
        <v>812</v>
      </c>
      <c r="H226" s="78">
        <f>SUMIFS('[1]JEVtbl (2)'!$G:$G,'[1]JEVtbl (2)'!$C:$C,[1]CKDJ!C226,'[1]JEVtbl (2)'!$D:$D,[1]CKDJ!H$11)</f>
        <v>105000</v>
      </c>
      <c r="I226" s="78">
        <f>SUMIFS('[1]JEVtbl (2)'!$G:$G,'[1]JEVtbl (2)'!$C:$C,[1]CKDJ!C226,'[1]JEVtbl (2)'!$D:$D,[1]CKDJ!I$11)</f>
        <v>0</v>
      </c>
      <c r="J226" s="78">
        <f>SUMIFS('[1]JEVtbl (2)'!$G:$G,'[1]JEVtbl (2)'!$C:$C,[1]CKDJ!C226,'[1]JEVtbl (2)'!$D:$D,[1]CKDJ!J$11)</f>
        <v>7000</v>
      </c>
      <c r="K226" s="78">
        <f>SUMIFS('[1]JEVtbl (2)'!$G:$G,'[1]JEVtbl (2)'!$C:$C,[1]CKDJ!C226,'[1]JEVtbl (2)'!$D:$D,[1]CKDJ!K$11)</f>
        <v>0</v>
      </c>
      <c r="L226" s="79">
        <f t="shared" si="0"/>
        <v>112000</v>
      </c>
      <c r="M226" s="79"/>
      <c r="N226" s="79"/>
      <c r="O226" s="80"/>
      <c r="P226" s="171">
        <f>SUMIFS('[1]JEVtbl (2)'!$F:$F,'[1]JEVtbl (2)'!$C:$C,[1]CKDJ!$C226,'[1]JEVtbl (2)'!$D:$D,[1]CKDJ!P$11)</f>
        <v>0</v>
      </c>
      <c r="Q226" s="171">
        <f>SUMIFS('[1]JEVtbl (2)'!$F:$F,'[1]JEVtbl (2)'!$C:$C,[1]CKDJ!$C226,'[1]JEVtbl (2)'!$D:$D,[1]CKDJ!Q$11)</f>
        <v>0</v>
      </c>
      <c r="R226" s="171">
        <f>SUMIFS('[1]JEVtbl (2)'!$F:$F,'[1]JEVtbl (2)'!$C:$C,[1]CKDJ!$C226,'[1]JEVtbl (2)'!$D:$D,[1]CKDJ!R$11)</f>
        <v>0</v>
      </c>
      <c r="S226" s="171">
        <f>SUMIFS('[1]JEVtbl (2)'!$F:$F,'[1]JEVtbl (2)'!$C:$C,[1]CKDJ!$C226,'[1]JEVtbl (2)'!$D:$D,[1]CKDJ!S$11)</f>
        <v>0</v>
      </c>
      <c r="T226" s="171">
        <f>SUMIFS('[1]JEVtbl (2)'!$F:$F,'[1]JEVtbl (2)'!$C:$C,[1]CKDJ!$C226,'[1]JEVtbl (2)'!$D:$D,[1]CKDJ!T$11)</f>
        <v>0</v>
      </c>
      <c r="U226" s="171">
        <f>SUMIFS('[1]JEVtbl (2)'!$F:$F,'[1]JEVtbl (2)'!$C:$C,[1]CKDJ!$C226,'[1]JEVtbl (2)'!$D:$D,[1]CKDJ!U$11)</f>
        <v>0</v>
      </c>
      <c r="V226" s="171">
        <f>SUMIFS('[1]JEVtbl (2)'!$F:$F,'[1]JEVtbl (2)'!$C:$C,[1]CKDJ!$C226,'[1]JEVtbl (2)'!$D:$D,[1]CKDJ!V$11)</f>
        <v>0</v>
      </c>
      <c r="W226" s="171">
        <f>SUMIFS('[1]JEVtbl (2)'!$F:$F,'[1]JEVtbl (2)'!$C:$C,[1]CKDJ!$C226,'[1]JEVtbl (2)'!$D:$D,[1]CKDJ!W$11)</f>
        <v>0</v>
      </c>
      <c r="X226" s="171">
        <f>SUMIFS('[1]JEVtbl (2)'!$F:$F,'[1]JEVtbl (2)'!$C:$C,[1]CKDJ!$C226,'[1]JEVtbl (2)'!$D:$D,[1]CKDJ!X$11)</f>
        <v>0</v>
      </c>
      <c r="Y226" s="171">
        <f>SUMIFS('[1]JEVtbl (2)'!$F:$F,'[1]JEVtbl (2)'!$C:$C,[1]CKDJ!$C226,'[1]JEVtbl (2)'!$D:$D,[1]CKDJ!Y$11)</f>
        <v>0</v>
      </c>
      <c r="Z226" s="171">
        <f>SUMIFS('[1]JEVtbl (2)'!$F:$F,'[1]JEVtbl (2)'!$C:$C,[1]CKDJ!$C226,'[1]JEVtbl (2)'!$D:$D,[1]CKDJ!Z$11)</f>
        <v>0</v>
      </c>
      <c r="AA226" s="171">
        <f>SUMIFS('[1]JEVtbl (2)'!$F:$F,'[1]JEVtbl (2)'!$C:$C,[1]CKDJ!$C226,'[1]JEVtbl (2)'!$D:$D,[1]CKDJ!AA$11)</f>
        <v>0</v>
      </c>
      <c r="AB226" s="171">
        <f>SUMIFS('[1]JEVtbl (2)'!$F:$F,'[1]JEVtbl (2)'!$C:$C,[1]CKDJ!$C226,'[1]JEVtbl (2)'!$D:$D,[1]CKDJ!AB$11)</f>
        <v>0</v>
      </c>
      <c r="AC226" s="171">
        <f>SUMIFS('[1]JEVtbl (2)'!$F:$F,'[1]JEVtbl (2)'!$C:$C,[1]CKDJ!$C226,'[1]JEVtbl (2)'!$D:$D,[1]CKDJ!AC$11)</f>
        <v>0</v>
      </c>
      <c r="AD226" s="171">
        <f>SUMIFS('[1]JEVtbl (2)'!$F:$F,'[1]JEVtbl (2)'!$C:$C,[1]CKDJ!$C226,'[1]JEVtbl (2)'!$D:$D,[1]CKDJ!AD$11)</f>
        <v>0</v>
      </c>
      <c r="AE226" s="171">
        <f>SUMIFS('[1]JEVtbl (2)'!$F:$F,'[1]JEVtbl (2)'!$C:$C,[1]CKDJ!$C226,'[1]JEVtbl (2)'!$D:$D,[1]CKDJ!AE$11)</f>
        <v>0</v>
      </c>
      <c r="AF226" s="171">
        <f>SUMIFS('[1]JEVtbl (2)'!$F:$F,'[1]JEVtbl (2)'!$C:$C,[1]CKDJ!$C226,'[1]JEVtbl (2)'!$D:$D,[1]CKDJ!AF$11)</f>
        <v>0</v>
      </c>
      <c r="AG226" s="171">
        <f>SUMIFS('[1]JEVtbl (2)'!$F:$F,'[1]JEVtbl (2)'!$C:$C,[1]CKDJ!$C226,'[1]JEVtbl (2)'!$D:$D,[1]CKDJ!AG$11)</f>
        <v>0</v>
      </c>
      <c r="AH226" s="171">
        <f>SUMIFS('[1]JEVtbl (2)'!$F:$F,'[1]JEVtbl (2)'!$C:$C,[1]CKDJ!$C226,'[1]JEVtbl (2)'!$D:$D,[1]CKDJ!AH$11)</f>
        <v>0</v>
      </c>
      <c r="AI226" s="171">
        <f>SUMIFS('[1]JEVtbl (2)'!$F:$F,'[1]JEVtbl (2)'!$C:$C,[1]CKDJ!$C226,'[1]JEVtbl (2)'!$D:$D,[1]CKDJ!AI$11)</f>
        <v>0</v>
      </c>
      <c r="AJ226" s="171">
        <f>SUMIFS('[1]JEVtbl (2)'!$F:$F,'[1]JEVtbl (2)'!$C:$C,[1]CKDJ!$C226,'[1]JEVtbl (2)'!$D:$D,[1]CKDJ!AJ$11)</f>
        <v>0</v>
      </c>
      <c r="AK226" s="171">
        <f>SUMIFS('[1]JEVtbl (2)'!$F:$F,'[1]JEVtbl (2)'!$C:$C,[1]CKDJ!$C226,'[1]JEVtbl (2)'!$D:$D,[1]CKDJ!AK$11)</f>
        <v>0</v>
      </c>
      <c r="AL226" s="171">
        <f>SUMIFS('[1]JEVtbl (2)'!$F:$F,'[1]JEVtbl (2)'!$C:$C,[1]CKDJ!$C226,'[1]JEVtbl (2)'!$D:$D,[1]CKDJ!AL$11)</f>
        <v>0</v>
      </c>
      <c r="AM226" s="171">
        <f>SUMIFS('[1]JEVtbl (2)'!$F:$F,'[1]JEVtbl (2)'!$C:$C,[1]CKDJ!$C226,'[1]JEVtbl (2)'!$D:$D,[1]CKDJ!AM$11)</f>
        <v>0</v>
      </c>
      <c r="AN226" s="171">
        <f>SUMIFS('[1]JEVtbl (2)'!$F:$F,'[1]JEVtbl (2)'!$C:$C,[1]CKDJ!$C226,'[1]JEVtbl (2)'!$D:$D,[1]CKDJ!AN$11)</f>
        <v>0</v>
      </c>
      <c r="AO226" s="171">
        <f>SUMIFS('[1]JEVtbl (2)'!$F:$F,'[1]JEVtbl (2)'!$C:$C,[1]CKDJ!$C226,'[1]JEVtbl (2)'!$D:$D,[1]CKDJ!AO$11)</f>
        <v>0</v>
      </c>
      <c r="AP226" s="171">
        <f>SUMIFS('[1]JEVtbl (2)'!$F:$F,'[1]JEVtbl (2)'!$C:$C,[1]CKDJ!$C226,'[1]JEVtbl (2)'!$D:$D,[1]CKDJ!AP$11)</f>
        <v>0</v>
      </c>
      <c r="AQ226" s="171">
        <f>SUMIFS('[1]JEVtbl (2)'!$F:$F,'[1]JEVtbl (2)'!$C:$C,[1]CKDJ!$C226,'[1]JEVtbl (2)'!$D:$D,[1]CKDJ!AQ$11)</f>
        <v>0</v>
      </c>
      <c r="AR226" s="171">
        <f>SUMIFS('[1]JEVtbl (2)'!$F:$F,'[1]JEVtbl (2)'!$C:$C,[1]CKDJ!$C226,'[1]JEVtbl (2)'!$D:$D,[1]CKDJ!AR$11)</f>
        <v>112000</v>
      </c>
      <c r="AS226" s="171">
        <f>SUMIFS('[1]JEVtbl (2)'!$F:$F,'[1]JEVtbl (2)'!$C:$C,[1]CKDJ!$C226,'[1]JEVtbl (2)'!$D:$D,[1]CKDJ!AS$11)</f>
        <v>0</v>
      </c>
      <c r="AT226" s="171">
        <f>SUMIFS('[1]JEVtbl (2)'!$F:$F,'[1]JEVtbl (2)'!$C:$C,[1]CKDJ!$C226,'[1]JEVtbl (2)'!$D:$D,[1]CKDJ!AT$11)</f>
        <v>0</v>
      </c>
      <c r="AU226" s="171">
        <f>SUMIFS('[1]JEVtbl (2)'!$F:$F,'[1]JEVtbl (2)'!$C:$C,[1]CKDJ!$C226,'[1]JEVtbl (2)'!$D:$D,[1]CKDJ!AU$11)</f>
        <v>0</v>
      </c>
      <c r="AV226" s="171">
        <f>SUMIFS('[1]JEVtbl (2)'!$F:$F,'[1]JEVtbl (2)'!$C:$C,[1]CKDJ!$C226,'[1]JEVtbl (2)'!$D:$D,[1]CKDJ!AV$11)</f>
        <v>0</v>
      </c>
      <c r="AW226" s="171">
        <f>SUMIFS('[1]JEVtbl (2)'!$F:$F,'[1]JEVtbl (2)'!$C:$C,[1]CKDJ!$C226,'[1]JEVtbl (2)'!$D:$D,[1]CKDJ!AW$11)</f>
        <v>0</v>
      </c>
      <c r="AX226" s="171">
        <f>SUMIFS('[1]JEVtbl (2)'!$F:$F,'[1]JEVtbl (2)'!$C:$C,[1]CKDJ!$C226,'[1]JEVtbl (2)'!$D:$D,[1]CKDJ!AX$11)</f>
        <v>0</v>
      </c>
      <c r="AY226" s="171">
        <f>SUMIFS('[1]JEVtbl (2)'!$F:$F,'[1]JEVtbl (2)'!$C:$C,[1]CKDJ!$C226,'[1]JEVtbl (2)'!$D:$D,[1]CKDJ!AY$11)</f>
        <v>0</v>
      </c>
      <c r="AZ226" s="171">
        <f>SUMIFS('[1]JEVtbl (2)'!$F:$F,'[1]JEVtbl (2)'!$C:$C,[1]CKDJ!$C226,'[1]JEVtbl (2)'!$D:$D,[1]CKDJ!AZ$11)</f>
        <v>0</v>
      </c>
      <c r="BA226" s="171">
        <f>SUMIFS('[1]JEVtbl (2)'!$F:$F,'[1]JEVtbl (2)'!$C:$C,[1]CKDJ!$C226,'[1]JEVtbl (2)'!$D:$D,[1]CKDJ!BA$11)</f>
        <v>0</v>
      </c>
      <c r="BB226" s="171">
        <f>SUMIFS('[1]JEVtbl (2)'!$F:$F,'[1]JEVtbl (2)'!$C:$C,[1]CKDJ!$C226,'[1]JEVtbl (2)'!$D:$D,[1]CKDJ!BB$11)</f>
        <v>0</v>
      </c>
      <c r="BC226" s="171">
        <f>SUMIFS('[1]JEVtbl (2)'!$F:$F,'[1]JEVtbl (2)'!$C:$C,[1]CKDJ!$C226,'[1]JEVtbl (2)'!$D:$D,[1]CKDJ!BC$11)</f>
        <v>0</v>
      </c>
      <c r="BD226" s="171">
        <f>SUMIFS('[1]JEVtbl (2)'!$F:$F,'[1]JEVtbl (2)'!$C:$C,[1]CKDJ!$C226,'[1]JEVtbl (2)'!$D:$D,[1]CKDJ!BD$11)</f>
        <v>0</v>
      </c>
      <c r="BE226" s="171">
        <f>SUMIFS('[1]JEVtbl (2)'!$F:$F,'[1]JEVtbl (2)'!$C:$C,[1]CKDJ!$C226,'[1]JEVtbl (2)'!$D:$D,[1]CKDJ!BE$11)</f>
        <v>0</v>
      </c>
      <c r="BF226" s="171">
        <f>SUMIFS('[1]JEVtbl (2)'!$F:$F,'[1]JEVtbl (2)'!$C:$C,[1]CKDJ!$C226,'[1]JEVtbl (2)'!$D:$D,[1]CKDJ!BF$11)</f>
        <v>0</v>
      </c>
      <c r="BG226" s="171">
        <f>SUMIFS('[1]JEVtbl (2)'!$F:$F,'[1]JEVtbl (2)'!$C:$C,[1]CKDJ!$C226,'[1]JEVtbl (2)'!$D:$D,[1]CKDJ!BG$11)</f>
        <v>0</v>
      </c>
      <c r="BH226" s="171">
        <f>SUMIFS('[1]JEVtbl (2)'!$F:$F,'[1]JEVtbl (2)'!$C:$C,[1]CKDJ!$C226,'[1]JEVtbl (2)'!$D:$D,[1]CKDJ!BH$11)</f>
        <v>0</v>
      </c>
      <c r="BI226" s="171">
        <f>SUMIFS('[1]JEVtbl (2)'!$F:$F,'[1]JEVtbl (2)'!$C:$C,[1]CKDJ!$C226,'[1]JEVtbl (2)'!$D:$D,[1]CKDJ!BI$11)</f>
        <v>0</v>
      </c>
      <c r="BJ226" s="171">
        <f>SUMIFS('[1]JEVtbl (2)'!$F:$F,'[1]JEVtbl (2)'!$C:$C,[1]CKDJ!$C226,'[1]JEVtbl (2)'!$D:$D,[1]CKDJ!BJ$11)</f>
        <v>0</v>
      </c>
      <c r="BK226" s="171">
        <f>SUMIFS('[1]JEVtbl (2)'!$F:$F,'[1]JEVtbl (2)'!$C:$C,[1]CKDJ!$C226,'[1]JEVtbl (2)'!$D:$D,[1]CKDJ!BK$11)</f>
        <v>0</v>
      </c>
      <c r="BL226" s="171">
        <f>SUMIFS('[1]JEVtbl (2)'!$F:$F,'[1]JEVtbl (2)'!$C:$C,[1]CKDJ!$C226,'[1]JEVtbl (2)'!$D:$D,[1]CKDJ!BL$11)</f>
        <v>0</v>
      </c>
      <c r="BM226" s="171">
        <f>SUMIFS('[1]JEVtbl (2)'!$F:$F,'[1]JEVtbl (2)'!$C:$C,[1]CKDJ!$C226,'[1]JEVtbl (2)'!$D:$D,[1]CKDJ!BM$11)</f>
        <v>0</v>
      </c>
      <c r="BN226" s="171">
        <f>SUMIFS('[1]JEVtbl (2)'!$F:$F,'[1]JEVtbl (2)'!$C:$C,[1]CKDJ!$C226,'[1]JEVtbl (2)'!$D:$D,[1]CKDJ!BN$11)</f>
        <v>0</v>
      </c>
      <c r="BO226" s="171">
        <f>SUMIFS('[1]JEVtbl (2)'!$F:$F,'[1]JEVtbl (2)'!$C:$C,[1]CKDJ!$C226,'[1]JEVtbl (2)'!$D:$D,[1]CKDJ!BO$11)</f>
        <v>0</v>
      </c>
      <c r="BP226" s="79">
        <f t="shared" si="7"/>
        <v>112000</v>
      </c>
      <c r="BQ226" s="79"/>
      <c r="BR226" s="79"/>
      <c r="BS226" s="80"/>
      <c r="BT226" s="82"/>
      <c r="BU226" s="25">
        <f t="shared" si="6"/>
        <v>0</v>
      </c>
    </row>
    <row r="227" spans="1:73" s="25" customFormat="1" ht="15" customHeight="1" x14ac:dyDescent="0.25">
      <c r="A227" s="1"/>
      <c r="B227" s="173">
        <v>44194</v>
      </c>
      <c r="C227" s="176" t="s">
        <v>813</v>
      </c>
      <c r="D227" s="177" t="s">
        <v>814</v>
      </c>
      <c r="E227" s="178">
        <v>1150365</v>
      </c>
      <c r="F227" s="179"/>
      <c r="G227" t="s">
        <v>103</v>
      </c>
      <c r="H227" s="78">
        <f>SUMIFS('[1]JEVtbl (2)'!$G:$G,'[1]JEVtbl (2)'!$C:$C,[1]CKDJ!C227,'[1]JEVtbl (2)'!$D:$D,[1]CKDJ!H$11)</f>
        <v>53837.17</v>
      </c>
      <c r="I227" s="78">
        <f>SUMIFS('[1]JEVtbl (2)'!$G:$G,'[1]JEVtbl (2)'!$C:$C,[1]CKDJ!C227,'[1]JEVtbl (2)'!$D:$D,[1]CKDJ!I$11)</f>
        <v>0</v>
      </c>
      <c r="J227" s="78">
        <f>SUMIFS('[1]JEVtbl (2)'!$G:$G,'[1]JEVtbl (2)'!$C:$C,[1]CKDJ!C227,'[1]JEVtbl (2)'!$D:$D,[1]CKDJ!J$11)</f>
        <v>0</v>
      </c>
      <c r="K227" s="78">
        <f>SUMIFS('[1]JEVtbl (2)'!$G:$G,'[1]JEVtbl (2)'!$C:$C,[1]CKDJ!C227,'[1]JEVtbl (2)'!$D:$D,[1]CKDJ!K$11)</f>
        <v>5483.3300000000017</v>
      </c>
      <c r="L227" s="79">
        <f t="shared" si="0"/>
        <v>59320.5</v>
      </c>
      <c r="M227" s="79"/>
      <c r="N227" s="79"/>
      <c r="O227" s="80"/>
      <c r="P227" s="171">
        <f>SUMIFS('[1]JEVtbl (2)'!$F:$F,'[1]JEVtbl (2)'!$C:$C,[1]CKDJ!$C227,'[1]JEVtbl (2)'!$D:$D,[1]CKDJ!P$11)</f>
        <v>0</v>
      </c>
      <c r="Q227" s="171">
        <f>SUMIFS('[1]JEVtbl (2)'!$F:$F,'[1]JEVtbl (2)'!$C:$C,[1]CKDJ!$C227,'[1]JEVtbl (2)'!$D:$D,[1]CKDJ!Q$11)</f>
        <v>0</v>
      </c>
      <c r="R227" s="171">
        <f>SUMIFS('[1]JEVtbl (2)'!$F:$F,'[1]JEVtbl (2)'!$C:$C,[1]CKDJ!$C227,'[1]JEVtbl (2)'!$D:$D,[1]CKDJ!R$11)</f>
        <v>0</v>
      </c>
      <c r="S227" s="171">
        <f>SUMIFS('[1]JEVtbl (2)'!$F:$F,'[1]JEVtbl (2)'!$C:$C,[1]CKDJ!$C227,'[1]JEVtbl (2)'!$D:$D,[1]CKDJ!S$11)</f>
        <v>0</v>
      </c>
      <c r="T227" s="171">
        <f>SUMIFS('[1]JEVtbl (2)'!$F:$F,'[1]JEVtbl (2)'!$C:$C,[1]CKDJ!$C227,'[1]JEVtbl (2)'!$D:$D,[1]CKDJ!T$11)</f>
        <v>0</v>
      </c>
      <c r="U227" s="171">
        <f>SUMIFS('[1]JEVtbl (2)'!$F:$F,'[1]JEVtbl (2)'!$C:$C,[1]CKDJ!$C227,'[1]JEVtbl (2)'!$D:$D,[1]CKDJ!U$11)</f>
        <v>0</v>
      </c>
      <c r="V227" s="171">
        <f>SUMIFS('[1]JEVtbl (2)'!$F:$F,'[1]JEVtbl (2)'!$C:$C,[1]CKDJ!$C227,'[1]JEVtbl (2)'!$D:$D,[1]CKDJ!V$11)</f>
        <v>0</v>
      </c>
      <c r="W227" s="171">
        <f>SUMIFS('[1]JEVtbl (2)'!$F:$F,'[1]JEVtbl (2)'!$C:$C,[1]CKDJ!$C227,'[1]JEVtbl (2)'!$D:$D,[1]CKDJ!W$11)</f>
        <v>0</v>
      </c>
      <c r="X227" s="171">
        <f>SUMIFS('[1]JEVtbl (2)'!$F:$F,'[1]JEVtbl (2)'!$C:$C,[1]CKDJ!$C227,'[1]JEVtbl (2)'!$D:$D,[1]CKDJ!X$11)</f>
        <v>0</v>
      </c>
      <c r="Y227" s="171">
        <f>SUMIFS('[1]JEVtbl (2)'!$F:$F,'[1]JEVtbl (2)'!$C:$C,[1]CKDJ!$C227,'[1]JEVtbl (2)'!$D:$D,[1]CKDJ!Y$11)</f>
        <v>0</v>
      </c>
      <c r="Z227" s="171">
        <f>SUMIFS('[1]JEVtbl (2)'!$F:$F,'[1]JEVtbl (2)'!$C:$C,[1]CKDJ!$C227,'[1]JEVtbl (2)'!$D:$D,[1]CKDJ!Z$11)</f>
        <v>0</v>
      </c>
      <c r="AA227" s="171">
        <f>SUMIFS('[1]JEVtbl (2)'!$F:$F,'[1]JEVtbl (2)'!$C:$C,[1]CKDJ!$C227,'[1]JEVtbl (2)'!$D:$D,[1]CKDJ!AA$11)</f>
        <v>0</v>
      </c>
      <c r="AB227" s="171">
        <f>SUMIFS('[1]JEVtbl (2)'!$F:$F,'[1]JEVtbl (2)'!$C:$C,[1]CKDJ!$C227,'[1]JEVtbl (2)'!$D:$D,[1]CKDJ!AB$11)</f>
        <v>0</v>
      </c>
      <c r="AC227" s="171">
        <f>SUMIFS('[1]JEVtbl (2)'!$F:$F,'[1]JEVtbl (2)'!$C:$C,[1]CKDJ!$C227,'[1]JEVtbl (2)'!$D:$D,[1]CKDJ!AC$11)</f>
        <v>0</v>
      </c>
      <c r="AD227" s="171">
        <f>SUMIFS('[1]JEVtbl (2)'!$F:$F,'[1]JEVtbl (2)'!$C:$C,[1]CKDJ!$C227,'[1]JEVtbl (2)'!$D:$D,[1]CKDJ!AD$11)</f>
        <v>0</v>
      </c>
      <c r="AE227" s="171">
        <f>SUMIFS('[1]JEVtbl (2)'!$F:$F,'[1]JEVtbl (2)'!$C:$C,[1]CKDJ!$C227,'[1]JEVtbl (2)'!$D:$D,[1]CKDJ!AE$11)</f>
        <v>0</v>
      </c>
      <c r="AF227" s="171">
        <f>SUMIFS('[1]JEVtbl (2)'!$F:$F,'[1]JEVtbl (2)'!$C:$C,[1]CKDJ!$C227,'[1]JEVtbl (2)'!$D:$D,[1]CKDJ!AF$11)</f>
        <v>0</v>
      </c>
      <c r="AG227" s="171">
        <f>SUMIFS('[1]JEVtbl (2)'!$F:$F,'[1]JEVtbl (2)'!$C:$C,[1]CKDJ!$C227,'[1]JEVtbl (2)'!$D:$D,[1]CKDJ!AG$11)</f>
        <v>0</v>
      </c>
      <c r="AH227" s="171">
        <f>SUMIFS('[1]JEVtbl (2)'!$F:$F,'[1]JEVtbl (2)'!$C:$C,[1]CKDJ!$C227,'[1]JEVtbl (2)'!$D:$D,[1]CKDJ!AH$11)</f>
        <v>0</v>
      </c>
      <c r="AI227" s="171">
        <f>SUMIFS('[1]JEVtbl (2)'!$F:$F,'[1]JEVtbl (2)'!$C:$C,[1]CKDJ!$C227,'[1]JEVtbl (2)'!$D:$D,[1]CKDJ!AI$11)</f>
        <v>0</v>
      </c>
      <c r="AJ227" s="171">
        <f>SUMIFS('[1]JEVtbl (2)'!$F:$F,'[1]JEVtbl (2)'!$C:$C,[1]CKDJ!$C227,'[1]JEVtbl (2)'!$D:$D,[1]CKDJ!AJ$11)</f>
        <v>0</v>
      </c>
      <c r="AK227" s="171">
        <f>SUMIFS('[1]JEVtbl (2)'!$F:$F,'[1]JEVtbl (2)'!$C:$C,[1]CKDJ!$C227,'[1]JEVtbl (2)'!$D:$D,[1]CKDJ!AK$11)</f>
        <v>0</v>
      </c>
      <c r="AL227" s="171">
        <f>SUMIFS('[1]JEVtbl (2)'!$F:$F,'[1]JEVtbl (2)'!$C:$C,[1]CKDJ!$C227,'[1]JEVtbl (2)'!$D:$D,[1]CKDJ!AL$11)</f>
        <v>0</v>
      </c>
      <c r="AM227" s="171">
        <f>SUMIFS('[1]JEVtbl (2)'!$F:$F,'[1]JEVtbl (2)'!$C:$C,[1]CKDJ!$C227,'[1]JEVtbl (2)'!$D:$D,[1]CKDJ!AM$11)</f>
        <v>0</v>
      </c>
      <c r="AN227" s="171">
        <f>SUMIFS('[1]JEVtbl (2)'!$F:$F,'[1]JEVtbl (2)'!$C:$C,[1]CKDJ!$C227,'[1]JEVtbl (2)'!$D:$D,[1]CKDJ!AN$11)</f>
        <v>0</v>
      </c>
      <c r="AO227" s="171">
        <f>SUMIFS('[1]JEVtbl (2)'!$F:$F,'[1]JEVtbl (2)'!$C:$C,[1]CKDJ!$C227,'[1]JEVtbl (2)'!$D:$D,[1]CKDJ!AO$11)</f>
        <v>0</v>
      </c>
      <c r="AP227" s="171">
        <f>SUMIFS('[1]JEVtbl (2)'!$F:$F,'[1]JEVtbl (2)'!$C:$C,[1]CKDJ!$C227,'[1]JEVtbl (2)'!$D:$D,[1]CKDJ!AP$11)</f>
        <v>0</v>
      </c>
      <c r="AQ227" s="171">
        <f>SUMIFS('[1]JEVtbl (2)'!$F:$F,'[1]JEVtbl (2)'!$C:$C,[1]CKDJ!$C227,'[1]JEVtbl (2)'!$D:$D,[1]CKDJ!AQ$11)</f>
        <v>0</v>
      </c>
      <c r="AR227" s="171">
        <f>SUMIFS('[1]JEVtbl (2)'!$F:$F,'[1]JEVtbl (2)'!$C:$C,[1]CKDJ!$C227,'[1]JEVtbl (2)'!$D:$D,[1]CKDJ!AR$11)</f>
        <v>0</v>
      </c>
      <c r="AS227" s="171">
        <f>SUMIFS('[1]JEVtbl (2)'!$F:$F,'[1]JEVtbl (2)'!$C:$C,[1]CKDJ!$C227,'[1]JEVtbl (2)'!$D:$D,[1]CKDJ!AS$11)</f>
        <v>0</v>
      </c>
      <c r="AT227" s="171">
        <f>SUMIFS('[1]JEVtbl (2)'!$F:$F,'[1]JEVtbl (2)'!$C:$C,[1]CKDJ!$C227,'[1]JEVtbl (2)'!$D:$D,[1]CKDJ!AT$11)</f>
        <v>0</v>
      </c>
      <c r="AU227" s="171">
        <f>SUMIFS('[1]JEVtbl (2)'!$F:$F,'[1]JEVtbl (2)'!$C:$C,[1]CKDJ!$C227,'[1]JEVtbl (2)'!$D:$D,[1]CKDJ!AU$11)</f>
        <v>0</v>
      </c>
      <c r="AV227" s="171">
        <f>SUMIFS('[1]JEVtbl (2)'!$F:$F,'[1]JEVtbl (2)'!$C:$C,[1]CKDJ!$C227,'[1]JEVtbl (2)'!$D:$D,[1]CKDJ!AV$11)</f>
        <v>0</v>
      </c>
      <c r="AW227" s="171">
        <f>SUMIFS('[1]JEVtbl (2)'!$F:$F,'[1]JEVtbl (2)'!$C:$C,[1]CKDJ!$C227,'[1]JEVtbl (2)'!$D:$D,[1]CKDJ!AW$11)</f>
        <v>0</v>
      </c>
      <c r="AX227" s="171">
        <f>SUMIFS('[1]JEVtbl (2)'!$F:$F,'[1]JEVtbl (2)'!$C:$C,[1]CKDJ!$C227,'[1]JEVtbl (2)'!$D:$D,[1]CKDJ!AX$11)</f>
        <v>0</v>
      </c>
      <c r="AY227" s="171">
        <f>SUMIFS('[1]JEVtbl (2)'!$F:$F,'[1]JEVtbl (2)'!$C:$C,[1]CKDJ!$C227,'[1]JEVtbl (2)'!$D:$D,[1]CKDJ!AY$11)</f>
        <v>0</v>
      </c>
      <c r="AZ227" s="171">
        <f>SUMIFS('[1]JEVtbl (2)'!$F:$F,'[1]JEVtbl (2)'!$C:$C,[1]CKDJ!$C227,'[1]JEVtbl (2)'!$D:$D,[1]CKDJ!AZ$11)</f>
        <v>0</v>
      </c>
      <c r="BA227" s="171">
        <f>SUMIFS('[1]JEVtbl (2)'!$F:$F,'[1]JEVtbl (2)'!$C:$C,[1]CKDJ!$C227,'[1]JEVtbl (2)'!$D:$D,[1]CKDJ!BA$11)</f>
        <v>0</v>
      </c>
      <c r="BB227" s="171">
        <f>SUMIFS('[1]JEVtbl (2)'!$F:$F,'[1]JEVtbl (2)'!$C:$C,[1]CKDJ!$C227,'[1]JEVtbl (2)'!$D:$D,[1]CKDJ!BB$11)</f>
        <v>0</v>
      </c>
      <c r="BC227" s="171">
        <f>SUMIFS('[1]JEVtbl (2)'!$F:$F,'[1]JEVtbl (2)'!$C:$C,[1]CKDJ!$C227,'[1]JEVtbl (2)'!$D:$D,[1]CKDJ!BC$11)</f>
        <v>0</v>
      </c>
      <c r="BD227" s="171">
        <f>SUMIFS('[1]JEVtbl (2)'!$F:$F,'[1]JEVtbl (2)'!$C:$C,[1]CKDJ!$C227,'[1]JEVtbl (2)'!$D:$D,[1]CKDJ!BD$11)</f>
        <v>5534</v>
      </c>
      <c r="BE227" s="171">
        <f>SUMIFS('[1]JEVtbl (2)'!$F:$F,'[1]JEVtbl (2)'!$C:$C,[1]CKDJ!$C227,'[1]JEVtbl (2)'!$D:$D,[1]CKDJ!BE$11)</f>
        <v>10000</v>
      </c>
      <c r="BF227" s="171">
        <f>SUMIFS('[1]JEVtbl (2)'!$F:$F,'[1]JEVtbl (2)'!$C:$C,[1]CKDJ!$C227,'[1]JEVtbl (2)'!$D:$D,[1]CKDJ!BF$11)</f>
        <v>0</v>
      </c>
      <c r="BG227" s="171">
        <f>SUMIFS('[1]JEVtbl (2)'!$F:$F,'[1]JEVtbl (2)'!$C:$C,[1]CKDJ!$C227,'[1]JEVtbl (2)'!$D:$D,[1]CKDJ!BG$11)</f>
        <v>43786.5</v>
      </c>
      <c r="BH227" s="171">
        <f>SUMIFS('[1]JEVtbl (2)'!$F:$F,'[1]JEVtbl (2)'!$C:$C,[1]CKDJ!$C227,'[1]JEVtbl (2)'!$D:$D,[1]CKDJ!BH$11)</f>
        <v>0</v>
      </c>
      <c r="BI227" s="171">
        <f>SUMIFS('[1]JEVtbl (2)'!$F:$F,'[1]JEVtbl (2)'!$C:$C,[1]CKDJ!$C227,'[1]JEVtbl (2)'!$D:$D,[1]CKDJ!BI$11)</f>
        <v>0</v>
      </c>
      <c r="BJ227" s="171">
        <f>SUMIFS('[1]JEVtbl (2)'!$F:$F,'[1]JEVtbl (2)'!$C:$C,[1]CKDJ!$C227,'[1]JEVtbl (2)'!$D:$D,[1]CKDJ!BJ$11)</f>
        <v>0</v>
      </c>
      <c r="BK227" s="171">
        <f>SUMIFS('[1]JEVtbl (2)'!$F:$F,'[1]JEVtbl (2)'!$C:$C,[1]CKDJ!$C227,'[1]JEVtbl (2)'!$D:$D,[1]CKDJ!BK$11)</f>
        <v>0</v>
      </c>
      <c r="BL227" s="171">
        <f>SUMIFS('[1]JEVtbl (2)'!$F:$F,'[1]JEVtbl (2)'!$C:$C,[1]CKDJ!$C227,'[1]JEVtbl (2)'!$D:$D,[1]CKDJ!BL$11)</f>
        <v>0</v>
      </c>
      <c r="BM227" s="171">
        <f>SUMIFS('[1]JEVtbl (2)'!$F:$F,'[1]JEVtbl (2)'!$C:$C,[1]CKDJ!$C227,'[1]JEVtbl (2)'!$D:$D,[1]CKDJ!BM$11)</f>
        <v>0</v>
      </c>
      <c r="BN227" s="171">
        <f>SUMIFS('[1]JEVtbl (2)'!$F:$F,'[1]JEVtbl (2)'!$C:$C,[1]CKDJ!$C227,'[1]JEVtbl (2)'!$D:$D,[1]CKDJ!BN$11)</f>
        <v>0</v>
      </c>
      <c r="BO227" s="171">
        <f>SUMIFS('[1]JEVtbl (2)'!$F:$F,'[1]JEVtbl (2)'!$C:$C,[1]CKDJ!$C227,'[1]JEVtbl (2)'!$D:$D,[1]CKDJ!BO$11)</f>
        <v>0</v>
      </c>
      <c r="BP227" s="79">
        <f t="shared" si="7"/>
        <v>59320.5</v>
      </c>
      <c r="BQ227" s="79"/>
      <c r="BR227" s="79"/>
      <c r="BS227" s="80"/>
      <c r="BT227" s="82"/>
      <c r="BU227" s="25">
        <f t="shared" si="6"/>
        <v>0</v>
      </c>
    </row>
    <row r="228" spans="1:73" s="25" customFormat="1" ht="15" customHeight="1" x14ac:dyDescent="0.25">
      <c r="A228" s="1"/>
      <c r="B228" s="173">
        <v>44194</v>
      </c>
      <c r="C228" s="176" t="s">
        <v>815</v>
      </c>
      <c r="D228" s="177" t="s">
        <v>218</v>
      </c>
      <c r="E228" s="178">
        <v>1150366</v>
      </c>
      <c r="F228" s="179"/>
      <c r="G228" t="s">
        <v>103</v>
      </c>
      <c r="H228" s="78">
        <f>SUMIFS('[1]JEVtbl (2)'!$G:$G,'[1]JEVtbl (2)'!$C:$C,[1]CKDJ!C228,'[1]JEVtbl (2)'!$D:$D,[1]CKDJ!H$11)</f>
        <v>44716</v>
      </c>
      <c r="I228" s="78">
        <f>SUMIFS('[1]JEVtbl (2)'!$G:$G,'[1]JEVtbl (2)'!$C:$C,[1]CKDJ!C228,'[1]JEVtbl (2)'!$D:$D,[1]CKDJ!I$11)</f>
        <v>0</v>
      </c>
      <c r="J228" s="78">
        <f>SUMIFS('[1]JEVtbl (2)'!$G:$G,'[1]JEVtbl (2)'!$C:$C,[1]CKDJ!C228,'[1]JEVtbl (2)'!$D:$D,[1]CKDJ!J$11)</f>
        <v>0</v>
      </c>
      <c r="K228" s="78">
        <f>SUMIFS('[1]JEVtbl (2)'!$G:$G,'[1]JEVtbl (2)'!$C:$C,[1]CKDJ!C228,'[1]JEVtbl (2)'!$D:$D,[1]CKDJ!K$11)</f>
        <v>2600</v>
      </c>
      <c r="L228" s="79">
        <f t="shared" si="0"/>
        <v>47316</v>
      </c>
      <c r="M228" s="79"/>
      <c r="N228" s="79"/>
      <c r="O228" s="80"/>
      <c r="P228" s="171">
        <f>SUMIFS('[1]JEVtbl (2)'!$F:$F,'[1]JEVtbl (2)'!$C:$C,[1]CKDJ!$C228,'[1]JEVtbl (2)'!$D:$D,[1]CKDJ!P$11)</f>
        <v>0</v>
      </c>
      <c r="Q228" s="171">
        <f>SUMIFS('[1]JEVtbl (2)'!$F:$F,'[1]JEVtbl (2)'!$C:$C,[1]CKDJ!$C228,'[1]JEVtbl (2)'!$D:$D,[1]CKDJ!Q$11)</f>
        <v>0</v>
      </c>
      <c r="R228" s="171">
        <f>SUMIFS('[1]JEVtbl (2)'!$F:$F,'[1]JEVtbl (2)'!$C:$C,[1]CKDJ!$C228,'[1]JEVtbl (2)'!$D:$D,[1]CKDJ!R$11)</f>
        <v>0</v>
      </c>
      <c r="S228" s="171">
        <f>SUMIFS('[1]JEVtbl (2)'!$F:$F,'[1]JEVtbl (2)'!$C:$C,[1]CKDJ!$C228,'[1]JEVtbl (2)'!$D:$D,[1]CKDJ!S$11)</f>
        <v>0</v>
      </c>
      <c r="T228" s="171">
        <f>SUMIFS('[1]JEVtbl (2)'!$F:$F,'[1]JEVtbl (2)'!$C:$C,[1]CKDJ!$C228,'[1]JEVtbl (2)'!$D:$D,[1]CKDJ!T$11)</f>
        <v>0</v>
      </c>
      <c r="U228" s="171">
        <f>SUMIFS('[1]JEVtbl (2)'!$F:$F,'[1]JEVtbl (2)'!$C:$C,[1]CKDJ!$C228,'[1]JEVtbl (2)'!$D:$D,[1]CKDJ!U$11)</f>
        <v>0</v>
      </c>
      <c r="V228" s="171">
        <f>SUMIFS('[1]JEVtbl (2)'!$F:$F,'[1]JEVtbl (2)'!$C:$C,[1]CKDJ!$C228,'[1]JEVtbl (2)'!$D:$D,[1]CKDJ!V$11)</f>
        <v>0</v>
      </c>
      <c r="W228" s="171">
        <f>SUMIFS('[1]JEVtbl (2)'!$F:$F,'[1]JEVtbl (2)'!$C:$C,[1]CKDJ!$C228,'[1]JEVtbl (2)'!$D:$D,[1]CKDJ!W$11)</f>
        <v>0</v>
      </c>
      <c r="X228" s="171">
        <f>SUMIFS('[1]JEVtbl (2)'!$F:$F,'[1]JEVtbl (2)'!$C:$C,[1]CKDJ!$C228,'[1]JEVtbl (2)'!$D:$D,[1]CKDJ!X$11)</f>
        <v>0</v>
      </c>
      <c r="Y228" s="171">
        <f>SUMIFS('[1]JEVtbl (2)'!$F:$F,'[1]JEVtbl (2)'!$C:$C,[1]CKDJ!$C228,'[1]JEVtbl (2)'!$D:$D,[1]CKDJ!Y$11)</f>
        <v>0</v>
      </c>
      <c r="Z228" s="171">
        <f>SUMIFS('[1]JEVtbl (2)'!$F:$F,'[1]JEVtbl (2)'!$C:$C,[1]CKDJ!$C228,'[1]JEVtbl (2)'!$D:$D,[1]CKDJ!Z$11)</f>
        <v>0</v>
      </c>
      <c r="AA228" s="171">
        <f>SUMIFS('[1]JEVtbl (2)'!$F:$F,'[1]JEVtbl (2)'!$C:$C,[1]CKDJ!$C228,'[1]JEVtbl (2)'!$D:$D,[1]CKDJ!AA$11)</f>
        <v>0</v>
      </c>
      <c r="AB228" s="171">
        <f>SUMIFS('[1]JEVtbl (2)'!$F:$F,'[1]JEVtbl (2)'!$C:$C,[1]CKDJ!$C228,'[1]JEVtbl (2)'!$D:$D,[1]CKDJ!AB$11)</f>
        <v>0</v>
      </c>
      <c r="AC228" s="171">
        <f>SUMIFS('[1]JEVtbl (2)'!$F:$F,'[1]JEVtbl (2)'!$C:$C,[1]CKDJ!$C228,'[1]JEVtbl (2)'!$D:$D,[1]CKDJ!AC$11)</f>
        <v>0</v>
      </c>
      <c r="AD228" s="171">
        <f>SUMIFS('[1]JEVtbl (2)'!$F:$F,'[1]JEVtbl (2)'!$C:$C,[1]CKDJ!$C228,'[1]JEVtbl (2)'!$D:$D,[1]CKDJ!AD$11)</f>
        <v>0</v>
      </c>
      <c r="AE228" s="171">
        <f>SUMIFS('[1]JEVtbl (2)'!$F:$F,'[1]JEVtbl (2)'!$C:$C,[1]CKDJ!$C228,'[1]JEVtbl (2)'!$D:$D,[1]CKDJ!AE$11)</f>
        <v>0</v>
      </c>
      <c r="AF228" s="171">
        <f>SUMIFS('[1]JEVtbl (2)'!$F:$F,'[1]JEVtbl (2)'!$C:$C,[1]CKDJ!$C228,'[1]JEVtbl (2)'!$D:$D,[1]CKDJ!AF$11)</f>
        <v>0</v>
      </c>
      <c r="AG228" s="171">
        <f>SUMIFS('[1]JEVtbl (2)'!$F:$F,'[1]JEVtbl (2)'!$C:$C,[1]CKDJ!$C228,'[1]JEVtbl (2)'!$D:$D,[1]CKDJ!AG$11)</f>
        <v>0</v>
      </c>
      <c r="AH228" s="171">
        <f>SUMIFS('[1]JEVtbl (2)'!$F:$F,'[1]JEVtbl (2)'!$C:$C,[1]CKDJ!$C228,'[1]JEVtbl (2)'!$D:$D,[1]CKDJ!AH$11)</f>
        <v>0</v>
      </c>
      <c r="AI228" s="171">
        <f>SUMIFS('[1]JEVtbl (2)'!$F:$F,'[1]JEVtbl (2)'!$C:$C,[1]CKDJ!$C228,'[1]JEVtbl (2)'!$D:$D,[1]CKDJ!AI$11)</f>
        <v>0</v>
      </c>
      <c r="AJ228" s="171">
        <f>SUMIFS('[1]JEVtbl (2)'!$F:$F,'[1]JEVtbl (2)'!$C:$C,[1]CKDJ!$C228,'[1]JEVtbl (2)'!$D:$D,[1]CKDJ!AJ$11)</f>
        <v>0</v>
      </c>
      <c r="AK228" s="171">
        <f>SUMIFS('[1]JEVtbl (2)'!$F:$F,'[1]JEVtbl (2)'!$C:$C,[1]CKDJ!$C228,'[1]JEVtbl (2)'!$D:$D,[1]CKDJ!AK$11)</f>
        <v>0</v>
      </c>
      <c r="AL228" s="171">
        <f>SUMIFS('[1]JEVtbl (2)'!$F:$F,'[1]JEVtbl (2)'!$C:$C,[1]CKDJ!$C228,'[1]JEVtbl (2)'!$D:$D,[1]CKDJ!AL$11)</f>
        <v>0</v>
      </c>
      <c r="AM228" s="171">
        <f>SUMIFS('[1]JEVtbl (2)'!$F:$F,'[1]JEVtbl (2)'!$C:$C,[1]CKDJ!$C228,'[1]JEVtbl (2)'!$D:$D,[1]CKDJ!AM$11)</f>
        <v>0</v>
      </c>
      <c r="AN228" s="171">
        <f>SUMIFS('[1]JEVtbl (2)'!$F:$F,'[1]JEVtbl (2)'!$C:$C,[1]CKDJ!$C228,'[1]JEVtbl (2)'!$D:$D,[1]CKDJ!AN$11)</f>
        <v>0</v>
      </c>
      <c r="AO228" s="171">
        <f>SUMIFS('[1]JEVtbl (2)'!$F:$F,'[1]JEVtbl (2)'!$C:$C,[1]CKDJ!$C228,'[1]JEVtbl (2)'!$D:$D,[1]CKDJ!AO$11)</f>
        <v>0</v>
      </c>
      <c r="AP228" s="171">
        <f>SUMIFS('[1]JEVtbl (2)'!$F:$F,'[1]JEVtbl (2)'!$C:$C,[1]CKDJ!$C228,'[1]JEVtbl (2)'!$D:$D,[1]CKDJ!AP$11)</f>
        <v>0</v>
      </c>
      <c r="AQ228" s="171">
        <f>SUMIFS('[1]JEVtbl (2)'!$F:$F,'[1]JEVtbl (2)'!$C:$C,[1]CKDJ!$C228,'[1]JEVtbl (2)'!$D:$D,[1]CKDJ!AQ$11)</f>
        <v>0</v>
      </c>
      <c r="AR228" s="171">
        <f>SUMIFS('[1]JEVtbl (2)'!$F:$F,'[1]JEVtbl (2)'!$C:$C,[1]CKDJ!$C228,'[1]JEVtbl (2)'!$D:$D,[1]CKDJ!AR$11)</f>
        <v>0</v>
      </c>
      <c r="AS228" s="171">
        <f>SUMIFS('[1]JEVtbl (2)'!$F:$F,'[1]JEVtbl (2)'!$C:$C,[1]CKDJ!$C228,'[1]JEVtbl (2)'!$D:$D,[1]CKDJ!AS$11)</f>
        <v>0</v>
      </c>
      <c r="AT228" s="171">
        <f>SUMIFS('[1]JEVtbl (2)'!$F:$F,'[1]JEVtbl (2)'!$C:$C,[1]CKDJ!$C228,'[1]JEVtbl (2)'!$D:$D,[1]CKDJ!AT$11)</f>
        <v>0</v>
      </c>
      <c r="AU228" s="171">
        <f>SUMIFS('[1]JEVtbl (2)'!$F:$F,'[1]JEVtbl (2)'!$C:$C,[1]CKDJ!$C228,'[1]JEVtbl (2)'!$D:$D,[1]CKDJ!AU$11)</f>
        <v>0</v>
      </c>
      <c r="AV228" s="171">
        <f>SUMIFS('[1]JEVtbl (2)'!$F:$F,'[1]JEVtbl (2)'!$C:$C,[1]CKDJ!$C228,'[1]JEVtbl (2)'!$D:$D,[1]CKDJ!AV$11)</f>
        <v>0</v>
      </c>
      <c r="AW228" s="171">
        <f>SUMIFS('[1]JEVtbl (2)'!$F:$F,'[1]JEVtbl (2)'!$C:$C,[1]CKDJ!$C228,'[1]JEVtbl (2)'!$D:$D,[1]CKDJ!AW$11)</f>
        <v>0</v>
      </c>
      <c r="AX228" s="171">
        <f>SUMIFS('[1]JEVtbl (2)'!$F:$F,'[1]JEVtbl (2)'!$C:$C,[1]CKDJ!$C228,'[1]JEVtbl (2)'!$D:$D,[1]CKDJ!AX$11)</f>
        <v>0</v>
      </c>
      <c r="AY228" s="171">
        <f>SUMIFS('[1]JEVtbl (2)'!$F:$F,'[1]JEVtbl (2)'!$C:$C,[1]CKDJ!$C228,'[1]JEVtbl (2)'!$D:$D,[1]CKDJ!AY$11)</f>
        <v>0</v>
      </c>
      <c r="AZ228" s="171">
        <f>SUMIFS('[1]JEVtbl (2)'!$F:$F,'[1]JEVtbl (2)'!$C:$C,[1]CKDJ!$C228,'[1]JEVtbl (2)'!$D:$D,[1]CKDJ!AZ$11)</f>
        <v>0</v>
      </c>
      <c r="BA228" s="171">
        <f>SUMIFS('[1]JEVtbl (2)'!$F:$F,'[1]JEVtbl (2)'!$C:$C,[1]CKDJ!$C228,'[1]JEVtbl (2)'!$D:$D,[1]CKDJ!BA$11)</f>
        <v>0</v>
      </c>
      <c r="BB228" s="171">
        <f>SUMIFS('[1]JEVtbl (2)'!$F:$F,'[1]JEVtbl (2)'!$C:$C,[1]CKDJ!$C228,'[1]JEVtbl (2)'!$D:$D,[1]CKDJ!BB$11)</f>
        <v>0</v>
      </c>
      <c r="BC228" s="171">
        <f>SUMIFS('[1]JEVtbl (2)'!$F:$F,'[1]JEVtbl (2)'!$C:$C,[1]CKDJ!$C228,'[1]JEVtbl (2)'!$D:$D,[1]CKDJ!BC$11)</f>
        <v>0</v>
      </c>
      <c r="BD228" s="171">
        <f>SUMIFS('[1]JEVtbl (2)'!$F:$F,'[1]JEVtbl (2)'!$C:$C,[1]CKDJ!$C228,'[1]JEVtbl (2)'!$D:$D,[1]CKDJ!BD$11)</f>
        <v>0</v>
      </c>
      <c r="BE228" s="171">
        <f>SUMIFS('[1]JEVtbl (2)'!$F:$F,'[1]JEVtbl (2)'!$C:$C,[1]CKDJ!$C228,'[1]JEVtbl (2)'!$D:$D,[1]CKDJ!BE$11)</f>
        <v>32316</v>
      </c>
      <c r="BF228" s="171">
        <f>SUMIFS('[1]JEVtbl (2)'!$F:$F,'[1]JEVtbl (2)'!$C:$C,[1]CKDJ!$C228,'[1]JEVtbl (2)'!$D:$D,[1]CKDJ!BF$11)</f>
        <v>0</v>
      </c>
      <c r="BG228" s="171">
        <f>SUMIFS('[1]JEVtbl (2)'!$F:$F,'[1]JEVtbl (2)'!$C:$C,[1]CKDJ!$C228,'[1]JEVtbl (2)'!$D:$D,[1]CKDJ!BG$11)</f>
        <v>15000</v>
      </c>
      <c r="BH228" s="171">
        <f>SUMIFS('[1]JEVtbl (2)'!$F:$F,'[1]JEVtbl (2)'!$C:$C,[1]CKDJ!$C228,'[1]JEVtbl (2)'!$D:$D,[1]CKDJ!BH$11)</f>
        <v>0</v>
      </c>
      <c r="BI228" s="171">
        <f>SUMIFS('[1]JEVtbl (2)'!$F:$F,'[1]JEVtbl (2)'!$C:$C,[1]CKDJ!$C228,'[1]JEVtbl (2)'!$D:$D,[1]CKDJ!BI$11)</f>
        <v>0</v>
      </c>
      <c r="BJ228" s="171">
        <f>SUMIFS('[1]JEVtbl (2)'!$F:$F,'[1]JEVtbl (2)'!$C:$C,[1]CKDJ!$C228,'[1]JEVtbl (2)'!$D:$D,[1]CKDJ!BJ$11)</f>
        <v>0</v>
      </c>
      <c r="BK228" s="171">
        <f>SUMIFS('[1]JEVtbl (2)'!$F:$F,'[1]JEVtbl (2)'!$C:$C,[1]CKDJ!$C228,'[1]JEVtbl (2)'!$D:$D,[1]CKDJ!BK$11)</f>
        <v>0</v>
      </c>
      <c r="BL228" s="171">
        <f>SUMIFS('[1]JEVtbl (2)'!$F:$F,'[1]JEVtbl (2)'!$C:$C,[1]CKDJ!$C228,'[1]JEVtbl (2)'!$D:$D,[1]CKDJ!BL$11)</f>
        <v>0</v>
      </c>
      <c r="BM228" s="171">
        <f>SUMIFS('[1]JEVtbl (2)'!$F:$F,'[1]JEVtbl (2)'!$C:$C,[1]CKDJ!$C228,'[1]JEVtbl (2)'!$D:$D,[1]CKDJ!BM$11)</f>
        <v>0</v>
      </c>
      <c r="BN228" s="171">
        <f>SUMIFS('[1]JEVtbl (2)'!$F:$F,'[1]JEVtbl (2)'!$C:$C,[1]CKDJ!$C228,'[1]JEVtbl (2)'!$D:$D,[1]CKDJ!BN$11)</f>
        <v>0</v>
      </c>
      <c r="BO228" s="171">
        <f>SUMIFS('[1]JEVtbl (2)'!$F:$F,'[1]JEVtbl (2)'!$C:$C,[1]CKDJ!$C228,'[1]JEVtbl (2)'!$D:$D,[1]CKDJ!BO$11)</f>
        <v>0</v>
      </c>
      <c r="BP228" s="79">
        <f t="shared" si="7"/>
        <v>47316</v>
      </c>
      <c r="BQ228" s="79"/>
      <c r="BR228" s="79"/>
      <c r="BS228" s="80"/>
      <c r="BT228" s="82"/>
      <c r="BU228" s="25">
        <f t="shared" si="6"/>
        <v>0</v>
      </c>
    </row>
    <row r="229" spans="1:73" s="25" customFormat="1" ht="15" customHeight="1" x14ac:dyDescent="0.25">
      <c r="A229" s="1"/>
      <c r="B229" s="173">
        <v>44194</v>
      </c>
      <c r="C229" s="176" t="s">
        <v>816</v>
      </c>
      <c r="D229" s="177" t="s">
        <v>817</v>
      </c>
      <c r="E229" s="178">
        <v>1150367</v>
      </c>
      <c r="F229" s="179"/>
      <c r="G229" t="s">
        <v>818</v>
      </c>
      <c r="H229" s="78">
        <f>SUMIFS('[1]JEVtbl (2)'!$G:$G,'[1]JEVtbl (2)'!$C:$C,[1]CKDJ!C229,'[1]JEVtbl (2)'!$D:$D,[1]CKDJ!H$11)</f>
        <v>5282.45</v>
      </c>
      <c r="I229" s="78">
        <f>SUMIFS('[1]JEVtbl (2)'!$G:$G,'[1]JEVtbl (2)'!$C:$C,[1]CKDJ!C229,'[1]JEVtbl (2)'!$D:$D,[1]CKDJ!I$11)</f>
        <v>0</v>
      </c>
      <c r="J229" s="78">
        <f>SUMIFS('[1]JEVtbl (2)'!$G:$G,'[1]JEVtbl (2)'!$C:$C,[1]CKDJ!C229,'[1]JEVtbl (2)'!$D:$D,[1]CKDJ!J$11)</f>
        <v>0</v>
      </c>
      <c r="K229" s="78">
        <f>SUMIFS('[1]JEVtbl (2)'!$G:$G,'[1]JEVtbl (2)'!$C:$C,[1]CKDJ!C229,'[1]JEVtbl (2)'!$D:$D,[1]CKDJ!K$11)</f>
        <v>0</v>
      </c>
      <c r="L229" s="79">
        <f t="shared" si="0"/>
        <v>5282.45</v>
      </c>
      <c r="M229" s="79"/>
      <c r="N229" s="79"/>
      <c r="O229" s="80"/>
      <c r="P229" s="171">
        <f>SUMIFS('[1]JEVtbl (2)'!$F:$F,'[1]JEVtbl (2)'!$C:$C,[1]CKDJ!$C229,'[1]JEVtbl (2)'!$D:$D,[1]CKDJ!P$11)</f>
        <v>0</v>
      </c>
      <c r="Q229" s="171">
        <f>SUMIFS('[1]JEVtbl (2)'!$F:$F,'[1]JEVtbl (2)'!$C:$C,[1]CKDJ!$C229,'[1]JEVtbl (2)'!$D:$D,[1]CKDJ!Q$11)</f>
        <v>0</v>
      </c>
      <c r="R229" s="171">
        <f>SUMIFS('[1]JEVtbl (2)'!$F:$F,'[1]JEVtbl (2)'!$C:$C,[1]CKDJ!$C229,'[1]JEVtbl (2)'!$D:$D,[1]CKDJ!R$11)</f>
        <v>0</v>
      </c>
      <c r="S229" s="171">
        <f>SUMIFS('[1]JEVtbl (2)'!$F:$F,'[1]JEVtbl (2)'!$C:$C,[1]CKDJ!$C229,'[1]JEVtbl (2)'!$D:$D,[1]CKDJ!S$11)</f>
        <v>0</v>
      </c>
      <c r="T229" s="171">
        <f>SUMIFS('[1]JEVtbl (2)'!$F:$F,'[1]JEVtbl (2)'!$C:$C,[1]CKDJ!$C229,'[1]JEVtbl (2)'!$D:$D,[1]CKDJ!T$11)</f>
        <v>0</v>
      </c>
      <c r="U229" s="171">
        <f>SUMIFS('[1]JEVtbl (2)'!$F:$F,'[1]JEVtbl (2)'!$C:$C,[1]CKDJ!$C229,'[1]JEVtbl (2)'!$D:$D,[1]CKDJ!U$11)</f>
        <v>0</v>
      </c>
      <c r="V229" s="171">
        <f>SUMIFS('[1]JEVtbl (2)'!$F:$F,'[1]JEVtbl (2)'!$C:$C,[1]CKDJ!$C229,'[1]JEVtbl (2)'!$D:$D,[1]CKDJ!V$11)</f>
        <v>0</v>
      </c>
      <c r="W229" s="171">
        <f>SUMIFS('[1]JEVtbl (2)'!$F:$F,'[1]JEVtbl (2)'!$C:$C,[1]CKDJ!$C229,'[1]JEVtbl (2)'!$D:$D,[1]CKDJ!W$11)</f>
        <v>0</v>
      </c>
      <c r="X229" s="171">
        <f>SUMIFS('[1]JEVtbl (2)'!$F:$F,'[1]JEVtbl (2)'!$C:$C,[1]CKDJ!$C229,'[1]JEVtbl (2)'!$D:$D,[1]CKDJ!X$11)</f>
        <v>0</v>
      </c>
      <c r="Y229" s="171">
        <f>SUMIFS('[1]JEVtbl (2)'!$F:$F,'[1]JEVtbl (2)'!$C:$C,[1]CKDJ!$C229,'[1]JEVtbl (2)'!$D:$D,[1]CKDJ!Y$11)</f>
        <v>0</v>
      </c>
      <c r="Z229" s="171">
        <f>SUMIFS('[1]JEVtbl (2)'!$F:$F,'[1]JEVtbl (2)'!$C:$C,[1]CKDJ!$C229,'[1]JEVtbl (2)'!$D:$D,[1]CKDJ!Z$11)</f>
        <v>0</v>
      </c>
      <c r="AA229" s="171">
        <f>SUMIFS('[1]JEVtbl (2)'!$F:$F,'[1]JEVtbl (2)'!$C:$C,[1]CKDJ!$C229,'[1]JEVtbl (2)'!$D:$D,[1]CKDJ!AA$11)</f>
        <v>0</v>
      </c>
      <c r="AB229" s="171">
        <f>SUMIFS('[1]JEVtbl (2)'!$F:$F,'[1]JEVtbl (2)'!$C:$C,[1]CKDJ!$C229,'[1]JEVtbl (2)'!$D:$D,[1]CKDJ!AB$11)</f>
        <v>0</v>
      </c>
      <c r="AC229" s="171">
        <f>SUMIFS('[1]JEVtbl (2)'!$F:$F,'[1]JEVtbl (2)'!$C:$C,[1]CKDJ!$C229,'[1]JEVtbl (2)'!$D:$D,[1]CKDJ!AC$11)</f>
        <v>0</v>
      </c>
      <c r="AD229" s="171">
        <f>SUMIFS('[1]JEVtbl (2)'!$F:$F,'[1]JEVtbl (2)'!$C:$C,[1]CKDJ!$C229,'[1]JEVtbl (2)'!$D:$D,[1]CKDJ!AD$11)</f>
        <v>0</v>
      </c>
      <c r="AE229" s="171">
        <f>SUMIFS('[1]JEVtbl (2)'!$F:$F,'[1]JEVtbl (2)'!$C:$C,[1]CKDJ!$C229,'[1]JEVtbl (2)'!$D:$D,[1]CKDJ!AE$11)</f>
        <v>0</v>
      </c>
      <c r="AF229" s="171">
        <f>SUMIFS('[1]JEVtbl (2)'!$F:$F,'[1]JEVtbl (2)'!$C:$C,[1]CKDJ!$C229,'[1]JEVtbl (2)'!$D:$D,[1]CKDJ!AF$11)</f>
        <v>0</v>
      </c>
      <c r="AG229" s="171">
        <f>SUMIFS('[1]JEVtbl (2)'!$F:$F,'[1]JEVtbl (2)'!$C:$C,[1]CKDJ!$C229,'[1]JEVtbl (2)'!$D:$D,[1]CKDJ!AG$11)</f>
        <v>0</v>
      </c>
      <c r="AH229" s="171">
        <f>SUMIFS('[1]JEVtbl (2)'!$F:$F,'[1]JEVtbl (2)'!$C:$C,[1]CKDJ!$C229,'[1]JEVtbl (2)'!$D:$D,[1]CKDJ!AH$11)</f>
        <v>0</v>
      </c>
      <c r="AI229" s="171">
        <f>SUMIFS('[1]JEVtbl (2)'!$F:$F,'[1]JEVtbl (2)'!$C:$C,[1]CKDJ!$C229,'[1]JEVtbl (2)'!$D:$D,[1]CKDJ!AI$11)</f>
        <v>0</v>
      </c>
      <c r="AJ229" s="171">
        <f>SUMIFS('[1]JEVtbl (2)'!$F:$F,'[1]JEVtbl (2)'!$C:$C,[1]CKDJ!$C229,'[1]JEVtbl (2)'!$D:$D,[1]CKDJ!AJ$11)</f>
        <v>0</v>
      </c>
      <c r="AK229" s="171">
        <f>SUMIFS('[1]JEVtbl (2)'!$F:$F,'[1]JEVtbl (2)'!$C:$C,[1]CKDJ!$C229,'[1]JEVtbl (2)'!$D:$D,[1]CKDJ!AK$11)</f>
        <v>0</v>
      </c>
      <c r="AL229" s="171">
        <f>SUMIFS('[1]JEVtbl (2)'!$F:$F,'[1]JEVtbl (2)'!$C:$C,[1]CKDJ!$C229,'[1]JEVtbl (2)'!$D:$D,[1]CKDJ!AL$11)</f>
        <v>0</v>
      </c>
      <c r="AM229" s="171">
        <f>SUMIFS('[1]JEVtbl (2)'!$F:$F,'[1]JEVtbl (2)'!$C:$C,[1]CKDJ!$C229,'[1]JEVtbl (2)'!$D:$D,[1]CKDJ!AM$11)</f>
        <v>0</v>
      </c>
      <c r="AN229" s="171">
        <f>SUMIFS('[1]JEVtbl (2)'!$F:$F,'[1]JEVtbl (2)'!$C:$C,[1]CKDJ!$C229,'[1]JEVtbl (2)'!$D:$D,[1]CKDJ!AN$11)</f>
        <v>0</v>
      </c>
      <c r="AO229" s="171">
        <f>SUMIFS('[1]JEVtbl (2)'!$F:$F,'[1]JEVtbl (2)'!$C:$C,[1]CKDJ!$C229,'[1]JEVtbl (2)'!$D:$D,[1]CKDJ!AO$11)</f>
        <v>0</v>
      </c>
      <c r="AP229" s="171">
        <f>SUMIFS('[1]JEVtbl (2)'!$F:$F,'[1]JEVtbl (2)'!$C:$C,[1]CKDJ!$C229,'[1]JEVtbl (2)'!$D:$D,[1]CKDJ!AP$11)</f>
        <v>0</v>
      </c>
      <c r="AQ229" s="171">
        <f>SUMIFS('[1]JEVtbl (2)'!$F:$F,'[1]JEVtbl (2)'!$C:$C,[1]CKDJ!$C229,'[1]JEVtbl (2)'!$D:$D,[1]CKDJ!AQ$11)</f>
        <v>0</v>
      </c>
      <c r="AR229" s="171">
        <f>SUMIFS('[1]JEVtbl (2)'!$F:$F,'[1]JEVtbl (2)'!$C:$C,[1]CKDJ!$C229,'[1]JEVtbl (2)'!$D:$D,[1]CKDJ!AR$11)</f>
        <v>0</v>
      </c>
      <c r="AS229" s="171">
        <f>SUMIFS('[1]JEVtbl (2)'!$F:$F,'[1]JEVtbl (2)'!$C:$C,[1]CKDJ!$C229,'[1]JEVtbl (2)'!$D:$D,[1]CKDJ!AS$11)</f>
        <v>0</v>
      </c>
      <c r="AT229" s="171">
        <f>SUMIFS('[1]JEVtbl (2)'!$F:$F,'[1]JEVtbl (2)'!$C:$C,[1]CKDJ!$C229,'[1]JEVtbl (2)'!$D:$D,[1]CKDJ!AT$11)</f>
        <v>0</v>
      </c>
      <c r="AU229" s="171">
        <f>SUMIFS('[1]JEVtbl (2)'!$F:$F,'[1]JEVtbl (2)'!$C:$C,[1]CKDJ!$C229,'[1]JEVtbl (2)'!$D:$D,[1]CKDJ!AU$11)</f>
        <v>0</v>
      </c>
      <c r="AV229" s="171">
        <f>SUMIFS('[1]JEVtbl (2)'!$F:$F,'[1]JEVtbl (2)'!$C:$C,[1]CKDJ!$C229,'[1]JEVtbl (2)'!$D:$D,[1]CKDJ!AV$11)</f>
        <v>0</v>
      </c>
      <c r="AW229" s="171">
        <f>SUMIFS('[1]JEVtbl (2)'!$F:$F,'[1]JEVtbl (2)'!$C:$C,[1]CKDJ!$C229,'[1]JEVtbl (2)'!$D:$D,[1]CKDJ!AW$11)</f>
        <v>0</v>
      </c>
      <c r="AX229" s="171">
        <f>SUMIFS('[1]JEVtbl (2)'!$F:$F,'[1]JEVtbl (2)'!$C:$C,[1]CKDJ!$C229,'[1]JEVtbl (2)'!$D:$D,[1]CKDJ!AX$11)</f>
        <v>0</v>
      </c>
      <c r="AY229" s="171">
        <f>SUMIFS('[1]JEVtbl (2)'!$F:$F,'[1]JEVtbl (2)'!$C:$C,[1]CKDJ!$C229,'[1]JEVtbl (2)'!$D:$D,[1]CKDJ!AY$11)</f>
        <v>0</v>
      </c>
      <c r="AZ229" s="171">
        <f>SUMIFS('[1]JEVtbl (2)'!$F:$F,'[1]JEVtbl (2)'!$C:$C,[1]CKDJ!$C229,'[1]JEVtbl (2)'!$D:$D,[1]CKDJ!AZ$11)</f>
        <v>0</v>
      </c>
      <c r="BA229" s="171">
        <f>SUMIFS('[1]JEVtbl (2)'!$F:$F,'[1]JEVtbl (2)'!$C:$C,[1]CKDJ!$C229,'[1]JEVtbl (2)'!$D:$D,[1]CKDJ!BA$11)</f>
        <v>0</v>
      </c>
      <c r="BB229" s="171">
        <f>SUMIFS('[1]JEVtbl (2)'!$F:$F,'[1]JEVtbl (2)'!$C:$C,[1]CKDJ!$C229,'[1]JEVtbl (2)'!$D:$D,[1]CKDJ!BB$11)</f>
        <v>0</v>
      </c>
      <c r="BC229" s="171">
        <f>SUMIFS('[1]JEVtbl (2)'!$F:$F,'[1]JEVtbl (2)'!$C:$C,[1]CKDJ!$C229,'[1]JEVtbl (2)'!$D:$D,[1]CKDJ!BC$11)</f>
        <v>0</v>
      </c>
      <c r="BD229" s="171">
        <f>SUMIFS('[1]JEVtbl (2)'!$F:$F,'[1]JEVtbl (2)'!$C:$C,[1]CKDJ!$C229,'[1]JEVtbl (2)'!$D:$D,[1]CKDJ!BD$11)</f>
        <v>0</v>
      </c>
      <c r="BE229" s="171">
        <f>SUMIFS('[1]JEVtbl (2)'!$F:$F,'[1]JEVtbl (2)'!$C:$C,[1]CKDJ!$C229,'[1]JEVtbl (2)'!$D:$D,[1]CKDJ!BE$11)</f>
        <v>0</v>
      </c>
      <c r="BF229" s="171">
        <f>SUMIFS('[1]JEVtbl (2)'!$F:$F,'[1]JEVtbl (2)'!$C:$C,[1]CKDJ!$C229,'[1]JEVtbl (2)'!$D:$D,[1]CKDJ!BF$11)</f>
        <v>0</v>
      </c>
      <c r="BG229" s="171">
        <f>SUMIFS('[1]JEVtbl (2)'!$F:$F,'[1]JEVtbl (2)'!$C:$C,[1]CKDJ!$C229,'[1]JEVtbl (2)'!$D:$D,[1]CKDJ!BG$11)</f>
        <v>5282.45</v>
      </c>
      <c r="BH229" s="171">
        <f>SUMIFS('[1]JEVtbl (2)'!$F:$F,'[1]JEVtbl (2)'!$C:$C,[1]CKDJ!$C229,'[1]JEVtbl (2)'!$D:$D,[1]CKDJ!BH$11)</f>
        <v>0</v>
      </c>
      <c r="BI229" s="171">
        <f>SUMIFS('[1]JEVtbl (2)'!$F:$F,'[1]JEVtbl (2)'!$C:$C,[1]CKDJ!$C229,'[1]JEVtbl (2)'!$D:$D,[1]CKDJ!BI$11)</f>
        <v>0</v>
      </c>
      <c r="BJ229" s="171">
        <f>SUMIFS('[1]JEVtbl (2)'!$F:$F,'[1]JEVtbl (2)'!$C:$C,[1]CKDJ!$C229,'[1]JEVtbl (2)'!$D:$D,[1]CKDJ!BJ$11)</f>
        <v>0</v>
      </c>
      <c r="BK229" s="171">
        <f>SUMIFS('[1]JEVtbl (2)'!$F:$F,'[1]JEVtbl (2)'!$C:$C,[1]CKDJ!$C229,'[1]JEVtbl (2)'!$D:$D,[1]CKDJ!BK$11)</f>
        <v>0</v>
      </c>
      <c r="BL229" s="171">
        <f>SUMIFS('[1]JEVtbl (2)'!$F:$F,'[1]JEVtbl (2)'!$C:$C,[1]CKDJ!$C229,'[1]JEVtbl (2)'!$D:$D,[1]CKDJ!BL$11)</f>
        <v>0</v>
      </c>
      <c r="BM229" s="171">
        <f>SUMIFS('[1]JEVtbl (2)'!$F:$F,'[1]JEVtbl (2)'!$C:$C,[1]CKDJ!$C229,'[1]JEVtbl (2)'!$D:$D,[1]CKDJ!BM$11)</f>
        <v>0</v>
      </c>
      <c r="BN229" s="171">
        <f>SUMIFS('[1]JEVtbl (2)'!$F:$F,'[1]JEVtbl (2)'!$C:$C,[1]CKDJ!$C229,'[1]JEVtbl (2)'!$D:$D,[1]CKDJ!BN$11)</f>
        <v>0</v>
      </c>
      <c r="BO229" s="171">
        <f>SUMIFS('[1]JEVtbl (2)'!$F:$F,'[1]JEVtbl (2)'!$C:$C,[1]CKDJ!$C229,'[1]JEVtbl (2)'!$D:$D,[1]CKDJ!BO$11)</f>
        <v>0</v>
      </c>
      <c r="BP229" s="79">
        <f t="shared" si="7"/>
        <v>5282.45</v>
      </c>
      <c r="BQ229" s="79"/>
      <c r="BR229" s="79"/>
      <c r="BS229" s="80"/>
      <c r="BT229" s="82"/>
      <c r="BU229" s="25">
        <f t="shared" si="6"/>
        <v>0</v>
      </c>
    </row>
    <row r="230" spans="1:73" s="25" customFormat="1" ht="15" customHeight="1" x14ac:dyDescent="0.25">
      <c r="A230" s="1"/>
      <c r="B230" s="173">
        <v>44194</v>
      </c>
      <c r="C230" s="176" t="s">
        <v>819</v>
      </c>
      <c r="D230" s="177" t="s">
        <v>820</v>
      </c>
      <c r="E230" s="178">
        <v>1150368</v>
      </c>
      <c r="F230" s="179"/>
      <c r="G230" t="s">
        <v>202</v>
      </c>
      <c r="H230" s="78">
        <f>SUMIFS('[1]JEVtbl (2)'!$G:$G,'[1]JEVtbl (2)'!$C:$C,[1]CKDJ!C230,'[1]JEVtbl (2)'!$D:$D,[1]CKDJ!H$11)</f>
        <v>12000</v>
      </c>
      <c r="I230" s="78">
        <f>SUMIFS('[1]JEVtbl (2)'!$G:$G,'[1]JEVtbl (2)'!$C:$C,[1]CKDJ!C230,'[1]JEVtbl (2)'!$D:$D,[1]CKDJ!I$11)</f>
        <v>0</v>
      </c>
      <c r="J230" s="78">
        <f>SUMIFS('[1]JEVtbl (2)'!$G:$G,'[1]JEVtbl (2)'!$C:$C,[1]CKDJ!C230,'[1]JEVtbl (2)'!$D:$D,[1]CKDJ!J$11)</f>
        <v>0</v>
      </c>
      <c r="K230" s="78">
        <f>SUMIFS('[1]JEVtbl (2)'!$G:$G,'[1]JEVtbl (2)'!$C:$C,[1]CKDJ!C230,'[1]JEVtbl (2)'!$D:$D,[1]CKDJ!K$11)</f>
        <v>0</v>
      </c>
      <c r="L230" s="79">
        <f t="shared" si="0"/>
        <v>12000</v>
      </c>
      <c r="M230" s="79"/>
      <c r="N230" s="79"/>
      <c r="O230" s="80"/>
      <c r="P230" s="171">
        <f>SUMIFS('[1]JEVtbl (2)'!$F:$F,'[1]JEVtbl (2)'!$C:$C,[1]CKDJ!$C230,'[1]JEVtbl (2)'!$D:$D,[1]CKDJ!P$11)</f>
        <v>0</v>
      </c>
      <c r="Q230" s="171">
        <f>SUMIFS('[1]JEVtbl (2)'!$F:$F,'[1]JEVtbl (2)'!$C:$C,[1]CKDJ!$C230,'[1]JEVtbl (2)'!$D:$D,[1]CKDJ!Q$11)</f>
        <v>0</v>
      </c>
      <c r="R230" s="171">
        <f>SUMIFS('[1]JEVtbl (2)'!$F:$F,'[1]JEVtbl (2)'!$C:$C,[1]CKDJ!$C230,'[1]JEVtbl (2)'!$D:$D,[1]CKDJ!R$11)</f>
        <v>0</v>
      </c>
      <c r="S230" s="171">
        <f>SUMIFS('[1]JEVtbl (2)'!$F:$F,'[1]JEVtbl (2)'!$C:$C,[1]CKDJ!$C230,'[1]JEVtbl (2)'!$D:$D,[1]CKDJ!S$11)</f>
        <v>0</v>
      </c>
      <c r="T230" s="171">
        <f>SUMIFS('[1]JEVtbl (2)'!$F:$F,'[1]JEVtbl (2)'!$C:$C,[1]CKDJ!$C230,'[1]JEVtbl (2)'!$D:$D,[1]CKDJ!T$11)</f>
        <v>0</v>
      </c>
      <c r="U230" s="171">
        <f>SUMIFS('[1]JEVtbl (2)'!$F:$F,'[1]JEVtbl (2)'!$C:$C,[1]CKDJ!$C230,'[1]JEVtbl (2)'!$D:$D,[1]CKDJ!U$11)</f>
        <v>0</v>
      </c>
      <c r="V230" s="171">
        <f>SUMIFS('[1]JEVtbl (2)'!$F:$F,'[1]JEVtbl (2)'!$C:$C,[1]CKDJ!$C230,'[1]JEVtbl (2)'!$D:$D,[1]CKDJ!V$11)</f>
        <v>0</v>
      </c>
      <c r="W230" s="171">
        <f>SUMIFS('[1]JEVtbl (2)'!$F:$F,'[1]JEVtbl (2)'!$C:$C,[1]CKDJ!$C230,'[1]JEVtbl (2)'!$D:$D,[1]CKDJ!W$11)</f>
        <v>0</v>
      </c>
      <c r="X230" s="171">
        <f>SUMIFS('[1]JEVtbl (2)'!$F:$F,'[1]JEVtbl (2)'!$C:$C,[1]CKDJ!$C230,'[1]JEVtbl (2)'!$D:$D,[1]CKDJ!X$11)</f>
        <v>0</v>
      </c>
      <c r="Y230" s="171">
        <f>SUMIFS('[1]JEVtbl (2)'!$F:$F,'[1]JEVtbl (2)'!$C:$C,[1]CKDJ!$C230,'[1]JEVtbl (2)'!$D:$D,[1]CKDJ!Y$11)</f>
        <v>0</v>
      </c>
      <c r="Z230" s="171">
        <f>SUMIFS('[1]JEVtbl (2)'!$F:$F,'[1]JEVtbl (2)'!$C:$C,[1]CKDJ!$C230,'[1]JEVtbl (2)'!$D:$D,[1]CKDJ!Z$11)</f>
        <v>0</v>
      </c>
      <c r="AA230" s="171">
        <f>SUMIFS('[1]JEVtbl (2)'!$F:$F,'[1]JEVtbl (2)'!$C:$C,[1]CKDJ!$C230,'[1]JEVtbl (2)'!$D:$D,[1]CKDJ!AA$11)</f>
        <v>0</v>
      </c>
      <c r="AB230" s="171">
        <f>SUMIFS('[1]JEVtbl (2)'!$F:$F,'[1]JEVtbl (2)'!$C:$C,[1]CKDJ!$C230,'[1]JEVtbl (2)'!$D:$D,[1]CKDJ!AB$11)</f>
        <v>0</v>
      </c>
      <c r="AC230" s="171">
        <f>SUMIFS('[1]JEVtbl (2)'!$F:$F,'[1]JEVtbl (2)'!$C:$C,[1]CKDJ!$C230,'[1]JEVtbl (2)'!$D:$D,[1]CKDJ!AC$11)</f>
        <v>0</v>
      </c>
      <c r="AD230" s="171">
        <f>SUMIFS('[1]JEVtbl (2)'!$F:$F,'[1]JEVtbl (2)'!$C:$C,[1]CKDJ!$C230,'[1]JEVtbl (2)'!$D:$D,[1]CKDJ!AD$11)</f>
        <v>0</v>
      </c>
      <c r="AE230" s="171">
        <f>SUMIFS('[1]JEVtbl (2)'!$F:$F,'[1]JEVtbl (2)'!$C:$C,[1]CKDJ!$C230,'[1]JEVtbl (2)'!$D:$D,[1]CKDJ!AE$11)</f>
        <v>0</v>
      </c>
      <c r="AF230" s="171">
        <f>SUMIFS('[1]JEVtbl (2)'!$F:$F,'[1]JEVtbl (2)'!$C:$C,[1]CKDJ!$C230,'[1]JEVtbl (2)'!$D:$D,[1]CKDJ!AF$11)</f>
        <v>0</v>
      </c>
      <c r="AG230" s="171">
        <f>SUMIFS('[1]JEVtbl (2)'!$F:$F,'[1]JEVtbl (2)'!$C:$C,[1]CKDJ!$C230,'[1]JEVtbl (2)'!$D:$D,[1]CKDJ!AG$11)</f>
        <v>0</v>
      </c>
      <c r="AH230" s="171">
        <f>SUMIFS('[1]JEVtbl (2)'!$F:$F,'[1]JEVtbl (2)'!$C:$C,[1]CKDJ!$C230,'[1]JEVtbl (2)'!$D:$D,[1]CKDJ!AH$11)</f>
        <v>0</v>
      </c>
      <c r="AI230" s="171">
        <f>SUMIFS('[1]JEVtbl (2)'!$F:$F,'[1]JEVtbl (2)'!$C:$C,[1]CKDJ!$C230,'[1]JEVtbl (2)'!$D:$D,[1]CKDJ!AI$11)</f>
        <v>0</v>
      </c>
      <c r="AJ230" s="171">
        <f>SUMIFS('[1]JEVtbl (2)'!$F:$F,'[1]JEVtbl (2)'!$C:$C,[1]CKDJ!$C230,'[1]JEVtbl (2)'!$D:$D,[1]CKDJ!AJ$11)</f>
        <v>0</v>
      </c>
      <c r="AK230" s="171">
        <f>SUMIFS('[1]JEVtbl (2)'!$F:$F,'[1]JEVtbl (2)'!$C:$C,[1]CKDJ!$C230,'[1]JEVtbl (2)'!$D:$D,[1]CKDJ!AK$11)</f>
        <v>0</v>
      </c>
      <c r="AL230" s="171">
        <f>SUMIFS('[1]JEVtbl (2)'!$F:$F,'[1]JEVtbl (2)'!$C:$C,[1]CKDJ!$C230,'[1]JEVtbl (2)'!$D:$D,[1]CKDJ!AL$11)</f>
        <v>12000</v>
      </c>
      <c r="AM230" s="171">
        <f>SUMIFS('[1]JEVtbl (2)'!$F:$F,'[1]JEVtbl (2)'!$C:$C,[1]CKDJ!$C230,'[1]JEVtbl (2)'!$D:$D,[1]CKDJ!AM$11)</f>
        <v>0</v>
      </c>
      <c r="AN230" s="171">
        <f>SUMIFS('[1]JEVtbl (2)'!$F:$F,'[1]JEVtbl (2)'!$C:$C,[1]CKDJ!$C230,'[1]JEVtbl (2)'!$D:$D,[1]CKDJ!AN$11)</f>
        <v>0</v>
      </c>
      <c r="AO230" s="171">
        <f>SUMIFS('[1]JEVtbl (2)'!$F:$F,'[1]JEVtbl (2)'!$C:$C,[1]CKDJ!$C230,'[1]JEVtbl (2)'!$D:$D,[1]CKDJ!AO$11)</f>
        <v>0</v>
      </c>
      <c r="AP230" s="171">
        <f>SUMIFS('[1]JEVtbl (2)'!$F:$F,'[1]JEVtbl (2)'!$C:$C,[1]CKDJ!$C230,'[1]JEVtbl (2)'!$D:$D,[1]CKDJ!AP$11)</f>
        <v>0</v>
      </c>
      <c r="AQ230" s="171">
        <f>SUMIFS('[1]JEVtbl (2)'!$F:$F,'[1]JEVtbl (2)'!$C:$C,[1]CKDJ!$C230,'[1]JEVtbl (2)'!$D:$D,[1]CKDJ!AQ$11)</f>
        <v>0</v>
      </c>
      <c r="AR230" s="171">
        <f>SUMIFS('[1]JEVtbl (2)'!$F:$F,'[1]JEVtbl (2)'!$C:$C,[1]CKDJ!$C230,'[1]JEVtbl (2)'!$D:$D,[1]CKDJ!AR$11)</f>
        <v>0</v>
      </c>
      <c r="AS230" s="171">
        <f>SUMIFS('[1]JEVtbl (2)'!$F:$F,'[1]JEVtbl (2)'!$C:$C,[1]CKDJ!$C230,'[1]JEVtbl (2)'!$D:$D,[1]CKDJ!AS$11)</f>
        <v>0</v>
      </c>
      <c r="AT230" s="171">
        <f>SUMIFS('[1]JEVtbl (2)'!$F:$F,'[1]JEVtbl (2)'!$C:$C,[1]CKDJ!$C230,'[1]JEVtbl (2)'!$D:$D,[1]CKDJ!AT$11)</f>
        <v>0</v>
      </c>
      <c r="AU230" s="171">
        <f>SUMIFS('[1]JEVtbl (2)'!$F:$F,'[1]JEVtbl (2)'!$C:$C,[1]CKDJ!$C230,'[1]JEVtbl (2)'!$D:$D,[1]CKDJ!AU$11)</f>
        <v>0</v>
      </c>
      <c r="AV230" s="171">
        <f>SUMIFS('[1]JEVtbl (2)'!$F:$F,'[1]JEVtbl (2)'!$C:$C,[1]CKDJ!$C230,'[1]JEVtbl (2)'!$D:$D,[1]CKDJ!AV$11)</f>
        <v>0</v>
      </c>
      <c r="AW230" s="171">
        <f>SUMIFS('[1]JEVtbl (2)'!$F:$F,'[1]JEVtbl (2)'!$C:$C,[1]CKDJ!$C230,'[1]JEVtbl (2)'!$D:$D,[1]CKDJ!AW$11)</f>
        <v>0</v>
      </c>
      <c r="AX230" s="171">
        <f>SUMIFS('[1]JEVtbl (2)'!$F:$F,'[1]JEVtbl (2)'!$C:$C,[1]CKDJ!$C230,'[1]JEVtbl (2)'!$D:$D,[1]CKDJ!AX$11)</f>
        <v>0</v>
      </c>
      <c r="AY230" s="171">
        <f>SUMIFS('[1]JEVtbl (2)'!$F:$F,'[1]JEVtbl (2)'!$C:$C,[1]CKDJ!$C230,'[1]JEVtbl (2)'!$D:$D,[1]CKDJ!AY$11)</f>
        <v>0</v>
      </c>
      <c r="AZ230" s="171">
        <f>SUMIFS('[1]JEVtbl (2)'!$F:$F,'[1]JEVtbl (2)'!$C:$C,[1]CKDJ!$C230,'[1]JEVtbl (2)'!$D:$D,[1]CKDJ!AZ$11)</f>
        <v>0</v>
      </c>
      <c r="BA230" s="171">
        <f>SUMIFS('[1]JEVtbl (2)'!$F:$F,'[1]JEVtbl (2)'!$C:$C,[1]CKDJ!$C230,'[1]JEVtbl (2)'!$D:$D,[1]CKDJ!BA$11)</f>
        <v>0</v>
      </c>
      <c r="BB230" s="171">
        <f>SUMIFS('[1]JEVtbl (2)'!$F:$F,'[1]JEVtbl (2)'!$C:$C,[1]CKDJ!$C230,'[1]JEVtbl (2)'!$D:$D,[1]CKDJ!BB$11)</f>
        <v>0</v>
      </c>
      <c r="BC230" s="171">
        <f>SUMIFS('[1]JEVtbl (2)'!$F:$F,'[1]JEVtbl (2)'!$C:$C,[1]CKDJ!$C230,'[1]JEVtbl (2)'!$D:$D,[1]CKDJ!BC$11)</f>
        <v>0</v>
      </c>
      <c r="BD230" s="171">
        <f>SUMIFS('[1]JEVtbl (2)'!$F:$F,'[1]JEVtbl (2)'!$C:$C,[1]CKDJ!$C230,'[1]JEVtbl (2)'!$D:$D,[1]CKDJ!BD$11)</f>
        <v>0</v>
      </c>
      <c r="BE230" s="171">
        <f>SUMIFS('[1]JEVtbl (2)'!$F:$F,'[1]JEVtbl (2)'!$C:$C,[1]CKDJ!$C230,'[1]JEVtbl (2)'!$D:$D,[1]CKDJ!BE$11)</f>
        <v>0</v>
      </c>
      <c r="BF230" s="171">
        <f>SUMIFS('[1]JEVtbl (2)'!$F:$F,'[1]JEVtbl (2)'!$C:$C,[1]CKDJ!$C230,'[1]JEVtbl (2)'!$D:$D,[1]CKDJ!BF$11)</f>
        <v>0</v>
      </c>
      <c r="BG230" s="171">
        <f>SUMIFS('[1]JEVtbl (2)'!$F:$F,'[1]JEVtbl (2)'!$C:$C,[1]CKDJ!$C230,'[1]JEVtbl (2)'!$D:$D,[1]CKDJ!BG$11)</f>
        <v>0</v>
      </c>
      <c r="BH230" s="171">
        <f>SUMIFS('[1]JEVtbl (2)'!$F:$F,'[1]JEVtbl (2)'!$C:$C,[1]CKDJ!$C230,'[1]JEVtbl (2)'!$D:$D,[1]CKDJ!BH$11)</f>
        <v>0</v>
      </c>
      <c r="BI230" s="171">
        <f>SUMIFS('[1]JEVtbl (2)'!$F:$F,'[1]JEVtbl (2)'!$C:$C,[1]CKDJ!$C230,'[1]JEVtbl (2)'!$D:$D,[1]CKDJ!BI$11)</f>
        <v>0</v>
      </c>
      <c r="BJ230" s="171">
        <f>SUMIFS('[1]JEVtbl (2)'!$F:$F,'[1]JEVtbl (2)'!$C:$C,[1]CKDJ!$C230,'[1]JEVtbl (2)'!$D:$D,[1]CKDJ!BJ$11)</f>
        <v>0</v>
      </c>
      <c r="BK230" s="171">
        <f>SUMIFS('[1]JEVtbl (2)'!$F:$F,'[1]JEVtbl (2)'!$C:$C,[1]CKDJ!$C230,'[1]JEVtbl (2)'!$D:$D,[1]CKDJ!BK$11)</f>
        <v>0</v>
      </c>
      <c r="BL230" s="171">
        <f>SUMIFS('[1]JEVtbl (2)'!$F:$F,'[1]JEVtbl (2)'!$C:$C,[1]CKDJ!$C230,'[1]JEVtbl (2)'!$D:$D,[1]CKDJ!BL$11)</f>
        <v>0</v>
      </c>
      <c r="BM230" s="171">
        <f>SUMIFS('[1]JEVtbl (2)'!$F:$F,'[1]JEVtbl (2)'!$C:$C,[1]CKDJ!$C230,'[1]JEVtbl (2)'!$D:$D,[1]CKDJ!BM$11)</f>
        <v>0</v>
      </c>
      <c r="BN230" s="171">
        <f>SUMIFS('[1]JEVtbl (2)'!$F:$F,'[1]JEVtbl (2)'!$C:$C,[1]CKDJ!$C230,'[1]JEVtbl (2)'!$D:$D,[1]CKDJ!BN$11)</f>
        <v>0</v>
      </c>
      <c r="BO230" s="171">
        <f>SUMIFS('[1]JEVtbl (2)'!$F:$F,'[1]JEVtbl (2)'!$C:$C,[1]CKDJ!$C230,'[1]JEVtbl (2)'!$D:$D,[1]CKDJ!BO$11)</f>
        <v>0</v>
      </c>
      <c r="BP230" s="79">
        <f t="shared" si="7"/>
        <v>12000</v>
      </c>
      <c r="BQ230" s="79"/>
      <c r="BR230" s="79"/>
      <c r="BS230" s="80"/>
      <c r="BT230" s="82"/>
      <c r="BU230" s="25">
        <f t="shared" si="6"/>
        <v>0</v>
      </c>
    </row>
    <row r="231" spans="1:73" s="25" customFormat="1" ht="15" customHeight="1" x14ac:dyDescent="0.25">
      <c r="A231" s="1"/>
      <c r="B231" s="173">
        <v>44194</v>
      </c>
      <c r="C231" s="176" t="s">
        <v>821</v>
      </c>
      <c r="D231" s="177" t="s">
        <v>822</v>
      </c>
      <c r="E231" s="178">
        <v>1150369</v>
      </c>
      <c r="F231" s="179"/>
      <c r="G231" t="s">
        <v>823</v>
      </c>
      <c r="H231" s="78">
        <f>SUMIFS('[1]JEVtbl (2)'!$G:$G,'[1]JEVtbl (2)'!$C:$C,[1]CKDJ!C231,'[1]JEVtbl (2)'!$D:$D,[1]CKDJ!H$11)</f>
        <v>10000</v>
      </c>
      <c r="I231" s="78">
        <f>SUMIFS('[1]JEVtbl (2)'!$G:$G,'[1]JEVtbl (2)'!$C:$C,[1]CKDJ!C231,'[1]JEVtbl (2)'!$D:$D,[1]CKDJ!I$11)</f>
        <v>0</v>
      </c>
      <c r="J231" s="78">
        <f>SUMIFS('[1]JEVtbl (2)'!$G:$G,'[1]JEVtbl (2)'!$C:$C,[1]CKDJ!C231,'[1]JEVtbl (2)'!$D:$D,[1]CKDJ!J$11)</f>
        <v>0</v>
      </c>
      <c r="K231" s="78">
        <f>SUMIFS('[1]JEVtbl (2)'!$G:$G,'[1]JEVtbl (2)'!$C:$C,[1]CKDJ!C231,'[1]JEVtbl (2)'!$D:$D,[1]CKDJ!K$11)</f>
        <v>0</v>
      </c>
      <c r="L231" s="79">
        <f t="shared" si="0"/>
        <v>10000</v>
      </c>
      <c r="M231" s="79"/>
      <c r="N231" s="79"/>
      <c r="O231" s="80"/>
      <c r="P231" s="171">
        <f>SUMIFS('[1]JEVtbl (2)'!$F:$F,'[1]JEVtbl (2)'!$C:$C,[1]CKDJ!$C231,'[1]JEVtbl (2)'!$D:$D,[1]CKDJ!P$11)</f>
        <v>0</v>
      </c>
      <c r="Q231" s="171">
        <f>SUMIFS('[1]JEVtbl (2)'!$F:$F,'[1]JEVtbl (2)'!$C:$C,[1]CKDJ!$C231,'[1]JEVtbl (2)'!$D:$D,[1]CKDJ!Q$11)</f>
        <v>0</v>
      </c>
      <c r="R231" s="171">
        <f>SUMIFS('[1]JEVtbl (2)'!$F:$F,'[1]JEVtbl (2)'!$C:$C,[1]CKDJ!$C231,'[1]JEVtbl (2)'!$D:$D,[1]CKDJ!R$11)</f>
        <v>0</v>
      </c>
      <c r="S231" s="171">
        <f>SUMIFS('[1]JEVtbl (2)'!$F:$F,'[1]JEVtbl (2)'!$C:$C,[1]CKDJ!$C231,'[1]JEVtbl (2)'!$D:$D,[1]CKDJ!S$11)</f>
        <v>0</v>
      </c>
      <c r="T231" s="171">
        <f>SUMIFS('[1]JEVtbl (2)'!$F:$F,'[1]JEVtbl (2)'!$C:$C,[1]CKDJ!$C231,'[1]JEVtbl (2)'!$D:$D,[1]CKDJ!T$11)</f>
        <v>0</v>
      </c>
      <c r="U231" s="171">
        <f>SUMIFS('[1]JEVtbl (2)'!$F:$F,'[1]JEVtbl (2)'!$C:$C,[1]CKDJ!$C231,'[1]JEVtbl (2)'!$D:$D,[1]CKDJ!U$11)</f>
        <v>0</v>
      </c>
      <c r="V231" s="171">
        <f>SUMIFS('[1]JEVtbl (2)'!$F:$F,'[1]JEVtbl (2)'!$C:$C,[1]CKDJ!$C231,'[1]JEVtbl (2)'!$D:$D,[1]CKDJ!V$11)</f>
        <v>0</v>
      </c>
      <c r="W231" s="171">
        <f>SUMIFS('[1]JEVtbl (2)'!$F:$F,'[1]JEVtbl (2)'!$C:$C,[1]CKDJ!$C231,'[1]JEVtbl (2)'!$D:$D,[1]CKDJ!W$11)</f>
        <v>0</v>
      </c>
      <c r="X231" s="171">
        <f>SUMIFS('[1]JEVtbl (2)'!$F:$F,'[1]JEVtbl (2)'!$C:$C,[1]CKDJ!$C231,'[1]JEVtbl (2)'!$D:$D,[1]CKDJ!X$11)</f>
        <v>0</v>
      </c>
      <c r="Y231" s="171">
        <f>SUMIFS('[1]JEVtbl (2)'!$F:$F,'[1]JEVtbl (2)'!$C:$C,[1]CKDJ!$C231,'[1]JEVtbl (2)'!$D:$D,[1]CKDJ!Y$11)</f>
        <v>0</v>
      </c>
      <c r="Z231" s="171">
        <f>SUMIFS('[1]JEVtbl (2)'!$F:$F,'[1]JEVtbl (2)'!$C:$C,[1]CKDJ!$C231,'[1]JEVtbl (2)'!$D:$D,[1]CKDJ!Z$11)</f>
        <v>0</v>
      </c>
      <c r="AA231" s="171">
        <f>SUMIFS('[1]JEVtbl (2)'!$F:$F,'[1]JEVtbl (2)'!$C:$C,[1]CKDJ!$C231,'[1]JEVtbl (2)'!$D:$D,[1]CKDJ!AA$11)</f>
        <v>0</v>
      </c>
      <c r="AB231" s="171">
        <f>SUMIFS('[1]JEVtbl (2)'!$F:$F,'[1]JEVtbl (2)'!$C:$C,[1]CKDJ!$C231,'[1]JEVtbl (2)'!$D:$D,[1]CKDJ!AB$11)</f>
        <v>0</v>
      </c>
      <c r="AC231" s="171">
        <f>SUMIFS('[1]JEVtbl (2)'!$F:$F,'[1]JEVtbl (2)'!$C:$C,[1]CKDJ!$C231,'[1]JEVtbl (2)'!$D:$D,[1]CKDJ!AC$11)</f>
        <v>0</v>
      </c>
      <c r="AD231" s="171">
        <f>SUMIFS('[1]JEVtbl (2)'!$F:$F,'[1]JEVtbl (2)'!$C:$C,[1]CKDJ!$C231,'[1]JEVtbl (2)'!$D:$D,[1]CKDJ!AD$11)</f>
        <v>0</v>
      </c>
      <c r="AE231" s="171">
        <f>SUMIFS('[1]JEVtbl (2)'!$F:$F,'[1]JEVtbl (2)'!$C:$C,[1]CKDJ!$C231,'[1]JEVtbl (2)'!$D:$D,[1]CKDJ!AE$11)</f>
        <v>0</v>
      </c>
      <c r="AF231" s="171">
        <f>SUMIFS('[1]JEVtbl (2)'!$F:$F,'[1]JEVtbl (2)'!$C:$C,[1]CKDJ!$C231,'[1]JEVtbl (2)'!$D:$D,[1]CKDJ!AF$11)</f>
        <v>0</v>
      </c>
      <c r="AG231" s="171">
        <f>SUMIFS('[1]JEVtbl (2)'!$F:$F,'[1]JEVtbl (2)'!$C:$C,[1]CKDJ!$C231,'[1]JEVtbl (2)'!$D:$D,[1]CKDJ!AG$11)</f>
        <v>0</v>
      </c>
      <c r="AH231" s="171">
        <f>SUMIFS('[1]JEVtbl (2)'!$F:$F,'[1]JEVtbl (2)'!$C:$C,[1]CKDJ!$C231,'[1]JEVtbl (2)'!$D:$D,[1]CKDJ!AH$11)</f>
        <v>0</v>
      </c>
      <c r="AI231" s="171">
        <f>SUMIFS('[1]JEVtbl (2)'!$F:$F,'[1]JEVtbl (2)'!$C:$C,[1]CKDJ!$C231,'[1]JEVtbl (2)'!$D:$D,[1]CKDJ!AI$11)</f>
        <v>0</v>
      </c>
      <c r="AJ231" s="171">
        <f>SUMIFS('[1]JEVtbl (2)'!$F:$F,'[1]JEVtbl (2)'!$C:$C,[1]CKDJ!$C231,'[1]JEVtbl (2)'!$D:$D,[1]CKDJ!AJ$11)</f>
        <v>0</v>
      </c>
      <c r="AK231" s="171">
        <f>SUMIFS('[1]JEVtbl (2)'!$F:$F,'[1]JEVtbl (2)'!$C:$C,[1]CKDJ!$C231,'[1]JEVtbl (2)'!$D:$D,[1]CKDJ!AK$11)</f>
        <v>0</v>
      </c>
      <c r="AL231" s="171">
        <f>SUMIFS('[1]JEVtbl (2)'!$F:$F,'[1]JEVtbl (2)'!$C:$C,[1]CKDJ!$C231,'[1]JEVtbl (2)'!$D:$D,[1]CKDJ!AL$11)</f>
        <v>0</v>
      </c>
      <c r="AM231" s="171">
        <f>SUMIFS('[1]JEVtbl (2)'!$F:$F,'[1]JEVtbl (2)'!$C:$C,[1]CKDJ!$C231,'[1]JEVtbl (2)'!$D:$D,[1]CKDJ!AM$11)</f>
        <v>0</v>
      </c>
      <c r="AN231" s="171">
        <f>SUMIFS('[1]JEVtbl (2)'!$F:$F,'[1]JEVtbl (2)'!$C:$C,[1]CKDJ!$C231,'[1]JEVtbl (2)'!$D:$D,[1]CKDJ!AN$11)</f>
        <v>0</v>
      </c>
      <c r="AO231" s="171">
        <f>SUMIFS('[1]JEVtbl (2)'!$F:$F,'[1]JEVtbl (2)'!$C:$C,[1]CKDJ!$C231,'[1]JEVtbl (2)'!$D:$D,[1]CKDJ!AO$11)</f>
        <v>0</v>
      </c>
      <c r="AP231" s="171">
        <f>SUMIFS('[1]JEVtbl (2)'!$F:$F,'[1]JEVtbl (2)'!$C:$C,[1]CKDJ!$C231,'[1]JEVtbl (2)'!$D:$D,[1]CKDJ!AP$11)</f>
        <v>0</v>
      </c>
      <c r="AQ231" s="171">
        <f>SUMIFS('[1]JEVtbl (2)'!$F:$F,'[1]JEVtbl (2)'!$C:$C,[1]CKDJ!$C231,'[1]JEVtbl (2)'!$D:$D,[1]CKDJ!AQ$11)</f>
        <v>0</v>
      </c>
      <c r="AR231" s="171">
        <f>SUMIFS('[1]JEVtbl (2)'!$F:$F,'[1]JEVtbl (2)'!$C:$C,[1]CKDJ!$C231,'[1]JEVtbl (2)'!$D:$D,[1]CKDJ!AR$11)</f>
        <v>0</v>
      </c>
      <c r="AS231" s="171">
        <f>SUMIFS('[1]JEVtbl (2)'!$F:$F,'[1]JEVtbl (2)'!$C:$C,[1]CKDJ!$C231,'[1]JEVtbl (2)'!$D:$D,[1]CKDJ!AS$11)</f>
        <v>0</v>
      </c>
      <c r="AT231" s="171">
        <f>SUMIFS('[1]JEVtbl (2)'!$F:$F,'[1]JEVtbl (2)'!$C:$C,[1]CKDJ!$C231,'[1]JEVtbl (2)'!$D:$D,[1]CKDJ!AT$11)</f>
        <v>0</v>
      </c>
      <c r="AU231" s="171">
        <f>SUMIFS('[1]JEVtbl (2)'!$F:$F,'[1]JEVtbl (2)'!$C:$C,[1]CKDJ!$C231,'[1]JEVtbl (2)'!$D:$D,[1]CKDJ!AU$11)</f>
        <v>0</v>
      </c>
      <c r="AV231" s="171">
        <f>SUMIFS('[1]JEVtbl (2)'!$F:$F,'[1]JEVtbl (2)'!$C:$C,[1]CKDJ!$C231,'[1]JEVtbl (2)'!$D:$D,[1]CKDJ!AV$11)</f>
        <v>0</v>
      </c>
      <c r="AW231" s="171">
        <f>SUMIFS('[1]JEVtbl (2)'!$F:$F,'[1]JEVtbl (2)'!$C:$C,[1]CKDJ!$C231,'[1]JEVtbl (2)'!$D:$D,[1]CKDJ!AW$11)</f>
        <v>0</v>
      </c>
      <c r="AX231" s="171">
        <f>SUMIFS('[1]JEVtbl (2)'!$F:$F,'[1]JEVtbl (2)'!$C:$C,[1]CKDJ!$C231,'[1]JEVtbl (2)'!$D:$D,[1]CKDJ!AX$11)</f>
        <v>0</v>
      </c>
      <c r="AY231" s="171">
        <f>SUMIFS('[1]JEVtbl (2)'!$F:$F,'[1]JEVtbl (2)'!$C:$C,[1]CKDJ!$C231,'[1]JEVtbl (2)'!$D:$D,[1]CKDJ!AY$11)</f>
        <v>0</v>
      </c>
      <c r="AZ231" s="171">
        <f>SUMIFS('[1]JEVtbl (2)'!$F:$F,'[1]JEVtbl (2)'!$C:$C,[1]CKDJ!$C231,'[1]JEVtbl (2)'!$D:$D,[1]CKDJ!AZ$11)</f>
        <v>0</v>
      </c>
      <c r="BA231" s="171">
        <f>SUMIFS('[1]JEVtbl (2)'!$F:$F,'[1]JEVtbl (2)'!$C:$C,[1]CKDJ!$C231,'[1]JEVtbl (2)'!$D:$D,[1]CKDJ!BA$11)</f>
        <v>0</v>
      </c>
      <c r="BB231" s="171">
        <f>SUMIFS('[1]JEVtbl (2)'!$F:$F,'[1]JEVtbl (2)'!$C:$C,[1]CKDJ!$C231,'[1]JEVtbl (2)'!$D:$D,[1]CKDJ!BB$11)</f>
        <v>0</v>
      </c>
      <c r="BC231" s="171">
        <f>SUMIFS('[1]JEVtbl (2)'!$F:$F,'[1]JEVtbl (2)'!$C:$C,[1]CKDJ!$C231,'[1]JEVtbl (2)'!$D:$D,[1]CKDJ!BC$11)</f>
        <v>0</v>
      </c>
      <c r="BD231" s="171">
        <f>SUMIFS('[1]JEVtbl (2)'!$F:$F,'[1]JEVtbl (2)'!$C:$C,[1]CKDJ!$C231,'[1]JEVtbl (2)'!$D:$D,[1]CKDJ!BD$11)</f>
        <v>0</v>
      </c>
      <c r="BE231" s="171">
        <f>SUMIFS('[1]JEVtbl (2)'!$F:$F,'[1]JEVtbl (2)'!$C:$C,[1]CKDJ!$C231,'[1]JEVtbl (2)'!$D:$D,[1]CKDJ!BE$11)</f>
        <v>10000</v>
      </c>
      <c r="BF231" s="171">
        <f>SUMIFS('[1]JEVtbl (2)'!$F:$F,'[1]JEVtbl (2)'!$C:$C,[1]CKDJ!$C231,'[1]JEVtbl (2)'!$D:$D,[1]CKDJ!BF$11)</f>
        <v>0</v>
      </c>
      <c r="BG231" s="171">
        <f>SUMIFS('[1]JEVtbl (2)'!$F:$F,'[1]JEVtbl (2)'!$C:$C,[1]CKDJ!$C231,'[1]JEVtbl (2)'!$D:$D,[1]CKDJ!BG$11)</f>
        <v>0</v>
      </c>
      <c r="BH231" s="171">
        <f>SUMIFS('[1]JEVtbl (2)'!$F:$F,'[1]JEVtbl (2)'!$C:$C,[1]CKDJ!$C231,'[1]JEVtbl (2)'!$D:$D,[1]CKDJ!BH$11)</f>
        <v>0</v>
      </c>
      <c r="BI231" s="171">
        <f>SUMIFS('[1]JEVtbl (2)'!$F:$F,'[1]JEVtbl (2)'!$C:$C,[1]CKDJ!$C231,'[1]JEVtbl (2)'!$D:$D,[1]CKDJ!BI$11)</f>
        <v>0</v>
      </c>
      <c r="BJ231" s="171">
        <f>SUMIFS('[1]JEVtbl (2)'!$F:$F,'[1]JEVtbl (2)'!$C:$C,[1]CKDJ!$C231,'[1]JEVtbl (2)'!$D:$D,[1]CKDJ!BJ$11)</f>
        <v>0</v>
      </c>
      <c r="BK231" s="171">
        <f>SUMIFS('[1]JEVtbl (2)'!$F:$F,'[1]JEVtbl (2)'!$C:$C,[1]CKDJ!$C231,'[1]JEVtbl (2)'!$D:$D,[1]CKDJ!BK$11)</f>
        <v>0</v>
      </c>
      <c r="BL231" s="171">
        <f>SUMIFS('[1]JEVtbl (2)'!$F:$F,'[1]JEVtbl (2)'!$C:$C,[1]CKDJ!$C231,'[1]JEVtbl (2)'!$D:$D,[1]CKDJ!BL$11)</f>
        <v>0</v>
      </c>
      <c r="BM231" s="171">
        <f>SUMIFS('[1]JEVtbl (2)'!$F:$F,'[1]JEVtbl (2)'!$C:$C,[1]CKDJ!$C231,'[1]JEVtbl (2)'!$D:$D,[1]CKDJ!BM$11)</f>
        <v>0</v>
      </c>
      <c r="BN231" s="171">
        <f>SUMIFS('[1]JEVtbl (2)'!$F:$F,'[1]JEVtbl (2)'!$C:$C,[1]CKDJ!$C231,'[1]JEVtbl (2)'!$D:$D,[1]CKDJ!BN$11)</f>
        <v>0</v>
      </c>
      <c r="BO231" s="171">
        <f>SUMIFS('[1]JEVtbl (2)'!$F:$F,'[1]JEVtbl (2)'!$C:$C,[1]CKDJ!$C231,'[1]JEVtbl (2)'!$D:$D,[1]CKDJ!BO$11)</f>
        <v>0</v>
      </c>
      <c r="BP231" s="79">
        <f t="shared" si="7"/>
        <v>10000</v>
      </c>
      <c r="BQ231" s="79"/>
      <c r="BR231" s="79"/>
      <c r="BS231" s="80"/>
      <c r="BT231" s="82"/>
      <c r="BU231" s="25">
        <f t="shared" si="6"/>
        <v>0</v>
      </c>
    </row>
    <row r="232" spans="1:73" s="25" customFormat="1" ht="15" customHeight="1" x14ac:dyDescent="0.25">
      <c r="A232" s="1"/>
      <c r="B232" s="173">
        <v>44194</v>
      </c>
      <c r="C232" s="176" t="s">
        <v>824</v>
      </c>
      <c r="D232" s="177" t="s">
        <v>825</v>
      </c>
      <c r="E232" s="178">
        <v>1150370</v>
      </c>
      <c r="F232" s="179"/>
      <c r="G232" t="s">
        <v>826</v>
      </c>
      <c r="H232" s="78">
        <f>SUMIFS('[1]JEVtbl (2)'!$G:$G,'[1]JEVtbl (2)'!$C:$C,[1]CKDJ!C232,'[1]JEVtbl (2)'!$D:$D,[1]CKDJ!H$11)</f>
        <v>67500</v>
      </c>
      <c r="I232" s="78">
        <f>SUMIFS('[1]JEVtbl (2)'!$G:$G,'[1]JEVtbl (2)'!$C:$C,[1]CKDJ!C232,'[1]JEVtbl (2)'!$D:$D,[1]CKDJ!I$11)</f>
        <v>0</v>
      </c>
      <c r="J232" s="78">
        <f>SUMIFS('[1]JEVtbl (2)'!$G:$G,'[1]JEVtbl (2)'!$C:$C,[1]CKDJ!C232,'[1]JEVtbl (2)'!$D:$D,[1]CKDJ!J$11)</f>
        <v>4500</v>
      </c>
      <c r="K232" s="78">
        <f>SUMIFS('[1]JEVtbl (2)'!$G:$G,'[1]JEVtbl (2)'!$C:$C,[1]CKDJ!C232,'[1]JEVtbl (2)'!$D:$D,[1]CKDJ!K$11)</f>
        <v>0</v>
      </c>
      <c r="L232" s="79">
        <f t="shared" si="0"/>
        <v>72000</v>
      </c>
      <c r="M232" s="79"/>
      <c r="N232" s="79"/>
      <c r="O232" s="80"/>
      <c r="P232" s="171">
        <f>SUMIFS('[1]JEVtbl (2)'!$F:$F,'[1]JEVtbl (2)'!$C:$C,[1]CKDJ!$C232,'[1]JEVtbl (2)'!$D:$D,[1]CKDJ!P$11)</f>
        <v>0</v>
      </c>
      <c r="Q232" s="171">
        <f>SUMIFS('[1]JEVtbl (2)'!$F:$F,'[1]JEVtbl (2)'!$C:$C,[1]CKDJ!$C232,'[1]JEVtbl (2)'!$D:$D,[1]CKDJ!Q$11)</f>
        <v>0</v>
      </c>
      <c r="R232" s="171">
        <f>SUMIFS('[1]JEVtbl (2)'!$F:$F,'[1]JEVtbl (2)'!$C:$C,[1]CKDJ!$C232,'[1]JEVtbl (2)'!$D:$D,[1]CKDJ!R$11)</f>
        <v>0</v>
      </c>
      <c r="S232" s="171">
        <f>SUMIFS('[1]JEVtbl (2)'!$F:$F,'[1]JEVtbl (2)'!$C:$C,[1]CKDJ!$C232,'[1]JEVtbl (2)'!$D:$D,[1]CKDJ!S$11)</f>
        <v>0</v>
      </c>
      <c r="T232" s="171">
        <f>SUMIFS('[1]JEVtbl (2)'!$F:$F,'[1]JEVtbl (2)'!$C:$C,[1]CKDJ!$C232,'[1]JEVtbl (2)'!$D:$D,[1]CKDJ!T$11)</f>
        <v>0</v>
      </c>
      <c r="U232" s="171">
        <f>SUMIFS('[1]JEVtbl (2)'!$F:$F,'[1]JEVtbl (2)'!$C:$C,[1]CKDJ!$C232,'[1]JEVtbl (2)'!$D:$D,[1]CKDJ!U$11)</f>
        <v>0</v>
      </c>
      <c r="V232" s="171">
        <f>SUMIFS('[1]JEVtbl (2)'!$F:$F,'[1]JEVtbl (2)'!$C:$C,[1]CKDJ!$C232,'[1]JEVtbl (2)'!$D:$D,[1]CKDJ!V$11)</f>
        <v>0</v>
      </c>
      <c r="W232" s="171">
        <f>SUMIFS('[1]JEVtbl (2)'!$F:$F,'[1]JEVtbl (2)'!$C:$C,[1]CKDJ!$C232,'[1]JEVtbl (2)'!$D:$D,[1]CKDJ!W$11)</f>
        <v>0</v>
      </c>
      <c r="X232" s="171">
        <f>SUMIFS('[1]JEVtbl (2)'!$F:$F,'[1]JEVtbl (2)'!$C:$C,[1]CKDJ!$C232,'[1]JEVtbl (2)'!$D:$D,[1]CKDJ!X$11)</f>
        <v>0</v>
      </c>
      <c r="Y232" s="171">
        <f>SUMIFS('[1]JEVtbl (2)'!$F:$F,'[1]JEVtbl (2)'!$C:$C,[1]CKDJ!$C232,'[1]JEVtbl (2)'!$D:$D,[1]CKDJ!Y$11)</f>
        <v>0</v>
      </c>
      <c r="Z232" s="171">
        <f>SUMIFS('[1]JEVtbl (2)'!$F:$F,'[1]JEVtbl (2)'!$C:$C,[1]CKDJ!$C232,'[1]JEVtbl (2)'!$D:$D,[1]CKDJ!Z$11)</f>
        <v>0</v>
      </c>
      <c r="AA232" s="171">
        <f>SUMIFS('[1]JEVtbl (2)'!$F:$F,'[1]JEVtbl (2)'!$C:$C,[1]CKDJ!$C232,'[1]JEVtbl (2)'!$D:$D,[1]CKDJ!AA$11)</f>
        <v>0</v>
      </c>
      <c r="AB232" s="171">
        <f>SUMIFS('[1]JEVtbl (2)'!$F:$F,'[1]JEVtbl (2)'!$C:$C,[1]CKDJ!$C232,'[1]JEVtbl (2)'!$D:$D,[1]CKDJ!AB$11)</f>
        <v>0</v>
      </c>
      <c r="AC232" s="171">
        <f>SUMIFS('[1]JEVtbl (2)'!$F:$F,'[1]JEVtbl (2)'!$C:$C,[1]CKDJ!$C232,'[1]JEVtbl (2)'!$D:$D,[1]CKDJ!AC$11)</f>
        <v>0</v>
      </c>
      <c r="AD232" s="171">
        <f>SUMIFS('[1]JEVtbl (2)'!$F:$F,'[1]JEVtbl (2)'!$C:$C,[1]CKDJ!$C232,'[1]JEVtbl (2)'!$D:$D,[1]CKDJ!AD$11)</f>
        <v>0</v>
      </c>
      <c r="AE232" s="171">
        <f>SUMIFS('[1]JEVtbl (2)'!$F:$F,'[1]JEVtbl (2)'!$C:$C,[1]CKDJ!$C232,'[1]JEVtbl (2)'!$D:$D,[1]CKDJ!AE$11)</f>
        <v>0</v>
      </c>
      <c r="AF232" s="171">
        <f>SUMIFS('[1]JEVtbl (2)'!$F:$F,'[1]JEVtbl (2)'!$C:$C,[1]CKDJ!$C232,'[1]JEVtbl (2)'!$D:$D,[1]CKDJ!AF$11)</f>
        <v>0</v>
      </c>
      <c r="AG232" s="171">
        <f>SUMIFS('[1]JEVtbl (2)'!$F:$F,'[1]JEVtbl (2)'!$C:$C,[1]CKDJ!$C232,'[1]JEVtbl (2)'!$D:$D,[1]CKDJ!AG$11)</f>
        <v>0</v>
      </c>
      <c r="AH232" s="171">
        <f>SUMIFS('[1]JEVtbl (2)'!$F:$F,'[1]JEVtbl (2)'!$C:$C,[1]CKDJ!$C232,'[1]JEVtbl (2)'!$D:$D,[1]CKDJ!AH$11)</f>
        <v>0</v>
      </c>
      <c r="AI232" s="171">
        <f>SUMIFS('[1]JEVtbl (2)'!$F:$F,'[1]JEVtbl (2)'!$C:$C,[1]CKDJ!$C232,'[1]JEVtbl (2)'!$D:$D,[1]CKDJ!AI$11)</f>
        <v>0</v>
      </c>
      <c r="AJ232" s="171">
        <f>SUMIFS('[1]JEVtbl (2)'!$F:$F,'[1]JEVtbl (2)'!$C:$C,[1]CKDJ!$C232,'[1]JEVtbl (2)'!$D:$D,[1]CKDJ!AJ$11)</f>
        <v>0</v>
      </c>
      <c r="AK232" s="171">
        <f>SUMIFS('[1]JEVtbl (2)'!$F:$F,'[1]JEVtbl (2)'!$C:$C,[1]CKDJ!$C232,'[1]JEVtbl (2)'!$D:$D,[1]CKDJ!AK$11)</f>
        <v>0</v>
      </c>
      <c r="AL232" s="171">
        <f>SUMIFS('[1]JEVtbl (2)'!$F:$F,'[1]JEVtbl (2)'!$C:$C,[1]CKDJ!$C232,'[1]JEVtbl (2)'!$D:$D,[1]CKDJ!AL$11)</f>
        <v>0</v>
      </c>
      <c r="AM232" s="171">
        <f>SUMIFS('[1]JEVtbl (2)'!$F:$F,'[1]JEVtbl (2)'!$C:$C,[1]CKDJ!$C232,'[1]JEVtbl (2)'!$D:$D,[1]CKDJ!AM$11)</f>
        <v>0</v>
      </c>
      <c r="AN232" s="171">
        <f>SUMIFS('[1]JEVtbl (2)'!$F:$F,'[1]JEVtbl (2)'!$C:$C,[1]CKDJ!$C232,'[1]JEVtbl (2)'!$D:$D,[1]CKDJ!AN$11)</f>
        <v>0</v>
      </c>
      <c r="AO232" s="171">
        <f>SUMIFS('[1]JEVtbl (2)'!$F:$F,'[1]JEVtbl (2)'!$C:$C,[1]CKDJ!$C232,'[1]JEVtbl (2)'!$D:$D,[1]CKDJ!AO$11)</f>
        <v>0</v>
      </c>
      <c r="AP232" s="171">
        <f>SUMIFS('[1]JEVtbl (2)'!$F:$F,'[1]JEVtbl (2)'!$C:$C,[1]CKDJ!$C232,'[1]JEVtbl (2)'!$D:$D,[1]CKDJ!AP$11)</f>
        <v>0</v>
      </c>
      <c r="AQ232" s="171">
        <f>SUMIFS('[1]JEVtbl (2)'!$F:$F,'[1]JEVtbl (2)'!$C:$C,[1]CKDJ!$C232,'[1]JEVtbl (2)'!$D:$D,[1]CKDJ!AQ$11)</f>
        <v>0</v>
      </c>
      <c r="AR232" s="171">
        <f>SUMIFS('[1]JEVtbl (2)'!$F:$F,'[1]JEVtbl (2)'!$C:$C,[1]CKDJ!$C232,'[1]JEVtbl (2)'!$D:$D,[1]CKDJ!AR$11)</f>
        <v>0</v>
      </c>
      <c r="AS232" s="171">
        <f>SUMIFS('[1]JEVtbl (2)'!$F:$F,'[1]JEVtbl (2)'!$C:$C,[1]CKDJ!$C232,'[1]JEVtbl (2)'!$D:$D,[1]CKDJ!AS$11)</f>
        <v>0</v>
      </c>
      <c r="AT232" s="171">
        <f>SUMIFS('[1]JEVtbl (2)'!$F:$F,'[1]JEVtbl (2)'!$C:$C,[1]CKDJ!$C232,'[1]JEVtbl (2)'!$D:$D,[1]CKDJ!AT$11)</f>
        <v>0</v>
      </c>
      <c r="AU232" s="171">
        <f>SUMIFS('[1]JEVtbl (2)'!$F:$F,'[1]JEVtbl (2)'!$C:$C,[1]CKDJ!$C232,'[1]JEVtbl (2)'!$D:$D,[1]CKDJ!AU$11)</f>
        <v>0</v>
      </c>
      <c r="AV232" s="171">
        <f>SUMIFS('[1]JEVtbl (2)'!$F:$F,'[1]JEVtbl (2)'!$C:$C,[1]CKDJ!$C232,'[1]JEVtbl (2)'!$D:$D,[1]CKDJ!AV$11)</f>
        <v>0</v>
      </c>
      <c r="AW232" s="171">
        <f>SUMIFS('[1]JEVtbl (2)'!$F:$F,'[1]JEVtbl (2)'!$C:$C,[1]CKDJ!$C232,'[1]JEVtbl (2)'!$D:$D,[1]CKDJ!AW$11)</f>
        <v>0</v>
      </c>
      <c r="AX232" s="171">
        <f>SUMIFS('[1]JEVtbl (2)'!$F:$F,'[1]JEVtbl (2)'!$C:$C,[1]CKDJ!$C232,'[1]JEVtbl (2)'!$D:$D,[1]CKDJ!AX$11)</f>
        <v>0</v>
      </c>
      <c r="AY232" s="171">
        <f>SUMIFS('[1]JEVtbl (2)'!$F:$F,'[1]JEVtbl (2)'!$C:$C,[1]CKDJ!$C232,'[1]JEVtbl (2)'!$D:$D,[1]CKDJ!AY$11)</f>
        <v>0</v>
      </c>
      <c r="AZ232" s="171">
        <f>SUMIFS('[1]JEVtbl (2)'!$F:$F,'[1]JEVtbl (2)'!$C:$C,[1]CKDJ!$C232,'[1]JEVtbl (2)'!$D:$D,[1]CKDJ!AZ$11)</f>
        <v>0</v>
      </c>
      <c r="BA232" s="171">
        <f>SUMIFS('[1]JEVtbl (2)'!$F:$F,'[1]JEVtbl (2)'!$C:$C,[1]CKDJ!$C232,'[1]JEVtbl (2)'!$D:$D,[1]CKDJ!BA$11)</f>
        <v>0</v>
      </c>
      <c r="BB232" s="171">
        <f>SUMIFS('[1]JEVtbl (2)'!$F:$F,'[1]JEVtbl (2)'!$C:$C,[1]CKDJ!$C232,'[1]JEVtbl (2)'!$D:$D,[1]CKDJ!BB$11)</f>
        <v>0</v>
      </c>
      <c r="BC232" s="171">
        <f>SUMIFS('[1]JEVtbl (2)'!$F:$F,'[1]JEVtbl (2)'!$C:$C,[1]CKDJ!$C232,'[1]JEVtbl (2)'!$D:$D,[1]CKDJ!BC$11)</f>
        <v>0</v>
      </c>
      <c r="BD232" s="171">
        <f>SUMIFS('[1]JEVtbl (2)'!$F:$F,'[1]JEVtbl (2)'!$C:$C,[1]CKDJ!$C232,'[1]JEVtbl (2)'!$D:$D,[1]CKDJ!BD$11)</f>
        <v>0</v>
      </c>
      <c r="BE232" s="171">
        <f>SUMIFS('[1]JEVtbl (2)'!$F:$F,'[1]JEVtbl (2)'!$C:$C,[1]CKDJ!$C232,'[1]JEVtbl (2)'!$D:$D,[1]CKDJ!BE$11)</f>
        <v>72000</v>
      </c>
      <c r="BF232" s="171">
        <f>SUMIFS('[1]JEVtbl (2)'!$F:$F,'[1]JEVtbl (2)'!$C:$C,[1]CKDJ!$C232,'[1]JEVtbl (2)'!$D:$D,[1]CKDJ!BF$11)</f>
        <v>0</v>
      </c>
      <c r="BG232" s="171">
        <f>SUMIFS('[1]JEVtbl (2)'!$F:$F,'[1]JEVtbl (2)'!$C:$C,[1]CKDJ!$C232,'[1]JEVtbl (2)'!$D:$D,[1]CKDJ!BG$11)</f>
        <v>0</v>
      </c>
      <c r="BH232" s="171">
        <f>SUMIFS('[1]JEVtbl (2)'!$F:$F,'[1]JEVtbl (2)'!$C:$C,[1]CKDJ!$C232,'[1]JEVtbl (2)'!$D:$D,[1]CKDJ!BH$11)</f>
        <v>0</v>
      </c>
      <c r="BI232" s="171">
        <f>SUMIFS('[1]JEVtbl (2)'!$F:$F,'[1]JEVtbl (2)'!$C:$C,[1]CKDJ!$C232,'[1]JEVtbl (2)'!$D:$D,[1]CKDJ!BI$11)</f>
        <v>0</v>
      </c>
      <c r="BJ232" s="171">
        <f>SUMIFS('[1]JEVtbl (2)'!$F:$F,'[1]JEVtbl (2)'!$C:$C,[1]CKDJ!$C232,'[1]JEVtbl (2)'!$D:$D,[1]CKDJ!BJ$11)</f>
        <v>0</v>
      </c>
      <c r="BK232" s="171">
        <f>SUMIFS('[1]JEVtbl (2)'!$F:$F,'[1]JEVtbl (2)'!$C:$C,[1]CKDJ!$C232,'[1]JEVtbl (2)'!$D:$D,[1]CKDJ!BK$11)</f>
        <v>0</v>
      </c>
      <c r="BL232" s="171">
        <f>SUMIFS('[1]JEVtbl (2)'!$F:$F,'[1]JEVtbl (2)'!$C:$C,[1]CKDJ!$C232,'[1]JEVtbl (2)'!$D:$D,[1]CKDJ!BL$11)</f>
        <v>0</v>
      </c>
      <c r="BM232" s="171">
        <f>SUMIFS('[1]JEVtbl (2)'!$F:$F,'[1]JEVtbl (2)'!$C:$C,[1]CKDJ!$C232,'[1]JEVtbl (2)'!$D:$D,[1]CKDJ!BM$11)</f>
        <v>0</v>
      </c>
      <c r="BN232" s="171">
        <f>SUMIFS('[1]JEVtbl (2)'!$F:$F,'[1]JEVtbl (2)'!$C:$C,[1]CKDJ!$C232,'[1]JEVtbl (2)'!$D:$D,[1]CKDJ!BN$11)</f>
        <v>0</v>
      </c>
      <c r="BO232" s="171">
        <f>SUMIFS('[1]JEVtbl (2)'!$F:$F,'[1]JEVtbl (2)'!$C:$C,[1]CKDJ!$C232,'[1]JEVtbl (2)'!$D:$D,[1]CKDJ!BO$11)</f>
        <v>0</v>
      </c>
      <c r="BP232" s="79">
        <f t="shared" si="7"/>
        <v>72000</v>
      </c>
      <c r="BQ232" s="79"/>
      <c r="BR232" s="79"/>
      <c r="BS232" s="80"/>
      <c r="BT232" s="82"/>
      <c r="BU232" s="25">
        <f t="shared" si="6"/>
        <v>0</v>
      </c>
    </row>
    <row r="233" spans="1:73" s="25" customFormat="1" ht="15" customHeight="1" x14ac:dyDescent="0.25">
      <c r="A233" s="1"/>
      <c r="B233" s="173">
        <v>44194</v>
      </c>
      <c r="C233" s="176" t="s">
        <v>827</v>
      </c>
      <c r="D233" s="177" t="s">
        <v>828</v>
      </c>
      <c r="E233" s="178">
        <v>1150371</v>
      </c>
      <c r="F233" s="179"/>
      <c r="G233" t="s">
        <v>375</v>
      </c>
      <c r="H233" s="78">
        <f>SUMIFS('[1]JEVtbl (2)'!$G:$G,'[1]JEVtbl (2)'!$C:$C,[1]CKDJ!C233,'[1]JEVtbl (2)'!$D:$D,[1]CKDJ!H$11)</f>
        <v>22000</v>
      </c>
      <c r="I233" s="78">
        <f>SUMIFS('[1]JEVtbl (2)'!$G:$G,'[1]JEVtbl (2)'!$C:$C,[1]CKDJ!C233,'[1]JEVtbl (2)'!$D:$D,[1]CKDJ!I$11)</f>
        <v>0</v>
      </c>
      <c r="J233" s="78">
        <f>SUMIFS('[1]JEVtbl (2)'!$G:$G,'[1]JEVtbl (2)'!$C:$C,[1]CKDJ!C233,'[1]JEVtbl (2)'!$D:$D,[1]CKDJ!J$11)</f>
        <v>0</v>
      </c>
      <c r="K233" s="78">
        <f>SUMIFS('[1]JEVtbl (2)'!$G:$G,'[1]JEVtbl (2)'!$C:$C,[1]CKDJ!C233,'[1]JEVtbl (2)'!$D:$D,[1]CKDJ!K$11)</f>
        <v>0</v>
      </c>
      <c r="L233" s="79">
        <f t="shared" si="0"/>
        <v>22000</v>
      </c>
      <c r="M233" s="79"/>
      <c r="N233" s="79"/>
      <c r="O233" s="80"/>
      <c r="P233" s="171">
        <f>SUMIFS('[1]JEVtbl (2)'!$F:$F,'[1]JEVtbl (2)'!$C:$C,[1]CKDJ!$C233,'[1]JEVtbl (2)'!$D:$D,[1]CKDJ!P$11)</f>
        <v>0</v>
      </c>
      <c r="Q233" s="171">
        <f>SUMIFS('[1]JEVtbl (2)'!$F:$F,'[1]JEVtbl (2)'!$C:$C,[1]CKDJ!$C233,'[1]JEVtbl (2)'!$D:$D,[1]CKDJ!Q$11)</f>
        <v>0</v>
      </c>
      <c r="R233" s="171">
        <f>SUMIFS('[1]JEVtbl (2)'!$F:$F,'[1]JEVtbl (2)'!$C:$C,[1]CKDJ!$C233,'[1]JEVtbl (2)'!$D:$D,[1]CKDJ!R$11)</f>
        <v>0</v>
      </c>
      <c r="S233" s="171">
        <f>SUMIFS('[1]JEVtbl (2)'!$F:$F,'[1]JEVtbl (2)'!$C:$C,[1]CKDJ!$C233,'[1]JEVtbl (2)'!$D:$D,[1]CKDJ!S$11)</f>
        <v>0</v>
      </c>
      <c r="T233" s="171">
        <f>SUMIFS('[1]JEVtbl (2)'!$F:$F,'[1]JEVtbl (2)'!$C:$C,[1]CKDJ!$C233,'[1]JEVtbl (2)'!$D:$D,[1]CKDJ!T$11)</f>
        <v>0</v>
      </c>
      <c r="U233" s="171">
        <f>SUMIFS('[1]JEVtbl (2)'!$F:$F,'[1]JEVtbl (2)'!$C:$C,[1]CKDJ!$C233,'[1]JEVtbl (2)'!$D:$D,[1]CKDJ!U$11)</f>
        <v>0</v>
      </c>
      <c r="V233" s="171">
        <f>SUMIFS('[1]JEVtbl (2)'!$F:$F,'[1]JEVtbl (2)'!$C:$C,[1]CKDJ!$C233,'[1]JEVtbl (2)'!$D:$D,[1]CKDJ!V$11)</f>
        <v>0</v>
      </c>
      <c r="W233" s="171">
        <f>SUMIFS('[1]JEVtbl (2)'!$F:$F,'[1]JEVtbl (2)'!$C:$C,[1]CKDJ!$C233,'[1]JEVtbl (2)'!$D:$D,[1]CKDJ!W$11)</f>
        <v>0</v>
      </c>
      <c r="X233" s="171">
        <f>SUMIFS('[1]JEVtbl (2)'!$F:$F,'[1]JEVtbl (2)'!$C:$C,[1]CKDJ!$C233,'[1]JEVtbl (2)'!$D:$D,[1]CKDJ!X$11)</f>
        <v>0</v>
      </c>
      <c r="Y233" s="171">
        <f>SUMIFS('[1]JEVtbl (2)'!$F:$F,'[1]JEVtbl (2)'!$C:$C,[1]CKDJ!$C233,'[1]JEVtbl (2)'!$D:$D,[1]CKDJ!Y$11)</f>
        <v>0</v>
      </c>
      <c r="Z233" s="171">
        <f>SUMIFS('[1]JEVtbl (2)'!$F:$F,'[1]JEVtbl (2)'!$C:$C,[1]CKDJ!$C233,'[1]JEVtbl (2)'!$D:$D,[1]CKDJ!Z$11)</f>
        <v>22000</v>
      </c>
      <c r="AA233" s="171">
        <f>SUMIFS('[1]JEVtbl (2)'!$F:$F,'[1]JEVtbl (2)'!$C:$C,[1]CKDJ!$C233,'[1]JEVtbl (2)'!$D:$D,[1]CKDJ!AA$11)</f>
        <v>0</v>
      </c>
      <c r="AB233" s="171">
        <f>SUMIFS('[1]JEVtbl (2)'!$F:$F,'[1]JEVtbl (2)'!$C:$C,[1]CKDJ!$C233,'[1]JEVtbl (2)'!$D:$D,[1]CKDJ!AB$11)</f>
        <v>0</v>
      </c>
      <c r="AC233" s="171">
        <f>SUMIFS('[1]JEVtbl (2)'!$F:$F,'[1]JEVtbl (2)'!$C:$C,[1]CKDJ!$C233,'[1]JEVtbl (2)'!$D:$D,[1]CKDJ!AC$11)</f>
        <v>0</v>
      </c>
      <c r="AD233" s="171">
        <f>SUMIFS('[1]JEVtbl (2)'!$F:$F,'[1]JEVtbl (2)'!$C:$C,[1]CKDJ!$C233,'[1]JEVtbl (2)'!$D:$D,[1]CKDJ!AD$11)</f>
        <v>0</v>
      </c>
      <c r="AE233" s="171">
        <f>SUMIFS('[1]JEVtbl (2)'!$F:$F,'[1]JEVtbl (2)'!$C:$C,[1]CKDJ!$C233,'[1]JEVtbl (2)'!$D:$D,[1]CKDJ!AE$11)</f>
        <v>0</v>
      </c>
      <c r="AF233" s="171">
        <f>SUMIFS('[1]JEVtbl (2)'!$F:$F,'[1]JEVtbl (2)'!$C:$C,[1]CKDJ!$C233,'[1]JEVtbl (2)'!$D:$D,[1]CKDJ!AF$11)</f>
        <v>0</v>
      </c>
      <c r="AG233" s="171">
        <f>SUMIFS('[1]JEVtbl (2)'!$F:$F,'[1]JEVtbl (2)'!$C:$C,[1]CKDJ!$C233,'[1]JEVtbl (2)'!$D:$D,[1]CKDJ!AG$11)</f>
        <v>0</v>
      </c>
      <c r="AH233" s="171">
        <f>SUMIFS('[1]JEVtbl (2)'!$F:$F,'[1]JEVtbl (2)'!$C:$C,[1]CKDJ!$C233,'[1]JEVtbl (2)'!$D:$D,[1]CKDJ!AH$11)</f>
        <v>0</v>
      </c>
      <c r="AI233" s="171">
        <f>SUMIFS('[1]JEVtbl (2)'!$F:$F,'[1]JEVtbl (2)'!$C:$C,[1]CKDJ!$C233,'[1]JEVtbl (2)'!$D:$D,[1]CKDJ!AI$11)</f>
        <v>0</v>
      </c>
      <c r="AJ233" s="171">
        <f>SUMIFS('[1]JEVtbl (2)'!$F:$F,'[1]JEVtbl (2)'!$C:$C,[1]CKDJ!$C233,'[1]JEVtbl (2)'!$D:$D,[1]CKDJ!AJ$11)</f>
        <v>0</v>
      </c>
      <c r="AK233" s="171">
        <f>SUMIFS('[1]JEVtbl (2)'!$F:$F,'[1]JEVtbl (2)'!$C:$C,[1]CKDJ!$C233,'[1]JEVtbl (2)'!$D:$D,[1]CKDJ!AK$11)</f>
        <v>0</v>
      </c>
      <c r="AL233" s="171">
        <f>SUMIFS('[1]JEVtbl (2)'!$F:$F,'[1]JEVtbl (2)'!$C:$C,[1]CKDJ!$C233,'[1]JEVtbl (2)'!$D:$D,[1]CKDJ!AL$11)</f>
        <v>0</v>
      </c>
      <c r="AM233" s="171">
        <f>SUMIFS('[1]JEVtbl (2)'!$F:$F,'[1]JEVtbl (2)'!$C:$C,[1]CKDJ!$C233,'[1]JEVtbl (2)'!$D:$D,[1]CKDJ!AM$11)</f>
        <v>0</v>
      </c>
      <c r="AN233" s="171">
        <f>SUMIFS('[1]JEVtbl (2)'!$F:$F,'[1]JEVtbl (2)'!$C:$C,[1]CKDJ!$C233,'[1]JEVtbl (2)'!$D:$D,[1]CKDJ!AN$11)</f>
        <v>0</v>
      </c>
      <c r="AO233" s="171">
        <f>SUMIFS('[1]JEVtbl (2)'!$F:$F,'[1]JEVtbl (2)'!$C:$C,[1]CKDJ!$C233,'[1]JEVtbl (2)'!$D:$D,[1]CKDJ!AO$11)</f>
        <v>0</v>
      </c>
      <c r="AP233" s="171">
        <f>SUMIFS('[1]JEVtbl (2)'!$F:$F,'[1]JEVtbl (2)'!$C:$C,[1]CKDJ!$C233,'[1]JEVtbl (2)'!$D:$D,[1]CKDJ!AP$11)</f>
        <v>0</v>
      </c>
      <c r="AQ233" s="171">
        <f>SUMIFS('[1]JEVtbl (2)'!$F:$F,'[1]JEVtbl (2)'!$C:$C,[1]CKDJ!$C233,'[1]JEVtbl (2)'!$D:$D,[1]CKDJ!AQ$11)</f>
        <v>0</v>
      </c>
      <c r="AR233" s="171">
        <f>SUMIFS('[1]JEVtbl (2)'!$F:$F,'[1]JEVtbl (2)'!$C:$C,[1]CKDJ!$C233,'[1]JEVtbl (2)'!$D:$D,[1]CKDJ!AR$11)</f>
        <v>0</v>
      </c>
      <c r="AS233" s="171">
        <f>SUMIFS('[1]JEVtbl (2)'!$F:$F,'[1]JEVtbl (2)'!$C:$C,[1]CKDJ!$C233,'[1]JEVtbl (2)'!$D:$D,[1]CKDJ!AS$11)</f>
        <v>0</v>
      </c>
      <c r="AT233" s="171">
        <f>SUMIFS('[1]JEVtbl (2)'!$F:$F,'[1]JEVtbl (2)'!$C:$C,[1]CKDJ!$C233,'[1]JEVtbl (2)'!$D:$D,[1]CKDJ!AT$11)</f>
        <v>0</v>
      </c>
      <c r="AU233" s="171">
        <f>SUMIFS('[1]JEVtbl (2)'!$F:$F,'[1]JEVtbl (2)'!$C:$C,[1]CKDJ!$C233,'[1]JEVtbl (2)'!$D:$D,[1]CKDJ!AU$11)</f>
        <v>0</v>
      </c>
      <c r="AV233" s="171">
        <f>SUMIFS('[1]JEVtbl (2)'!$F:$F,'[1]JEVtbl (2)'!$C:$C,[1]CKDJ!$C233,'[1]JEVtbl (2)'!$D:$D,[1]CKDJ!AV$11)</f>
        <v>0</v>
      </c>
      <c r="AW233" s="171">
        <f>SUMIFS('[1]JEVtbl (2)'!$F:$F,'[1]JEVtbl (2)'!$C:$C,[1]CKDJ!$C233,'[1]JEVtbl (2)'!$D:$D,[1]CKDJ!AW$11)</f>
        <v>0</v>
      </c>
      <c r="AX233" s="171">
        <f>SUMIFS('[1]JEVtbl (2)'!$F:$F,'[1]JEVtbl (2)'!$C:$C,[1]CKDJ!$C233,'[1]JEVtbl (2)'!$D:$D,[1]CKDJ!AX$11)</f>
        <v>0</v>
      </c>
      <c r="AY233" s="171">
        <f>SUMIFS('[1]JEVtbl (2)'!$F:$F,'[1]JEVtbl (2)'!$C:$C,[1]CKDJ!$C233,'[1]JEVtbl (2)'!$D:$D,[1]CKDJ!AY$11)</f>
        <v>0</v>
      </c>
      <c r="AZ233" s="171">
        <f>SUMIFS('[1]JEVtbl (2)'!$F:$F,'[1]JEVtbl (2)'!$C:$C,[1]CKDJ!$C233,'[1]JEVtbl (2)'!$D:$D,[1]CKDJ!AZ$11)</f>
        <v>0</v>
      </c>
      <c r="BA233" s="171">
        <f>SUMIFS('[1]JEVtbl (2)'!$F:$F,'[1]JEVtbl (2)'!$C:$C,[1]CKDJ!$C233,'[1]JEVtbl (2)'!$D:$D,[1]CKDJ!BA$11)</f>
        <v>0</v>
      </c>
      <c r="BB233" s="171">
        <f>SUMIFS('[1]JEVtbl (2)'!$F:$F,'[1]JEVtbl (2)'!$C:$C,[1]CKDJ!$C233,'[1]JEVtbl (2)'!$D:$D,[1]CKDJ!BB$11)</f>
        <v>0</v>
      </c>
      <c r="BC233" s="171">
        <f>SUMIFS('[1]JEVtbl (2)'!$F:$F,'[1]JEVtbl (2)'!$C:$C,[1]CKDJ!$C233,'[1]JEVtbl (2)'!$D:$D,[1]CKDJ!BC$11)</f>
        <v>0</v>
      </c>
      <c r="BD233" s="171">
        <f>SUMIFS('[1]JEVtbl (2)'!$F:$F,'[1]JEVtbl (2)'!$C:$C,[1]CKDJ!$C233,'[1]JEVtbl (2)'!$D:$D,[1]CKDJ!BD$11)</f>
        <v>0</v>
      </c>
      <c r="BE233" s="171">
        <f>SUMIFS('[1]JEVtbl (2)'!$F:$F,'[1]JEVtbl (2)'!$C:$C,[1]CKDJ!$C233,'[1]JEVtbl (2)'!$D:$D,[1]CKDJ!BE$11)</f>
        <v>0</v>
      </c>
      <c r="BF233" s="171">
        <f>SUMIFS('[1]JEVtbl (2)'!$F:$F,'[1]JEVtbl (2)'!$C:$C,[1]CKDJ!$C233,'[1]JEVtbl (2)'!$D:$D,[1]CKDJ!BF$11)</f>
        <v>0</v>
      </c>
      <c r="BG233" s="171">
        <f>SUMIFS('[1]JEVtbl (2)'!$F:$F,'[1]JEVtbl (2)'!$C:$C,[1]CKDJ!$C233,'[1]JEVtbl (2)'!$D:$D,[1]CKDJ!BG$11)</f>
        <v>0</v>
      </c>
      <c r="BH233" s="171">
        <f>SUMIFS('[1]JEVtbl (2)'!$F:$F,'[1]JEVtbl (2)'!$C:$C,[1]CKDJ!$C233,'[1]JEVtbl (2)'!$D:$D,[1]CKDJ!BH$11)</f>
        <v>0</v>
      </c>
      <c r="BI233" s="171">
        <f>SUMIFS('[1]JEVtbl (2)'!$F:$F,'[1]JEVtbl (2)'!$C:$C,[1]CKDJ!$C233,'[1]JEVtbl (2)'!$D:$D,[1]CKDJ!BI$11)</f>
        <v>0</v>
      </c>
      <c r="BJ233" s="171">
        <f>SUMIFS('[1]JEVtbl (2)'!$F:$F,'[1]JEVtbl (2)'!$C:$C,[1]CKDJ!$C233,'[1]JEVtbl (2)'!$D:$D,[1]CKDJ!BJ$11)</f>
        <v>0</v>
      </c>
      <c r="BK233" s="171">
        <f>SUMIFS('[1]JEVtbl (2)'!$F:$F,'[1]JEVtbl (2)'!$C:$C,[1]CKDJ!$C233,'[1]JEVtbl (2)'!$D:$D,[1]CKDJ!BK$11)</f>
        <v>0</v>
      </c>
      <c r="BL233" s="171">
        <f>SUMIFS('[1]JEVtbl (2)'!$F:$F,'[1]JEVtbl (2)'!$C:$C,[1]CKDJ!$C233,'[1]JEVtbl (2)'!$D:$D,[1]CKDJ!BL$11)</f>
        <v>0</v>
      </c>
      <c r="BM233" s="171">
        <f>SUMIFS('[1]JEVtbl (2)'!$F:$F,'[1]JEVtbl (2)'!$C:$C,[1]CKDJ!$C233,'[1]JEVtbl (2)'!$D:$D,[1]CKDJ!BM$11)</f>
        <v>0</v>
      </c>
      <c r="BN233" s="171">
        <f>SUMIFS('[1]JEVtbl (2)'!$F:$F,'[1]JEVtbl (2)'!$C:$C,[1]CKDJ!$C233,'[1]JEVtbl (2)'!$D:$D,[1]CKDJ!BN$11)</f>
        <v>0</v>
      </c>
      <c r="BO233" s="171">
        <f>SUMIFS('[1]JEVtbl (2)'!$F:$F,'[1]JEVtbl (2)'!$C:$C,[1]CKDJ!$C233,'[1]JEVtbl (2)'!$D:$D,[1]CKDJ!BO$11)</f>
        <v>0</v>
      </c>
      <c r="BP233" s="79">
        <f t="shared" si="7"/>
        <v>22000</v>
      </c>
      <c r="BQ233" s="79"/>
      <c r="BR233" s="79"/>
      <c r="BS233" s="80"/>
      <c r="BT233" s="82"/>
      <c r="BU233" s="25">
        <f t="shared" si="6"/>
        <v>0</v>
      </c>
    </row>
    <row r="234" spans="1:73" s="25" customFormat="1" ht="15" customHeight="1" x14ac:dyDescent="0.25">
      <c r="A234" s="1"/>
      <c r="B234" s="173">
        <v>44194</v>
      </c>
      <c r="C234" s="176" t="s">
        <v>829</v>
      </c>
      <c r="D234" s="177" t="s">
        <v>830</v>
      </c>
      <c r="E234" s="178">
        <v>1150372</v>
      </c>
      <c r="F234" s="179"/>
      <c r="G234" t="s">
        <v>392</v>
      </c>
      <c r="H234" s="78">
        <f>SUMIFS('[1]JEVtbl (2)'!$G:$G,'[1]JEVtbl (2)'!$C:$C,[1]CKDJ!C234,'[1]JEVtbl (2)'!$D:$D,[1]CKDJ!H$11)</f>
        <v>11015.63</v>
      </c>
      <c r="I234" s="78">
        <f>SUMIFS('[1]JEVtbl (2)'!$G:$G,'[1]JEVtbl (2)'!$C:$C,[1]CKDJ!C234,'[1]JEVtbl (2)'!$D:$D,[1]CKDJ!I$11)</f>
        <v>0</v>
      </c>
      <c r="J234" s="78">
        <f>SUMIFS('[1]JEVtbl (2)'!$G:$G,'[1]JEVtbl (2)'!$C:$C,[1]CKDJ!C234,'[1]JEVtbl (2)'!$D:$D,[1]CKDJ!J$11)</f>
        <v>734.3700000000008</v>
      </c>
      <c r="K234" s="78">
        <f>SUMIFS('[1]JEVtbl (2)'!$G:$G,'[1]JEVtbl (2)'!$C:$C,[1]CKDJ!C234,'[1]JEVtbl (2)'!$D:$D,[1]CKDJ!K$11)</f>
        <v>0</v>
      </c>
      <c r="L234" s="79">
        <f t="shared" si="0"/>
        <v>11750</v>
      </c>
      <c r="M234" s="79"/>
      <c r="N234" s="79"/>
      <c r="O234" s="80"/>
      <c r="P234" s="171">
        <f>SUMIFS('[1]JEVtbl (2)'!$F:$F,'[1]JEVtbl (2)'!$C:$C,[1]CKDJ!$C234,'[1]JEVtbl (2)'!$D:$D,[1]CKDJ!P$11)</f>
        <v>0</v>
      </c>
      <c r="Q234" s="171">
        <f>SUMIFS('[1]JEVtbl (2)'!$F:$F,'[1]JEVtbl (2)'!$C:$C,[1]CKDJ!$C234,'[1]JEVtbl (2)'!$D:$D,[1]CKDJ!Q$11)</f>
        <v>0</v>
      </c>
      <c r="R234" s="171">
        <f>SUMIFS('[1]JEVtbl (2)'!$F:$F,'[1]JEVtbl (2)'!$C:$C,[1]CKDJ!$C234,'[1]JEVtbl (2)'!$D:$D,[1]CKDJ!R$11)</f>
        <v>0</v>
      </c>
      <c r="S234" s="171">
        <f>SUMIFS('[1]JEVtbl (2)'!$F:$F,'[1]JEVtbl (2)'!$C:$C,[1]CKDJ!$C234,'[1]JEVtbl (2)'!$D:$D,[1]CKDJ!S$11)</f>
        <v>0</v>
      </c>
      <c r="T234" s="171">
        <f>SUMIFS('[1]JEVtbl (2)'!$F:$F,'[1]JEVtbl (2)'!$C:$C,[1]CKDJ!$C234,'[1]JEVtbl (2)'!$D:$D,[1]CKDJ!T$11)</f>
        <v>0</v>
      </c>
      <c r="U234" s="171">
        <f>SUMIFS('[1]JEVtbl (2)'!$F:$F,'[1]JEVtbl (2)'!$C:$C,[1]CKDJ!$C234,'[1]JEVtbl (2)'!$D:$D,[1]CKDJ!U$11)</f>
        <v>0</v>
      </c>
      <c r="V234" s="171">
        <f>SUMIFS('[1]JEVtbl (2)'!$F:$F,'[1]JEVtbl (2)'!$C:$C,[1]CKDJ!$C234,'[1]JEVtbl (2)'!$D:$D,[1]CKDJ!V$11)</f>
        <v>0</v>
      </c>
      <c r="W234" s="171">
        <f>SUMIFS('[1]JEVtbl (2)'!$F:$F,'[1]JEVtbl (2)'!$C:$C,[1]CKDJ!$C234,'[1]JEVtbl (2)'!$D:$D,[1]CKDJ!W$11)</f>
        <v>0</v>
      </c>
      <c r="X234" s="171">
        <f>SUMIFS('[1]JEVtbl (2)'!$F:$F,'[1]JEVtbl (2)'!$C:$C,[1]CKDJ!$C234,'[1]JEVtbl (2)'!$D:$D,[1]CKDJ!X$11)</f>
        <v>0</v>
      </c>
      <c r="Y234" s="171">
        <f>SUMIFS('[1]JEVtbl (2)'!$F:$F,'[1]JEVtbl (2)'!$C:$C,[1]CKDJ!$C234,'[1]JEVtbl (2)'!$D:$D,[1]CKDJ!Y$11)</f>
        <v>0</v>
      </c>
      <c r="Z234" s="171">
        <f>SUMIFS('[1]JEVtbl (2)'!$F:$F,'[1]JEVtbl (2)'!$C:$C,[1]CKDJ!$C234,'[1]JEVtbl (2)'!$D:$D,[1]CKDJ!Z$11)</f>
        <v>0</v>
      </c>
      <c r="AA234" s="171">
        <f>SUMIFS('[1]JEVtbl (2)'!$F:$F,'[1]JEVtbl (2)'!$C:$C,[1]CKDJ!$C234,'[1]JEVtbl (2)'!$D:$D,[1]CKDJ!AA$11)</f>
        <v>0</v>
      </c>
      <c r="AB234" s="171">
        <f>SUMIFS('[1]JEVtbl (2)'!$F:$F,'[1]JEVtbl (2)'!$C:$C,[1]CKDJ!$C234,'[1]JEVtbl (2)'!$D:$D,[1]CKDJ!AB$11)</f>
        <v>0</v>
      </c>
      <c r="AC234" s="171">
        <f>SUMIFS('[1]JEVtbl (2)'!$F:$F,'[1]JEVtbl (2)'!$C:$C,[1]CKDJ!$C234,'[1]JEVtbl (2)'!$D:$D,[1]CKDJ!AC$11)</f>
        <v>0</v>
      </c>
      <c r="AD234" s="171">
        <f>SUMIFS('[1]JEVtbl (2)'!$F:$F,'[1]JEVtbl (2)'!$C:$C,[1]CKDJ!$C234,'[1]JEVtbl (2)'!$D:$D,[1]CKDJ!AD$11)</f>
        <v>0</v>
      </c>
      <c r="AE234" s="171">
        <f>SUMIFS('[1]JEVtbl (2)'!$F:$F,'[1]JEVtbl (2)'!$C:$C,[1]CKDJ!$C234,'[1]JEVtbl (2)'!$D:$D,[1]CKDJ!AE$11)</f>
        <v>0</v>
      </c>
      <c r="AF234" s="171">
        <f>SUMIFS('[1]JEVtbl (2)'!$F:$F,'[1]JEVtbl (2)'!$C:$C,[1]CKDJ!$C234,'[1]JEVtbl (2)'!$D:$D,[1]CKDJ!AF$11)</f>
        <v>0</v>
      </c>
      <c r="AG234" s="171">
        <f>SUMIFS('[1]JEVtbl (2)'!$F:$F,'[1]JEVtbl (2)'!$C:$C,[1]CKDJ!$C234,'[1]JEVtbl (2)'!$D:$D,[1]CKDJ!AG$11)</f>
        <v>0</v>
      </c>
      <c r="AH234" s="171">
        <f>SUMIFS('[1]JEVtbl (2)'!$F:$F,'[1]JEVtbl (2)'!$C:$C,[1]CKDJ!$C234,'[1]JEVtbl (2)'!$D:$D,[1]CKDJ!AH$11)</f>
        <v>0</v>
      </c>
      <c r="AI234" s="171">
        <f>SUMIFS('[1]JEVtbl (2)'!$F:$F,'[1]JEVtbl (2)'!$C:$C,[1]CKDJ!$C234,'[1]JEVtbl (2)'!$D:$D,[1]CKDJ!AI$11)</f>
        <v>0</v>
      </c>
      <c r="AJ234" s="171">
        <f>SUMIFS('[1]JEVtbl (2)'!$F:$F,'[1]JEVtbl (2)'!$C:$C,[1]CKDJ!$C234,'[1]JEVtbl (2)'!$D:$D,[1]CKDJ!AJ$11)</f>
        <v>0</v>
      </c>
      <c r="AK234" s="171">
        <f>SUMIFS('[1]JEVtbl (2)'!$F:$F,'[1]JEVtbl (2)'!$C:$C,[1]CKDJ!$C234,'[1]JEVtbl (2)'!$D:$D,[1]CKDJ!AK$11)</f>
        <v>0</v>
      </c>
      <c r="AL234" s="171">
        <f>SUMIFS('[1]JEVtbl (2)'!$F:$F,'[1]JEVtbl (2)'!$C:$C,[1]CKDJ!$C234,'[1]JEVtbl (2)'!$D:$D,[1]CKDJ!AL$11)</f>
        <v>0</v>
      </c>
      <c r="AM234" s="171">
        <f>SUMIFS('[1]JEVtbl (2)'!$F:$F,'[1]JEVtbl (2)'!$C:$C,[1]CKDJ!$C234,'[1]JEVtbl (2)'!$D:$D,[1]CKDJ!AM$11)</f>
        <v>0</v>
      </c>
      <c r="AN234" s="171">
        <f>SUMIFS('[1]JEVtbl (2)'!$F:$F,'[1]JEVtbl (2)'!$C:$C,[1]CKDJ!$C234,'[1]JEVtbl (2)'!$D:$D,[1]CKDJ!AN$11)</f>
        <v>0</v>
      </c>
      <c r="AO234" s="171">
        <f>SUMIFS('[1]JEVtbl (2)'!$F:$F,'[1]JEVtbl (2)'!$C:$C,[1]CKDJ!$C234,'[1]JEVtbl (2)'!$D:$D,[1]CKDJ!AO$11)</f>
        <v>0</v>
      </c>
      <c r="AP234" s="171">
        <f>SUMIFS('[1]JEVtbl (2)'!$F:$F,'[1]JEVtbl (2)'!$C:$C,[1]CKDJ!$C234,'[1]JEVtbl (2)'!$D:$D,[1]CKDJ!AP$11)</f>
        <v>0</v>
      </c>
      <c r="AQ234" s="171">
        <f>SUMIFS('[1]JEVtbl (2)'!$F:$F,'[1]JEVtbl (2)'!$C:$C,[1]CKDJ!$C234,'[1]JEVtbl (2)'!$D:$D,[1]CKDJ!AQ$11)</f>
        <v>0</v>
      </c>
      <c r="AR234" s="171">
        <f>SUMIFS('[1]JEVtbl (2)'!$F:$F,'[1]JEVtbl (2)'!$C:$C,[1]CKDJ!$C234,'[1]JEVtbl (2)'!$D:$D,[1]CKDJ!AR$11)</f>
        <v>0</v>
      </c>
      <c r="AS234" s="171">
        <f>SUMIFS('[1]JEVtbl (2)'!$F:$F,'[1]JEVtbl (2)'!$C:$C,[1]CKDJ!$C234,'[1]JEVtbl (2)'!$D:$D,[1]CKDJ!AS$11)</f>
        <v>0</v>
      </c>
      <c r="AT234" s="171">
        <f>SUMIFS('[1]JEVtbl (2)'!$F:$F,'[1]JEVtbl (2)'!$C:$C,[1]CKDJ!$C234,'[1]JEVtbl (2)'!$D:$D,[1]CKDJ!AT$11)</f>
        <v>0</v>
      </c>
      <c r="AU234" s="171">
        <f>SUMIFS('[1]JEVtbl (2)'!$F:$F,'[1]JEVtbl (2)'!$C:$C,[1]CKDJ!$C234,'[1]JEVtbl (2)'!$D:$D,[1]CKDJ!AU$11)</f>
        <v>0</v>
      </c>
      <c r="AV234" s="171">
        <f>SUMIFS('[1]JEVtbl (2)'!$F:$F,'[1]JEVtbl (2)'!$C:$C,[1]CKDJ!$C234,'[1]JEVtbl (2)'!$D:$D,[1]CKDJ!AV$11)</f>
        <v>0</v>
      </c>
      <c r="AW234" s="171">
        <f>SUMIFS('[1]JEVtbl (2)'!$F:$F,'[1]JEVtbl (2)'!$C:$C,[1]CKDJ!$C234,'[1]JEVtbl (2)'!$D:$D,[1]CKDJ!AW$11)</f>
        <v>0</v>
      </c>
      <c r="AX234" s="171">
        <f>SUMIFS('[1]JEVtbl (2)'!$F:$F,'[1]JEVtbl (2)'!$C:$C,[1]CKDJ!$C234,'[1]JEVtbl (2)'!$D:$D,[1]CKDJ!AX$11)</f>
        <v>0</v>
      </c>
      <c r="AY234" s="171">
        <f>SUMIFS('[1]JEVtbl (2)'!$F:$F,'[1]JEVtbl (2)'!$C:$C,[1]CKDJ!$C234,'[1]JEVtbl (2)'!$D:$D,[1]CKDJ!AY$11)</f>
        <v>0</v>
      </c>
      <c r="AZ234" s="171">
        <f>SUMIFS('[1]JEVtbl (2)'!$F:$F,'[1]JEVtbl (2)'!$C:$C,[1]CKDJ!$C234,'[1]JEVtbl (2)'!$D:$D,[1]CKDJ!AZ$11)</f>
        <v>0</v>
      </c>
      <c r="BA234" s="171">
        <f>SUMIFS('[1]JEVtbl (2)'!$F:$F,'[1]JEVtbl (2)'!$C:$C,[1]CKDJ!$C234,'[1]JEVtbl (2)'!$D:$D,[1]CKDJ!BA$11)</f>
        <v>0</v>
      </c>
      <c r="BB234" s="171">
        <f>SUMIFS('[1]JEVtbl (2)'!$F:$F,'[1]JEVtbl (2)'!$C:$C,[1]CKDJ!$C234,'[1]JEVtbl (2)'!$D:$D,[1]CKDJ!BB$11)</f>
        <v>0</v>
      </c>
      <c r="BC234" s="171">
        <f>SUMIFS('[1]JEVtbl (2)'!$F:$F,'[1]JEVtbl (2)'!$C:$C,[1]CKDJ!$C234,'[1]JEVtbl (2)'!$D:$D,[1]CKDJ!BC$11)</f>
        <v>0</v>
      </c>
      <c r="BD234" s="171">
        <f>SUMIFS('[1]JEVtbl (2)'!$F:$F,'[1]JEVtbl (2)'!$C:$C,[1]CKDJ!$C234,'[1]JEVtbl (2)'!$D:$D,[1]CKDJ!BD$11)</f>
        <v>0</v>
      </c>
      <c r="BE234" s="171">
        <f>SUMIFS('[1]JEVtbl (2)'!$F:$F,'[1]JEVtbl (2)'!$C:$C,[1]CKDJ!$C234,'[1]JEVtbl (2)'!$D:$D,[1]CKDJ!BE$11)</f>
        <v>0</v>
      </c>
      <c r="BF234" s="171">
        <f>SUMIFS('[1]JEVtbl (2)'!$F:$F,'[1]JEVtbl (2)'!$C:$C,[1]CKDJ!$C234,'[1]JEVtbl (2)'!$D:$D,[1]CKDJ!BF$11)</f>
        <v>0</v>
      </c>
      <c r="BG234" s="171">
        <f>SUMIFS('[1]JEVtbl (2)'!$F:$F,'[1]JEVtbl (2)'!$C:$C,[1]CKDJ!$C234,'[1]JEVtbl (2)'!$D:$D,[1]CKDJ!BG$11)</f>
        <v>0</v>
      </c>
      <c r="BH234" s="171">
        <f>SUMIFS('[1]JEVtbl (2)'!$F:$F,'[1]JEVtbl (2)'!$C:$C,[1]CKDJ!$C234,'[1]JEVtbl (2)'!$D:$D,[1]CKDJ!BH$11)</f>
        <v>0</v>
      </c>
      <c r="BI234" s="171">
        <f>SUMIFS('[1]JEVtbl (2)'!$F:$F,'[1]JEVtbl (2)'!$C:$C,[1]CKDJ!$C234,'[1]JEVtbl (2)'!$D:$D,[1]CKDJ!BI$11)</f>
        <v>0</v>
      </c>
      <c r="BJ234" s="171">
        <f>SUMIFS('[1]JEVtbl (2)'!$F:$F,'[1]JEVtbl (2)'!$C:$C,[1]CKDJ!$C234,'[1]JEVtbl (2)'!$D:$D,[1]CKDJ!BJ$11)</f>
        <v>0</v>
      </c>
      <c r="BK234" s="171">
        <f>SUMIFS('[1]JEVtbl (2)'!$F:$F,'[1]JEVtbl (2)'!$C:$C,[1]CKDJ!$C234,'[1]JEVtbl (2)'!$D:$D,[1]CKDJ!BK$11)</f>
        <v>0</v>
      </c>
      <c r="BL234" s="171">
        <f>SUMIFS('[1]JEVtbl (2)'!$F:$F,'[1]JEVtbl (2)'!$C:$C,[1]CKDJ!$C234,'[1]JEVtbl (2)'!$D:$D,[1]CKDJ!BL$11)</f>
        <v>11750</v>
      </c>
      <c r="BM234" s="171">
        <f>SUMIFS('[1]JEVtbl (2)'!$F:$F,'[1]JEVtbl (2)'!$C:$C,[1]CKDJ!$C234,'[1]JEVtbl (2)'!$D:$D,[1]CKDJ!BM$11)</f>
        <v>0</v>
      </c>
      <c r="BN234" s="171">
        <f>SUMIFS('[1]JEVtbl (2)'!$F:$F,'[1]JEVtbl (2)'!$C:$C,[1]CKDJ!$C234,'[1]JEVtbl (2)'!$D:$D,[1]CKDJ!BN$11)</f>
        <v>0</v>
      </c>
      <c r="BO234" s="171">
        <f>SUMIFS('[1]JEVtbl (2)'!$F:$F,'[1]JEVtbl (2)'!$C:$C,[1]CKDJ!$C234,'[1]JEVtbl (2)'!$D:$D,[1]CKDJ!BO$11)</f>
        <v>0</v>
      </c>
      <c r="BP234" s="79">
        <f t="shared" si="7"/>
        <v>11750</v>
      </c>
      <c r="BQ234" s="79"/>
      <c r="BR234" s="79"/>
      <c r="BS234" s="80"/>
      <c r="BT234" s="82"/>
      <c r="BU234" s="25">
        <f t="shared" si="6"/>
        <v>0</v>
      </c>
    </row>
    <row r="235" spans="1:73" s="25" customFormat="1" ht="15" customHeight="1" x14ac:dyDescent="0.25">
      <c r="A235" s="1"/>
      <c r="B235" s="173">
        <v>44194</v>
      </c>
      <c r="C235" s="176" t="s">
        <v>831</v>
      </c>
      <c r="D235" s="177" t="s">
        <v>832</v>
      </c>
      <c r="E235" s="178">
        <v>1150374</v>
      </c>
      <c r="F235" s="179"/>
      <c r="G235" t="s">
        <v>833</v>
      </c>
      <c r="H235" s="78">
        <f>SUMIFS('[1]JEVtbl (2)'!$G:$G,'[1]JEVtbl (2)'!$C:$C,[1]CKDJ!C235,'[1]JEVtbl (2)'!$D:$D,[1]CKDJ!H$11)</f>
        <v>37857.15</v>
      </c>
      <c r="I235" s="78">
        <f>SUMIFS('[1]JEVtbl (2)'!$G:$G,'[1]JEVtbl (2)'!$C:$C,[1]CKDJ!C235,'[1]JEVtbl (2)'!$D:$D,[1]CKDJ!I$11)</f>
        <v>0</v>
      </c>
      <c r="J235" s="78">
        <f>SUMIFS('[1]JEVtbl (2)'!$G:$G,'[1]JEVtbl (2)'!$C:$C,[1]CKDJ!C235,'[1]JEVtbl (2)'!$D:$D,[1]CKDJ!J$11)</f>
        <v>2142.8499999999985</v>
      </c>
      <c r="K235" s="78">
        <f>SUMIFS('[1]JEVtbl (2)'!$G:$G,'[1]JEVtbl (2)'!$C:$C,[1]CKDJ!C235,'[1]JEVtbl (2)'!$D:$D,[1]CKDJ!K$11)</f>
        <v>0</v>
      </c>
      <c r="L235" s="79">
        <f t="shared" si="0"/>
        <v>40000</v>
      </c>
      <c r="M235" s="79"/>
      <c r="N235" s="79"/>
      <c r="O235" s="80"/>
      <c r="P235" s="171">
        <f>SUMIFS('[1]JEVtbl (2)'!$F:$F,'[1]JEVtbl (2)'!$C:$C,[1]CKDJ!$C235,'[1]JEVtbl (2)'!$D:$D,[1]CKDJ!P$11)</f>
        <v>0</v>
      </c>
      <c r="Q235" s="171">
        <f>SUMIFS('[1]JEVtbl (2)'!$F:$F,'[1]JEVtbl (2)'!$C:$C,[1]CKDJ!$C235,'[1]JEVtbl (2)'!$D:$D,[1]CKDJ!Q$11)</f>
        <v>0</v>
      </c>
      <c r="R235" s="171">
        <f>SUMIFS('[1]JEVtbl (2)'!$F:$F,'[1]JEVtbl (2)'!$C:$C,[1]CKDJ!$C235,'[1]JEVtbl (2)'!$D:$D,[1]CKDJ!R$11)</f>
        <v>0</v>
      </c>
      <c r="S235" s="171">
        <f>SUMIFS('[1]JEVtbl (2)'!$F:$F,'[1]JEVtbl (2)'!$C:$C,[1]CKDJ!$C235,'[1]JEVtbl (2)'!$D:$D,[1]CKDJ!S$11)</f>
        <v>0</v>
      </c>
      <c r="T235" s="171">
        <f>SUMIFS('[1]JEVtbl (2)'!$F:$F,'[1]JEVtbl (2)'!$C:$C,[1]CKDJ!$C235,'[1]JEVtbl (2)'!$D:$D,[1]CKDJ!T$11)</f>
        <v>40000</v>
      </c>
      <c r="U235" s="171">
        <f>SUMIFS('[1]JEVtbl (2)'!$F:$F,'[1]JEVtbl (2)'!$C:$C,[1]CKDJ!$C235,'[1]JEVtbl (2)'!$D:$D,[1]CKDJ!U$11)</f>
        <v>0</v>
      </c>
      <c r="V235" s="171">
        <f>SUMIFS('[1]JEVtbl (2)'!$F:$F,'[1]JEVtbl (2)'!$C:$C,[1]CKDJ!$C235,'[1]JEVtbl (2)'!$D:$D,[1]CKDJ!V$11)</f>
        <v>0</v>
      </c>
      <c r="W235" s="171">
        <f>SUMIFS('[1]JEVtbl (2)'!$F:$F,'[1]JEVtbl (2)'!$C:$C,[1]CKDJ!$C235,'[1]JEVtbl (2)'!$D:$D,[1]CKDJ!W$11)</f>
        <v>0</v>
      </c>
      <c r="X235" s="171">
        <f>SUMIFS('[1]JEVtbl (2)'!$F:$F,'[1]JEVtbl (2)'!$C:$C,[1]CKDJ!$C235,'[1]JEVtbl (2)'!$D:$D,[1]CKDJ!X$11)</f>
        <v>0</v>
      </c>
      <c r="Y235" s="171">
        <f>SUMIFS('[1]JEVtbl (2)'!$F:$F,'[1]JEVtbl (2)'!$C:$C,[1]CKDJ!$C235,'[1]JEVtbl (2)'!$D:$D,[1]CKDJ!Y$11)</f>
        <v>0</v>
      </c>
      <c r="Z235" s="171">
        <f>SUMIFS('[1]JEVtbl (2)'!$F:$F,'[1]JEVtbl (2)'!$C:$C,[1]CKDJ!$C235,'[1]JEVtbl (2)'!$D:$D,[1]CKDJ!Z$11)</f>
        <v>0</v>
      </c>
      <c r="AA235" s="171">
        <f>SUMIFS('[1]JEVtbl (2)'!$F:$F,'[1]JEVtbl (2)'!$C:$C,[1]CKDJ!$C235,'[1]JEVtbl (2)'!$D:$D,[1]CKDJ!AA$11)</f>
        <v>0</v>
      </c>
      <c r="AB235" s="171">
        <f>SUMIFS('[1]JEVtbl (2)'!$F:$F,'[1]JEVtbl (2)'!$C:$C,[1]CKDJ!$C235,'[1]JEVtbl (2)'!$D:$D,[1]CKDJ!AB$11)</f>
        <v>0</v>
      </c>
      <c r="AC235" s="171">
        <f>SUMIFS('[1]JEVtbl (2)'!$F:$F,'[1]JEVtbl (2)'!$C:$C,[1]CKDJ!$C235,'[1]JEVtbl (2)'!$D:$D,[1]CKDJ!AC$11)</f>
        <v>0</v>
      </c>
      <c r="AD235" s="171">
        <f>SUMIFS('[1]JEVtbl (2)'!$F:$F,'[1]JEVtbl (2)'!$C:$C,[1]CKDJ!$C235,'[1]JEVtbl (2)'!$D:$D,[1]CKDJ!AD$11)</f>
        <v>0</v>
      </c>
      <c r="AE235" s="171">
        <f>SUMIFS('[1]JEVtbl (2)'!$F:$F,'[1]JEVtbl (2)'!$C:$C,[1]CKDJ!$C235,'[1]JEVtbl (2)'!$D:$D,[1]CKDJ!AE$11)</f>
        <v>0</v>
      </c>
      <c r="AF235" s="171">
        <f>SUMIFS('[1]JEVtbl (2)'!$F:$F,'[1]JEVtbl (2)'!$C:$C,[1]CKDJ!$C235,'[1]JEVtbl (2)'!$D:$D,[1]CKDJ!AF$11)</f>
        <v>0</v>
      </c>
      <c r="AG235" s="171">
        <f>SUMIFS('[1]JEVtbl (2)'!$F:$F,'[1]JEVtbl (2)'!$C:$C,[1]CKDJ!$C235,'[1]JEVtbl (2)'!$D:$D,[1]CKDJ!AG$11)</f>
        <v>0</v>
      </c>
      <c r="AH235" s="171">
        <f>SUMIFS('[1]JEVtbl (2)'!$F:$F,'[1]JEVtbl (2)'!$C:$C,[1]CKDJ!$C235,'[1]JEVtbl (2)'!$D:$D,[1]CKDJ!AH$11)</f>
        <v>0</v>
      </c>
      <c r="AI235" s="171">
        <f>SUMIFS('[1]JEVtbl (2)'!$F:$F,'[1]JEVtbl (2)'!$C:$C,[1]CKDJ!$C235,'[1]JEVtbl (2)'!$D:$D,[1]CKDJ!AI$11)</f>
        <v>0</v>
      </c>
      <c r="AJ235" s="171">
        <f>SUMIFS('[1]JEVtbl (2)'!$F:$F,'[1]JEVtbl (2)'!$C:$C,[1]CKDJ!$C235,'[1]JEVtbl (2)'!$D:$D,[1]CKDJ!AJ$11)</f>
        <v>0</v>
      </c>
      <c r="AK235" s="171">
        <f>SUMIFS('[1]JEVtbl (2)'!$F:$F,'[1]JEVtbl (2)'!$C:$C,[1]CKDJ!$C235,'[1]JEVtbl (2)'!$D:$D,[1]CKDJ!AK$11)</f>
        <v>0</v>
      </c>
      <c r="AL235" s="171">
        <f>SUMIFS('[1]JEVtbl (2)'!$F:$F,'[1]JEVtbl (2)'!$C:$C,[1]CKDJ!$C235,'[1]JEVtbl (2)'!$D:$D,[1]CKDJ!AL$11)</f>
        <v>0</v>
      </c>
      <c r="AM235" s="171">
        <f>SUMIFS('[1]JEVtbl (2)'!$F:$F,'[1]JEVtbl (2)'!$C:$C,[1]CKDJ!$C235,'[1]JEVtbl (2)'!$D:$D,[1]CKDJ!AM$11)</f>
        <v>0</v>
      </c>
      <c r="AN235" s="171">
        <f>SUMIFS('[1]JEVtbl (2)'!$F:$F,'[1]JEVtbl (2)'!$C:$C,[1]CKDJ!$C235,'[1]JEVtbl (2)'!$D:$D,[1]CKDJ!AN$11)</f>
        <v>0</v>
      </c>
      <c r="AO235" s="171">
        <f>SUMIFS('[1]JEVtbl (2)'!$F:$F,'[1]JEVtbl (2)'!$C:$C,[1]CKDJ!$C235,'[1]JEVtbl (2)'!$D:$D,[1]CKDJ!AO$11)</f>
        <v>0</v>
      </c>
      <c r="AP235" s="171">
        <f>SUMIFS('[1]JEVtbl (2)'!$F:$F,'[1]JEVtbl (2)'!$C:$C,[1]CKDJ!$C235,'[1]JEVtbl (2)'!$D:$D,[1]CKDJ!AP$11)</f>
        <v>0</v>
      </c>
      <c r="AQ235" s="171">
        <f>SUMIFS('[1]JEVtbl (2)'!$F:$F,'[1]JEVtbl (2)'!$C:$C,[1]CKDJ!$C235,'[1]JEVtbl (2)'!$D:$D,[1]CKDJ!AQ$11)</f>
        <v>0</v>
      </c>
      <c r="AR235" s="171">
        <f>SUMIFS('[1]JEVtbl (2)'!$F:$F,'[1]JEVtbl (2)'!$C:$C,[1]CKDJ!$C235,'[1]JEVtbl (2)'!$D:$D,[1]CKDJ!AR$11)</f>
        <v>0</v>
      </c>
      <c r="AS235" s="171">
        <f>SUMIFS('[1]JEVtbl (2)'!$F:$F,'[1]JEVtbl (2)'!$C:$C,[1]CKDJ!$C235,'[1]JEVtbl (2)'!$D:$D,[1]CKDJ!AS$11)</f>
        <v>0</v>
      </c>
      <c r="AT235" s="171">
        <f>SUMIFS('[1]JEVtbl (2)'!$F:$F,'[1]JEVtbl (2)'!$C:$C,[1]CKDJ!$C235,'[1]JEVtbl (2)'!$D:$D,[1]CKDJ!AT$11)</f>
        <v>0</v>
      </c>
      <c r="AU235" s="171">
        <f>SUMIFS('[1]JEVtbl (2)'!$F:$F,'[1]JEVtbl (2)'!$C:$C,[1]CKDJ!$C235,'[1]JEVtbl (2)'!$D:$D,[1]CKDJ!AU$11)</f>
        <v>0</v>
      </c>
      <c r="AV235" s="171">
        <f>SUMIFS('[1]JEVtbl (2)'!$F:$F,'[1]JEVtbl (2)'!$C:$C,[1]CKDJ!$C235,'[1]JEVtbl (2)'!$D:$D,[1]CKDJ!AV$11)</f>
        <v>0</v>
      </c>
      <c r="AW235" s="171">
        <f>SUMIFS('[1]JEVtbl (2)'!$F:$F,'[1]JEVtbl (2)'!$C:$C,[1]CKDJ!$C235,'[1]JEVtbl (2)'!$D:$D,[1]CKDJ!AW$11)</f>
        <v>0</v>
      </c>
      <c r="AX235" s="171">
        <f>SUMIFS('[1]JEVtbl (2)'!$F:$F,'[1]JEVtbl (2)'!$C:$C,[1]CKDJ!$C235,'[1]JEVtbl (2)'!$D:$D,[1]CKDJ!AX$11)</f>
        <v>0</v>
      </c>
      <c r="AY235" s="171">
        <f>SUMIFS('[1]JEVtbl (2)'!$F:$F,'[1]JEVtbl (2)'!$C:$C,[1]CKDJ!$C235,'[1]JEVtbl (2)'!$D:$D,[1]CKDJ!AY$11)</f>
        <v>0</v>
      </c>
      <c r="AZ235" s="171">
        <f>SUMIFS('[1]JEVtbl (2)'!$F:$F,'[1]JEVtbl (2)'!$C:$C,[1]CKDJ!$C235,'[1]JEVtbl (2)'!$D:$D,[1]CKDJ!AZ$11)</f>
        <v>0</v>
      </c>
      <c r="BA235" s="171">
        <f>SUMIFS('[1]JEVtbl (2)'!$F:$F,'[1]JEVtbl (2)'!$C:$C,[1]CKDJ!$C235,'[1]JEVtbl (2)'!$D:$D,[1]CKDJ!BA$11)</f>
        <v>0</v>
      </c>
      <c r="BB235" s="171">
        <f>SUMIFS('[1]JEVtbl (2)'!$F:$F,'[1]JEVtbl (2)'!$C:$C,[1]CKDJ!$C235,'[1]JEVtbl (2)'!$D:$D,[1]CKDJ!BB$11)</f>
        <v>0</v>
      </c>
      <c r="BC235" s="171">
        <f>SUMIFS('[1]JEVtbl (2)'!$F:$F,'[1]JEVtbl (2)'!$C:$C,[1]CKDJ!$C235,'[1]JEVtbl (2)'!$D:$D,[1]CKDJ!BC$11)</f>
        <v>0</v>
      </c>
      <c r="BD235" s="171">
        <f>SUMIFS('[1]JEVtbl (2)'!$F:$F,'[1]JEVtbl (2)'!$C:$C,[1]CKDJ!$C235,'[1]JEVtbl (2)'!$D:$D,[1]CKDJ!BD$11)</f>
        <v>0</v>
      </c>
      <c r="BE235" s="171">
        <f>SUMIFS('[1]JEVtbl (2)'!$F:$F,'[1]JEVtbl (2)'!$C:$C,[1]CKDJ!$C235,'[1]JEVtbl (2)'!$D:$D,[1]CKDJ!BE$11)</f>
        <v>0</v>
      </c>
      <c r="BF235" s="171">
        <f>SUMIFS('[1]JEVtbl (2)'!$F:$F,'[1]JEVtbl (2)'!$C:$C,[1]CKDJ!$C235,'[1]JEVtbl (2)'!$D:$D,[1]CKDJ!BF$11)</f>
        <v>0</v>
      </c>
      <c r="BG235" s="171">
        <f>SUMIFS('[1]JEVtbl (2)'!$F:$F,'[1]JEVtbl (2)'!$C:$C,[1]CKDJ!$C235,'[1]JEVtbl (2)'!$D:$D,[1]CKDJ!BG$11)</f>
        <v>0</v>
      </c>
      <c r="BH235" s="171">
        <f>SUMIFS('[1]JEVtbl (2)'!$F:$F,'[1]JEVtbl (2)'!$C:$C,[1]CKDJ!$C235,'[1]JEVtbl (2)'!$D:$D,[1]CKDJ!BH$11)</f>
        <v>0</v>
      </c>
      <c r="BI235" s="171">
        <f>SUMIFS('[1]JEVtbl (2)'!$F:$F,'[1]JEVtbl (2)'!$C:$C,[1]CKDJ!$C235,'[1]JEVtbl (2)'!$D:$D,[1]CKDJ!BI$11)</f>
        <v>0</v>
      </c>
      <c r="BJ235" s="171">
        <f>SUMIFS('[1]JEVtbl (2)'!$F:$F,'[1]JEVtbl (2)'!$C:$C,[1]CKDJ!$C235,'[1]JEVtbl (2)'!$D:$D,[1]CKDJ!BJ$11)</f>
        <v>0</v>
      </c>
      <c r="BK235" s="171">
        <f>SUMIFS('[1]JEVtbl (2)'!$F:$F,'[1]JEVtbl (2)'!$C:$C,[1]CKDJ!$C235,'[1]JEVtbl (2)'!$D:$D,[1]CKDJ!BK$11)</f>
        <v>0</v>
      </c>
      <c r="BL235" s="171">
        <f>SUMIFS('[1]JEVtbl (2)'!$F:$F,'[1]JEVtbl (2)'!$C:$C,[1]CKDJ!$C235,'[1]JEVtbl (2)'!$D:$D,[1]CKDJ!BL$11)</f>
        <v>0</v>
      </c>
      <c r="BM235" s="171">
        <f>SUMIFS('[1]JEVtbl (2)'!$F:$F,'[1]JEVtbl (2)'!$C:$C,[1]CKDJ!$C235,'[1]JEVtbl (2)'!$D:$D,[1]CKDJ!BM$11)</f>
        <v>0</v>
      </c>
      <c r="BN235" s="171">
        <f>SUMIFS('[1]JEVtbl (2)'!$F:$F,'[1]JEVtbl (2)'!$C:$C,[1]CKDJ!$C235,'[1]JEVtbl (2)'!$D:$D,[1]CKDJ!BN$11)</f>
        <v>0</v>
      </c>
      <c r="BO235" s="171">
        <f>SUMIFS('[1]JEVtbl (2)'!$F:$F,'[1]JEVtbl (2)'!$C:$C,[1]CKDJ!$C235,'[1]JEVtbl (2)'!$D:$D,[1]CKDJ!BO$11)</f>
        <v>0</v>
      </c>
      <c r="BP235" s="79">
        <f t="shared" si="7"/>
        <v>40000</v>
      </c>
      <c r="BQ235" s="79"/>
      <c r="BR235" s="79"/>
      <c r="BS235" s="80"/>
      <c r="BT235" s="82"/>
      <c r="BU235" s="25">
        <f t="shared" si="6"/>
        <v>0</v>
      </c>
    </row>
    <row r="236" spans="1:73" s="25" customFormat="1" ht="15" customHeight="1" x14ac:dyDescent="0.25">
      <c r="A236" s="1"/>
      <c r="B236" s="173">
        <v>44194</v>
      </c>
      <c r="C236" s="176" t="s">
        <v>834</v>
      </c>
      <c r="D236" s="177" t="s">
        <v>835</v>
      </c>
      <c r="E236" s="178">
        <v>1150375</v>
      </c>
      <c r="F236" s="179"/>
      <c r="G236" t="s">
        <v>836</v>
      </c>
      <c r="H236" s="78">
        <f>SUMIFS('[1]JEVtbl (2)'!$G:$G,'[1]JEVtbl (2)'!$C:$C,[1]CKDJ!C236,'[1]JEVtbl (2)'!$D:$D,[1]CKDJ!H$11)</f>
        <v>10000</v>
      </c>
      <c r="I236" s="78">
        <f>SUMIFS('[1]JEVtbl (2)'!$G:$G,'[1]JEVtbl (2)'!$C:$C,[1]CKDJ!C236,'[1]JEVtbl (2)'!$D:$D,[1]CKDJ!I$11)</f>
        <v>0</v>
      </c>
      <c r="J236" s="78">
        <f>SUMIFS('[1]JEVtbl (2)'!$G:$G,'[1]JEVtbl (2)'!$C:$C,[1]CKDJ!C236,'[1]JEVtbl (2)'!$D:$D,[1]CKDJ!J$11)</f>
        <v>0</v>
      </c>
      <c r="K236" s="78">
        <f>SUMIFS('[1]JEVtbl (2)'!$G:$G,'[1]JEVtbl (2)'!$C:$C,[1]CKDJ!C236,'[1]JEVtbl (2)'!$D:$D,[1]CKDJ!K$11)</f>
        <v>0</v>
      </c>
      <c r="L236" s="79">
        <f t="shared" si="0"/>
        <v>10000</v>
      </c>
      <c r="M236" s="79"/>
      <c r="N236" s="79"/>
      <c r="O236" s="80"/>
      <c r="P236" s="171">
        <f>SUMIFS('[1]JEVtbl (2)'!$F:$F,'[1]JEVtbl (2)'!$C:$C,[1]CKDJ!$C236,'[1]JEVtbl (2)'!$D:$D,[1]CKDJ!P$11)</f>
        <v>0</v>
      </c>
      <c r="Q236" s="171">
        <f>SUMIFS('[1]JEVtbl (2)'!$F:$F,'[1]JEVtbl (2)'!$C:$C,[1]CKDJ!$C236,'[1]JEVtbl (2)'!$D:$D,[1]CKDJ!Q$11)</f>
        <v>0</v>
      </c>
      <c r="R236" s="171">
        <f>SUMIFS('[1]JEVtbl (2)'!$F:$F,'[1]JEVtbl (2)'!$C:$C,[1]CKDJ!$C236,'[1]JEVtbl (2)'!$D:$D,[1]CKDJ!R$11)</f>
        <v>0</v>
      </c>
      <c r="S236" s="171">
        <f>SUMIFS('[1]JEVtbl (2)'!$F:$F,'[1]JEVtbl (2)'!$C:$C,[1]CKDJ!$C236,'[1]JEVtbl (2)'!$D:$D,[1]CKDJ!S$11)</f>
        <v>0</v>
      </c>
      <c r="T236" s="171">
        <f>SUMIFS('[1]JEVtbl (2)'!$F:$F,'[1]JEVtbl (2)'!$C:$C,[1]CKDJ!$C236,'[1]JEVtbl (2)'!$D:$D,[1]CKDJ!T$11)</f>
        <v>0</v>
      </c>
      <c r="U236" s="171">
        <f>SUMIFS('[1]JEVtbl (2)'!$F:$F,'[1]JEVtbl (2)'!$C:$C,[1]CKDJ!$C236,'[1]JEVtbl (2)'!$D:$D,[1]CKDJ!U$11)</f>
        <v>0</v>
      </c>
      <c r="V236" s="171">
        <f>SUMIFS('[1]JEVtbl (2)'!$F:$F,'[1]JEVtbl (2)'!$C:$C,[1]CKDJ!$C236,'[1]JEVtbl (2)'!$D:$D,[1]CKDJ!V$11)</f>
        <v>0</v>
      </c>
      <c r="W236" s="171">
        <f>SUMIFS('[1]JEVtbl (2)'!$F:$F,'[1]JEVtbl (2)'!$C:$C,[1]CKDJ!$C236,'[1]JEVtbl (2)'!$D:$D,[1]CKDJ!W$11)</f>
        <v>0</v>
      </c>
      <c r="X236" s="171">
        <f>SUMIFS('[1]JEVtbl (2)'!$F:$F,'[1]JEVtbl (2)'!$C:$C,[1]CKDJ!$C236,'[1]JEVtbl (2)'!$D:$D,[1]CKDJ!X$11)</f>
        <v>0</v>
      </c>
      <c r="Y236" s="171">
        <f>SUMIFS('[1]JEVtbl (2)'!$F:$F,'[1]JEVtbl (2)'!$C:$C,[1]CKDJ!$C236,'[1]JEVtbl (2)'!$D:$D,[1]CKDJ!Y$11)</f>
        <v>0</v>
      </c>
      <c r="Z236" s="171">
        <f>SUMIFS('[1]JEVtbl (2)'!$F:$F,'[1]JEVtbl (2)'!$C:$C,[1]CKDJ!$C236,'[1]JEVtbl (2)'!$D:$D,[1]CKDJ!Z$11)</f>
        <v>0</v>
      </c>
      <c r="AA236" s="171">
        <f>SUMIFS('[1]JEVtbl (2)'!$F:$F,'[1]JEVtbl (2)'!$C:$C,[1]CKDJ!$C236,'[1]JEVtbl (2)'!$D:$D,[1]CKDJ!AA$11)</f>
        <v>0</v>
      </c>
      <c r="AB236" s="171">
        <f>SUMIFS('[1]JEVtbl (2)'!$F:$F,'[1]JEVtbl (2)'!$C:$C,[1]CKDJ!$C236,'[1]JEVtbl (2)'!$D:$D,[1]CKDJ!AB$11)</f>
        <v>0</v>
      </c>
      <c r="AC236" s="171">
        <f>SUMIFS('[1]JEVtbl (2)'!$F:$F,'[1]JEVtbl (2)'!$C:$C,[1]CKDJ!$C236,'[1]JEVtbl (2)'!$D:$D,[1]CKDJ!AC$11)</f>
        <v>0</v>
      </c>
      <c r="AD236" s="171">
        <f>SUMIFS('[1]JEVtbl (2)'!$F:$F,'[1]JEVtbl (2)'!$C:$C,[1]CKDJ!$C236,'[1]JEVtbl (2)'!$D:$D,[1]CKDJ!AD$11)</f>
        <v>0</v>
      </c>
      <c r="AE236" s="171">
        <f>SUMIFS('[1]JEVtbl (2)'!$F:$F,'[1]JEVtbl (2)'!$C:$C,[1]CKDJ!$C236,'[1]JEVtbl (2)'!$D:$D,[1]CKDJ!AE$11)</f>
        <v>0</v>
      </c>
      <c r="AF236" s="171">
        <f>SUMIFS('[1]JEVtbl (2)'!$F:$F,'[1]JEVtbl (2)'!$C:$C,[1]CKDJ!$C236,'[1]JEVtbl (2)'!$D:$D,[1]CKDJ!AF$11)</f>
        <v>0</v>
      </c>
      <c r="AG236" s="171">
        <f>SUMIFS('[1]JEVtbl (2)'!$F:$F,'[1]JEVtbl (2)'!$C:$C,[1]CKDJ!$C236,'[1]JEVtbl (2)'!$D:$D,[1]CKDJ!AG$11)</f>
        <v>0</v>
      </c>
      <c r="AH236" s="171">
        <f>SUMIFS('[1]JEVtbl (2)'!$F:$F,'[1]JEVtbl (2)'!$C:$C,[1]CKDJ!$C236,'[1]JEVtbl (2)'!$D:$D,[1]CKDJ!AH$11)</f>
        <v>0</v>
      </c>
      <c r="AI236" s="171">
        <f>SUMIFS('[1]JEVtbl (2)'!$F:$F,'[1]JEVtbl (2)'!$C:$C,[1]CKDJ!$C236,'[1]JEVtbl (2)'!$D:$D,[1]CKDJ!AI$11)</f>
        <v>0</v>
      </c>
      <c r="AJ236" s="171">
        <f>SUMIFS('[1]JEVtbl (2)'!$F:$F,'[1]JEVtbl (2)'!$C:$C,[1]CKDJ!$C236,'[1]JEVtbl (2)'!$D:$D,[1]CKDJ!AJ$11)</f>
        <v>0</v>
      </c>
      <c r="AK236" s="171">
        <f>SUMIFS('[1]JEVtbl (2)'!$F:$F,'[1]JEVtbl (2)'!$C:$C,[1]CKDJ!$C236,'[1]JEVtbl (2)'!$D:$D,[1]CKDJ!AK$11)</f>
        <v>0</v>
      </c>
      <c r="AL236" s="171">
        <f>SUMIFS('[1]JEVtbl (2)'!$F:$F,'[1]JEVtbl (2)'!$C:$C,[1]CKDJ!$C236,'[1]JEVtbl (2)'!$D:$D,[1]CKDJ!AL$11)</f>
        <v>0</v>
      </c>
      <c r="AM236" s="171">
        <f>SUMIFS('[1]JEVtbl (2)'!$F:$F,'[1]JEVtbl (2)'!$C:$C,[1]CKDJ!$C236,'[1]JEVtbl (2)'!$D:$D,[1]CKDJ!AM$11)</f>
        <v>0</v>
      </c>
      <c r="AN236" s="171">
        <f>SUMIFS('[1]JEVtbl (2)'!$F:$F,'[1]JEVtbl (2)'!$C:$C,[1]CKDJ!$C236,'[1]JEVtbl (2)'!$D:$D,[1]CKDJ!AN$11)</f>
        <v>0</v>
      </c>
      <c r="AO236" s="171">
        <f>SUMIFS('[1]JEVtbl (2)'!$F:$F,'[1]JEVtbl (2)'!$C:$C,[1]CKDJ!$C236,'[1]JEVtbl (2)'!$D:$D,[1]CKDJ!AO$11)</f>
        <v>0</v>
      </c>
      <c r="AP236" s="171">
        <f>SUMIFS('[1]JEVtbl (2)'!$F:$F,'[1]JEVtbl (2)'!$C:$C,[1]CKDJ!$C236,'[1]JEVtbl (2)'!$D:$D,[1]CKDJ!AP$11)</f>
        <v>0</v>
      </c>
      <c r="AQ236" s="171">
        <f>SUMIFS('[1]JEVtbl (2)'!$F:$F,'[1]JEVtbl (2)'!$C:$C,[1]CKDJ!$C236,'[1]JEVtbl (2)'!$D:$D,[1]CKDJ!AQ$11)</f>
        <v>0</v>
      </c>
      <c r="AR236" s="171">
        <f>SUMIFS('[1]JEVtbl (2)'!$F:$F,'[1]JEVtbl (2)'!$C:$C,[1]CKDJ!$C236,'[1]JEVtbl (2)'!$D:$D,[1]CKDJ!AR$11)</f>
        <v>0</v>
      </c>
      <c r="AS236" s="171">
        <f>SUMIFS('[1]JEVtbl (2)'!$F:$F,'[1]JEVtbl (2)'!$C:$C,[1]CKDJ!$C236,'[1]JEVtbl (2)'!$D:$D,[1]CKDJ!AS$11)</f>
        <v>0</v>
      </c>
      <c r="AT236" s="171">
        <f>SUMIFS('[1]JEVtbl (2)'!$F:$F,'[1]JEVtbl (2)'!$C:$C,[1]CKDJ!$C236,'[1]JEVtbl (2)'!$D:$D,[1]CKDJ!AT$11)</f>
        <v>0</v>
      </c>
      <c r="AU236" s="171">
        <f>SUMIFS('[1]JEVtbl (2)'!$F:$F,'[1]JEVtbl (2)'!$C:$C,[1]CKDJ!$C236,'[1]JEVtbl (2)'!$D:$D,[1]CKDJ!AU$11)</f>
        <v>0</v>
      </c>
      <c r="AV236" s="171">
        <f>SUMIFS('[1]JEVtbl (2)'!$F:$F,'[1]JEVtbl (2)'!$C:$C,[1]CKDJ!$C236,'[1]JEVtbl (2)'!$D:$D,[1]CKDJ!AV$11)</f>
        <v>0</v>
      </c>
      <c r="AW236" s="171">
        <f>SUMIFS('[1]JEVtbl (2)'!$F:$F,'[1]JEVtbl (2)'!$C:$C,[1]CKDJ!$C236,'[1]JEVtbl (2)'!$D:$D,[1]CKDJ!AW$11)</f>
        <v>0</v>
      </c>
      <c r="AX236" s="171">
        <f>SUMIFS('[1]JEVtbl (2)'!$F:$F,'[1]JEVtbl (2)'!$C:$C,[1]CKDJ!$C236,'[1]JEVtbl (2)'!$D:$D,[1]CKDJ!AX$11)</f>
        <v>0</v>
      </c>
      <c r="AY236" s="171">
        <f>SUMIFS('[1]JEVtbl (2)'!$F:$F,'[1]JEVtbl (2)'!$C:$C,[1]CKDJ!$C236,'[1]JEVtbl (2)'!$D:$D,[1]CKDJ!AY$11)</f>
        <v>0</v>
      </c>
      <c r="AZ236" s="171">
        <f>SUMIFS('[1]JEVtbl (2)'!$F:$F,'[1]JEVtbl (2)'!$C:$C,[1]CKDJ!$C236,'[1]JEVtbl (2)'!$D:$D,[1]CKDJ!AZ$11)</f>
        <v>0</v>
      </c>
      <c r="BA236" s="171">
        <f>SUMIFS('[1]JEVtbl (2)'!$F:$F,'[1]JEVtbl (2)'!$C:$C,[1]CKDJ!$C236,'[1]JEVtbl (2)'!$D:$D,[1]CKDJ!BA$11)</f>
        <v>0</v>
      </c>
      <c r="BB236" s="171">
        <f>SUMIFS('[1]JEVtbl (2)'!$F:$F,'[1]JEVtbl (2)'!$C:$C,[1]CKDJ!$C236,'[1]JEVtbl (2)'!$D:$D,[1]CKDJ!BB$11)</f>
        <v>0</v>
      </c>
      <c r="BC236" s="171">
        <f>SUMIFS('[1]JEVtbl (2)'!$F:$F,'[1]JEVtbl (2)'!$C:$C,[1]CKDJ!$C236,'[1]JEVtbl (2)'!$D:$D,[1]CKDJ!BC$11)</f>
        <v>0</v>
      </c>
      <c r="BD236" s="171">
        <f>SUMIFS('[1]JEVtbl (2)'!$F:$F,'[1]JEVtbl (2)'!$C:$C,[1]CKDJ!$C236,'[1]JEVtbl (2)'!$D:$D,[1]CKDJ!BD$11)</f>
        <v>0</v>
      </c>
      <c r="BE236" s="171">
        <f>SUMIFS('[1]JEVtbl (2)'!$F:$F,'[1]JEVtbl (2)'!$C:$C,[1]CKDJ!$C236,'[1]JEVtbl (2)'!$D:$D,[1]CKDJ!BE$11)</f>
        <v>10000</v>
      </c>
      <c r="BF236" s="171">
        <f>SUMIFS('[1]JEVtbl (2)'!$F:$F,'[1]JEVtbl (2)'!$C:$C,[1]CKDJ!$C236,'[1]JEVtbl (2)'!$D:$D,[1]CKDJ!BF$11)</f>
        <v>0</v>
      </c>
      <c r="BG236" s="171">
        <f>SUMIFS('[1]JEVtbl (2)'!$F:$F,'[1]JEVtbl (2)'!$C:$C,[1]CKDJ!$C236,'[1]JEVtbl (2)'!$D:$D,[1]CKDJ!BG$11)</f>
        <v>0</v>
      </c>
      <c r="BH236" s="171">
        <f>SUMIFS('[1]JEVtbl (2)'!$F:$F,'[1]JEVtbl (2)'!$C:$C,[1]CKDJ!$C236,'[1]JEVtbl (2)'!$D:$D,[1]CKDJ!BH$11)</f>
        <v>0</v>
      </c>
      <c r="BI236" s="171">
        <f>SUMIFS('[1]JEVtbl (2)'!$F:$F,'[1]JEVtbl (2)'!$C:$C,[1]CKDJ!$C236,'[1]JEVtbl (2)'!$D:$D,[1]CKDJ!BI$11)</f>
        <v>0</v>
      </c>
      <c r="BJ236" s="171">
        <f>SUMIFS('[1]JEVtbl (2)'!$F:$F,'[1]JEVtbl (2)'!$C:$C,[1]CKDJ!$C236,'[1]JEVtbl (2)'!$D:$D,[1]CKDJ!BJ$11)</f>
        <v>0</v>
      </c>
      <c r="BK236" s="171">
        <f>SUMIFS('[1]JEVtbl (2)'!$F:$F,'[1]JEVtbl (2)'!$C:$C,[1]CKDJ!$C236,'[1]JEVtbl (2)'!$D:$D,[1]CKDJ!BK$11)</f>
        <v>0</v>
      </c>
      <c r="BL236" s="171">
        <f>SUMIFS('[1]JEVtbl (2)'!$F:$F,'[1]JEVtbl (2)'!$C:$C,[1]CKDJ!$C236,'[1]JEVtbl (2)'!$D:$D,[1]CKDJ!BL$11)</f>
        <v>0</v>
      </c>
      <c r="BM236" s="171">
        <f>SUMIFS('[1]JEVtbl (2)'!$F:$F,'[1]JEVtbl (2)'!$C:$C,[1]CKDJ!$C236,'[1]JEVtbl (2)'!$D:$D,[1]CKDJ!BM$11)</f>
        <v>0</v>
      </c>
      <c r="BN236" s="171">
        <f>SUMIFS('[1]JEVtbl (2)'!$F:$F,'[1]JEVtbl (2)'!$C:$C,[1]CKDJ!$C236,'[1]JEVtbl (2)'!$D:$D,[1]CKDJ!BN$11)</f>
        <v>0</v>
      </c>
      <c r="BO236" s="171">
        <f>SUMIFS('[1]JEVtbl (2)'!$F:$F,'[1]JEVtbl (2)'!$C:$C,[1]CKDJ!$C236,'[1]JEVtbl (2)'!$D:$D,[1]CKDJ!BO$11)</f>
        <v>0</v>
      </c>
      <c r="BP236" s="79">
        <f t="shared" si="7"/>
        <v>10000</v>
      </c>
      <c r="BQ236" s="79"/>
      <c r="BR236" s="79"/>
      <c r="BS236" s="80"/>
      <c r="BT236" s="82"/>
      <c r="BU236" s="25">
        <f t="shared" si="6"/>
        <v>0</v>
      </c>
    </row>
    <row r="237" spans="1:73" s="25" customFormat="1" ht="15" customHeight="1" x14ac:dyDescent="0.25">
      <c r="A237" s="1"/>
      <c r="B237" s="173">
        <v>44194</v>
      </c>
      <c r="C237" s="176" t="s">
        <v>837</v>
      </c>
      <c r="D237" s="177" t="s">
        <v>838</v>
      </c>
      <c r="E237" s="178">
        <v>1150376</v>
      </c>
      <c r="F237" s="179"/>
      <c r="G237" t="s">
        <v>839</v>
      </c>
      <c r="H237" s="78">
        <f>SUMIFS('[1]JEVtbl (2)'!$G:$G,'[1]JEVtbl (2)'!$C:$C,[1]CKDJ!C237,'[1]JEVtbl (2)'!$D:$D,[1]CKDJ!H$11)</f>
        <v>811</v>
      </c>
      <c r="I237" s="78">
        <f>SUMIFS('[1]JEVtbl (2)'!$G:$G,'[1]JEVtbl (2)'!$C:$C,[1]CKDJ!C237,'[1]JEVtbl (2)'!$D:$D,[1]CKDJ!I$11)</f>
        <v>0</v>
      </c>
      <c r="J237" s="78">
        <f>SUMIFS('[1]JEVtbl (2)'!$G:$G,'[1]JEVtbl (2)'!$C:$C,[1]CKDJ!C237,'[1]JEVtbl (2)'!$D:$D,[1]CKDJ!J$11)</f>
        <v>0</v>
      </c>
      <c r="K237" s="78">
        <f>SUMIFS('[1]JEVtbl (2)'!$G:$G,'[1]JEVtbl (2)'!$C:$C,[1]CKDJ!C237,'[1]JEVtbl (2)'!$D:$D,[1]CKDJ!K$11)</f>
        <v>0</v>
      </c>
      <c r="L237" s="79">
        <f t="shared" si="0"/>
        <v>811</v>
      </c>
      <c r="M237" s="79"/>
      <c r="N237" s="79"/>
      <c r="O237" s="80"/>
      <c r="P237" s="171">
        <f>SUMIFS('[1]JEVtbl (2)'!$F:$F,'[1]JEVtbl (2)'!$C:$C,[1]CKDJ!$C237,'[1]JEVtbl (2)'!$D:$D,[1]CKDJ!P$11)</f>
        <v>0</v>
      </c>
      <c r="Q237" s="171">
        <f>SUMIFS('[1]JEVtbl (2)'!$F:$F,'[1]JEVtbl (2)'!$C:$C,[1]CKDJ!$C237,'[1]JEVtbl (2)'!$D:$D,[1]CKDJ!Q$11)</f>
        <v>0</v>
      </c>
      <c r="R237" s="171">
        <f>SUMIFS('[1]JEVtbl (2)'!$F:$F,'[1]JEVtbl (2)'!$C:$C,[1]CKDJ!$C237,'[1]JEVtbl (2)'!$D:$D,[1]CKDJ!R$11)</f>
        <v>0</v>
      </c>
      <c r="S237" s="171">
        <f>SUMIFS('[1]JEVtbl (2)'!$F:$F,'[1]JEVtbl (2)'!$C:$C,[1]CKDJ!$C237,'[1]JEVtbl (2)'!$D:$D,[1]CKDJ!S$11)</f>
        <v>0</v>
      </c>
      <c r="T237" s="171">
        <f>SUMIFS('[1]JEVtbl (2)'!$F:$F,'[1]JEVtbl (2)'!$C:$C,[1]CKDJ!$C237,'[1]JEVtbl (2)'!$D:$D,[1]CKDJ!T$11)</f>
        <v>0</v>
      </c>
      <c r="U237" s="171">
        <f>SUMIFS('[1]JEVtbl (2)'!$F:$F,'[1]JEVtbl (2)'!$C:$C,[1]CKDJ!$C237,'[1]JEVtbl (2)'!$D:$D,[1]CKDJ!U$11)</f>
        <v>0</v>
      </c>
      <c r="V237" s="171">
        <f>SUMIFS('[1]JEVtbl (2)'!$F:$F,'[1]JEVtbl (2)'!$C:$C,[1]CKDJ!$C237,'[1]JEVtbl (2)'!$D:$D,[1]CKDJ!V$11)</f>
        <v>0</v>
      </c>
      <c r="W237" s="171">
        <f>SUMIFS('[1]JEVtbl (2)'!$F:$F,'[1]JEVtbl (2)'!$C:$C,[1]CKDJ!$C237,'[1]JEVtbl (2)'!$D:$D,[1]CKDJ!W$11)</f>
        <v>0</v>
      </c>
      <c r="X237" s="171">
        <f>SUMIFS('[1]JEVtbl (2)'!$F:$F,'[1]JEVtbl (2)'!$C:$C,[1]CKDJ!$C237,'[1]JEVtbl (2)'!$D:$D,[1]CKDJ!X$11)</f>
        <v>0</v>
      </c>
      <c r="Y237" s="171">
        <f>SUMIFS('[1]JEVtbl (2)'!$F:$F,'[1]JEVtbl (2)'!$C:$C,[1]CKDJ!$C237,'[1]JEVtbl (2)'!$D:$D,[1]CKDJ!Y$11)</f>
        <v>0</v>
      </c>
      <c r="Z237" s="171">
        <f>SUMIFS('[1]JEVtbl (2)'!$F:$F,'[1]JEVtbl (2)'!$C:$C,[1]CKDJ!$C237,'[1]JEVtbl (2)'!$D:$D,[1]CKDJ!Z$11)</f>
        <v>0</v>
      </c>
      <c r="AA237" s="171">
        <f>SUMIFS('[1]JEVtbl (2)'!$F:$F,'[1]JEVtbl (2)'!$C:$C,[1]CKDJ!$C237,'[1]JEVtbl (2)'!$D:$D,[1]CKDJ!AA$11)</f>
        <v>0</v>
      </c>
      <c r="AB237" s="171">
        <f>SUMIFS('[1]JEVtbl (2)'!$F:$F,'[1]JEVtbl (2)'!$C:$C,[1]CKDJ!$C237,'[1]JEVtbl (2)'!$D:$D,[1]CKDJ!AB$11)</f>
        <v>0</v>
      </c>
      <c r="AC237" s="171">
        <f>SUMIFS('[1]JEVtbl (2)'!$F:$F,'[1]JEVtbl (2)'!$C:$C,[1]CKDJ!$C237,'[1]JEVtbl (2)'!$D:$D,[1]CKDJ!AC$11)</f>
        <v>0</v>
      </c>
      <c r="AD237" s="171">
        <f>SUMIFS('[1]JEVtbl (2)'!$F:$F,'[1]JEVtbl (2)'!$C:$C,[1]CKDJ!$C237,'[1]JEVtbl (2)'!$D:$D,[1]CKDJ!AD$11)</f>
        <v>0</v>
      </c>
      <c r="AE237" s="171">
        <f>SUMIFS('[1]JEVtbl (2)'!$F:$F,'[1]JEVtbl (2)'!$C:$C,[1]CKDJ!$C237,'[1]JEVtbl (2)'!$D:$D,[1]CKDJ!AE$11)</f>
        <v>0</v>
      </c>
      <c r="AF237" s="171">
        <f>SUMIFS('[1]JEVtbl (2)'!$F:$F,'[1]JEVtbl (2)'!$C:$C,[1]CKDJ!$C237,'[1]JEVtbl (2)'!$D:$D,[1]CKDJ!AF$11)</f>
        <v>0</v>
      </c>
      <c r="AG237" s="171">
        <f>SUMIFS('[1]JEVtbl (2)'!$F:$F,'[1]JEVtbl (2)'!$C:$C,[1]CKDJ!$C237,'[1]JEVtbl (2)'!$D:$D,[1]CKDJ!AG$11)</f>
        <v>0</v>
      </c>
      <c r="AH237" s="171">
        <f>SUMIFS('[1]JEVtbl (2)'!$F:$F,'[1]JEVtbl (2)'!$C:$C,[1]CKDJ!$C237,'[1]JEVtbl (2)'!$D:$D,[1]CKDJ!AH$11)</f>
        <v>0</v>
      </c>
      <c r="AI237" s="171">
        <f>SUMIFS('[1]JEVtbl (2)'!$F:$F,'[1]JEVtbl (2)'!$C:$C,[1]CKDJ!$C237,'[1]JEVtbl (2)'!$D:$D,[1]CKDJ!AI$11)</f>
        <v>0</v>
      </c>
      <c r="AJ237" s="171">
        <f>SUMIFS('[1]JEVtbl (2)'!$F:$F,'[1]JEVtbl (2)'!$C:$C,[1]CKDJ!$C237,'[1]JEVtbl (2)'!$D:$D,[1]CKDJ!AJ$11)</f>
        <v>0</v>
      </c>
      <c r="AK237" s="171">
        <f>SUMIFS('[1]JEVtbl (2)'!$F:$F,'[1]JEVtbl (2)'!$C:$C,[1]CKDJ!$C237,'[1]JEVtbl (2)'!$D:$D,[1]CKDJ!AK$11)</f>
        <v>0</v>
      </c>
      <c r="AL237" s="171">
        <f>SUMIFS('[1]JEVtbl (2)'!$F:$F,'[1]JEVtbl (2)'!$C:$C,[1]CKDJ!$C237,'[1]JEVtbl (2)'!$D:$D,[1]CKDJ!AL$11)</f>
        <v>0</v>
      </c>
      <c r="AM237" s="171">
        <f>SUMIFS('[1]JEVtbl (2)'!$F:$F,'[1]JEVtbl (2)'!$C:$C,[1]CKDJ!$C237,'[1]JEVtbl (2)'!$D:$D,[1]CKDJ!AM$11)</f>
        <v>0</v>
      </c>
      <c r="AN237" s="171">
        <f>SUMIFS('[1]JEVtbl (2)'!$F:$F,'[1]JEVtbl (2)'!$C:$C,[1]CKDJ!$C237,'[1]JEVtbl (2)'!$D:$D,[1]CKDJ!AN$11)</f>
        <v>0</v>
      </c>
      <c r="AO237" s="171">
        <f>SUMIFS('[1]JEVtbl (2)'!$F:$F,'[1]JEVtbl (2)'!$C:$C,[1]CKDJ!$C237,'[1]JEVtbl (2)'!$D:$D,[1]CKDJ!AO$11)</f>
        <v>0</v>
      </c>
      <c r="AP237" s="171">
        <f>SUMIFS('[1]JEVtbl (2)'!$F:$F,'[1]JEVtbl (2)'!$C:$C,[1]CKDJ!$C237,'[1]JEVtbl (2)'!$D:$D,[1]CKDJ!AP$11)</f>
        <v>0</v>
      </c>
      <c r="AQ237" s="171">
        <f>SUMIFS('[1]JEVtbl (2)'!$F:$F,'[1]JEVtbl (2)'!$C:$C,[1]CKDJ!$C237,'[1]JEVtbl (2)'!$D:$D,[1]CKDJ!AQ$11)</f>
        <v>0</v>
      </c>
      <c r="AR237" s="171">
        <f>SUMIFS('[1]JEVtbl (2)'!$F:$F,'[1]JEVtbl (2)'!$C:$C,[1]CKDJ!$C237,'[1]JEVtbl (2)'!$D:$D,[1]CKDJ!AR$11)</f>
        <v>0</v>
      </c>
      <c r="AS237" s="171">
        <f>SUMIFS('[1]JEVtbl (2)'!$F:$F,'[1]JEVtbl (2)'!$C:$C,[1]CKDJ!$C237,'[1]JEVtbl (2)'!$D:$D,[1]CKDJ!AS$11)</f>
        <v>0</v>
      </c>
      <c r="AT237" s="171">
        <f>SUMIFS('[1]JEVtbl (2)'!$F:$F,'[1]JEVtbl (2)'!$C:$C,[1]CKDJ!$C237,'[1]JEVtbl (2)'!$D:$D,[1]CKDJ!AT$11)</f>
        <v>0</v>
      </c>
      <c r="AU237" s="171">
        <f>SUMIFS('[1]JEVtbl (2)'!$F:$F,'[1]JEVtbl (2)'!$C:$C,[1]CKDJ!$C237,'[1]JEVtbl (2)'!$D:$D,[1]CKDJ!AU$11)</f>
        <v>0</v>
      </c>
      <c r="AV237" s="171">
        <f>SUMIFS('[1]JEVtbl (2)'!$F:$F,'[1]JEVtbl (2)'!$C:$C,[1]CKDJ!$C237,'[1]JEVtbl (2)'!$D:$D,[1]CKDJ!AV$11)</f>
        <v>0</v>
      </c>
      <c r="AW237" s="171">
        <f>SUMIFS('[1]JEVtbl (2)'!$F:$F,'[1]JEVtbl (2)'!$C:$C,[1]CKDJ!$C237,'[1]JEVtbl (2)'!$D:$D,[1]CKDJ!AW$11)</f>
        <v>0</v>
      </c>
      <c r="AX237" s="171">
        <f>SUMIFS('[1]JEVtbl (2)'!$F:$F,'[1]JEVtbl (2)'!$C:$C,[1]CKDJ!$C237,'[1]JEVtbl (2)'!$D:$D,[1]CKDJ!AX$11)</f>
        <v>0</v>
      </c>
      <c r="AY237" s="171">
        <f>SUMIFS('[1]JEVtbl (2)'!$F:$F,'[1]JEVtbl (2)'!$C:$C,[1]CKDJ!$C237,'[1]JEVtbl (2)'!$D:$D,[1]CKDJ!AY$11)</f>
        <v>0</v>
      </c>
      <c r="AZ237" s="171">
        <f>SUMIFS('[1]JEVtbl (2)'!$F:$F,'[1]JEVtbl (2)'!$C:$C,[1]CKDJ!$C237,'[1]JEVtbl (2)'!$D:$D,[1]CKDJ!AZ$11)</f>
        <v>0</v>
      </c>
      <c r="BA237" s="171">
        <f>SUMIFS('[1]JEVtbl (2)'!$F:$F,'[1]JEVtbl (2)'!$C:$C,[1]CKDJ!$C237,'[1]JEVtbl (2)'!$D:$D,[1]CKDJ!BA$11)</f>
        <v>0</v>
      </c>
      <c r="BB237" s="171">
        <f>SUMIFS('[1]JEVtbl (2)'!$F:$F,'[1]JEVtbl (2)'!$C:$C,[1]CKDJ!$C237,'[1]JEVtbl (2)'!$D:$D,[1]CKDJ!BB$11)</f>
        <v>0</v>
      </c>
      <c r="BC237" s="171">
        <f>SUMIFS('[1]JEVtbl (2)'!$F:$F,'[1]JEVtbl (2)'!$C:$C,[1]CKDJ!$C237,'[1]JEVtbl (2)'!$D:$D,[1]CKDJ!BC$11)</f>
        <v>0</v>
      </c>
      <c r="BD237" s="171">
        <f>SUMIFS('[1]JEVtbl (2)'!$F:$F,'[1]JEVtbl (2)'!$C:$C,[1]CKDJ!$C237,'[1]JEVtbl (2)'!$D:$D,[1]CKDJ!BD$11)</f>
        <v>0</v>
      </c>
      <c r="BE237" s="171">
        <f>SUMIFS('[1]JEVtbl (2)'!$F:$F,'[1]JEVtbl (2)'!$C:$C,[1]CKDJ!$C237,'[1]JEVtbl (2)'!$D:$D,[1]CKDJ!BE$11)</f>
        <v>0</v>
      </c>
      <c r="BF237" s="171">
        <f>SUMIFS('[1]JEVtbl (2)'!$F:$F,'[1]JEVtbl (2)'!$C:$C,[1]CKDJ!$C237,'[1]JEVtbl (2)'!$D:$D,[1]CKDJ!BF$11)</f>
        <v>0</v>
      </c>
      <c r="BG237" s="171">
        <f>SUMIFS('[1]JEVtbl (2)'!$F:$F,'[1]JEVtbl (2)'!$C:$C,[1]CKDJ!$C237,'[1]JEVtbl (2)'!$D:$D,[1]CKDJ!BG$11)</f>
        <v>0</v>
      </c>
      <c r="BH237" s="171">
        <f>SUMIFS('[1]JEVtbl (2)'!$F:$F,'[1]JEVtbl (2)'!$C:$C,[1]CKDJ!$C237,'[1]JEVtbl (2)'!$D:$D,[1]CKDJ!BH$11)</f>
        <v>0</v>
      </c>
      <c r="BI237" s="171">
        <f>SUMIFS('[1]JEVtbl (2)'!$F:$F,'[1]JEVtbl (2)'!$C:$C,[1]CKDJ!$C237,'[1]JEVtbl (2)'!$D:$D,[1]CKDJ!BI$11)</f>
        <v>0</v>
      </c>
      <c r="BJ237" s="171">
        <f>SUMIFS('[1]JEVtbl (2)'!$F:$F,'[1]JEVtbl (2)'!$C:$C,[1]CKDJ!$C237,'[1]JEVtbl (2)'!$D:$D,[1]CKDJ!BJ$11)</f>
        <v>0</v>
      </c>
      <c r="BK237" s="171">
        <f>SUMIFS('[1]JEVtbl (2)'!$F:$F,'[1]JEVtbl (2)'!$C:$C,[1]CKDJ!$C237,'[1]JEVtbl (2)'!$D:$D,[1]CKDJ!BK$11)</f>
        <v>0</v>
      </c>
      <c r="BL237" s="171">
        <f>SUMIFS('[1]JEVtbl (2)'!$F:$F,'[1]JEVtbl (2)'!$C:$C,[1]CKDJ!$C237,'[1]JEVtbl (2)'!$D:$D,[1]CKDJ!BL$11)</f>
        <v>811</v>
      </c>
      <c r="BM237" s="171">
        <f>SUMIFS('[1]JEVtbl (2)'!$F:$F,'[1]JEVtbl (2)'!$C:$C,[1]CKDJ!$C237,'[1]JEVtbl (2)'!$D:$D,[1]CKDJ!BM$11)</f>
        <v>0</v>
      </c>
      <c r="BN237" s="171">
        <f>SUMIFS('[1]JEVtbl (2)'!$F:$F,'[1]JEVtbl (2)'!$C:$C,[1]CKDJ!$C237,'[1]JEVtbl (2)'!$D:$D,[1]CKDJ!BN$11)</f>
        <v>0</v>
      </c>
      <c r="BO237" s="171">
        <f>SUMIFS('[1]JEVtbl (2)'!$F:$F,'[1]JEVtbl (2)'!$C:$C,[1]CKDJ!$C237,'[1]JEVtbl (2)'!$D:$D,[1]CKDJ!BO$11)</f>
        <v>0</v>
      </c>
      <c r="BP237" s="79">
        <f t="shared" si="7"/>
        <v>811</v>
      </c>
      <c r="BQ237" s="79"/>
      <c r="BR237" s="79"/>
      <c r="BS237" s="80"/>
      <c r="BT237" s="82"/>
      <c r="BU237" s="25">
        <f t="shared" si="6"/>
        <v>0</v>
      </c>
    </row>
    <row r="238" spans="1:73" s="25" customFormat="1" ht="15" customHeight="1" x14ac:dyDescent="0.25">
      <c r="A238" s="1"/>
      <c r="B238" s="173">
        <v>44194</v>
      </c>
      <c r="C238" s="176" t="s">
        <v>840</v>
      </c>
      <c r="D238" s="177" t="s">
        <v>841</v>
      </c>
      <c r="E238" s="178">
        <v>1150377</v>
      </c>
      <c r="F238" s="179"/>
      <c r="G238" t="s">
        <v>842</v>
      </c>
      <c r="H238" s="78">
        <f>SUMIFS('[1]JEVtbl (2)'!$G:$G,'[1]JEVtbl (2)'!$C:$C,[1]CKDJ!C238,'[1]JEVtbl (2)'!$D:$D,[1]CKDJ!H$11)</f>
        <v>23437.5</v>
      </c>
      <c r="I238" s="78">
        <f>SUMIFS('[1]JEVtbl (2)'!$G:$G,'[1]JEVtbl (2)'!$C:$C,[1]CKDJ!C238,'[1]JEVtbl (2)'!$D:$D,[1]CKDJ!I$11)</f>
        <v>0</v>
      </c>
      <c r="J238" s="78">
        <f>SUMIFS('[1]JEVtbl (2)'!$G:$G,'[1]JEVtbl (2)'!$C:$C,[1]CKDJ!C238,'[1]JEVtbl (2)'!$D:$D,[1]CKDJ!J$11)</f>
        <v>1562.5</v>
      </c>
      <c r="K238" s="78">
        <f>SUMIFS('[1]JEVtbl (2)'!$G:$G,'[1]JEVtbl (2)'!$C:$C,[1]CKDJ!C238,'[1]JEVtbl (2)'!$D:$D,[1]CKDJ!K$11)</f>
        <v>0</v>
      </c>
      <c r="L238" s="79">
        <f t="shared" si="0"/>
        <v>25000</v>
      </c>
      <c r="M238" s="79"/>
      <c r="N238" s="79"/>
      <c r="O238" s="80"/>
      <c r="P238" s="171">
        <f>SUMIFS('[1]JEVtbl (2)'!$F:$F,'[1]JEVtbl (2)'!$C:$C,[1]CKDJ!$C238,'[1]JEVtbl (2)'!$D:$D,[1]CKDJ!P$11)</f>
        <v>0</v>
      </c>
      <c r="Q238" s="171">
        <f>SUMIFS('[1]JEVtbl (2)'!$F:$F,'[1]JEVtbl (2)'!$C:$C,[1]CKDJ!$C238,'[1]JEVtbl (2)'!$D:$D,[1]CKDJ!Q$11)</f>
        <v>0</v>
      </c>
      <c r="R238" s="171">
        <f>SUMIFS('[1]JEVtbl (2)'!$F:$F,'[1]JEVtbl (2)'!$C:$C,[1]CKDJ!$C238,'[1]JEVtbl (2)'!$D:$D,[1]CKDJ!R$11)</f>
        <v>0</v>
      </c>
      <c r="S238" s="171">
        <f>SUMIFS('[1]JEVtbl (2)'!$F:$F,'[1]JEVtbl (2)'!$C:$C,[1]CKDJ!$C238,'[1]JEVtbl (2)'!$D:$D,[1]CKDJ!S$11)</f>
        <v>0</v>
      </c>
      <c r="T238" s="171">
        <f>SUMIFS('[1]JEVtbl (2)'!$F:$F,'[1]JEVtbl (2)'!$C:$C,[1]CKDJ!$C238,'[1]JEVtbl (2)'!$D:$D,[1]CKDJ!T$11)</f>
        <v>0</v>
      </c>
      <c r="U238" s="171">
        <f>SUMIFS('[1]JEVtbl (2)'!$F:$F,'[1]JEVtbl (2)'!$C:$C,[1]CKDJ!$C238,'[1]JEVtbl (2)'!$D:$D,[1]CKDJ!U$11)</f>
        <v>0</v>
      </c>
      <c r="V238" s="171">
        <f>SUMIFS('[1]JEVtbl (2)'!$F:$F,'[1]JEVtbl (2)'!$C:$C,[1]CKDJ!$C238,'[1]JEVtbl (2)'!$D:$D,[1]CKDJ!V$11)</f>
        <v>0</v>
      </c>
      <c r="W238" s="171">
        <f>SUMIFS('[1]JEVtbl (2)'!$F:$F,'[1]JEVtbl (2)'!$C:$C,[1]CKDJ!$C238,'[1]JEVtbl (2)'!$D:$D,[1]CKDJ!W$11)</f>
        <v>0</v>
      </c>
      <c r="X238" s="171">
        <f>SUMIFS('[1]JEVtbl (2)'!$F:$F,'[1]JEVtbl (2)'!$C:$C,[1]CKDJ!$C238,'[1]JEVtbl (2)'!$D:$D,[1]CKDJ!X$11)</f>
        <v>0</v>
      </c>
      <c r="Y238" s="171">
        <f>SUMIFS('[1]JEVtbl (2)'!$F:$F,'[1]JEVtbl (2)'!$C:$C,[1]CKDJ!$C238,'[1]JEVtbl (2)'!$D:$D,[1]CKDJ!Y$11)</f>
        <v>0</v>
      </c>
      <c r="Z238" s="171">
        <f>SUMIFS('[1]JEVtbl (2)'!$F:$F,'[1]JEVtbl (2)'!$C:$C,[1]CKDJ!$C238,'[1]JEVtbl (2)'!$D:$D,[1]CKDJ!Z$11)</f>
        <v>0</v>
      </c>
      <c r="AA238" s="171">
        <f>SUMIFS('[1]JEVtbl (2)'!$F:$F,'[1]JEVtbl (2)'!$C:$C,[1]CKDJ!$C238,'[1]JEVtbl (2)'!$D:$D,[1]CKDJ!AA$11)</f>
        <v>0</v>
      </c>
      <c r="AB238" s="171">
        <f>SUMIFS('[1]JEVtbl (2)'!$F:$F,'[1]JEVtbl (2)'!$C:$C,[1]CKDJ!$C238,'[1]JEVtbl (2)'!$D:$D,[1]CKDJ!AB$11)</f>
        <v>0</v>
      </c>
      <c r="AC238" s="171">
        <f>SUMIFS('[1]JEVtbl (2)'!$F:$F,'[1]JEVtbl (2)'!$C:$C,[1]CKDJ!$C238,'[1]JEVtbl (2)'!$D:$D,[1]CKDJ!AC$11)</f>
        <v>0</v>
      </c>
      <c r="AD238" s="171">
        <f>SUMIFS('[1]JEVtbl (2)'!$F:$F,'[1]JEVtbl (2)'!$C:$C,[1]CKDJ!$C238,'[1]JEVtbl (2)'!$D:$D,[1]CKDJ!AD$11)</f>
        <v>0</v>
      </c>
      <c r="AE238" s="171">
        <f>SUMIFS('[1]JEVtbl (2)'!$F:$F,'[1]JEVtbl (2)'!$C:$C,[1]CKDJ!$C238,'[1]JEVtbl (2)'!$D:$D,[1]CKDJ!AE$11)</f>
        <v>0</v>
      </c>
      <c r="AF238" s="171">
        <f>SUMIFS('[1]JEVtbl (2)'!$F:$F,'[1]JEVtbl (2)'!$C:$C,[1]CKDJ!$C238,'[1]JEVtbl (2)'!$D:$D,[1]CKDJ!AF$11)</f>
        <v>0</v>
      </c>
      <c r="AG238" s="171">
        <f>SUMIFS('[1]JEVtbl (2)'!$F:$F,'[1]JEVtbl (2)'!$C:$C,[1]CKDJ!$C238,'[1]JEVtbl (2)'!$D:$D,[1]CKDJ!AG$11)</f>
        <v>0</v>
      </c>
      <c r="AH238" s="171">
        <f>SUMIFS('[1]JEVtbl (2)'!$F:$F,'[1]JEVtbl (2)'!$C:$C,[1]CKDJ!$C238,'[1]JEVtbl (2)'!$D:$D,[1]CKDJ!AH$11)</f>
        <v>0</v>
      </c>
      <c r="AI238" s="171">
        <f>SUMIFS('[1]JEVtbl (2)'!$F:$F,'[1]JEVtbl (2)'!$C:$C,[1]CKDJ!$C238,'[1]JEVtbl (2)'!$D:$D,[1]CKDJ!AI$11)</f>
        <v>0</v>
      </c>
      <c r="AJ238" s="171">
        <f>SUMIFS('[1]JEVtbl (2)'!$F:$F,'[1]JEVtbl (2)'!$C:$C,[1]CKDJ!$C238,'[1]JEVtbl (2)'!$D:$D,[1]CKDJ!AJ$11)</f>
        <v>0</v>
      </c>
      <c r="AK238" s="171">
        <f>SUMIFS('[1]JEVtbl (2)'!$F:$F,'[1]JEVtbl (2)'!$C:$C,[1]CKDJ!$C238,'[1]JEVtbl (2)'!$D:$D,[1]CKDJ!AK$11)</f>
        <v>0</v>
      </c>
      <c r="AL238" s="171">
        <f>SUMIFS('[1]JEVtbl (2)'!$F:$F,'[1]JEVtbl (2)'!$C:$C,[1]CKDJ!$C238,'[1]JEVtbl (2)'!$D:$D,[1]CKDJ!AL$11)</f>
        <v>0</v>
      </c>
      <c r="AM238" s="171">
        <f>SUMIFS('[1]JEVtbl (2)'!$F:$F,'[1]JEVtbl (2)'!$C:$C,[1]CKDJ!$C238,'[1]JEVtbl (2)'!$D:$D,[1]CKDJ!AM$11)</f>
        <v>0</v>
      </c>
      <c r="AN238" s="171">
        <f>SUMIFS('[1]JEVtbl (2)'!$F:$F,'[1]JEVtbl (2)'!$C:$C,[1]CKDJ!$C238,'[1]JEVtbl (2)'!$D:$D,[1]CKDJ!AN$11)</f>
        <v>0</v>
      </c>
      <c r="AO238" s="171">
        <f>SUMIFS('[1]JEVtbl (2)'!$F:$F,'[1]JEVtbl (2)'!$C:$C,[1]CKDJ!$C238,'[1]JEVtbl (2)'!$D:$D,[1]CKDJ!AO$11)</f>
        <v>0</v>
      </c>
      <c r="AP238" s="171">
        <f>SUMIFS('[1]JEVtbl (2)'!$F:$F,'[1]JEVtbl (2)'!$C:$C,[1]CKDJ!$C238,'[1]JEVtbl (2)'!$D:$D,[1]CKDJ!AP$11)</f>
        <v>0</v>
      </c>
      <c r="AQ238" s="171">
        <f>SUMIFS('[1]JEVtbl (2)'!$F:$F,'[1]JEVtbl (2)'!$C:$C,[1]CKDJ!$C238,'[1]JEVtbl (2)'!$D:$D,[1]CKDJ!AQ$11)</f>
        <v>0</v>
      </c>
      <c r="AR238" s="171">
        <f>SUMIFS('[1]JEVtbl (2)'!$F:$F,'[1]JEVtbl (2)'!$C:$C,[1]CKDJ!$C238,'[1]JEVtbl (2)'!$D:$D,[1]CKDJ!AR$11)</f>
        <v>0</v>
      </c>
      <c r="AS238" s="171">
        <f>SUMIFS('[1]JEVtbl (2)'!$F:$F,'[1]JEVtbl (2)'!$C:$C,[1]CKDJ!$C238,'[1]JEVtbl (2)'!$D:$D,[1]CKDJ!AS$11)</f>
        <v>0</v>
      </c>
      <c r="AT238" s="171">
        <f>SUMIFS('[1]JEVtbl (2)'!$F:$F,'[1]JEVtbl (2)'!$C:$C,[1]CKDJ!$C238,'[1]JEVtbl (2)'!$D:$D,[1]CKDJ!AT$11)</f>
        <v>0</v>
      </c>
      <c r="AU238" s="171">
        <f>SUMIFS('[1]JEVtbl (2)'!$F:$F,'[1]JEVtbl (2)'!$C:$C,[1]CKDJ!$C238,'[1]JEVtbl (2)'!$D:$D,[1]CKDJ!AU$11)</f>
        <v>0</v>
      </c>
      <c r="AV238" s="171">
        <f>SUMIFS('[1]JEVtbl (2)'!$F:$F,'[1]JEVtbl (2)'!$C:$C,[1]CKDJ!$C238,'[1]JEVtbl (2)'!$D:$D,[1]CKDJ!AV$11)</f>
        <v>0</v>
      </c>
      <c r="AW238" s="171">
        <f>SUMIFS('[1]JEVtbl (2)'!$F:$F,'[1]JEVtbl (2)'!$C:$C,[1]CKDJ!$C238,'[1]JEVtbl (2)'!$D:$D,[1]CKDJ!AW$11)</f>
        <v>0</v>
      </c>
      <c r="AX238" s="171">
        <f>SUMIFS('[1]JEVtbl (2)'!$F:$F,'[1]JEVtbl (2)'!$C:$C,[1]CKDJ!$C238,'[1]JEVtbl (2)'!$D:$D,[1]CKDJ!AX$11)</f>
        <v>0</v>
      </c>
      <c r="AY238" s="171">
        <f>SUMIFS('[1]JEVtbl (2)'!$F:$F,'[1]JEVtbl (2)'!$C:$C,[1]CKDJ!$C238,'[1]JEVtbl (2)'!$D:$D,[1]CKDJ!AY$11)</f>
        <v>0</v>
      </c>
      <c r="AZ238" s="171">
        <f>SUMIFS('[1]JEVtbl (2)'!$F:$F,'[1]JEVtbl (2)'!$C:$C,[1]CKDJ!$C238,'[1]JEVtbl (2)'!$D:$D,[1]CKDJ!AZ$11)</f>
        <v>0</v>
      </c>
      <c r="BA238" s="171">
        <f>SUMIFS('[1]JEVtbl (2)'!$F:$F,'[1]JEVtbl (2)'!$C:$C,[1]CKDJ!$C238,'[1]JEVtbl (2)'!$D:$D,[1]CKDJ!BA$11)</f>
        <v>0</v>
      </c>
      <c r="BB238" s="171">
        <f>SUMIFS('[1]JEVtbl (2)'!$F:$F,'[1]JEVtbl (2)'!$C:$C,[1]CKDJ!$C238,'[1]JEVtbl (2)'!$D:$D,[1]CKDJ!BB$11)</f>
        <v>25000</v>
      </c>
      <c r="BC238" s="171">
        <f>SUMIFS('[1]JEVtbl (2)'!$F:$F,'[1]JEVtbl (2)'!$C:$C,[1]CKDJ!$C238,'[1]JEVtbl (2)'!$D:$D,[1]CKDJ!BC$11)</f>
        <v>0</v>
      </c>
      <c r="BD238" s="171">
        <f>SUMIFS('[1]JEVtbl (2)'!$F:$F,'[1]JEVtbl (2)'!$C:$C,[1]CKDJ!$C238,'[1]JEVtbl (2)'!$D:$D,[1]CKDJ!BD$11)</f>
        <v>0</v>
      </c>
      <c r="BE238" s="171">
        <f>SUMIFS('[1]JEVtbl (2)'!$F:$F,'[1]JEVtbl (2)'!$C:$C,[1]CKDJ!$C238,'[1]JEVtbl (2)'!$D:$D,[1]CKDJ!BE$11)</f>
        <v>0</v>
      </c>
      <c r="BF238" s="171">
        <f>SUMIFS('[1]JEVtbl (2)'!$F:$F,'[1]JEVtbl (2)'!$C:$C,[1]CKDJ!$C238,'[1]JEVtbl (2)'!$D:$D,[1]CKDJ!BF$11)</f>
        <v>0</v>
      </c>
      <c r="BG238" s="171">
        <f>SUMIFS('[1]JEVtbl (2)'!$F:$F,'[1]JEVtbl (2)'!$C:$C,[1]CKDJ!$C238,'[1]JEVtbl (2)'!$D:$D,[1]CKDJ!BG$11)</f>
        <v>0</v>
      </c>
      <c r="BH238" s="171">
        <f>SUMIFS('[1]JEVtbl (2)'!$F:$F,'[1]JEVtbl (2)'!$C:$C,[1]CKDJ!$C238,'[1]JEVtbl (2)'!$D:$D,[1]CKDJ!BH$11)</f>
        <v>0</v>
      </c>
      <c r="BI238" s="171">
        <f>SUMIFS('[1]JEVtbl (2)'!$F:$F,'[1]JEVtbl (2)'!$C:$C,[1]CKDJ!$C238,'[1]JEVtbl (2)'!$D:$D,[1]CKDJ!BI$11)</f>
        <v>0</v>
      </c>
      <c r="BJ238" s="171">
        <f>SUMIFS('[1]JEVtbl (2)'!$F:$F,'[1]JEVtbl (2)'!$C:$C,[1]CKDJ!$C238,'[1]JEVtbl (2)'!$D:$D,[1]CKDJ!BJ$11)</f>
        <v>0</v>
      </c>
      <c r="BK238" s="171">
        <f>SUMIFS('[1]JEVtbl (2)'!$F:$F,'[1]JEVtbl (2)'!$C:$C,[1]CKDJ!$C238,'[1]JEVtbl (2)'!$D:$D,[1]CKDJ!BK$11)</f>
        <v>0</v>
      </c>
      <c r="BL238" s="171">
        <f>SUMIFS('[1]JEVtbl (2)'!$F:$F,'[1]JEVtbl (2)'!$C:$C,[1]CKDJ!$C238,'[1]JEVtbl (2)'!$D:$D,[1]CKDJ!BL$11)</f>
        <v>0</v>
      </c>
      <c r="BM238" s="171">
        <f>SUMIFS('[1]JEVtbl (2)'!$F:$F,'[1]JEVtbl (2)'!$C:$C,[1]CKDJ!$C238,'[1]JEVtbl (2)'!$D:$D,[1]CKDJ!BM$11)</f>
        <v>0</v>
      </c>
      <c r="BN238" s="171">
        <f>SUMIFS('[1]JEVtbl (2)'!$F:$F,'[1]JEVtbl (2)'!$C:$C,[1]CKDJ!$C238,'[1]JEVtbl (2)'!$D:$D,[1]CKDJ!BN$11)</f>
        <v>0</v>
      </c>
      <c r="BO238" s="171">
        <f>SUMIFS('[1]JEVtbl (2)'!$F:$F,'[1]JEVtbl (2)'!$C:$C,[1]CKDJ!$C238,'[1]JEVtbl (2)'!$D:$D,[1]CKDJ!BO$11)</f>
        <v>0</v>
      </c>
      <c r="BP238" s="79">
        <f t="shared" si="7"/>
        <v>25000</v>
      </c>
      <c r="BQ238" s="79"/>
      <c r="BR238" s="79"/>
      <c r="BS238" s="80"/>
      <c r="BT238" s="82"/>
      <c r="BU238" s="25">
        <f t="shared" si="6"/>
        <v>0</v>
      </c>
    </row>
    <row r="239" spans="1:73" s="25" customFormat="1" ht="15" customHeight="1" x14ac:dyDescent="0.25">
      <c r="A239" s="1"/>
      <c r="B239" s="173">
        <v>44194</v>
      </c>
      <c r="C239" s="176" t="s">
        <v>843</v>
      </c>
      <c r="D239" s="177" t="s">
        <v>844</v>
      </c>
      <c r="E239" s="178">
        <v>1150378</v>
      </c>
      <c r="F239" s="179"/>
      <c r="G239" t="s">
        <v>359</v>
      </c>
      <c r="H239" s="78">
        <f>SUMIFS('[1]JEVtbl (2)'!$G:$G,'[1]JEVtbl (2)'!$C:$C,[1]CKDJ!C239,'[1]JEVtbl (2)'!$D:$D,[1]CKDJ!H$11)</f>
        <v>481255.72</v>
      </c>
      <c r="I239" s="78">
        <f>SUMIFS('[1]JEVtbl (2)'!$G:$G,'[1]JEVtbl (2)'!$C:$C,[1]CKDJ!C239,'[1]JEVtbl (2)'!$D:$D,[1]CKDJ!I$11)</f>
        <v>0</v>
      </c>
      <c r="J239" s="78">
        <f>SUMIFS('[1]JEVtbl (2)'!$G:$G,'[1]JEVtbl (2)'!$C:$C,[1]CKDJ!C239,'[1]JEVtbl (2)'!$D:$D,[1]CKDJ!J$11)</f>
        <v>0</v>
      </c>
      <c r="K239" s="78">
        <f>SUMIFS('[1]JEVtbl (2)'!$G:$G,'[1]JEVtbl (2)'!$C:$C,[1]CKDJ!C239,'[1]JEVtbl (2)'!$D:$D,[1]CKDJ!K$11)</f>
        <v>0</v>
      </c>
      <c r="L239" s="79">
        <f t="shared" si="0"/>
        <v>481255.72</v>
      </c>
      <c r="M239" s="79"/>
      <c r="N239" s="79"/>
      <c r="O239" s="80"/>
      <c r="P239" s="171">
        <f>SUMIFS('[1]JEVtbl (2)'!$F:$F,'[1]JEVtbl (2)'!$C:$C,[1]CKDJ!$C239,'[1]JEVtbl (2)'!$D:$D,[1]CKDJ!P$11)</f>
        <v>0</v>
      </c>
      <c r="Q239" s="171">
        <f>SUMIFS('[1]JEVtbl (2)'!$F:$F,'[1]JEVtbl (2)'!$C:$C,[1]CKDJ!$C239,'[1]JEVtbl (2)'!$D:$D,[1]CKDJ!Q$11)</f>
        <v>0</v>
      </c>
      <c r="R239" s="171">
        <f>SUMIFS('[1]JEVtbl (2)'!$F:$F,'[1]JEVtbl (2)'!$C:$C,[1]CKDJ!$C239,'[1]JEVtbl (2)'!$D:$D,[1]CKDJ!R$11)</f>
        <v>0</v>
      </c>
      <c r="S239" s="171">
        <f>SUMIFS('[1]JEVtbl (2)'!$F:$F,'[1]JEVtbl (2)'!$C:$C,[1]CKDJ!$C239,'[1]JEVtbl (2)'!$D:$D,[1]CKDJ!S$11)</f>
        <v>0</v>
      </c>
      <c r="T239" s="171">
        <f>SUMIFS('[1]JEVtbl (2)'!$F:$F,'[1]JEVtbl (2)'!$C:$C,[1]CKDJ!$C239,'[1]JEVtbl (2)'!$D:$D,[1]CKDJ!T$11)</f>
        <v>0</v>
      </c>
      <c r="U239" s="171">
        <f>SUMIFS('[1]JEVtbl (2)'!$F:$F,'[1]JEVtbl (2)'!$C:$C,[1]CKDJ!$C239,'[1]JEVtbl (2)'!$D:$D,[1]CKDJ!U$11)</f>
        <v>0</v>
      </c>
      <c r="V239" s="171">
        <f>SUMIFS('[1]JEVtbl (2)'!$F:$F,'[1]JEVtbl (2)'!$C:$C,[1]CKDJ!$C239,'[1]JEVtbl (2)'!$D:$D,[1]CKDJ!V$11)</f>
        <v>0</v>
      </c>
      <c r="W239" s="171">
        <f>SUMIFS('[1]JEVtbl (2)'!$F:$F,'[1]JEVtbl (2)'!$C:$C,[1]CKDJ!$C239,'[1]JEVtbl (2)'!$D:$D,[1]CKDJ!W$11)</f>
        <v>0</v>
      </c>
      <c r="X239" s="171">
        <f>SUMIFS('[1]JEVtbl (2)'!$F:$F,'[1]JEVtbl (2)'!$C:$C,[1]CKDJ!$C239,'[1]JEVtbl (2)'!$D:$D,[1]CKDJ!X$11)</f>
        <v>0</v>
      </c>
      <c r="Y239" s="171">
        <f>SUMIFS('[1]JEVtbl (2)'!$F:$F,'[1]JEVtbl (2)'!$C:$C,[1]CKDJ!$C239,'[1]JEVtbl (2)'!$D:$D,[1]CKDJ!Y$11)</f>
        <v>0</v>
      </c>
      <c r="Z239" s="171">
        <f>SUMIFS('[1]JEVtbl (2)'!$F:$F,'[1]JEVtbl (2)'!$C:$C,[1]CKDJ!$C239,'[1]JEVtbl (2)'!$D:$D,[1]CKDJ!Z$11)</f>
        <v>481255.72</v>
      </c>
      <c r="AA239" s="171">
        <f>SUMIFS('[1]JEVtbl (2)'!$F:$F,'[1]JEVtbl (2)'!$C:$C,[1]CKDJ!$C239,'[1]JEVtbl (2)'!$D:$D,[1]CKDJ!AA$11)</f>
        <v>0</v>
      </c>
      <c r="AB239" s="171">
        <f>SUMIFS('[1]JEVtbl (2)'!$F:$F,'[1]JEVtbl (2)'!$C:$C,[1]CKDJ!$C239,'[1]JEVtbl (2)'!$D:$D,[1]CKDJ!AB$11)</f>
        <v>0</v>
      </c>
      <c r="AC239" s="171">
        <f>SUMIFS('[1]JEVtbl (2)'!$F:$F,'[1]JEVtbl (2)'!$C:$C,[1]CKDJ!$C239,'[1]JEVtbl (2)'!$D:$D,[1]CKDJ!AC$11)</f>
        <v>0</v>
      </c>
      <c r="AD239" s="171">
        <f>SUMIFS('[1]JEVtbl (2)'!$F:$F,'[1]JEVtbl (2)'!$C:$C,[1]CKDJ!$C239,'[1]JEVtbl (2)'!$D:$D,[1]CKDJ!AD$11)</f>
        <v>0</v>
      </c>
      <c r="AE239" s="171">
        <f>SUMIFS('[1]JEVtbl (2)'!$F:$F,'[1]JEVtbl (2)'!$C:$C,[1]CKDJ!$C239,'[1]JEVtbl (2)'!$D:$D,[1]CKDJ!AE$11)</f>
        <v>0</v>
      </c>
      <c r="AF239" s="171">
        <f>SUMIFS('[1]JEVtbl (2)'!$F:$F,'[1]JEVtbl (2)'!$C:$C,[1]CKDJ!$C239,'[1]JEVtbl (2)'!$D:$D,[1]CKDJ!AF$11)</f>
        <v>0</v>
      </c>
      <c r="AG239" s="171">
        <f>SUMIFS('[1]JEVtbl (2)'!$F:$F,'[1]JEVtbl (2)'!$C:$C,[1]CKDJ!$C239,'[1]JEVtbl (2)'!$D:$D,[1]CKDJ!AG$11)</f>
        <v>0</v>
      </c>
      <c r="AH239" s="171">
        <f>SUMIFS('[1]JEVtbl (2)'!$F:$F,'[1]JEVtbl (2)'!$C:$C,[1]CKDJ!$C239,'[1]JEVtbl (2)'!$D:$D,[1]CKDJ!AH$11)</f>
        <v>0</v>
      </c>
      <c r="AI239" s="171">
        <f>SUMIFS('[1]JEVtbl (2)'!$F:$F,'[1]JEVtbl (2)'!$C:$C,[1]CKDJ!$C239,'[1]JEVtbl (2)'!$D:$D,[1]CKDJ!AI$11)</f>
        <v>0</v>
      </c>
      <c r="AJ239" s="171">
        <f>SUMIFS('[1]JEVtbl (2)'!$F:$F,'[1]JEVtbl (2)'!$C:$C,[1]CKDJ!$C239,'[1]JEVtbl (2)'!$D:$D,[1]CKDJ!AJ$11)</f>
        <v>0</v>
      </c>
      <c r="AK239" s="171">
        <f>SUMIFS('[1]JEVtbl (2)'!$F:$F,'[1]JEVtbl (2)'!$C:$C,[1]CKDJ!$C239,'[1]JEVtbl (2)'!$D:$D,[1]CKDJ!AK$11)</f>
        <v>0</v>
      </c>
      <c r="AL239" s="171">
        <f>SUMIFS('[1]JEVtbl (2)'!$F:$F,'[1]JEVtbl (2)'!$C:$C,[1]CKDJ!$C239,'[1]JEVtbl (2)'!$D:$D,[1]CKDJ!AL$11)</f>
        <v>0</v>
      </c>
      <c r="AM239" s="171">
        <f>SUMIFS('[1]JEVtbl (2)'!$F:$F,'[1]JEVtbl (2)'!$C:$C,[1]CKDJ!$C239,'[1]JEVtbl (2)'!$D:$D,[1]CKDJ!AM$11)</f>
        <v>0</v>
      </c>
      <c r="AN239" s="171">
        <f>SUMIFS('[1]JEVtbl (2)'!$F:$F,'[1]JEVtbl (2)'!$C:$C,[1]CKDJ!$C239,'[1]JEVtbl (2)'!$D:$D,[1]CKDJ!AN$11)</f>
        <v>0</v>
      </c>
      <c r="AO239" s="171">
        <f>SUMIFS('[1]JEVtbl (2)'!$F:$F,'[1]JEVtbl (2)'!$C:$C,[1]CKDJ!$C239,'[1]JEVtbl (2)'!$D:$D,[1]CKDJ!AO$11)</f>
        <v>0</v>
      </c>
      <c r="AP239" s="171">
        <f>SUMIFS('[1]JEVtbl (2)'!$F:$F,'[1]JEVtbl (2)'!$C:$C,[1]CKDJ!$C239,'[1]JEVtbl (2)'!$D:$D,[1]CKDJ!AP$11)</f>
        <v>0</v>
      </c>
      <c r="AQ239" s="171">
        <f>SUMIFS('[1]JEVtbl (2)'!$F:$F,'[1]JEVtbl (2)'!$C:$C,[1]CKDJ!$C239,'[1]JEVtbl (2)'!$D:$D,[1]CKDJ!AQ$11)</f>
        <v>0</v>
      </c>
      <c r="AR239" s="171">
        <f>SUMIFS('[1]JEVtbl (2)'!$F:$F,'[1]JEVtbl (2)'!$C:$C,[1]CKDJ!$C239,'[1]JEVtbl (2)'!$D:$D,[1]CKDJ!AR$11)</f>
        <v>0</v>
      </c>
      <c r="AS239" s="171">
        <f>SUMIFS('[1]JEVtbl (2)'!$F:$F,'[1]JEVtbl (2)'!$C:$C,[1]CKDJ!$C239,'[1]JEVtbl (2)'!$D:$D,[1]CKDJ!AS$11)</f>
        <v>0</v>
      </c>
      <c r="AT239" s="171">
        <f>SUMIFS('[1]JEVtbl (2)'!$F:$F,'[1]JEVtbl (2)'!$C:$C,[1]CKDJ!$C239,'[1]JEVtbl (2)'!$D:$D,[1]CKDJ!AT$11)</f>
        <v>0</v>
      </c>
      <c r="AU239" s="171">
        <f>SUMIFS('[1]JEVtbl (2)'!$F:$F,'[1]JEVtbl (2)'!$C:$C,[1]CKDJ!$C239,'[1]JEVtbl (2)'!$D:$D,[1]CKDJ!AU$11)</f>
        <v>0</v>
      </c>
      <c r="AV239" s="171">
        <f>SUMIFS('[1]JEVtbl (2)'!$F:$F,'[1]JEVtbl (2)'!$C:$C,[1]CKDJ!$C239,'[1]JEVtbl (2)'!$D:$D,[1]CKDJ!AV$11)</f>
        <v>0</v>
      </c>
      <c r="AW239" s="171">
        <f>SUMIFS('[1]JEVtbl (2)'!$F:$F,'[1]JEVtbl (2)'!$C:$C,[1]CKDJ!$C239,'[1]JEVtbl (2)'!$D:$D,[1]CKDJ!AW$11)</f>
        <v>0</v>
      </c>
      <c r="AX239" s="171">
        <f>SUMIFS('[1]JEVtbl (2)'!$F:$F,'[1]JEVtbl (2)'!$C:$C,[1]CKDJ!$C239,'[1]JEVtbl (2)'!$D:$D,[1]CKDJ!AX$11)</f>
        <v>0</v>
      </c>
      <c r="AY239" s="171">
        <f>SUMIFS('[1]JEVtbl (2)'!$F:$F,'[1]JEVtbl (2)'!$C:$C,[1]CKDJ!$C239,'[1]JEVtbl (2)'!$D:$D,[1]CKDJ!AY$11)</f>
        <v>0</v>
      </c>
      <c r="AZ239" s="171">
        <f>SUMIFS('[1]JEVtbl (2)'!$F:$F,'[1]JEVtbl (2)'!$C:$C,[1]CKDJ!$C239,'[1]JEVtbl (2)'!$D:$D,[1]CKDJ!AZ$11)</f>
        <v>0</v>
      </c>
      <c r="BA239" s="171">
        <f>SUMIFS('[1]JEVtbl (2)'!$F:$F,'[1]JEVtbl (2)'!$C:$C,[1]CKDJ!$C239,'[1]JEVtbl (2)'!$D:$D,[1]CKDJ!BA$11)</f>
        <v>0</v>
      </c>
      <c r="BB239" s="171">
        <f>SUMIFS('[1]JEVtbl (2)'!$F:$F,'[1]JEVtbl (2)'!$C:$C,[1]CKDJ!$C239,'[1]JEVtbl (2)'!$D:$D,[1]CKDJ!BB$11)</f>
        <v>0</v>
      </c>
      <c r="BC239" s="171">
        <f>SUMIFS('[1]JEVtbl (2)'!$F:$F,'[1]JEVtbl (2)'!$C:$C,[1]CKDJ!$C239,'[1]JEVtbl (2)'!$D:$D,[1]CKDJ!BC$11)</f>
        <v>0</v>
      </c>
      <c r="BD239" s="171">
        <f>SUMIFS('[1]JEVtbl (2)'!$F:$F,'[1]JEVtbl (2)'!$C:$C,[1]CKDJ!$C239,'[1]JEVtbl (2)'!$D:$D,[1]CKDJ!BD$11)</f>
        <v>0</v>
      </c>
      <c r="BE239" s="171">
        <f>SUMIFS('[1]JEVtbl (2)'!$F:$F,'[1]JEVtbl (2)'!$C:$C,[1]CKDJ!$C239,'[1]JEVtbl (2)'!$D:$D,[1]CKDJ!BE$11)</f>
        <v>0</v>
      </c>
      <c r="BF239" s="171">
        <f>SUMIFS('[1]JEVtbl (2)'!$F:$F,'[1]JEVtbl (2)'!$C:$C,[1]CKDJ!$C239,'[1]JEVtbl (2)'!$D:$D,[1]CKDJ!BF$11)</f>
        <v>0</v>
      </c>
      <c r="BG239" s="171">
        <f>SUMIFS('[1]JEVtbl (2)'!$F:$F,'[1]JEVtbl (2)'!$C:$C,[1]CKDJ!$C239,'[1]JEVtbl (2)'!$D:$D,[1]CKDJ!BG$11)</f>
        <v>0</v>
      </c>
      <c r="BH239" s="171">
        <f>SUMIFS('[1]JEVtbl (2)'!$F:$F,'[1]JEVtbl (2)'!$C:$C,[1]CKDJ!$C239,'[1]JEVtbl (2)'!$D:$D,[1]CKDJ!BH$11)</f>
        <v>0</v>
      </c>
      <c r="BI239" s="171">
        <f>SUMIFS('[1]JEVtbl (2)'!$F:$F,'[1]JEVtbl (2)'!$C:$C,[1]CKDJ!$C239,'[1]JEVtbl (2)'!$D:$D,[1]CKDJ!BI$11)</f>
        <v>0</v>
      </c>
      <c r="BJ239" s="171">
        <f>SUMIFS('[1]JEVtbl (2)'!$F:$F,'[1]JEVtbl (2)'!$C:$C,[1]CKDJ!$C239,'[1]JEVtbl (2)'!$D:$D,[1]CKDJ!BJ$11)</f>
        <v>0</v>
      </c>
      <c r="BK239" s="171">
        <f>SUMIFS('[1]JEVtbl (2)'!$F:$F,'[1]JEVtbl (2)'!$C:$C,[1]CKDJ!$C239,'[1]JEVtbl (2)'!$D:$D,[1]CKDJ!BK$11)</f>
        <v>0</v>
      </c>
      <c r="BL239" s="171">
        <f>SUMIFS('[1]JEVtbl (2)'!$F:$F,'[1]JEVtbl (2)'!$C:$C,[1]CKDJ!$C239,'[1]JEVtbl (2)'!$D:$D,[1]CKDJ!BL$11)</f>
        <v>0</v>
      </c>
      <c r="BM239" s="171">
        <f>SUMIFS('[1]JEVtbl (2)'!$F:$F,'[1]JEVtbl (2)'!$C:$C,[1]CKDJ!$C239,'[1]JEVtbl (2)'!$D:$D,[1]CKDJ!BM$11)</f>
        <v>0</v>
      </c>
      <c r="BN239" s="171">
        <f>SUMIFS('[1]JEVtbl (2)'!$F:$F,'[1]JEVtbl (2)'!$C:$C,[1]CKDJ!$C239,'[1]JEVtbl (2)'!$D:$D,[1]CKDJ!BN$11)</f>
        <v>0</v>
      </c>
      <c r="BO239" s="171">
        <f>SUMIFS('[1]JEVtbl (2)'!$F:$F,'[1]JEVtbl (2)'!$C:$C,[1]CKDJ!$C239,'[1]JEVtbl (2)'!$D:$D,[1]CKDJ!BO$11)</f>
        <v>0</v>
      </c>
      <c r="BP239" s="79">
        <f t="shared" si="7"/>
        <v>481255.72</v>
      </c>
      <c r="BQ239" s="79"/>
      <c r="BR239" s="79"/>
      <c r="BS239" s="80"/>
      <c r="BT239" s="82"/>
      <c r="BU239" s="25">
        <f t="shared" si="6"/>
        <v>0</v>
      </c>
    </row>
    <row r="240" spans="1:73" s="25" customFormat="1" ht="15" customHeight="1" x14ac:dyDescent="0.25">
      <c r="A240" s="1"/>
      <c r="B240" s="173">
        <v>44194</v>
      </c>
      <c r="C240" s="176" t="s">
        <v>845</v>
      </c>
      <c r="D240" s="177" t="s">
        <v>846</v>
      </c>
      <c r="E240" s="178">
        <v>1150295</v>
      </c>
      <c r="F240" s="179"/>
      <c r="G240" t="s">
        <v>847</v>
      </c>
      <c r="H240" s="78">
        <f>SUMIFS('[1]JEVtbl (2)'!$G:$G,'[1]JEVtbl (2)'!$C:$C,[1]CKDJ!C240,'[1]JEVtbl (2)'!$D:$D,[1]CKDJ!H$11)</f>
        <v>94787.42</v>
      </c>
      <c r="I240" s="78">
        <f>SUMIFS('[1]JEVtbl (2)'!$G:$G,'[1]JEVtbl (2)'!$C:$C,[1]CKDJ!C240,'[1]JEVtbl (2)'!$D:$D,[1]CKDJ!I$11)</f>
        <v>0</v>
      </c>
      <c r="J240" s="78">
        <f>SUMIFS('[1]JEVtbl (2)'!$G:$G,'[1]JEVtbl (2)'!$C:$C,[1]CKDJ!C240,'[1]JEVtbl (2)'!$D:$D,[1]CKDJ!J$11)</f>
        <v>9212.5800000000017</v>
      </c>
      <c r="K240" s="78">
        <f>SUMIFS('[1]JEVtbl (2)'!$G:$G,'[1]JEVtbl (2)'!$C:$C,[1]CKDJ!C240,'[1]JEVtbl (2)'!$D:$D,[1]CKDJ!K$11)</f>
        <v>0</v>
      </c>
      <c r="L240" s="79">
        <f t="shared" si="0"/>
        <v>104000</v>
      </c>
      <c r="M240" s="79"/>
      <c r="N240" s="79"/>
      <c r="O240" s="80"/>
      <c r="P240" s="171">
        <f>SUMIFS('[1]JEVtbl (2)'!$F:$F,'[1]JEVtbl (2)'!$C:$C,[1]CKDJ!$C240,'[1]JEVtbl (2)'!$D:$D,[1]CKDJ!P$11)</f>
        <v>0</v>
      </c>
      <c r="Q240" s="171">
        <f>SUMIFS('[1]JEVtbl (2)'!$F:$F,'[1]JEVtbl (2)'!$C:$C,[1]CKDJ!$C240,'[1]JEVtbl (2)'!$D:$D,[1]CKDJ!Q$11)</f>
        <v>0</v>
      </c>
      <c r="R240" s="171">
        <f>SUMIFS('[1]JEVtbl (2)'!$F:$F,'[1]JEVtbl (2)'!$C:$C,[1]CKDJ!$C240,'[1]JEVtbl (2)'!$D:$D,[1]CKDJ!R$11)</f>
        <v>0</v>
      </c>
      <c r="S240" s="171">
        <f>SUMIFS('[1]JEVtbl (2)'!$F:$F,'[1]JEVtbl (2)'!$C:$C,[1]CKDJ!$C240,'[1]JEVtbl (2)'!$D:$D,[1]CKDJ!S$11)</f>
        <v>0</v>
      </c>
      <c r="T240" s="171">
        <f>SUMIFS('[1]JEVtbl (2)'!$F:$F,'[1]JEVtbl (2)'!$C:$C,[1]CKDJ!$C240,'[1]JEVtbl (2)'!$D:$D,[1]CKDJ!T$11)</f>
        <v>0</v>
      </c>
      <c r="U240" s="171">
        <f>SUMIFS('[1]JEVtbl (2)'!$F:$F,'[1]JEVtbl (2)'!$C:$C,[1]CKDJ!$C240,'[1]JEVtbl (2)'!$D:$D,[1]CKDJ!U$11)</f>
        <v>0</v>
      </c>
      <c r="V240" s="171">
        <f>SUMIFS('[1]JEVtbl (2)'!$F:$F,'[1]JEVtbl (2)'!$C:$C,[1]CKDJ!$C240,'[1]JEVtbl (2)'!$D:$D,[1]CKDJ!V$11)</f>
        <v>0</v>
      </c>
      <c r="W240" s="171">
        <f>SUMIFS('[1]JEVtbl (2)'!$F:$F,'[1]JEVtbl (2)'!$C:$C,[1]CKDJ!$C240,'[1]JEVtbl (2)'!$D:$D,[1]CKDJ!W$11)</f>
        <v>0</v>
      </c>
      <c r="X240" s="171">
        <f>SUMIFS('[1]JEVtbl (2)'!$F:$F,'[1]JEVtbl (2)'!$C:$C,[1]CKDJ!$C240,'[1]JEVtbl (2)'!$D:$D,[1]CKDJ!X$11)</f>
        <v>0</v>
      </c>
      <c r="Y240" s="171">
        <f>SUMIFS('[1]JEVtbl (2)'!$F:$F,'[1]JEVtbl (2)'!$C:$C,[1]CKDJ!$C240,'[1]JEVtbl (2)'!$D:$D,[1]CKDJ!Y$11)</f>
        <v>0</v>
      </c>
      <c r="Z240" s="171">
        <f>SUMIFS('[1]JEVtbl (2)'!$F:$F,'[1]JEVtbl (2)'!$C:$C,[1]CKDJ!$C240,'[1]JEVtbl (2)'!$D:$D,[1]CKDJ!Z$11)</f>
        <v>0</v>
      </c>
      <c r="AA240" s="171">
        <f>SUMIFS('[1]JEVtbl (2)'!$F:$F,'[1]JEVtbl (2)'!$C:$C,[1]CKDJ!$C240,'[1]JEVtbl (2)'!$D:$D,[1]CKDJ!AA$11)</f>
        <v>0</v>
      </c>
      <c r="AB240" s="171">
        <f>SUMIFS('[1]JEVtbl (2)'!$F:$F,'[1]JEVtbl (2)'!$C:$C,[1]CKDJ!$C240,'[1]JEVtbl (2)'!$D:$D,[1]CKDJ!AB$11)</f>
        <v>0</v>
      </c>
      <c r="AC240" s="171">
        <f>SUMIFS('[1]JEVtbl (2)'!$F:$F,'[1]JEVtbl (2)'!$C:$C,[1]CKDJ!$C240,'[1]JEVtbl (2)'!$D:$D,[1]CKDJ!AC$11)</f>
        <v>0</v>
      </c>
      <c r="AD240" s="171">
        <f>SUMIFS('[1]JEVtbl (2)'!$F:$F,'[1]JEVtbl (2)'!$C:$C,[1]CKDJ!$C240,'[1]JEVtbl (2)'!$D:$D,[1]CKDJ!AD$11)</f>
        <v>0</v>
      </c>
      <c r="AE240" s="171">
        <f>SUMIFS('[1]JEVtbl (2)'!$F:$F,'[1]JEVtbl (2)'!$C:$C,[1]CKDJ!$C240,'[1]JEVtbl (2)'!$D:$D,[1]CKDJ!AE$11)</f>
        <v>0</v>
      </c>
      <c r="AF240" s="171">
        <f>SUMIFS('[1]JEVtbl (2)'!$F:$F,'[1]JEVtbl (2)'!$C:$C,[1]CKDJ!$C240,'[1]JEVtbl (2)'!$D:$D,[1]CKDJ!AF$11)</f>
        <v>0</v>
      </c>
      <c r="AG240" s="171">
        <f>SUMIFS('[1]JEVtbl (2)'!$F:$F,'[1]JEVtbl (2)'!$C:$C,[1]CKDJ!$C240,'[1]JEVtbl (2)'!$D:$D,[1]CKDJ!AG$11)</f>
        <v>0</v>
      </c>
      <c r="AH240" s="171">
        <f>SUMIFS('[1]JEVtbl (2)'!$F:$F,'[1]JEVtbl (2)'!$C:$C,[1]CKDJ!$C240,'[1]JEVtbl (2)'!$D:$D,[1]CKDJ!AH$11)</f>
        <v>0</v>
      </c>
      <c r="AI240" s="171">
        <f>SUMIFS('[1]JEVtbl (2)'!$F:$F,'[1]JEVtbl (2)'!$C:$C,[1]CKDJ!$C240,'[1]JEVtbl (2)'!$D:$D,[1]CKDJ!AI$11)</f>
        <v>0</v>
      </c>
      <c r="AJ240" s="171">
        <f>SUMIFS('[1]JEVtbl (2)'!$F:$F,'[1]JEVtbl (2)'!$C:$C,[1]CKDJ!$C240,'[1]JEVtbl (2)'!$D:$D,[1]CKDJ!AJ$11)</f>
        <v>0</v>
      </c>
      <c r="AK240" s="171">
        <f>SUMIFS('[1]JEVtbl (2)'!$F:$F,'[1]JEVtbl (2)'!$C:$C,[1]CKDJ!$C240,'[1]JEVtbl (2)'!$D:$D,[1]CKDJ!AK$11)</f>
        <v>0</v>
      </c>
      <c r="AL240" s="171">
        <f>SUMIFS('[1]JEVtbl (2)'!$F:$F,'[1]JEVtbl (2)'!$C:$C,[1]CKDJ!$C240,'[1]JEVtbl (2)'!$D:$D,[1]CKDJ!AL$11)</f>
        <v>0</v>
      </c>
      <c r="AM240" s="171">
        <f>SUMIFS('[1]JEVtbl (2)'!$F:$F,'[1]JEVtbl (2)'!$C:$C,[1]CKDJ!$C240,'[1]JEVtbl (2)'!$D:$D,[1]CKDJ!AM$11)</f>
        <v>0</v>
      </c>
      <c r="AN240" s="171">
        <f>SUMIFS('[1]JEVtbl (2)'!$F:$F,'[1]JEVtbl (2)'!$C:$C,[1]CKDJ!$C240,'[1]JEVtbl (2)'!$D:$D,[1]CKDJ!AN$11)</f>
        <v>0</v>
      </c>
      <c r="AO240" s="171">
        <f>SUMIFS('[1]JEVtbl (2)'!$F:$F,'[1]JEVtbl (2)'!$C:$C,[1]CKDJ!$C240,'[1]JEVtbl (2)'!$D:$D,[1]CKDJ!AO$11)</f>
        <v>0</v>
      </c>
      <c r="AP240" s="171">
        <f>SUMIFS('[1]JEVtbl (2)'!$F:$F,'[1]JEVtbl (2)'!$C:$C,[1]CKDJ!$C240,'[1]JEVtbl (2)'!$D:$D,[1]CKDJ!AP$11)</f>
        <v>104000</v>
      </c>
      <c r="AQ240" s="171">
        <f>SUMIFS('[1]JEVtbl (2)'!$F:$F,'[1]JEVtbl (2)'!$C:$C,[1]CKDJ!$C240,'[1]JEVtbl (2)'!$D:$D,[1]CKDJ!AQ$11)</f>
        <v>0</v>
      </c>
      <c r="AR240" s="171">
        <f>SUMIFS('[1]JEVtbl (2)'!$F:$F,'[1]JEVtbl (2)'!$C:$C,[1]CKDJ!$C240,'[1]JEVtbl (2)'!$D:$D,[1]CKDJ!AR$11)</f>
        <v>0</v>
      </c>
      <c r="AS240" s="171">
        <f>SUMIFS('[1]JEVtbl (2)'!$F:$F,'[1]JEVtbl (2)'!$C:$C,[1]CKDJ!$C240,'[1]JEVtbl (2)'!$D:$D,[1]CKDJ!AS$11)</f>
        <v>0</v>
      </c>
      <c r="AT240" s="171">
        <f>SUMIFS('[1]JEVtbl (2)'!$F:$F,'[1]JEVtbl (2)'!$C:$C,[1]CKDJ!$C240,'[1]JEVtbl (2)'!$D:$D,[1]CKDJ!AT$11)</f>
        <v>0</v>
      </c>
      <c r="AU240" s="171">
        <f>SUMIFS('[1]JEVtbl (2)'!$F:$F,'[1]JEVtbl (2)'!$C:$C,[1]CKDJ!$C240,'[1]JEVtbl (2)'!$D:$D,[1]CKDJ!AU$11)</f>
        <v>0</v>
      </c>
      <c r="AV240" s="171">
        <f>SUMIFS('[1]JEVtbl (2)'!$F:$F,'[1]JEVtbl (2)'!$C:$C,[1]CKDJ!$C240,'[1]JEVtbl (2)'!$D:$D,[1]CKDJ!AV$11)</f>
        <v>0</v>
      </c>
      <c r="AW240" s="171">
        <f>SUMIFS('[1]JEVtbl (2)'!$F:$F,'[1]JEVtbl (2)'!$C:$C,[1]CKDJ!$C240,'[1]JEVtbl (2)'!$D:$D,[1]CKDJ!AW$11)</f>
        <v>0</v>
      </c>
      <c r="AX240" s="171">
        <f>SUMIFS('[1]JEVtbl (2)'!$F:$F,'[1]JEVtbl (2)'!$C:$C,[1]CKDJ!$C240,'[1]JEVtbl (2)'!$D:$D,[1]CKDJ!AX$11)</f>
        <v>0</v>
      </c>
      <c r="AY240" s="171">
        <f>SUMIFS('[1]JEVtbl (2)'!$F:$F,'[1]JEVtbl (2)'!$C:$C,[1]CKDJ!$C240,'[1]JEVtbl (2)'!$D:$D,[1]CKDJ!AY$11)</f>
        <v>0</v>
      </c>
      <c r="AZ240" s="171">
        <f>SUMIFS('[1]JEVtbl (2)'!$F:$F,'[1]JEVtbl (2)'!$C:$C,[1]CKDJ!$C240,'[1]JEVtbl (2)'!$D:$D,[1]CKDJ!AZ$11)</f>
        <v>0</v>
      </c>
      <c r="BA240" s="171">
        <f>SUMIFS('[1]JEVtbl (2)'!$F:$F,'[1]JEVtbl (2)'!$C:$C,[1]CKDJ!$C240,'[1]JEVtbl (2)'!$D:$D,[1]CKDJ!BA$11)</f>
        <v>0</v>
      </c>
      <c r="BB240" s="171">
        <f>SUMIFS('[1]JEVtbl (2)'!$F:$F,'[1]JEVtbl (2)'!$C:$C,[1]CKDJ!$C240,'[1]JEVtbl (2)'!$D:$D,[1]CKDJ!BB$11)</f>
        <v>0</v>
      </c>
      <c r="BC240" s="171">
        <f>SUMIFS('[1]JEVtbl (2)'!$F:$F,'[1]JEVtbl (2)'!$C:$C,[1]CKDJ!$C240,'[1]JEVtbl (2)'!$D:$D,[1]CKDJ!BC$11)</f>
        <v>0</v>
      </c>
      <c r="BD240" s="171">
        <f>SUMIFS('[1]JEVtbl (2)'!$F:$F,'[1]JEVtbl (2)'!$C:$C,[1]CKDJ!$C240,'[1]JEVtbl (2)'!$D:$D,[1]CKDJ!BD$11)</f>
        <v>0</v>
      </c>
      <c r="BE240" s="171">
        <f>SUMIFS('[1]JEVtbl (2)'!$F:$F,'[1]JEVtbl (2)'!$C:$C,[1]CKDJ!$C240,'[1]JEVtbl (2)'!$D:$D,[1]CKDJ!BE$11)</f>
        <v>0</v>
      </c>
      <c r="BF240" s="171">
        <f>SUMIFS('[1]JEVtbl (2)'!$F:$F,'[1]JEVtbl (2)'!$C:$C,[1]CKDJ!$C240,'[1]JEVtbl (2)'!$D:$D,[1]CKDJ!BF$11)</f>
        <v>0</v>
      </c>
      <c r="BG240" s="171">
        <f>SUMIFS('[1]JEVtbl (2)'!$F:$F,'[1]JEVtbl (2)'!$C:$C,[1]CKDJ!$C240,'[1]JEVtbl (2)'!$D:$D,[1]CKDJ!BG$11)</f>
        <v>0</v>
      </c>
      <c r="BH240" s="171">
        <f>SUMIFS('[1]JEVtbl (2)'!$F:$F,'[1]JEVtbl (2)'!$C:$C,[1]CKDJ!$C240,'[1]JEVtbl (2)'!$D:$D,[1]CKDJ!BH$11)</f>
        <v>0</v>
      </c>
      <c r="BI240" s="171">
        <f>SUMIFS('[1]JEVtbl (2)'!$F:$F,'[1]JEVtbl (2)'!$C:$C,[1]CKDJ!$C240,'[1]JEVtbl (2)'!$D:$D,[1]CKDJ!BI$11)</f>
        <v>0</v>
      </c>
      <c r="BJ240" s="171">
        <f>SUMIFS('[1]JEVtbl (2)'!$F:$F,'[1]JEVtbl (2)'!$C:$C,[1]CKDJ!$C240,'[1]JEVtbl (2)'!$D:$D,[1]CKDJ!BJ$11)</f>
        <v>0</v>
      </c>
      <c r="BK240" s="171">
        <f>SUMIFS('[1]JEVtbl (2)'!$F:$F,'[1]JEVtbl (2)'!$C:$C,[1]CKDJ!$C240,'[1]JEVtbl (2)'!$D:$D,[1]CKDJ!BK$11)</f>
        <v>0</v>
      </c>
      <c r="BL240" s="171">
        <f>SUMIFS('[1]JEVtbl (2)'!$F:$F,'[1]JEVtbl (2)'!$C:$C,[1]CKDJ!$C240,'[1]JEVtbl (2)'!$D:$D,[1]CKDJ!BL$11)</f>
        <v>0</v>
      </c>
      <c r="BM240" s="171">
        <f>SUMIFS('[1]JEVtbl (2)'!$F:$F,'[1]JEVtbl (2)'!$C:$C,[1]CKDJ!$C240,'[1]JEVtbl (2)'!$D:$D,[1]CKDJ!BM$11)</f>
        <v>0</v>
      </c>
      <c r="BN240" s="171">
        <f>SUMIFS('[1]JEVtbl (2)'!$F:$F,'[1]JEVtbl (2)'!$C:$C,[1]CKDJ!$C240,'[1]JEVtbl (2)'!$D:$D,[1]CKDJ!BN$11)</f>
        <v>0</v>
      </c>
      <c r="BO240" s="171">
        <f>SUMIFS('[1]JEVtbl (2)'!$F:$F,'[1]JEVtbl (2)'!$C:$C,[1]CKDJ!$C240,'[1]JEVtbl (2)'!$D:$D,[1]CKDJ!BO$11)</f>
        <v>0</v>
      </c>
      <c r="BP240" s="79">
        <f t="shared" si="7"/>
        <v>104000</v>
      </c>
      <c r="BQ240" s="79"/>
      <c r="BR240" s="79"/>
      <c r="BS240" s="80"/>
      <c r="BT240" s="82"/>
      <c r="BU240" s="25">
        <f t="shared" si="6"/>
        <v>0</v>
      </c>
    </row>
    <row r="241" spans="1:73" s="25" customFormat="1" ht="15" customHeight="1" x14ac:dyDescent="0.25">
      <c r="A241" s="1"/>
      <c r="B241" s="85"/>
      <c r="C241" s="177"/>
      <c r="D241" s="177"/>
      <c r="E241" s="180"/>
      <c r="F241" s="179"/>
      <c r="G241" s="181"/>
      <c r="H241" s="78"/>
      <c r="I241" s="78"/>
      <c r="J241" s="78"/>
      <c r="K241" s="78"/>
      <c r="L241" s="79">
        <f t="shared" si="0"/>
        <v>0</v>
      </c>
      <c r="M241" s="79"/>
      <c r="N241" s="79"/>
      <c r="O241" s="80"/>
      <c r="P241" s="171">
        <f>SUMIFS('[1]JEVtbl (2)'!$F:$F,'[1]JEVtbl (2)'!$C:$C,[1]CKDJ!$C241,'[1]JEVtbl (2)'!$D:$D,[1]CKDJ!P$11)</f>
        <v>0</v>
      </c>
      <c r="Q241" s="171">
        <f>SUMIFS('[1]JEVtbl (2)'!$F:$F,'[1]JEVtbl (2)'!$C:$C,[1]CKDJ!$C241,'[1]JEVtbl (2)'!$D:$D,[1]CKDJ!Q$11)</f>
        <v>0</v>
      </c>
      <c r="R241" s="171">
        <f>SUMIFS('[1]JEVtbl (2)'!$F:$F,'[1]JEVtbl (2)'!$C:$C,[1]CKDJ!$C241,'[1]JEVtbl (2)'!$D:$D,[1]CKDJ!R$11)</f>
        <v>0</v>
      </c>
      <c r="S241" s="171">
        <f>SUMIFS('[1]JEVtbl (2)'!$F:$F,'[1]JEVtbl (2)'!$C:$C,[1]CKDJ!$C241,'[1]JEVtbl (2)'!$D:$D,[1]CKDJ!S$11)</f>
        <v>0</v>
      </c>
      <c r="T241" s="171">
        <f>SUMIFS('[1]JEVtbl (2)'!$F:$F,'[1]JEVtbl (2)'!$C:$C,[1]CKDJ!$C241,'[1]JEVtbl (2)'!$D:$D,[1]CKDJ!T$11)</f>
        <v>0</v>
      </c>
      <c r="U241" s="171">
        <f>SUMIFS('[1]JEVtbl (2)'!$F:$F,'[1]JEVtbl (2)'!$C:$C,[1]CKDJ!$C241,'[1]JEVtbl (2)'!$D:$D,[1]CKDJ!U$11)</f>
        <v>0</v>
      </c>
      <c r="V241" s="171">
        <f>SUMIFS('[1]JEVtbl (2)'!$F:$F,'[1]JEVtbl (2)'!$C:$C,[1]CKDJ!$C241,'[1]JEVtbl (2)'!$D:$D,[1]CKDJ!V$11)</f>
        <v>0</v>
      </c>
      <c r="W241" s="171">
        <f>SUMIFS('[1]JEVtbl (2)'!$F:$F,'[1]JEVtbl (2)'!$C:$C,[1]CKDJ!$C241,'[1]JEVtbl (2)'!$D:$D,[1]CKDJ!W$11)</f>
        <v>0</v>
      </c>
      <c r="X241" s="171">
        <f>SUMIFS('[1]JEVtbl (2)'!$F:$F,'[1]JEVtbl (2)'!$C:$C,[1]CKDJ!$C241,'[1]JEVtbl (2)'!$D:$D,[1]CKDJ!X$11)</f>
        <v>0</v>
      </c>
      <c r="Y241" s="171">
        <f>SUMIFS('[1]JEVtbl (2)'!$F:$F,'[1]JEVtbl (2)'!$C:$C,[1]CKDJ!$C241,'[1]JEVtbl (2)'!$D:$D,[1]CKDJ!Y$11)</f>
        <v>0</v>
      </c>
      <c r="Z241" s="171">
        <f>SUMIFS('[1]JEVtbl (2)'!$F:$F,'[1]JEVtbl (2)'!$C:$C,[1]CKDJ!$C241,'[1]JEVtbl (2)'!$D:$D,[1]CKDJ!Z$11)</f>
        <v>0</v>
      </c>
      <c r="AA241" s="171">
        <f>SUMIFS('[1]JEVtbl (2)'!$F:$F,'[1]JEVtbl (2)'!$C:$C,[1]CKDJ!$C241,'[1]JEVtbl (2)'!$D:$D,[1]CKDJ!AA$11)</f>
        <v>0</v>
      </c>
      <c r="AB241" s="171">
        <f>SUMIFS('[1]JEVtbl (2)'!$F:$F,'[1]JEVtbl (2)'!$C:$C,[1]CKDJ!$C241,'[1]JEVtbl (2)'!$D:$D,[1]CKDJ!AB$11)</f>
        <v>0</v>
      </c>
      <c r="AC241" s="171">
        <f>SUMIFS('[1]JEVtbl (2)'!$F:$F,'[1]JEVtbl (2)'!$C:$C,[1]CKDJ!$C241,'[1]JEVtbl (2)'!$D:$D,[1]CKDJ!AC$11)</f>
        <v>0</v>
      </c>
      <c r="AD241" s="171">
        <f>SUMIFS('[1]JEVtbl (2)'!$F:$F,'[1]JEVtbl (2)'!$C:$C,[1]CKDJ!$C241,'[1]JEVtbl (2)'!$D:$D,[1]CKDJ!AD$11)</f>
        <v>0</v>
      </c>
      <c r="AE241" s="171">
        <f>SUMIFS('[1]JEVtbl (2)'!$F:$F,'[1]JEVtbl (2)'!$C:$C,[1]CKDJ!$C241,'[1]JEVtbl (2)'!$D:$D,[1]CKDJ!AE$11)</f>
        <v>0</v>
      </c>
      <c r="AF241" s="171">
        <f>SUMIFS('[1]JEVtbl (2)'!$F:$F,'[1]JEVtbl (2)'!$C:$C,[1]CKDJ!$C241,'[1]JEVtbl (2)'!$D:$D,[1]CKDJ!AF$11)</f>
        <v>0</v>
      </c>
      <c r="AG241" s="171">
        <f>SUMIFS('[1]JEVtbl (2)'!$F:$F,'[1]JEVtbl (2)'!$C:$C,[1]CKDJ!$C241,'[1]JEVtbl (2)'!$D:$D,[1]CKDJ!AG$11)</f>
        <v>0</v>
      </c>
      <c r="AH241" s="171">
        <f>SUMIFS('[1]JEVtbl (2)'!$F:$F,'[1]JEVtbl (2)'!$C:$C,[1]CKDJ!$C241,'[1]JEVtbl (2)'!$D:$D,[1]CKDJ!AH$11)</f>
        <v>0</v>
      </c>
      <c r="AI241" s="171">
        <f>SUMIFS('[1]JEVtbl (2)'!$F:$F,'[1]JEVtbl (2)'!$C:$C,[1]CKDJ!$C241,'[1]JEVtbl (2)'!$D:$D,[1]CKDJ!AI$11)</f>
        <v>0</v>
      </c>
      <c r="AJ241" s="171">
        <f>SUMIFS('[1]JEVtbl (2)'!$F:$F,'[1]JEVtbl (2)'!$C:$C,[1]CKDJ!$C241,'[1]JEVtbl (2)'!$D:$D,[1]CKDJ!AJ$11)</f>
        <v>0</v>
      </c>
      <c r="AK241" s="171">
        <f>SUMIFS('[1]JEVtbl (2)'!$F:$F,'[1]JEVtbl (2)'!$C:$C,[1]CKDJ!$C241,'[1]JEVtbl (2)'!$D:$D,[1]CKDJ!AK$11)</f>
        <v>0</v>
      </c>
      <c r="AL241" s="171">
        <f>SUMIFS('[1]JEVtbl (2)'!$F:$F,'[1]JEVtbl (2)'!$C:$C,[1]CKDJ!$C241,'[1]JEVtbl (2)'!$D:$D,[1]CKDJ!AL$11)</f>
        <v>0</v>
      </c>
      <c r="AM241" s="171">
        <f>SUMIFS('[1]JEVtbl (2)'!$F:$F,'[1]JEVtbl (2)'!$C:$C,[1]CKDJ!$C241,'[1]JEVtbl (2)'!$D:$D,[1]CKDJ!AM$11)</f>
        <v>0</v>
      </c>
      <c r="AN241" s="171">
        <f>SUMIFS('[1]JEVtbl (2)'!$F:$F,'[1]JEVtbl (2)'!$C:$C,[1]CKDJ!$C241,'[1]JEVtbl (2)'!$D:$D,[1]CKDJ!AN$11)</f>
        <v>0</v>
      </c>
      <c r="AO241" s="171">
        <f>SUMIFS('[1]JEVtbl (2)'!$F:$F,'[1]JEVtbl (2)'!$C:$C,[1]CKDJ!$C241,'[1]JEVtbl (2)'!$D:$D,[1]CKDJ!AO$11)</f>
        <v>0</v>
      </c>
      <c r="AP241" s="171">
        <f>SUMIFS('[1]JEVtbl (2)'!$F:$F,'[1]JEVtbl (2)'!$C:$C,[1]CKDJ!$C241,'[1]JEVtbl (2)'!$D:$D,[1]CKDJ!AP$11)</f>
        <v>0</v>
      </c>
      <c r="AQ241" s="171">
        <f>SUMIFS('[1]JEVtbl (2)'!$F:$F,'[1]JEVtbl (2)'!$C:$C,[1]CKDJ!$C241,'[1]JEVtbl (2)'!$D:$D,[1]CKDJ!AQ$11)</f>
        <v>0</v>
      </c>
      <c r="AR241" s="171">
        <f>SUMIFS('[1]JEVtbl (2)'!$F:$F,'[1]JEVtbl (2)'!$C:$C,[1]CKDJ!$C241,'[1]JEVtbl (2)'!$D:$D,[1]CKDJ!AR$11)</f>
        <v>0</v>
      </c>
      <c r="AS241" s="171">
        <f>SUMIFS('[1]JEVtbl (2)'!$F:$F,'[1]JEVtbl (2)'!$C:$C,[1]CKDJ!$C241,'[1]JEVtbl (2)'!$D:$D,[1]CKDJ!AS$11)</f>
        <v>0</v>
      </c>
      <c r="AT241" s="171">
        <f>SUMIFS('[1]JEVtbl (2)'!$F:$F,'[1]JEVtbl (2)'!$C:$C,[1]CKDJ!$C241,'[1]JEVtbl (2)'!$D:$D,[1]CKDJ!AT$11)</f>
        <v>0</v>
      </c>
      <c r="AU241" s="171">
        <f>SUMIFS('[1]JEVtbl (2)'!$F:$F,'[1]JEVtbl (2)'!$C:$C,[1]CKDJ!$C241,'[1]JEVtbl (2)'!$D:$D,[1]CKDJ!AU$11)</f>
        <v>0</v>
      </c>
      <c r="AV241" s="171">
        <f>SUMIFS('[1]JEVtbl (2)'!$F:$F,'[1]JEVtbl (2)'!$C:$C,[1]CKDJ!$C241,'[1]JEVtbl (2)'!$D:$D,[1]CKDJ!AV$11)</f>
        <v>0</v>
      </c>
      <c r="AW241" s="171">
        <f>SUMIFS('[1]JEVtbl (2)'!$F:$F,'[1]JEVtbl (2)'!$C:$C,[1]CKDJ!$C241,'[1]JEVtbl (2)'!$D:$D,[1]CKDJ!AW$11)</f>
        <v>0</v>
      </c>
      <c r="AX241" s="171">
        <f>SUMIFS('[1]JEVtbl (2)'!$F:$F,'[1]JEVtbl (2)'!$C:$C,[1]CKDJ!$C241,'[1]JEVtbl (2)'!$D:$D,[1]CKDJ!AX$11)</f>
        <v>0</v>
      </c>
      <c r="AY241" s="171">
        <f>SUMIFS('[1]JEVtbl (2)'!$F:$F,'[1]JEVtbl (2)'!$C:$C,[1]CKDJ!$C241,'[1]JEVtbl (2)'!$D:$D,[1]CKDJ!AY$11)</f>
        <v>0</v>
      </c>
      <c r="AZ241" s="171">
        <f>SUMIFS('[1]JEVtbl (2)'!$F:$F,'[1]JEVtbl (2)'!$C:$C,[1]CKDJ!$C241,'[1]JEVtbl (2)'!$D:$D,[1]CKDJ!AZ$11)</f>
        <v>0</v>
      </c>
      <c r="BA241" s="171">
        <f>SUMIFS('[1]JEVtbl (2)'!$F:$F,'[1]JEVtbl (2)'!$C:$C,[1]CKDJ!$C241,'[1]JEVtbl (2)'!$D:$D,[1]CKDJ!BA$11)</f>
        <v>0</v>
      </c>
      <c r="BB241" s="171">
        <f>SUMIFS('[1]JEVtbl (2)'!$F:$F,'[1]JEVtbl (2)'!$C:$C,[1]CKDJ!$C241,'[1]JEVtbl (2)'!$D:$D,[1]CKDJ!BB$11)</f>
        <v>0</v>
      </c>
      <c r="BC241" s="171">
        <f>SUMIFS('[1]JEVtbl (2)'!$F:$F,'[1]JEVtbl (2)'!$C:$C,[1]CKDJ!$C241,'[1]JEVtbl (2)'!$D:$D,[1]CKDJ!BC$11)</f>
        <v>0</v>
      </c>
      <c r="BD241" s="171">
        <f>SUMIFS('[1]JEVtbl (2)'!$F:$F,'[1]JEVtbl (2)'!$C:$C,[1]CKDJ!$C241,'[1]JEVtbl (2)'!$D:$D,[1]CKDJ!BD$11)</f>
        <v>0</v>
      </c>
      <c r="BE241" s="171">
        <f>SUMIFS('[1]JEVtbl (2)'!$F:$F,'[1]JEVtbl (2)'!$C:$C,[1]CKDJ!$C241,'[1]JEVtbl (2)'!$D:$D,[1]CKDJ!BE$11)</f>
        <v>0</v>
      </c>
      <c r="BF241" s="171">
        <f>SUMIFS('[1]JEVtbl (2)'!$F:$F,'[1]JEVtbl (2)'!$C:$C,[1]CKDJ!$C241,'[1]JEVtbl (2)'!$D:$D,[1]CKDJ!BF$11)</f>
        <v>0</v>
      </c>
      <c r="BG241" s="171">
        <f>SUMIFS('[1]JEVtbl (2)'!$F:$F,'[1]JEVtbl (2)'!$C:$C,[1]CKDJ!$C241,'[1]JEVtbl (2)'!$D:$D,[1]CKDJ!BG$11)</f>
        <v>0</v>
      </c>
      <c r="BH241" s="171">
        <f>SUMIFS('[1]JEVtbl (2)'!$F:$F,'[1]JEVtbl (2)'!$C:$C,[1]CKDJ!$C241,'[1]JEVtbl (2)'!$D:$D,[1]CKDJ!BH$11)</f>
        <v>0</v>
      </c>
      <c r="BI241" s="171">
        <f>SUMIFS('[1]JEVtbl (2)'!$F:$F,'[1]JEVtbl (2)'!$C:$C,[1]CKDJ!$C241,'[1]JEVtbl (2)'!$D:$D,[1]CKDJ!BI$11)</f>
        <v>0</v>
      </c>
      <c r="BJ241" s="171">
        <f>SUMIFS('[1]JEVtbl (2)'!$F:$F,'[1]JEVtbl (2)'!$C:$C,[1]CKDJ!$C241,'[1]JEVtbl (2)'!$D:$D,[1]CKDJ!BJ$11)</f>
        <v>0</v>
      </c>
      <c r="BK241" s="171">
        <f>SUMIFS('[1]JEVtbl (2)'!$F:$F,'[1]JEVtbl (2)'!$C:$C,[1]CKDJ!$C241,'[1]JEVtbl (2)'!$D:$D,[1]CKDJ!BK$11)</f>
        <v>0</v>
      </c>
      <c r="BL241" s="171">
        <f>SUMIFS('[1]JEVtbl (2)'!$F:$F,'[1]JEVtbl (2)'!$C:$C,[1]CKDJ!$C241,'[1]JEVtbl (2)'!$D:$D,[1]CKDJ!BL$11)</f>
        <v>0</v>
      </c>
      <c r="BM241" s="171">
        <f>SUMIFS('[1]JEVtbl (2)'!$F:$F,'[1]JEVtbl (2)'!$C:$C,[1]CKDJ!$C241,'[1]JEVtbl (2)'!$D:$D,[1]CKDJ!BM$11)</f>
        <v>0</v>
      </c>
      <c r="BN241" s="171">
        <f>SUMIFS('[1]JEVtbl (2)'!$F:$F,'[1]JEVtbl (2)'!$C:$C,[1]CKDJ!$C241,'[1]JEVtbl (2)'!$D:$D,[1]CKDJ!BN$11)</f>
        <v>0</v>
      </c>
      <c r="BO241" s="171">
        <f>SUMIFS('[1]JEVtbl (2)'!$F:$F,'[1]JEVtbl (2)'!$C:$C,[1]CKDJ!$C241,'[1]JEVtbl (2)'!$D:$D,[1]CKDJ!BO$11)</f>
        <v>0</v>
      </c>
      <c r="BP241" s="79">
        <f>SUM(P241:BO241)</f>
        <v>0</v>
      </c>
      <c r="BQ241" s="79"/>
      <c r="BR241" s="79"/>
      <c r="BS241" s="80"/>
      <c r="BT241" s="82"/>
      <c r="BU241" s="25">
        <f t="shared" si="6"/>
        <v>0</v>
      </c>
    </row>
    <row r="242" spans="1:73" s="110" customFormat="1" ht="17.25" customHeight="1" thickBot="1" x14ac:dyDescent="0.3">
      <c r="A242" s="101" t="s">
        <v>848</v>
      </c>
      <c r="B242" s="102"/>
      <c r="C242" s="102"/>
      <c r="D242" s="102"/>
      <c r="E242" s="182"/>
      <c r="F242" s="102"/>
      <c r="G242" s="183" t="s">
        <v>849</v>
      </c>
      <c r="H242" s="106">
        <f>SUM(H14:H241)</f>
        <v>17434836.07</v>
      </c>
      <c r="I242" s="106">
        <f t="shared" ref="I242:K242" si="8">SUM(I14:I241)</f>
        <v>3960765.5200000005</v>
      </c>
      <c r="J242" s="106">
        <f t="shared" si="8"/>
        <v>487761.30000000016</v>
      </c>
      <c r="K242" s="106">
        <f t="shared" si="8"/>
        <v>8083.3300000000017</v>
      </c>
      <c r="L242" s="106">
        <f>SUM(L14:L241)</f>
        <v>21891446.219999999</v>
      </c>
      <c r="M242" s="107"/>
      <c r="N242" s="107"/>
      <c r="O242" s="108"/>
      <c r="P242" s="106">
        <f t="shared" ref="P242:BO242" si="9">SUM(P14:P241)</f>
        <v>86225.94</v>
      </c>
      <c r="Q242" s="106">
        <f t="shared" si="9"/>
        <v>5560</v>
      </c>
      <c r="R242" s="106">
        <f t="shared" si="9"/>
        <v>38350</v>
      </c>
      <c r="S242" s="106">
        <f t="shared" si="9"/>
        <v>6000</v>
      </c>
      <c r="T242" s="106">
        <f t="shared" si="9"/>
        <v>40000</v>
      </c>
      <c r="U242" s="106">
        <f t="shared" si="9"/>
        <v>75900</v>
      </c>
      <c r="V242" s="106">
        <f t="shared" si="9"/>
        <v>48350</v>
      </c>
      <c r="W242" s="106">
        <f t="shared" si="9"/>
        <v>4737610</v>
      </c>
      <c r="X242" s="106">
        <f t="shared" si="9"/>
        <v>19500</v>
      </c>
      <c r="Y242" s="106">
        <f t="shared" si="9"/>
        <v>1000000</v>
      </c>
      <c r="Z242" s="106">
        <f t="shared" si="9"/>
        <v>503255.72</v>
      </c>
      <c r="AA242" s="106">
        <f t="shared" si="9"/>
        <v>4760843.53</v>
      </c>
      <c r="AB242" s="106">
        <f t="shared" si="9"/>
        <v>45000</v>
      </c>
      <c r="AC242" s="106">
        <f t="shared" si="9"/>
        <v>2303960</v>
      </c>
      <c r="AD242" s="106">
        <f t="shared" si="9"/>
        <v>155861.81</v>
      </c>
      <c r="AE242" s="106">
        <f t="shared" si="9"/>
        <v>1068748.94</v>
      </c>
      <c r="AF242" s="106">
        <f t="shared" si="9"/>
        <v>102286.53</v>
      </c>
      <c r="AG242" s="106">
        <f t="shared" si="9"/>
        <v>5491.07</v>
      </c>
      <c r="AH242" s="106">
        <f t="shared" si="9"/>
        <v>857612.94000000006</v>
      </c>
      <c r="AI242" s="106">
        <f t="shared" si="9"/>
        <v>43100</v>
      </c>
      <c r="AJ242" s="106">
        <f t="shared" si="9"/>
        <v>25000</v>
      </c>
      <c r="AK242" s="106">
        <f t="shared" si="9"/>
        <v>24659.09</v>
      </c>
      <c r="AL242" s="106">
        <f t="shared" si="9"/>
        <v>12000</v>
      </c>
      <c r="AM242" s="106">
        <f t="shared" si="9"/>
        <v>102287.51999999999</v>
      </c>
      <c r="AN242" s="106">
        <f t="shared" si="9"/>
        <v>53258.61</v>
      </c>
      <c r="AO242" s="106">
        <f t="shared" si="9"/>
        <v>3363535.5000000005</v>
      </c>
      <c r="AP242" s="106">
        <f t="shared" si="9"/>
        <v>988317.56</v>
      </c>
      <c r="AQ242" s="106">
        <f t="shared" si="9"/>
        <v>11010</v>
      </c>
      <c r="AR242" s="106">
        <f t="shared" si="9"/>
        <v>112000</v>
      </c>
      <c r="AS242" s="106">
        <f t="shared" si="9"/>
        <v>7590</v>
      </c>
      <c r="AT242" s="106">
        <f t="shared" si="9"/>
        <v>34527</v>
      </c>
      <c r="AU242" s="106">
        <f t="shared" si="9"/>
        <v>4350</v>
      </c>
      <c r="AV242" s="106">
        <f t="shared" si="9"/>
        <v>13181</v>
      </c>
      <c r="AW242" s="106">
        <f t="shared" si="9"/>
        <v>9548.85</v>
      </c>
      <c r="AX242" s="106">
        <f t="shared" si="9"/>
        <v>83629.06</v>
      </c>
      <c r="AY242" s="106">
        <f t="shared" si="9"/>
        <v>9851</v>
      </c>
      <c r="AZ242" s="106">
        <f t="shared" si="9"/>
        <v>41614</v>
      </c>
      <c r="BA242" s="106">
        <f t="shared" si="9"/>
        <v>1019.2</v>
      </c>
      <c r="BB242" s="106">
        <f t="shared" si="9"/>
        <v>25000</v>
      </c>
      <c r="BC242" s="106">
        <f t="shared" si="9"/>
        <v>540</v>
      </c>
      <c r="BD242" s="106">
        <f t="shared" si="9"/>
        <v>8534</v>
      </c>
      <c r="BE242" s="106">
        <f t="shared" si="9"/>
        <v>371816</v>
      </c>
      <c r="BF242" s="106">
        <f t="shared" si="9"/>
        <v>13200</v>
      </c>
      <c r="BG242" s="106">
        <f t="shared" si="9"/>
        <v>121291.95</v>
      </c>
      <c r="BH242" s="106">
        <f t="shared" si="9"/>
        <v>3050</v>
      </c>
      <c r="BI242" s="106">
        <f t="shared" si="9"/>
        <v>44000</v>
      </c>
      <c r="BJ242" s="106">
        <f t="shared" si="9"/>
        <v>3500</v>
      </c>
      <c r="BK242" s="106">
        <f t="shared" si="9"/>
        <v>59356</v>
      </c>
      <c r="BL242" s="106">
        <f t="shared" si="9"/>
        <v>91911</v>
      </c>
      <c r="BM242" s="106">
        <f t="shared" si="9"/>
        <v>179301.47</v>
      </c>
      <c r="BN242" s="106">
        <f t="shared" si="9"/>
        <v>72079</v>
      </c>
      <c r="BO242" s="106">
        <f t="shared" si="9"/>
        <v>96831.93</v>
      </c>
      <c r="BP242" s="106">
        <f>SUM(BP14:BP241)</f>
        <v>21891446.219999999</v>
      </c>
      <c r="BQ242" s="107"/>
      <c r="BR242" s="107"/>
      <c r="BS242" s="108">
        <f>SUM(BS14:BS241)</f>
        <v>0</v>
      </c>
      <c r="BT242" s="109"/>
      <c r="BU242" s="110">
        <f>+BP242-L242+BS242</f>
        <v>0</v>
      </c>
    </row>
    <row r="243" spans="1:73" s="119" customFormat="1" ht="16.5" hidden="1" customHeight="1" x14ac:dyDescent="0.25">
      <c r="A243" s="111"/>
      <c r="B243" s="112"/>
      <c r="C243" s="113"/>
      <c r="D243" s="113"/>
      <c r="E243" s="113"/>
      <c r="F243" s="113"/>
      <c r="G243" s="184" t="s">
        <v>260</v>
      </c>
      <c r="H243" s="116">
        <f>+H242</f>
        <v>17434836.07</v>
      </c>
      <c r="I243" s="116"/>
      <c r="J243" s="116"/>
      <c r="K243" s="116">
        <f>+K242</f>
        <v>8083.3300000000017</v>
      </c>
      <c r="L243" s="116">
        <f>+L13+L242</f>
        <v>21891446.219999999</v>
      </c>
      <c r="M243" s="117"/>
      <c r="N243" s="117"/>
      <c r="O243" s="117"/>
      <c r="P243" s="117"/>
      <c r="Q243" s="117"/>
      <c r="R243" s="116">
        <f>+R13+R242</f>
        <v>38350</v>
      </c>
      <c r="S243" s="116">
        <f>+S13+S242</f>
        <v>6000</v>
      </c>
      <c r="T243" s="116">
        <f>+T13+T242</f>
        <v>40000</v>
      </c>
      <c r="U243" s="116">
        <f>+U13+U242</f>
        <v>75900</v>
      </c>
      <c r="V243" s="116"/>
      <c r="W243" s="116"/>
      <c r="X243" s="116"/>
      <c r="Y243" s="116"/>
      <c r="Z243" s="116"/>
      <c r="AA243" s="116"/>
      <c r="AB243" s="116"/>
      <c r="AC243" s="116"/>
      <c r="AD243" s="116"/>
      <c r="AE243" s="116"/>
      <c r="AF243" s="116"/>
      <c r="AG243" s="116"/>
      <c r="AH243" s="116"/>
      <c r="AI243" s="116"/>
      <c r="AJ243" s="116"/>
      <c r="AK243" s="116"/>
      <c r="AL243" s="116"/>
      <c r="AM243" s="116"/>
      <c r="AN243" s="116"/>
      <c r="AO243" s="116"/>
      <c r="AP243" s="116"/>
      <c r="AQ243" s="116"/>
      <c r="AR243" s="116"/>
      <c r="AS243" s="116">
        <f>+AS13+AS242</f>
        <v>7590</v>
      </c>
      <c r="AT243" s="116">
        <f>+AT13+AT242</f>
        <v>34527</v>
      </c>
      <c r="AU243" s="116">
        <f>+AU13+AU242</f>
        <v>4350</v>
      </c>
      <c r="AV243" s="116">
        <f>+AV13+AV242</f>
        <v>13181</v>
      </c>
      <c r="AW243" s="116">
        <f>+AW13+AW242</f>
        <v>9548.85</v>
      </c>
      <c r="AX243" s="116"/>
      <c r="AY243" s="116"/>
      <c r="AZ243" s="116">
        <f>+AZ13+AZ242</f>
        <v>41614</v>
      </c>
      <c r="BA243" s="116"/>
      <c r="BB243" s="116"/>
      <c r="BC243" s="116"/>
      <c r="BD243" s="116"/>
      <c r="BE243" s="116"/>
      <c r="BF243" s="116"/>
      <c r="BG243" s="116"/>
      <c r="BH243" s="116"/>
      <c r="BI243" s="116"/>
      <c r="BJ243" s="116"/>
      <c r="BK243" s="116"/>
      <c r="BL243" s="116"/>
      <c r="BM243" s="116">
        <f>+BM13+BM242</f>
        <v>179301.47</v>
      </c>
      <c r="BN243" s="116"/>
      <c r="BO243" s="116">
        <f>+BO13+BO242</f>
        <v>96831.93</v>
      </c>
      <c r="BP243" s="116">
        <f>+BP13+BP242</f>
        <v>21891446.219999999</v>
      </c>
      <c r="BQ243" s="117"/>
      <c r="BR243" s="117"/>
      <c r="BS243" s="185">
        <f>+BS13+BS242</f>
        <v>0</v>
      </c>
      <c r="BU243" s="119">
        <f>+BP243-L243+BS243</f>
        <v>0</v>
      </c>
    </row>
    <row r="244" spans="1:73" s="25" customFormat="1" ht="13.5" x14ac:dyDescent="0.25">
      <c r="A244" s="1"/>
      <c r="B244" s="126"/>
      <c r="C244" s="127"/>
      <c r="D244" s="128"/>
      <c r="E244" s="127"/>
      <c r="F244" s="127"/>
      <c r="G244" s="127"/>
      <c r="H244" s="82"/>
      <c r="I244" s="82"/>
      <c r="J244" s="82"/>
      <c r="K244" s="82"/>
      <c r="L244" s="82"/>
      <c r="M244" s="82" t="s">
        <v>261</v>
      </c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  <c r="AR244" s="82"/>
      <c r="AS244" s="82"/>
      <c r="AT244" s="82"/>
      <c r="AU244" s="82"/>
      <c r="AV244" s="82"/>
      <c r="AW244" s="82"/>
      <c r="AX244" s="82"/>
      <c r="AY244" s="82"/>
      <c r="AZ244" s="82"/>
      <c r="BA244" s="82"/>
      <c r="BB244" s="82"/>
      <c r="BC244" s="82"/>
      <c r="BD244" s="82"/>
      <c r="BE244" s="82"/>
      <c r="BF244" s="82"/>
      <c r="BG244" s="82"/>
      <c r="BH244" s="82"/>
      <c r="BI244" s="82"/>
      <c r="BJ244" s="82"/>
      <c r="BK244" s="82"/>
      <c r="BL244" s="82"/>
      <c r="BM244" s="82"/>
      <c r="BN244" s="82"/>
      <c r="BO244" s="82"/>
      <c r="BP244" s="82"/>
      <c r="BQ244" s="82"/>
      <c r="BR244" s="82"/>
      <c r="BS244" s="130"/>
    </row>
    <row r="245" spans="1:73" s="25" customFormat="1" ht="13.5" x14ac:dyDescent="0.25">
      <c r="A245" s="1"/>
      <c r="B245" s="126"/>
      <c r="C245" s="127"/>
      <c r="D245" s="128"/>
      <c r="E245" s="127"/>
      <c r="F245" s="127"/>
      <c r="G245" s="127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82"/>
      <c r="AP245" s="82"/>
      <c r="AQ245" s="82"/>
      <c r="AR245" s="82"/>
      <c r="AS245" s="82"/>
      <c r="AT245" s="82"/>
      <c r="AU245" s="82"/>
      <c r="AV245" s="82"/>
      <c r="AW245" s="82"/>
      <c r="AX245" s="82"/>
      <c r="AY245" s="82"/>
      <c r="AZ245" s="82"/>
      <c r="BA245" s="82"/>
      <c r="BB245" s="82"/>
      <c r="BC245" s="82"/>
      <c r="BD245" s="82"/>
      <c r="BE245" s="82"/>
      <c r="BF245" s="82"/>
      <c r="BG245" s="82"/>
      <c r="BH245" s="82"/>
      <c r="BI245" s="82"/>
      <c r="BJ245" s="82"/>
      <c r="BK245" s="82"/>
      <c r="BL245" s="82"/>
      <c r="BM245" s="82"/>
      <c r="BN245" s="82"/>
      <c r="BO245" s="82"/>
      <c r="BP245" s="82"/>
      <c r="BQ245" s="82"/>
      <c r="BR245" s="82"/>
      <c r="BS245" s="130"/>
    </row>
    <row r="246" spans="1:73" s="25" customFormat="1" ht="13.5" x14ac:dyDescent="0.25">
      <c r="A246" s="1"/>
      <c r="B246" s="126"/>
      <c r="C246" s="127"/>
      <c r="D246" s="128"/>
      <c r="E246" s="127"/>
      <c r="F246" s="131"/>
      <c r="G246" s="127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  <c r="AK246" s="82"/>
      <c r="AL246" s="82"/>
      <c r="AM246" s="82"/>
      <c r="AN246" s="82"/>
      <c r="AO246" s="82"/>
      <c r="AP246" s="82"/>
      <c r="AQ246" s="82"/>
      <c r="AR246" s="82"/>
      <c r="AS246" s="82"/>
      <c r="AT246" s="82"/>
      <c r="AU246" s="82"/>
      <c r="AV246" s="82"/>
      <c r="AW246" s="82"/>
      <c r="AX246" s="82"/>
      <c r="AY246" s="82"/>
      <c r="AZ246" s="82"/>
      <c r="BA246" s="82"/>
      <c r="BB246" s="82"/>
      <c r="BC246" s="82"/>
      <c r="BD246" s="82"/>
      <c r="BE246" s="82"/>
      <c r="BF246" s="82"/>
      <c r="BG246" s="82"/>
      <c r="BH246" s="82"/>
      <c r="BI246" s="82"/>
      <c r="BJ246" s="82"/>
      <c r="BK246" s="82"/>
      <c r="BL246" s="82"/>
      <c r="BM246" s="82"/>
      <c r="BN246" s="82"/>
      <c r="BO246" s="82"/>
      <c r="BP246" s="82"/>
      <c r="BQ246" s="82"/>
      <c r="BR246" s="82"/>
      <c r="BS246" s="130"/>
    </row>
    <row r="247" spans="1:73" s="25" customFormat="1" ht="13.5" x14ac:dyDescent="0.25">
      <c r="A247" s="1"/>
      <c r="B247" s="126"/>
      <c r="C247" s="127"/>
      <c r="D247" s="128"/>
      <c r="E247" s="127"/>
      <c r="F247" s="127"/>
      <c r="G247" s="127"/>
      <c r="H247" s="82"/>
      <c r="I247" s="82"/>
      <c r="J247" s="82"/>
      <c r="K247" s="82"/>
      <c r="L247" s="132"/>
      <c r="M247" s="132" t="s">
        <v>262</v>
      </c>
      <c r="N247" s="82"/>
      <c r="O247" s="82"/>
      <c r="P247" s="82"/>
      <c r="Q247" s="82"/>
      <c r="R247" s="13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  <c r="AP247" s="82"/>
      <c r="AQ247" s="82"/>
      <c r="AR247" s="82"/>
      <c r="AS247" s="82"/>
      <c r="AT247" s="82"/>
      <c r="AU247" s="82"/>
      <c r="AV247" s="82"/>
      <c r="AW247" s="82"/>
      <c r="AX247" s="82"/>
      <c r="AY247" s="82"/>
      <c r="AZ247" s="82"/>
      <c r="BA247" s="82"/>
      <c r="BB247" s="82"/>
      <c r="BC247" s="82"/>
      <c r="BD247" s="82"/>
      <c r="BE247" s="82"/>
      <c r="BF247" s="82"/>
      <c r="BG247" s="82"/>
      <c r="BH247" s="82"/>
      <c r="BI247" s="82"/>
      <c r="BJ247" s="82"/>
      <c r="BK247" s="82"/>
      <c r="BL247" s="82"/>
      <c r="BM247" s="82"/>
      <c r="BN247" s="82"/>
      <c r="BO247" s="82"/>
      <c r="BP247" s="82"/>
      <c r="BQ247" s="82"/>
      <c r="BR247" s="82"/>
      <c r="BS247" s="130"/>
    </row>
    <row r="248" spans="1:73" s="25" customFormat="1" ht="13.5" x14ac:dyDescent="0.25">
      <c r="A248" s="1"/>
      <c r="B248" s="126"/>
      <c r="C248" s="127"/>
      <c r="D248" s="128"/>
      <c r="E248" s="127"/>
      <c r="F248" s="127"/>
      <c r="G248" s="127"/>
      <c r="H248" s="82"/>
      <c r="I248" s="82"/>
      <c r="J248" s="82"/>
      <c r="K248" s="82"/>
      <c r="L248" s="82"/>
      <c r="M248" s="82" t="s">
        <v>263</v>
      </c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  <c r="AP248" s="82"/>
      <c r="AQ248" s="82"/>
      <c r="AR248" s="82"/>
      <c r="AS248" s="82"/>
      <c r="AT248" s="82"/>
      <c r="AU248" s="82"/>
      <c r="AV248" s="82"/>
      <c r="AW248" s="82"/>
      <c r="AX248" s="82"/>
      <c r="AY248" s="82"/>
      <c r="AZ248" s="82"/>
      <c r="BA248" s="82"/>
      <c r="BB248" s="82"/>
      <c r="BC248" s="82"/>
      <c r="BD248" s="82"/>
      <c r="BE248" s="82"/>
      <c r="BF248" s="82"/>
      <c r="BG248" s="82"/>
      <c r="BH248" s="82"/>
      <c r="BI248" s="82"/>
      <c r="BJ248" s="82"/>
      <c r="BK248" s="82"/>
      <c r="BL248" s="82"/>
      <c r="BM248" s="82"/>
      <c r="BN248" s="82"/>
      <c r="BO248" s="82"/>
      <c r="BP248" s="82"/>
      <c r="BQ248" s="82"/>
      <c r="BR248" s="82"/>
      <c r="BS248" s="130"/>
    </row>
    <row r="249" spans="1:73" s="25" customFormat="1" ht="7.5" customHeight="1" thickBot="1" x14ac:dyDescent="0.3">
      <c r="A249" s="1"/>
      <c r="B249" s="186"/>
      <c r="C249" s="187"/>
      <c r="D249" s="188"/>
      <c r="E249" s="187"/>
      <c r="F249" s="187"/>
      <c r="G249" s="187"/>
      <c r="H249" s="144"/>
      <c r="I249" s="144"/>
      <c r="J249" s="144"/>
      <c r="K249" s="144"/>
      <c r="L249" s="144"/>
      <c r="M249" s="144"/>
      <c r="N249" s="144"/>
      <c r="O249" s="144"/>
      <c r="P249" s="144"/>
      <c r="Q249" s="144"/>
      <c r="R249" s="144"/>
      <c r="S249" s="144"/>
      <c r="T249" s="144"/>
      <c r="U249" s="144"/>
      <c r="V249" s="144"/>
      <c r="W249" s="144"/>
      <c r="X249" s="144"/>
      <c r="Y249" s="144"/>
      <c r="Z249" s="144"/>
      <c r="AA249" s="144"/>
      <c r="AB249" s="144"/>
      <c r="AC249" s="144"/>
      <c r="AD249" s="144"/>
      <c r="AE249" s="144"/>
      <c r="AF249" s="144"/>
      <c r="AG249" s="144"/>
      <c r="AH249" s="144"/>
      <c r="AI249" s="144"/>
      <c r="AJ249" s="144"/>
      <c r="AK249" s="144"/>
      <c r="AL249" s="144"/>
      <c r="AM249" s="144"/>
      <c r="AN249" s="144"/>
      <c r="AO249" s="144"/>
      <c r="AP249" s="144"/>
      <c r="AQ249" s="144"/>
      <c r="AR249" s="144"/>
      <c r="AS249" s="144"/>
      <c r="AT249" s="144"/>
      <c r="AU249" s="144"/>
      <c r="AV249" s="144"/>
      <c r="AW249" s="144"/>
      <c r="AX249" s="144"/>
      <c r="AY249" s="144"/>
      <c r="AZ249" s="144"/>
      <c r="BA249" s="144"/>
      <c r="BB249" s="144"/>
      <c r="BC249" s="144"/>
      <c r="BD249" s="144"/>
      <c r="BE249" s="144"/>
      <c r="BF249" s="144"/>
      <c r="BG249" s="144"/>
      <c r="BH249" s="144"/>
      <c r="BI249" s="144"/>
      <c r="BJ249" s="144"/>
      <c r="BK249" s="144"/>
      <c r="BL249" s="144"/>
      <c r="BM249" s="144"/>
      <c r="BN249" s="144"/>
      <c r="BO249" s="144"/>
      <c r="BP249" s="144"/>
      <c r="BQ249" s="144"/>
      <c r="BR249" s="144"/>
      <c r="BS249" s="189"/>
    </row>
    <row r="250" spans="1:73" s="25" customFormat="1" ht="13.5" hidden="1" x14ac:dyDescent="0.25">
      <c r="A250" s="1"/>
      <c r="B250" s="126"/>
      <c r="C250" s="127"/>
      <c r="D250" s="128"/>
      <c r="E250" s="127"/>
      <c r="F250" s="127"/>
      <c r="G250" s="127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  <c r="AW250" s="82"/>
      <c r="AX250" s="82"/>
      <c r="AY250" s="82"/>
      <c r="AZ250" s="82"/>
      <c r="BA250" s="82"/>
      <c r="BB250" s="82"/>
      <c r="BC250" s="82"/>
      <c r="BD250" s="82"/>
      <c r="BE250" s="82"/>
      <c r="BF250" s="82"/>
      <c r="BG250" s="82"/>
      <c r="BH250" s="82"/>
      <c r="BI250" s="82"/>
      <c r="BJ250" s="82"/>
      <c r="BK250" s="82"/>
      <c r="BL250" s="82"/>
      <c r="BM250" s="82"/>
      <c r="BN250" s="82"/>
      <c r="BO250" s="82"/>
      <c r="BP250" s="82"/>
      <c r="BQ250" s="82"/>
      <c r="BR250" s="82"/>
      <c r="BS250" s="130"/>
    </row>
    <row r="251" spans="1:73" s="25" customFormat="1" ht="13.5" hidden="1" x14ac:dyDescent="0.25">
      <c r="A251" s="1"/>
      <c r="B251" s="126"/>
      <c r="C251" s="127"/>
      <c r="D251" s="128"/>
      <c r="E251" s="127"/>
      <c r="F251" s="127"/>
      <c r="G251" s="127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  <c r="AR251" s="82"/>
      <c r="AS251" s="82"/>
      <c r="AT251" s="82"/>
      <c r="AU251" s="82"/>
      <c r="AV251" s="82"/>
      <c r="AW251" s="82"/>
      <c r="AX251" s="82"/>
      <c r="AY251" s="82"/>
      <c r="AZ251" s="82"/>
      <c r="BA251" s="82"/>
      <c r="BB251" s="82"/>
      <c r="BC251" s="82"/>
      <c r="BD251" s="82"/>
      <c r="BE251" s="82"/>
      <c r="BF251" s="82"/>
      <c r="BG251" s="82"/>
      <c r="BH251" s="82"/>
      <c r="BI251" s="82"/>
      <c r="BJ251" s="82"/>
      <c r="BK251" s="82"/>
      <c r="BL251" s="82"/>
      <c r="BM251" s="82"/>
      <c r="BN251" s="82"/>
      <c r="BO251" s="82"/>
      <c r="BP251" s="82"/>
      <c r="BQ251" s="82"/>
      <c r="BR251" s="82"/>
      <c r="BS251" s="130"/>
    </row>
    <row r="252" spans="1:73" s="25" customFormat="1" ht="13.5" hidden="1" x14ac:dyDescent="0.25">
      <c r="A252" s="1"/>
      <c r="B252" s="126"/>
      <c r="C252" s="127"/>
      <c r="D252" s="128"/>
      <c r="E252" s="127"/>
      <c r="F252" s="127"/>
      <c r="G252" s="127"/>
      <c r="H252" s="82"/>
      <c r="I252" s="82"/>
      <c r="J252" s="82"/>
      <c r="K252" s="82"/>
      <c r="L252" s="123"/>
      <c r="M252" s="123"/>
      <c r="N252" s="123"/>
      <c r="O252" s="123"/>
      <c r="P252" s="123"/>
      <c r="Q252" s="123"/>
      <c r="R252" s="125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  <c r="AR252" s="82"/>
      <c r="AS252" s="82"/>
      <c r="AT252" s="82"/>
      <c r="AU252" s="82"/>
      <c r="AV252" s="82"/>
      <c r="AW252" s="82"/>
      <c r="AX252" s="82"/>
      <c r="AY252" s="82"/>
      <c r="AZ252" s="82"/>
      <c r="BA252" s="82"/>
      <c r="BB252" s="82"/>
      <c r="BC252" s="82"/>
      <c r="BD252" s="82"/>
      <c r="BE252" s="82"/>
      <c r="BF252" s="82"/>
      <c r="BG252" s="82"/>
      <c r="BH252" s="82"/>
      <c r="BI252" s="82"/>
      <c r="BJ252" s="82"/>
      <c r="BK252" s="82"/>
      <c r="BL252" s="82"/>
      <c r="BM252" s="82"/>
      <c r="BN252" s="82"/>
      <c r="BO252" s="82"/>
      <c r="BP252" s="82"/>
      <c r="BQ252" s="82"/>
      <c r="BR252" s="82"/>
      <c r="BS252" s="130"/>
    </row>
    <row r="253" spans="1:73" s="25" customFormat="1" ht="13.5" hidden="1" x14ac:dyDescent="0.25">
      <c r="A253" s="1"/>
      <c r="B253" s="126"/>
      <c r="C253" s="127"/>
      <c r="D253" s="128"/>
      <c r="E253" s="127"/>
      <c r="F253" s="127"/>
      <c r="G253" s="127"/>
      <c r="H253" s="82"/>
      <c r="I253" s="82"/>
      <c r="J253" s="82"/>
      <c r="K253" s="82"/>
      <c r="L253" s="190"/>
      <c r="M253" s="191"/>
      <c r="N253" s="192" t="s">
        <v>18</v>
      </c>
      <c r="O253" s="193" t="s">
        <v>19</v>
      </c>
      <c r="P253" s="194"/>
      <c r="Q253" s="194"/>
      <c r="R253" s="195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  <c r="AI253" s="127"/>
      <c r="AJ253" s="127"/>
      <c r="AK253" s="127"/>
      <c r="AL253" s="127"/>
      <c r="AM253" s="127"/>
      <c r="AN253" s="127"/>
      <c r="AO253" s="127"/>
      <c r="AP253" s="127"/>
      <c r="AQ253" s="127"/>
      <c r="AR253" s="127"/>
      <c r="AS253" s="127"/>
      <c r="AT253" s="127"/>
      <c r="AU253" s="127"/>
      <c r="AV253" s="127"/>
      <c r="AW253" s="127"/>
      <c r="AX253" s="127"/>
      <c r="AY253" s="127"/>
      <c r="AZ253" s="127"/>
      <c r="BA253" s="127"/>
      <c r="BB253" s="127"/>
      <c r="BC253" s="127"/>
      <c r="BD253" s="127"/>
      <c r="BE253" s="127"/>
      <c r="BF253" s="127"/>
      <c r="BG253" s="127"/>
      <c r="BH253" s="127"/>
      <c r="BI253" s="127"/>
      <c r="BJ253" s="127"/>
      <c r="BK253" s="127"/>
      <c r="BL253" s="127"/>
      <c r="BM253" s="127"/>
      <c r="BN253" s="127"/>
      <c r="BO253" s="127"/>
      <c r="BP253" s="82"/>
      <c r="BQ253" s="82"/>
      <c r="BR253" s="82"/>
      <c r="BS253" s="130"/>
    </row>
    <row r="254" spans="1:73" s="25" customFormat="1" ht="12.75" hidden="1" customHeight="1" x14ac:dyDescent="0.25">
      <c r="A254" s="1"/>
      <c r="B254" s="126"/>
      <c r="C254" s="127"/>
      <c r="D254" s="128"/>
      <c r="E254" s="127"/>
      <c r="F254" s="127"/>
      <c r="G254" s="127"/>
      <c r="H254" s="82"/>
      <c r="I254" s="82"/>
      <c r="J254" s="82"/>
      <c r="K254" s="82"/>
      <c r="L254" s="196"/>
      <c r="M254" s="197"/>
      <c r="N254" s="192"/>
      <c r="O254" s="198" t="s">
        <v>850</v>
      </c>
      <c r="P254" s="199"/>
      <c r="Q254" s="199"/>
      <c r="R254" s="200" t="s">
        <v>851</v>
      </c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  <c r="AI254" s="127"/>
      <c r="AJ254" s="127"/>
      <c r="AK254" s="127"/>
      <c r="AL254" s="127"/>
      <c r="AM254" s="127"/>
      <c r="AN254" s="127"/>
      <c r="AO254" s="127"/>
      <c r="AP254" s="127"/>
      <c r="AQ254" s="127"/>
      <c r="AR254" s="127"/>
      <c r="AS254" s="127"/>
      <c r="AT254" s="127"/>
      <c r="AU254" s="127"/>
      <c r="AV254" s="127"/>
      <c r="AW254" s="127"/>
      <c r="AX254" s="127"/>
      <c r="AY254" s="127"/>
      <c r="AZ254" s="127"/>
      <c r="BA254" s="127"/>
      <c r="BB254" s="127"/>
      <c r="BC254" s="127"/>
      <c r="BD254" s="127"/>
      <c r="BE254" s="127"/>
      <c r="BF254" s="127"/>
      <c r="BG254" s="127"/>
      <c r="BH254" s="127"/>
      <c r="BI254" s="127"/>
      <c r="BJ254" s="127"/>
      <c r="BK254" s="127"/>
      <c r="BL254" s="127"/>
      <c r="BM254" s="127"/>
      <c r="BN254" s="127"/>
      <c r="BO254" s="127"/>
      <c r="BP254" s="82"/>
      <c r="BQ254" s="82"/>
      <c r="BR254" s="82"/>
      <c r="BS254" s="130"/>
    </row>
    <row r="255" spans="1:73" s="25" customFormat="1" ht="13.5" hidden="1" x14ac:dyDescent="0.25">
      <c r="A255" s="1"/>
      <c r="B255" s="126"/>
      <c r="C255" s="127"/>
      <c r="D255" s="128"/>
      <c r="E255" s="127"/>
      <c r="F255" s="127"/>
      <c r="G255" s="127"/>
      <c r="H255" s="82"/>
      <c r="I255" s="82"/>
      <c r="J255" s="82"/>
      <c r="K255" s="82"/>
      <c r="L255" s="201"/>
      <c r="M255" s="202"/>
      <c r="N255" s="192"/>
      <c r="O255" s="203"/>
      <c r="P255" s="204"/>
      <c r="Q255" s="204"/>
      <c r="R255" s="205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  <c r="AI255" s="127"/>
      <c r="AJ255" s="127"/>
      <c r="AK255" s="127"/>
      <c r="AL255" s="127"/>
      <c r="AM255" s="127"/>
      <c r="AN255" s="127"/>
      <c r="AO255" s="127"/>
      <c r="AP255" s="127"/>
      <c r="AQ255" s="127"/>
      <c r="AR255" s="127"/>
      <c r="AS255" s="127"/>
      <c r="AT255" s="127"/>
      <c r="AU255" s="127"/>
      <c r="AV255" s="127"/>
      <c r="AW255" s="127"/>
      <c r="AX255" s="127"/>
      <c r="AY255" s="127"/>
      <c r="AZ255" s="127"/>
      <c r="BA255" s="127"/>
      <c r="BB255" s="127"/>
      <c r="BC255" s="127"/>
      <c r="BD255" s="127"/>
      <c r="BE255" s="127"/>
      <c r="BF255" s="127"/>
      <c r="BG255" s="127"/>
      <c r="BH255" s="127"/>
      <c r="BI255" s="127"/>
      <c r="BJ255" s="127"/>
      <c r="BK255" s="127"/>
      <c r="BL255" s="127"/>
      <c r="BM255" s="127"/>
      <c r="BN255" s="127"/>
      <c r="BO255" s="127"/>
      <c r="BP255" s="82"/>
      <c r="BQ255" s="82"/>
      <c r="BR255" s="82"/>
      <c r="BS255" s="130"/>
    </row>
    <row r="256" spans="1:73" s="25" customFormat="1" ht="13.5" hidden="1" x14ac:dyDescent="0.25">
      <c r="A256" s="1"/>
      <c r="B256" s="126"/>
      <c r="C256" s="127"/>
      <c r="D256" s="128"/>
      <c r="E256" s="127"/>
      <c r="F256" s="127"/>
      <c r="G256" s="127"/>
      <c r="H256" s="82"/>
      <c r="I256" s="82"/>
      <c r="J256" s="82"/>
      <c r="K256" s="82"/>
      <c r="L256" s="201"/>
      <c r="M256" s="202"/>
      <c r="N256" s="192"/>
      <c r="O256" s="203"/>
      <c r="P256" s="204"/>
      <c r="Q256" s="204"/>
      <c r="R256" s="205">
        <f>+H243</f>
        <v>17434836.07</v>
      </c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  <c r="AI256" s="127"/>
      <c r="AJ256" s="127"/>
      <c r="AK256" s="127"/>
      <c r="AL256" s="127"/>
      <c r="AM256" s="127"/>
      <c r="AN256" s="127"/>
      <c r="AO256" s="127"/>
      <c r="AP256" s="127"/>
      <c r="AQ256" s="127"/>
      <c r="AR256" s="127"/>
      <c r="AS256" s="127"/>
      <c r="AT256" s="127"/>
      <c r="AU256" s="127"/>
      <c r="AV256" s="127"/>
      <c r="AW256" s="127"/>
      <c r="AX256" s="127"/>
      <c r="AY256" s="127"/>
      <c r="AZ256" s="127"/>
      <c r="BA256" s="127"/>
      <c r="BB256" s="127"/>
      <c r="BC256" s="127"/>
      <c r="BD256" s="127"/>
      <c r="BE256" s="127"/>
      <c r="BF256" s="127"/>
      <c r="BG256" s="127"/>
      <c r="BH256" s="127"/>
      <c r="BI256" s="127"/>
      <c r="BJ256" s="127"/>
      <c r="BK256" s="127"/>
      <c r="BL256" s="127"/>
      <c r="BM256" s="127"/>
      <c r="BN256" s="127"/>
      <c r="BO256" s="127"/>
      <c r="BP256" s="82"/>
      <c r="BQ256" s="82"/>
      <c r="BR256" s="82"/>
      <c r="BS256" s="130"/>
    </row>
    <row r="257" spans="1:71" s="25" customFormat="1" ht="13.5" hidden="1" x14ac:dyDescent="0.25">
      <c r="A257" s="1"/>
      <c r="B257" s="126"/>
      <c r="C257" s="127"/>
      <c r="D257" s="128"/>
      <c r="E257" s="127"/>
      <c r="F257" s="127"/>
      <c r="G257" s="127"/>
      <c r="H257" s="82"/>
      <c r="I257" s="82"/>
      <c r="J257" s="82"/>
      <c r="K257" s="82"/>
      <c r="L257" s="201"/>
      <c r="M257" s="202"/>
      <c r="N257" s="192"/>
      <c r="O257" s="203">
        <f>+T243</f>
        <v>40000</v>
      </c>
      <c r="P257" s="204"/>
      <c r="Q257" s="204"/>
      <c r="R257" s="205" t="e">
        <f>+#REF!</f>
        <v>#REF!</v>
      </c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  <c r="AI257" s="127"/>
      <c r="AJ257" s="127"/>
      <c r="AK257" s="127"/>
      <c r="AL257" s="127"/>
      <c r="AM257" s="127"/>
      <c r="AN257" s="127"/>
      <c r="AO257" s="127"/>
      <c r="AP257" s="127"/>
      <c r="AQ257" s="127"/>
      <c r="AR257" s="127"/>
      <c r="AS257" s="127"/>
      <c r="AT257" s="127"/>
      <c r="AU257" s="127"/>
      <c r="AV257" s="127"/>
      <c r="AW257" s="127"/>
      <c r="AX257" s="127"/>
      <c r="AY257" s="127"/>
      <c r="AZ257" s="127"/>
      <c r="BA257" s="127"/>
      <c r="BB257" s="127"/>
      <c r="BC257" s="127"/>
      <c r="BD257" s="127"/>
      <c r="BE257" s="127"/>
      <c r="BF257" s="127"/>
      <c r="BG257" s="127"/>
      <c r="BH257" s="127"/>
      <c r="BI257" s="127"/>
      <c r="BJ257" s="127"/>
      <c r="BK257" s="127"/>
      <c r="BL257" s="127"/>
      <c r="BM257" s="127"/>
      <c r="BN257" s="127"/>
      <c r="BO257" s="127"/>
      <c r="BP257" s="82"/>
      <c r="BQ257" s="82"/>
      <c r="BR257" s="82"/>
      <c r="BS257" s="130"/>
    </row>
    <row r="258" spans="1:71" s="25" customFormat="1" ht="13.5" hidden="1" x14ac:dyDescent="0.25">
      <c r="A258" s="1"/>
      <c r="B258" s="126"/>
      <c r="C258" s="127"/>
      <c r="D258" s="128"/>
      <c r="E258" s="127"/>
      <c r="F258" s="127"/>
      <c r="G258" s="127"/>
      <c r="H258" s="82"/>
      <c r="I258" s="82"/>
      <c r="J258" s="82"/>
      <c r="K258" s="82"/>
      <c r="L258" s="201"/>
      <c r="M258" s="202"/>
      <c r="N258" s="192"/>
      <c r="O258" s="203"/>
      <c r="P258" s="204"/>
      <c r="Q258" s="204"/>
      <c r="R258" s="205">
        <v>0</v>
      </c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  <c r="AI258" s="127"/>
      <c r="AJ258" s="127"/>
      <c r="AK258" s="127"/>
      <c r="AL258" s="127"/>
      <c r="AM258" s="127"/>
      <c r="AN258" s="127"/>
      <c r="AO258" s="127"/>
      <c r="AP258" s="127"/>
      <c r="AQ258" s="127"/>
      <c r="AR258" s="127"/>
      <c r="AS258" s="127"/>
      <c r="AT258" s="127"/>
      <c r="AU258" s="127"/>
      <c r="AV258" s="127"/>
      <c r="AW258" s="127"/>
      <c r="AX258" s="127"/>
      <c r="AY258" s="127"/>
      <c r="AZ258" s="127"/>
      <c r="BA258" s="127"/>
      <c r="BB258" s="127"/>
      <c r="BC258" s="127"/>
      <c r="BD258" s="127"/>
      <c r="BE258" s="127"/>
      <c r="BF258" s="127"/>
      <c r="BG258" s="127"/>
      <c r="BH258" s="127"/>
      <c r="BI258" s="127"/>
      <c r="BJ258" s="127"/>
      <c r="BK258" s="127"/>
      <c r="BL258" s="127"/>
      <c r="BM258" s="127"/>
      <c r="BN258" s="127"/>
      <c r="BO258" s="127"/>
      <c r="BP258" s="82"/>
      <c r="BQ258" s="82"/>
      <c r="BR258" s="82"/>
      <c r="BS258" s="130"/>
    </row>
    <row r="259" spans="1:71" s="25" customFormat="1" ht="13.5" hidden="1" x14ac:dyDescent="0.25">
      <c r="A259" s="1"/>
      <c r="B259" s="126"/>
      <c r="C259" s="127"/>
      <c r="D259" s="128"/>
      <c r="E259" s="127"/>
      <c r="F259" s="127"/>
      <c r="G259" s="127"/>
      <c r="H259" s="82"/>
      <c r="I259" s="82"/>
      <c r="J259" s="82"/>
      <c r="K259" s="82"/>
      <c r="L259" s="201"/>
      <c r="M259" s="202"/>
      <c r="N259" s="192"/>
      <c r="O259" s="203"/>
      <c r="P259" s="204"/>
      <c r="Q259" s="204"/>
      <c r="R259" s="205">
        <v>0</v>
      </c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  <c r="AI259" s="127"/>
      <c r="AJ259" s="127"/>
      <c r="AK259" s="127"/>
      <c r="AL259" s="127"/>
      <c r="AM259" s="127"/>
      <c r="AN259" s="127"/>
      <c r="AO259" s="127"/>
      <c r="AP259" s="127"/>
      <c r="AQ259" s="127"/>
      <c r="AR259" s="127"/>
      <c r="AS259" s="127"/>
      <c r="AT259" s="127"/>
      <c r="AU259" s="127"/>
      <c r="AV259" s="127"/>
      <c r="AW259" s="127"/>
      <c r="AX259" s="127"/>
      <c r="AY259" s="127"/>
      <c r="AZ259" s="127"/>
      <c r="BA259" s="127"/>
      <c r="BB259" s="127"/>
      <c r="BC259" s="127"/>
      <c r="BD259" s="127"/>
      <c r="BE259" s="127"/>
      <c r="BF259" s="127"/>
      <c r="BG259" s="127"/>
      <c r="BH259" s="127"/>
      <c r="BI259" s="127"/>
      <c r="BJ259" s="127"/>
      <c r="BK259" s="127"/>
      <c r="BL259" s="127"/>
      <c r="BM259" s="127"/>
      <c r="BN259" s="127"/>
      <c r="BO259" s="127"/>
      <c r="BP259" s="82"/>
      <c r="BQ259" s="82"/>
      <c r="BR259" s="82"/>
      <c r="BS259" s="130"/>
    </row>
    <row r="260" spans="1:71" s="25" customFormat="1" ht="13.5" hidden="1" x14ac:dyDescent="0.25">
      <c r="A260" s="1"/>
      <c r="B260" s="126"/>
      <c r="C260" s="127"/>
      <c r="D260" s="128"/>
      <c r="E260" s="127"/>
      <c r="F260" s="127"/>
      <c r="G260" s="127"/>
      <c r="H260" s="82"/>
      <c r="I260" s="82"/>
      <c r="J260" s="82"/>
      <c r="K260" s="82"/>
      <c r="L260" s="201"/>
      <c r="M260" s="202"/>
      <c r="N260" s="192"/>
      <c r="O260" s="203"/>
      <c r="P260" s="204"/>
      <c r="Q260" s="204"/>
      <c r="R260" s="205" t="e">
        <f>+#REF!</f>
        <v>#REF!</v>
      </c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  <c r="AI260" s="127"/>
      <c r="AJ260" s="127"/>
      <c r="AK260" s="127"/>
      <c r="AL260" s="127"/>
      <c r="AM260" s="127"/>
      <c r="AN260" s="127"/>
      <c r="AO260" s="127"/>
      <c r="AP260" s="127"/>
      <c r="AQ260" s="127"/>
      <c r="AR260" s="127"/>
      <c r="AS260" s="127"/>
      <c r="AT260" s="127"/>
      <c r="AU260" s="127"/>
      <c r="AV260" s="127"/>
      <c r="AW260" s="127"/>
      <c r="AX260" s="127"/>
      <c r="AY260" s="127"/>
      <c r="AZ260" s="127"/>
      <c r="BA260" s="127"/>
      <c r="BB260" s="127"/>
      <c r="BC260" s="127"/>
      <c r="BD260" s="127"/>
      <c r="BE260" s="127"/>
      <c r="BF260" s="127"/>
      <c r="BG260" s="127"/>
      <c r="BH260" s="127"/>
      <c r="BI260" s="127"/>
      <c r="BJ260" s="127"/>
      <c r="BK260" s="127"/>
      <c r="BL260" s="127"/>
      <c r="BM260" s="127"/>
      <c r="BN260" s="127"/>
      <c r="BO260" s="127"/>
      <c r="BP260" s="82"/>
      <c r="BQ260" s="82"/>
      <c r="BR260" s="82"/>
      <c r="BS260" s="130"/>
    </row>
    <row r="261" spans="1:71" s="25" customFormat="1" ht="13.5" hidden="1" x14ac:dyDescent="0.25">
      <c r="A261" s="1"/>
      <c r="B261" s="126"/>
      <c r="C261" s="127"/>
      <c r="D261" s="128"/>
      <c r="E261" s="127"/>
      <c r="F261" s="127"/>
      <c r="G261" s="127"/>
      <c r="H261" s="82"/>
      <c r="I261" s="82"/>
      <c r="J261" s="82"/>
      <c r="K261" s="82"/>
      <c r="L261" s="201"/>
      <c r="M261" s="202"/>
      <c r="N261" s="192"/>
      <c r="O261" s="203" t="e">
        <f>+#REF!</f>
        <v>#REF!</v>
      </c>
      <c r="P261" s="204"/>
      <c r="Q261" s="204"/>
      <c r="R261" s="205">
        <v>0</v>
      </c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  <c r="AI261" s="127"/>
      <c r="AJ261" s="127"/>
      <c r="AK261" s="127"/>
      <c r="AL261" s="127"/>
      <c r="AM261" s="127"/>
      <c r="AN261" s="127"/>
      <c r="AO261" s="127"/>
      <c r="AP261" s="127"/>
      <c r="AQ261" s="127"/>
      <c r="AR261" s="127"/>
      <c r="AS261" s="127"/>
      <c r="AT261" s="127"/>
      <c r="AU261" s="127"/>
      <c r="AV261" s="127"/>
      <c r="AW261" s="127"/>
      <c r="AX261" s="127"/>
      <c r="AY261" s="127"/>
      <c r="AZ261" s="127"/>
      <c r="BA261" s="127"/>
      <c r="BB261" s="127"/>
      <c r="BC261" s="127"/>
      <c r="BD261" s="127"/>
      <c r="BE261" s="127"/>
      <c r="BF261" s="127"/>
      <c r="BG261" s="127"/>
      <c r="BH261" s="127"/>
      <c r="BI261" s="127"/>
      <c r="BJ261" s="127"/>
      <c r="BK261" s="127"/>
      <c r="BL261" s="127"/>
      <c r="BM261" s="127"/>
      <c r="BN261" s="127"/>
      <c r="BO261" s="127"/>
      <c r="BP261" s="82"/>
      <c r="BQ261" s="82"/>
      <c r="BR261" s="82"/>
      <c r="BS261" s="130"/>
    </row>
    <row r="262" spans="1:71" s="25" customFormat="1" ht="13.5" hidden="1" x14ac:dyDescent="0.25">
      <c r="A262" s="1"/>
      <c r="B262" s="126"/>
      <c r="C262" s="127"/>
      <c r="D262" s="128"/>
      <c r="E262" s="127"/>
      <c r="F262" s="127"/>
      <c r="G262" s="127"/>
      <c r="H262" s="82"/>
      <c r="I262" s="82"/>
      <c r="J262" s="82"/>
      <c r="K262" s="82"/>
      <c r="L262" s="201"/>
      <c r="M262" s="202"/>
      <c r="N262" s="192"/>
      <c r="O262" s="203">
        <v>0</v>
      </c>
      <c r="P262" s="204"/>
      <c r="Q262" s="204"/>
      <c r="R262" s="205">
        <v>0</v>
      </c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  <c r="AI262" s="127"/>
      <c r="AJ262" s="127"/>
      <c r="AK262" s="127"/>
      <c r="AL262" s="127"/>
      <c r="AM262" s="127"/>
      <c r="AN262" s="127"/>
      <c r="AO262" s="127"/>
      <c r="AP262" s="127"/>
      <c r="AQ262" s="127"/>
      <c r="AR262" s="127"/>
      <c r="AS262" s="127"/>
      <c r="AT262" s="127"/>
      <c r="AU262" s="127"/>
      <c r="AV262" s="127"/>
      <c r="AW262" s="127"/>
      <c r="AX262" s="127"/>
      <c r="AY262" s="127"/>
      <c r="AZ262" s="127"/>
      <c r="BA262" s="127"/>
      <c r="BB262" s="127"/>
      <c r="BC262" s="127"/>
      <c r="BD262" s="127"/>
      <c r="BE262" s="127"/>
      <c r="BF262" s="127"/>
      <c r="BG262" s="127"/>
      <c r="BH262" s="127"/>
      <c r="BI262" s="127"/>
      <c r="BJ262" s="127"/>
      <c r="BK262" s="127"/>
      <c r="BL262" s="127"/>
      <c r="BM262" s="127"/>
      <c r="BN262" s="127"/>
      <c r="BO262" s="127"/>
      <c r="BP262" s="82"/>
      <c r="BQ262" s="82"/>
      <c r="BR262" s="82"/>
      <c r="BS262" s="130"/>
    </row>
    <row r="263" spans="1:71" s="25" customFormat="1" ht="13.5" hidden="1" x14ac:dyDescent="0.25">
      <c r="A263" s="1"/>
      <c r="B263" s="126"/>
      <c r="C263" s="127"/>
      <c r="D263" s="128"/>
      <c r="E263" s="127"/>
      <c r="F263" s="127"/>
      <c r="G263" s="127"/>
      <c r="H263" s="82"/>
      <c r="I263" s="82"/>
      <c r="J263" s="82"/>
      <c r="K263" s="82"/>
      <c r="L263" s="201"/>
      <c r="M263" s="202"/>
      <c r="N263" s="192"/>
      <c r="O263" s="203"/>
      <c r="P263" s="204"/>
      <c r="Q263" s="204"/>
      <c r="R263" s="205" t="e">
        <f>+#REF!</f>
        <v>#REF!</v>
      </c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  <c r="AI263" s="127"/>
      <c r="AJ263" s="127"/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82"/>
      <c r="BQ263" s="82"/>
      <c r="BR263" s="82"/>
      <c r="BS263" s="130"/>
    </row>
    <row r="264" spans="1:71" s="25" customFormat="1" ht="13.5" hidden="1" x14ac:dyDescent="0.25">
      <c r="A264" s="1"/>
      <c r="B264" s="126"/>
      <c r="C264" s="127"/>
      <c r="D264" s="128"/>
      <c r="E264" s="127"/>
      <c r="F264" s="127"/>
      <c r="G264" s="127"/>
      <c r="H264" s="82"/>
      <c r="I264" s="82"/>
      <c r="J264" s="82"/>
      <c r="K264" s="82"/>
      <c r="L264" s="201"/>
      <c r="M264" s="202"/>
      <c r="N264" s="192"/>
      <c r="O264" s="203" t="e">
        <f>+#REF!</f>
        <v>#REF!</v>
      </c>
      <c r="P264" s="204"/>
      <c r="Q264" s="204"/>
      <c r="R264" s="205">
        <f>+K243</f>
        <v>8083.3300000000017</v>
      </c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  <c r="AI264" s="127"/>
      <c r="AJ264" s="127"/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82"/>
      <c r="BQ264" s="82"/>
      <c r="BR264" s="82"/>
      <c r="BS264" s="130"/>
    </row>
    <row r="265" spans="1:71" s="25" customFormat="1" ht="13.5" hidden="1" x14ac:dyDescent="0.25">
      <c r="A265" s="1"/>
      <c r="B265" s="126"/>
      <c r="C265" s="127"/>
      <c r="D265" s="128"/>
      <c r="E265" s="127"/>
      <c r="F265" s="127"/>
      <c r="G265" s="127"/>
      <c r="H265" s="82"/>
      <c r="I265" s="82"/>
      <c r="J265" s="82"/>
      <c r="K265" s="82"/>
      <c r="L265" s="201"/>
      <c r="M265" s="202"/>
      <c r="N265" s="192"/>
      <c r="O265" s="203"/>
      <c r="P265" s="204"/>
      <c r="Q265" s="204"/>
      <c r="R265" s="205" t="e">
        <f>+#REF!</f>
        <v>#REF!</v>
      </c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  <c r="AI265" s="127"/>
      <c r="AJ265" s="127"/>
      <c r="AK265" s="127"/>
      <c r="AL265" s="127"/>
      <c r="AM265" s="127"/>
      <c r="AN265" s="127"/>
      <c r="AO265" s="127"/>
      <c r="AP265" s="127"/>
      <c r="AQ265" s="127"/>
      <c r="AR265" s="127"/>
      <c r="AS265" s="127"/>
      <c r="AT265" s="127"/>
      <c r="AU265" s="127"/>
      <c r="AV265" s="127"/>
      <c r="AW265" s="127"/>
      <c r="AX265" s="127"/>
      <c r="AY265" s="127"/>
      <c r="AZ265" s="127"/>
      <c r="BA265" s="127"/>
      <c r="BB265" s="127"/>
      <c r="BC265" s="127"/>
      <c r="BD265" s="127"/>
      <c r="BE265" s="127"/>
      <c r="BF265" s="127"/>
      <c r="BG265" s="127"/>
      <c r="BH265" s="127"/>
      <c r="BI265" s="127"/>
      <c r="BJ265" s="127"/>
      <c r="BK265" s="127"/>
      <c r="BL265" s="127"/>
      <c r="BM265" s="127"/>
      <c r="BN265" s="127"/>
      <c r="BO265" s="127"/>
      <c r="BP265" s="82"/>
      <c r="BQ265" s="82"/>
      <c r="BR265" s="82"/>
      <c r="BS265" s="130"/>
    </row>
    <row r="266" spans="1:71" s="25" customFormat="1" ht="13.5" hidden="1" x14ac:dyDescent="0.25">
      <c r="A266" s="1"/>
      <c r="B266" s="126"/>
      <c r="C266" s="127"/>
      <c r="D266" s="128"/>
      <c r="E266" s="127"/>
      <c r="F266" s="127"/>
      <c r="G266" s="127"/>
      <c r="H266" s="82"/>
      <c r="I266" s="82"/>
      <c r="J266" s="82"/>
      <c r="K266" s="82"/>
      <c r="L266" s="201"/>
      <c r="M266" s="202"/>
      <c r="N266" s="192"/>
      <c r="O266" s="203"/>
      <c r="P266" s="204"/>
      <c r="Q266" s="204"/>
      <c r="R266" s="205">
        <v>0</v>
      </c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  <c r="AI266" s="127"/>
      <c r="AJ266" s="127"/>
      <c r="AK266" s="127"/>
      <c r="AL266" s="127"/>
      <c r="AM266" s="127"/>
      <c r="AN266" s="127"/>
      <c r="AO266" s="127"/>
      <c r="AP266" s="127"/>
      <c r="AQ266" s="127"/>
      <c r="AR266" s="127"/>
      <c r="AS266" s="127"/>
      <c r="AT266" s="127"/>
      <c r="AU266" s="127"/>
      <c r="AV266" s="127"/>
      <c r="AW266" s="127"/>
      <c r="AX266" s="127"/>
      <c r="AY266" s="127"/>
      <c r="AZ266" s="127"/>
      <c r="BA266" s="127"/>
      <c r="BB266" s="127"/>
      <c r="BC266" s="127"/>
      <c r="BD266" s="127"/>
      <c r="BE266" s="127"/>
      <c r="BF266" s="127"/>
      <c r="BG266" s="127"/>
      <c r="BH266" s="127"/>
      <c r="BI266" s="127"/>
      <c r="BJ266" s="127"/>
      <c r="BK266" s="127"/>
      <c r="BL266" s="127"/>
      <c r="BM266" s="127"/>
      <c r="BN266" s="127"/>
      <c r="BO266" s="127"/>
      <c r="BP266" s="82"/>
      <c r="BQ266" s="82"/>
      <c r="BR266" s="82"/>
      <c r="BS266" s="130"/>
    </row>
    <row r="267" spans="1:71" s="25" customFormat="1" ht="13.5" hidden="1" x14ac:dyDescent="0.25">
      <c r="A267" s="1"/>
      <c r="B267" s="126"/>
      <c r="C267" s="127"/>
      <c r="D267" s="128"/>
      <c r="E267" s="127"/>
      <c r="F267" s="127"/>
      <c r="G267" s="127"/>
      <c r="H267" s="82"/>
      <c r="I267" s="82"/>
      <c r="J267" s="82"/>
      <c r="K267" s="82"/>
      <c r="L267" s="201"/>
      <c r="M267" s="202"/>
      <c r="N267" s="192"/>
      <c r="O267" s="203"/>
      <c r="P267" s="204"/>
      <c r="Q267" s="204"/>
      <c r="R267" s="205" t="e">
        <f>+#REF!</f>
        <v>#REF!</v>
      </c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  <c r="AI267" s="127"/>
      <c r="AJ267" s="127"/>
      <c r="AK267" s="127"/>
      <c r="AL267" s="127"/>
      <c r="AM267" s="127"/>
      <c r="AN267" s="127"/>
      <c r="AO267" s="127"/>
      <c r="AP267" s="127"/>
      <c r="AQ267" s="127"/>
      <c r="AR267" s="127"/>
      <c r="AS267" s="127"/>
      <c r="AT267" s="127"/>
      <c r="AU267" s="127"/>
      <c r="AV267" s="127"/>
      <c r="AW267" s="127"/>
      <c r="AX267" s="127"/>
      <c r="AY267" s="127"/>
      <c r="AZ267" s="127"/>
      <c r="BA267" s="127"/>
      <c r="BB267" s="127"/>
      <c r="BC267" s="127"/>
      <c r="BD267" s="127"/>
      <c r="BE267" s="127"/>
      <c r="BF267" s="127"/>
      <c r="BG267" s="127"/>
      <c r="BH267" s="127"/>
      <c r="BI267" s="127"/>
      <c r="BJ267" s="127"/>
      <c r="BK267" s="127"/>
      <c r="BL267" s="127"/>
      <c r="BM267" s="127"/>
      <c r="BN267" s="127"/>
      <c r="BO267" s="127"/>
      <c r="BP267" s="82"/>
      <c r="BQ267" s="82"/>
      <c r="BR267" s="82"/>
      <c r="BS267" s="130"/>
    </row>
    <row r="268" spans="1:71" s="25" customFormat="1" ht="13.5" hidden="1" x14ac:dyDescent="0.25">
      <c r="A268" s="1"/>
      <c r="B268" s="126"/>
      <c r="C268" s="127"/>
      <c r="D268" s="128"/>
      <c r="E268" s="127"/>
      <c r="F268" s="127"/>
      <c r="G268" s="127"/>
      <c r="H268" s="82"/>
      <c r="I268" s="82"/>
      <c r="J268" s="82"/>
      <c r="K268" s="82"/>
      <c r="L268" s="201"/>
      <c r="M268" s="202"/>
      <c r="N268" s="192"/>
      <c r="O268" s="203"/>
      <c r="P268" s="204"/>
      <c r="Q268" s="204"/>
      <c r="R268" s="205" t="e">
        <f>+#REF!</f>
        <v>#REF!</v>
      </c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  <c r="AI268" s="127"/>
      <c r="AJ268" s="127"/>
      <c r="AK268" s="127"/>
      <c r="AL268" s="127"/>
      <c r="AM268" s="127"/>
      <c r="AN268" s="127"/>
      <c r="AO268" s="127"/>
      <c r="AP268" s="127"/>
      <c r="AQ268" s="127"/>
      <c r="AR268" s="127"/>
      <c r="AS268" s="127"/>
      <c r="AT268" s="127"/>
      <c r="AU268" s="127"/>
      <c r="AV268" s="127"/>
      <c r="AW268" s="127"/>
      <c r="AX268" s="127"/>
      <c r="AY268" s="127"/>
      <c r="AZ268" s="127"/>
      <c r="BA268" s="127"/>
      <c r="BB268" s="127"/>
      <c r="BC268" s="127"/>
      <c r="BD268" s="127"/>
      <c r="BE268" s="127"/>
      <c r="BF268" s="127"/>
      <c r="BG268" s="127"/>
      <c r="BH268" s="127"/>
      <c r="BI268" s="127"/>
      <c r="BJ268" s="127"/>
      <c r="BK268" s="127"/>
      <c r="BL268" s="127"/>
      <c r="BM268" s="127"/>
      <c r="BN268" s="127"/>
      <c r="BO268" s="127"/>
      <c r="BP268" s="82"/>
      <c r="BQ268" s="82"/>
      <c r="BR268" s="82"/>
      <c r="BS268" s="130"/>
    </row>
    <row r="269" spans="1:71" s="25" customFormat="1" ht="13.5" hidden="1" x14ac:dyDescent="0.25">
      <c r="A269" s="1"/>
      <c r="B269" s="126"/>
      <c r="C269" s="127"/>
      <c r="D269" s="128"/>
      <c r="E269" s="127"/>
      <c r="F269" s="127"/>
      <c r="G269" s="127"/>
      <c r="H269" s="82"/>
      <c r="I269" s="82"/>
      <c r="J269" s="82"/>
      <c r="K269" s="82"/>
      <c r="L269" s="201"/>
      <c r="M269" s="202"/>
      <c r="N269" s="192"/>
      <c r="O269" s="203"/>
      <c r="P269" s="204"/>
      <c r="Q269" s="204"/>
      <c r="R269" s="205" t="e">
        <f>+#REF!</f>
        <v>#REF!</v>
      </c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  <c r="AI269" s="127"/>
      <c r="AJ269" s="127"/>
      <c r="AK269" s="127"/>
      <c r="AL269" s="127"/>
      <c r="AM269" s="127"/>
      <c r="AN269" s="127"/>
      <c r="AO269" s="127"/>
      <c r="AP269" s="127"/>
      <c r="AQ269" s="127"/>
      <c r="AR269" s="127"/>
      <c r="AS269" s="127"/>
      <c r="AT269" s="127"/>
      <c r="AU269" s="127"/>
      <c r="AV269" s="127"/>
      <c r="AW269" s="127"/>
      <c r="AX269" s="127"/>
      <c r="AY269" s="127"/>
      <c r="AZ269" s="127"/>
      <c r="BA269" s="127"/>
      <c r="BB269" s="127"/>
      <c r="BC269" s="127"/>
      <c r="BD269" s="127"/>
      <c r="BE269" s="127"/>
      <c r="BF269" s="127"/>
      <c r="BG269" s="127"/>
      <c r="BH269" s="127"/>
      <c r="BI269" s="127"/>
      <c r="BJ269" s="127"/>
      <c r="BK269" s="127"/>
      <c r="BL269" s="127"/>
      <c r="BM269" s="127"/>
      <c r="BN269" s="127"/>
      <c r="BO269" s="127"/>
      <c r="BP269" s="82"/>
      <c r="BQ269" s="82"/>
      <c r="BR269" s="82"/>
      <c r="BS269" s="130"/>
    </row>
    <row r="270" spans="1:71" s="25" customFormat="1" ht="13.5" hidden="1" x14ac:dyDescent="0.25">
      <c r="A270" s="1"/>
      <c r="B270" s="126"/>
      <c r="C270" s="127"/>
      <c r="D270" s="128"/>
      <c r="E270" s="127"/>
      <c r="F270" s="127"/>
      <c r="G270" s="127"/>
      <c r="H270" s="82"/>
      <c r="I270" s="82"/>
      <c r="J270" s="82"/>
      <c r="K270" s="82"/>
      <c r="L270" s="201"/>
      <c r="M270" s="202"/>
      <c r="N270" s="192"/>
      <c r="O270" s="203"/>
      <c r="P270" s="204"/>
      <c r="Q270" s="204"/>
      <c r="R270" s="205" t="e">
        <f>+#REF!</f>
        <v>#REF!</v>
      </c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  <c r="AI270" s="127"/>
      <c r="AJ270" s="127"/>
      <c r="AK270" s="127"/>
      <c r="AL270" s="127"/>
      <c r="AM270" s="127"/>
      <c r="AN270" s="127"/>
      <c r="AO270" s="127"/>
      <c r="AP270" s="127"/>
      <c r="AQ270" s="127"/>
      <c r="AR270" s="127"/>
      <c r="AS270" s="127"/>
      <c r="AT270" s="127"/>
      <c r="AU270" s="127"/>
      <c r="AV270" s="127"/>
      <c r="AW270" s="127"/>
      <c r="AX270" s="127"/>
      <c r="AY270" s="127"/>
      <c r="AZ270" s="127"/>
      <c r="BA270" s="127"/>
      <c r="BB270" s="127"/>
      <c r="BC270" s="127"/>
      <c r="BD270" s="127"/>
      <c r="BE270" s="127"/>
      <c r="BF270" s="127"/>
      <c r="BG270" s="127"/>
      <c r="BH270" s="127"/>
      <c r="BI270" s="127"/>
      <c r="BJ270" s="127"/>
      <c r="BK270" s="127"/>
      <c r="BL270" s="127"/>
      <c r="BM270" s="127"/>
      <c r="BN270" s="127"/>
      <c r="BO270" s="127"/>
      <c r="BP270" s="82"/>
      <c r="BQ270" s="82"/>
      <c r="BR270" s="82"/>
      <c r="BS270" s="130"/>
    </row>
    <row r="271" spans="1:71" s="25" customFormat="1" ht="13.5" hidden="1" x14ac:dyDescent="0.25">
      <c r="A271" s="1"/>
      <c r="B271" s="126"/>
      <c r="C271" s="127"/>
      <c r="D271" s="128"/>
      <c r="E271" s="127"/>
      <c r="F271" s="127"/>
      <c r="G271" s="127"/>
      <c r="H271" s="82"/>
      <c r="I271" s="82"/>
      <c r="J271" s="82"/>
      <c r="K271" s="82"/>
      <c r="L271" s="201"/>
      <c r="M271" s="202"/>
      <c r="N271" s="192"/>
      <c r="O271" s="203"/>
      <c r="P271" s="204"/>
      <c r="Q271" s="204"/>
      <c r="R271" s="205" t="e">
        <f>+#REF!</f>
        <v>#REF!</v>
      </c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  <c r="AI271" s="127"/>
      <c r="AJ271" s="127"/>
      <c r="AK271" s="127"/>
      <c r="AL271" s="127"/>
      <c r="AM271" s="127"/>
      <c r="AN271" s="127"/>
      <c r="AO271" s="127"/>
      <c r="AP271" s="127"/>
      <c r="AQ271" s="127"/>
      <c r="AR271" s="127"/>
      <c r="AS271" s="127"/>
      <c r="AT271" s="127"/>
      <c r="AU271" s="127"/>
      <c r="AV271" s="127"/>
      <c r="AW271" s="127"/>
      <c r="AX271" s="127"/>
      <c r="AY271" s="127"/>
      <c r="AZ271" s="127"/>
      <c r="BA271" s="127"/>
      <c r="BB271" s="127"/>
      <c r="BC271" s="127"/>
      <c r="BD271" s="127"/>
      <c r="BE271" s="127"/>
      <c r="BF271" s="127"/>
      <c r="BG271" s="127"/>
      <c r="BH271" s="127"/>
      <c r="BI271" s="127"/>
      <c r="BJ271" s="127"/>
      <c r="BK271" s="127"/>
      <c r="BL271" s="127"/>
      <c r="BM271" s="127"/>
      <c r="BN271" s="127"/>
      <c r="BO271" s="127"/>
      <c r="BP271" s="82"/>
      <c r="BQ271" s="82"/>
      <c r="BR271" s="82"/>
      <c r="BS271" s="130"/>
    </row>
    <row r="272" spans="1:71" s="25" customFormat="1" ht="13.5" hidden="1" x14ac:dyDescent="0.25">
      <c r="A272" s="1"/>
      <c r="B272" s="126"/>
      <c r="C272" s="127"/>
      <c r="D272" s="128"/>
      <c r="E272" s="127"/>
      <c r="F272" s="127"/>
      <c r="G272" s="127"/>
      <c r="H272" s="82"/>
      <c r="I272" s="82"/>
      <c r="J272" s="82"/>
      <c r="K272" s="82"/>
      <c r="L272" s="201"/>
      <c r="M272" s="202"/>
      <c r="N272" s="192"/>
      <c r="O272" s="203"/>
      <c r="P272" s="204"/>
      <c r="Q272" s="204"/>
      <c r="R272" s="205" t="e">
        <f>+#REF!</f>
        <v>#REF!</v>
      </c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  <c r="AI272" s="127"/>
      <c r="AJ272" s="127"/>
      <c r="AK272" s="127"/>
      <c r="AL272" s="127"/>
      <c r="AM272" s="127"/>
      <c r="AN272" s="127"/>
      <c r="AO272" s="127"/>
      <c r="AP272" s="127"/>
      <c r="AQ272" s="127"/>
      <c r="AR272" s="127"/>
      <c r="AS272" s="127"/>
      <c r="AT272" s="127"/>
      <c r="AU272" s="127"/>
      <c r="AV272" s="127"/>
      <c r="AW272" s="127"/>
      <c r="AX272" s="127"/>
      <c r="AY272" s="127"/>
      <c r="AZ272" s="127"/>
      <c r="BA272" s="127"/>
      <c r="BB272" s="127"/>
      <c r="BC272" s="127"/>
      <c r="BD272" s="127"/>
      <c r="BE272" s="127"/>
      <c r="BF272" s="127"/>
      <c r="BG272" s="127"/>
      <c r="BH272" s="127"/>
      <c r="BI272" s="127"/>
      <c r="BJ272" s="127"/>
      <c r="BK272" s="127"/>
      <c r="BL272" s="127"/>
      <c r="BM272" s="127"/>
      <c r="BN272" s="127"/>
      <c r="BO272" s="127"/>
      <c r="BP272" s="82"/>
      <c r="BQ272" s="82"/>
      <c r="BR272" s="82"/>
      <c r="BS272" s="130"/>
    </row>
    <row r="273" spans="1:71" s="25" customFormat="1" ht="13.5" hidden="1" x14ac:dyDescent="0.25">
      <c r="A273" s="1"/>
      <c r="B273" s="126"/>
      <c r="C273" s="127"/>
      <c r="D273" s="128"/>
      <c r="E273" s="127"/>
      <c r="F273" s="127"/>
      <c r="G273" s="127"/>
      <c r="H273" s="82"/>
      <c r="I273" s="82"/>
      <c r="J273" s="82"/>
      <c r="K273" s="82"/>
      <c r="L273" s="201"/>
      <c r="M273" s="202"/>
      <c r="N273" s="192"/>
      <c r="O273" s="203"/>
      <c r="P273" s="204"/>
      <c r="Q273" s="204"/>
      <c r="R273" s="205" t="e">
        <f>+#REF!</f>
        <v>#REF!</v>
      </c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  <c r="AI273" s="127"/>
      <c r="AJ273" s="127"/>
      <c r="AK273" s="127"/>
      <c r="AL273" s="127"/>
      <c r="AM273" s="127"/>
      <c r="AN273" s="127"/>
      <c r="AO273" s="127"/>
      <c r="AP273" s="127"/>
      <c r="AQ273" s="127"/>
      <c r="AR273" s="127"/>
      <c r="AS273" s="127"/>
      <c r="AT273" s="127"/>
      <c r="AU273" s="127"/>
      <c r="AV273" s="127"/>
      <c r="AW273" s="127"/>
      <c r="AX273" s="127"/>
      <c r="AY273" s="127"/>
      <c r="AZ273" s="127"/>
      <c r="BA273" s="127"/>
      <c r="BB273" s="127"/>
      <c r="BC273" s="127"/>
      <c r="BD273" s="127"/>
      <c r="BE273" s="127"/>
      <c r="BF273" s="127"/>
      <c r="BG273" s="127"/>
      <c r="BH273" s="127"/>
      <c r="BI273" s="127"/>
      <c r="BJ273" s="127"/>
      <c r="BK273" s="127"/>
      <c r="BL273" s="127"/>
      <c r="BM273" s="127"/>
      <c r="BN273" s="127"/>
      <c r="BO273" s="127"/>
      <c r="BP273" s="82"/>
      <c r="BQ273" s="82"/>
      <c r="BR273" s="82"/>
      <c r="BS273" s="130"/>
    </row>
    <row r="274" spans="1:71" s="25" customFormat="1" ht="13.5" hidden="1" x14ac:dyDescent="0.25">
      <c r="A274" s="1"/>
      <c r="B274" s="126"/>
      <c r="C274" s="127"/>
      <c r="D274" s="128"/>
      <c r="E274" s="127"/>
      <c r="F274" s="127"/>
      <c r="G274" s="127"/>
      <c r="H274" s="82"/>
      <c r="I274" s="82"/>
      <c r="J274" s="82"/>
      <c r="K274" s="82"/>
      <c r="L274" s="201"/>
      <c r="M274" s="202"/>
      <c r="N274" s="192"/>
      <c r="O274" s="203"/>
      <c r="P274" s="204"/>
      <c r="Q274" s="204"/>
      <c r="R274" s="205" t="e">
        <f>+#REF!</f>
        <v>#REF!</v>
      </c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  <c r="AI274" s="127"/>
      <c r="AJ274" s="127"/>
      <c r="AK274" s="127"/>
      <c r="AL274" s="127"/>
      <c r="AM274" s="127"/>
      <c r="AN274" s="127"/>
      <c r="AO274" s="127"/>
      <c r="AP274" s="127"/>
      <c r="AQ274" s="127"/>
      <c r="AR274" s="127"/>
      <c r="AS274" s="127"/>
      <c r="AT274" s="127"/>
      <c r="AU274" s="127"/>
      <c r="AV274" s="127"/>
      <c r="AW274" s="127"/>
      <c r="AX274" s="127"/>
      <c r="AY274" s="127"/>
      <c r="AZ274" s="127"/>
      <c r="BA274" s="127"/>
      <c r="BB274" s="127"/>
      <c r="BC274" s="127"/>
      <c r="BD274" s="127"/>
      <c r="BE274" s="127"/>
      <c r="BF274" s="127"/>
      <c r="BG274" s="127"/>
      <c r="BH274" s="127"/>
      <c r="BI274" s="127"/>
      <c r="BJ274" s="127"/>
      <c r="BK274" s="127"/>
      <c r="BL274" s="127"/>
      <c r="BM274" s="127"/>
      <c r="BN274" s="127"/>
      <c r="BO274" s="127"/>
      <c r="BP274" s="82"/>
      <c r="BQ274" s="82"/>
      <c r="BR274" s="82"/>
      <c r="BS274" s="130"/>
    </row>
    <row r="275" spans="1:71" s="25" customFormat="1" ht="13.5" hidden="1" x14ac:dyDescent="0.25">
      <c r="A275" s="1"/>
      <c r="B275" s="126"/>
      <c r="C275" s="127"/>
      <c r="D275" s="128"/>
      <c r="E275" s="127"/>
      <c r="F275" s="127"/>
      <c r="G275" s="127"/>
      <c r="H275" s="82"/>
      <c r="I275" s="82"/>
      <c r="J275" s="82"/>
      <c r="K275" s="82"/>
      <c r="L275" s="201"/>
      <c r="M275" s="202"/>
      <c r="N275" s="192"/>
      <c r="O275" s="203"/>
      <c r="P275" s="204"/>
      <c r="Q275" s="204"/>
      <c r="R275" s="205" t="e">
        <f>+#REF!</f>
        <v>#REF!</v>
      </c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  <c r="AI275" s="127"/>
      <c r="AJ275" s="127"/>
      <c r="AK275" s="127"/>
      <c r="AL275" s="127"/>
      <c r="AM275" s="127"/>
      <c r="AN275" s="127"/>
      <c r="AO275" s="127"/>
      <c r="AP275" s="127"/>
      <c r="AQ275" s="127"/>
      <c r="AR275" s="127"/>
      <c r="AS275" s="127"/>
      <c r="AT275" s="127"/>
      <c r="AU275" s="127"/>
      <c r="AV275" s="127"/>
      <c r="AW275" s="127"/>
      <c r="AX275" s="127"/>
      <c r="AY275" s="127"/>
      <c r="AZ275" s="127"/>
      <c r="BA275" s="127"/>
      <c r="BB275" s="127"/>
      <c r="BC275" s="127"/>
      <c r="BD275" s="127"/>
      <c r="BE275" s="127"/>
      <c r="BF275" s="127"/>
      <c r="BG275" s="127"/>
      <c r="BH275" s="127"/>
      <c r="BI275" s="127"/>
      <c r="BJ275" s="127"/>
      <c r="BK275" s="127"/>
      <c r="BL275" s="127"/>
      <c r="BM275" s="127"/>
      <c r="BN275" s="127"/>
      <c r="BO275" s="127"/>
      <c r="BP275" s="82"/>
      <c r="BQ275" s="82"/>
      <c r="BR275" s="82"/>
      <c r="BS275" s="130"/>
    </row>
    <row r="276" spans="1:71" s="25" customFormat="1" ht="13.5" hidden="1" x14ac:dyDescent="0.25">
      <c r="A276" s="1"/>
      <c r="B276" s="126"/>
      <c r="C276" s="127"/>
      <c r="D276" s="128"/>
      <c r="E276" s="127"/>
      <c r="F276" s="127"/>
      <c r="G276" s="127"/>
      <c r="H276" s="82"/>
      <c r="I276" s="82"/>
      <c r="J276" s="82"/>
      <c r="K276" s="82"/>
      <c r="L276" s="201"/>
      <c r="M276" s="202"/>
      <c r="N276" s="192"/>
      <c r="O276" s="203"/>
      <c r="P276" s="204"/>
      <c r="Q276" s="204"/>
      <c r="R276" s="205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  <c r="AI276" s="127"/>
      <c r="AJ276" s="127"/>
      <c r="AK276" s="127"/>
      <c r="AL276" s="127"/>
      <c r="AM276" s="127"/>
      <c r="AN276" s="127"/>
      <c r="AO276" s="127"/>
      <c r="AP276" s="127"/>
      <c r="AQ276" s="127"/>
      <c r="AR276" s="127"/>
      <c r="AS276" s="127"/>
      <c r="AT276" s="127"/>
      <c r="AU276" s="127"/>
      <c r="AV276" s="127"/>
      <c r="AW276" s="127"/>
      <c r="AX276" s="127"/>
      <c r="AY276" s="127"/>
      <c r="AZ276" s="127"/>
      <c r="BA276" s="127"/>
      <c r="BB276" s="127"/>
      <c r="BC276" s="127"/>
      <c r="BD276" s="127"/>
      <c r="BE276" s="127"/>
      <c r="BF276" s="127"/>
      <c r="BG276" s="127"/>
      <c r="BH276" s="127"/>
      <c r="BI276" s="127"/>
      <c r="BJ276" s="127"/>
      <c r="BK276" s="127"/>
      <c r="BL276" s="127"/>
      <c r="BM276" s="127"/>
      <c r="BN276" s="127"/>
      <c r="BO276" s="127"/>
      <c r="BP276" s="82"/>
      <c r="BQ276" s="82"/>
      <c r="BR276" s="82"/>
      <c r="BS276" s="130"/>
    </row>
    <row r="277" spans="1:71" s="25" customFormat="1" ht="13.5" hidden="1" x14ac:dyDescent="0.25">
      <c r="A277" s="1"/>
      <c r="B277" s="126"/>
      <c r="C277" s="127"/>
      <c r="D277" s="128"/>
      <c r="E277" s="127"/>
      <c r="F277" s="127"/>
      <c r="G277" s="127"/>
      <c r="H277" s="82"/>
      <c r="I277" s="82"/>
      <c r="J277" s="82"/>
      <c r="K277" s="82"/>
      <c r="L277" s="201"/>
      <c r="M277" s="202"/>
      <c r="N277" s="192"/>
      <c r="O277" s="203"/>
      <c r="P277" s="204"/>
      <c r="Q277" s="204"/>
      <c r="R277" s="205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  <c r="AI277" s="127"/>
      <c r="AJ277" s="127"/>
      <c r="AK277" s="127"/>
      <c r="AL277" s="127"/>
      <c r="AM277" s="127"/>
      <c r="AN277" s="127"/>
      <c r="AO277" s="127"/>
      <c r="AP277" s="127"/>
      <c r="AQ277" s="127"/>
      <c r="AR277" s="127"/>
      <c r="AS277" s="127"/>
      <c r="AT277" s="127"/>
      <c r="AU277" s="127"/>
      <c r="AV277" s="127"/>
      <c r="AW277" s="127"/>
      <c r="AX277" s="127"/>
      <c r="AY277" s="127"/>
      <c r="AZ277" s="127"/>
      <c r="BA277" s="127"/>
      <c r="BB277" s="127"/>
      <c r="BC277" s="127"/>
      <c r="BD277" s="127"/>
      <c r="BE277" s="127"/>
      <c r="BF277" s="127"/>
      <c r="BG277" s="127"/>
      <c r="BH277" s="127"/>
      <c r="BI277" s="127"/>
      <c r="BJ277" s="127"/>
      <c r="BK277" s="127"/>
      <c r="BL277" s="127"/>
      <c r="BM277" s="127"/>
      <c r="BN277" s="127"/>
      <c r="BO277" s="127"/>
      <c r="BP277" s="82"/>
      <c r="BQ277" s="82"/>
      <c r="BR277" s="82"/>
      <c r="BS277" s="130"/>
    </row>
    <row r="278" spans="1:71" s="25" customFormat="1" ht="13.5" hidden="1" x14ac:dyDescent="0.25">
      <c r="A278" s="1"/>
      <c r="B278" s="126"/>
      <c r="C278" s="127"/>
      <c r="D278" s="128"/>
      <c r="E278" s="127"/>
      <c r="F278" s="127"/>
      <c r="G278" s="127"/>
      <c r="H278" s="82"/>
      <c r="I278" s="82"/>
      <c r="J278" s="82"/>
      <c r="K278" s="82"/>
      <c r="L278" s="201"/>
      <c r="M278" s="202"/>
      <c r="N278" s="192"/>
      <c r="O278" s="203"/>
      <c r="P278" s="204"/>
      <c r="Q278" s="204"/>
      <c r="R278" s="205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  <c r="AI278" s="127"/>
      <c r="AJ278" s="127"/>
      <c r="AK278" s="127"/>
      <c r="AL278" s="127"/>
      <c r="AM278" s="127"/>
      <c r="AN278" s="127"/>
      <c r="AO278" s="127"/>
      <c r="AP278" s="127"/>
      <c r="AQ278" s="127"/>
      <c r="AR278" s="127"/>
      <c r="AS278" s="127"/>
      <c r="AT278" s="127"/>
      <c r="AU278" s="127"/>
      <c r="AV278" s="127"/>
      <c r="AW278" s="127"/>
      <c r="AX278" s="127"/>
      <c r="AY278" s="127"/>
      <c r="AZ278" s="127"/>
      <c r="BA278" s="127"/>
      <c r="BB278" s="127"/>
      <c r="BC278" s="127"/>
      <c r="BD278" s="127"/>
      <c r="BE278" s="127"/>
      <c r="BF278" s="127"/>
      <c r="BG278" s="127"/>
      <c r="BH278" s="127"/>
      <c r="BI278" s="127"/>
      <c r="BJ278" s="127"/>
      <c r="BK278" s="127"/>
      <c r="BL278" s="127"/>
      <c r="BM278" s="127"/>
      <c r="BN278" s="127"/>
      <c r="BO278" s="127"/>
      <c r="BP278" s="82"/>
      <c r="BQ278" s="82"/>
      <c r="BR278" s="82"/>
      <c r="BS278" s="130"/>
    </row>
    <row r="279" spans="1:71" s="25" customFormat="1" ht="13.5" hidden="1" x14ac:dyDescent="0.25">
      <c r="A279" s="1"/>
      <c r="B279" s="126"/>
      <c r="C279" s="127"/>
      <c r="D279" s="128"/>
      <c r="E279" s="127"/>
      <c r="F279" s="127"/>
      <c r="G279" s="127"/>
      <c r="H279" s="82"/>
      <c r="I279" s="82"/>
      <c r="J279" s="82"/>
      <c r="K279" s="82"/>
      <c r="L279" s="201"/>
      <c r="M279" s="202"/>
      <c r="N279" s="192"/>
      <c r="O279" s="203"/>
      <c r="P279" s="204"/>
      <c r="Q279" s="204"/>
      <c r="R279" s="205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  <c r="AI279" s="127"/>
      <c r="AJ279" s="127"/>
      <c r="AK279" s="127"/>
      <c r="AL279" s="127"/>
      <c r="AM279" s="127"/>
      <c r="AN279" s="127"/>
      <c r="AO279" s="127"/>
      <c r="AP279" s="127"/>
      <c r="AQ279" s="127"/>
      <c r="AR279" s="127"/>
      <c r="AS279" s="127"/>
      <c r="AT279" s="127"/>
      <c r="AU279" s="127"/>
      <c r="AV279" s="127"/>
      <c r="AW279" s="127"/>
      <c r="AX279" s="127"/>
      <c r="AY279" s="127"/>
      <c r="AZ279" s="127"/>
      <c r="BA279" s="127"/>
      <c r="BB279" s="127"/>
      <c r="BC279" s="127"/>
      <c r="BD279" s="127"/>
      <c r="BE279" s="127"/>
      <c r="BF279" s="127"/>
      <c r="BG279" s="127"/>
      <c r="BH279" s="127"/>
      <c r="BI279" s="127"/>
      <c r="BJ279" s="127"/>
      <c r="BK279" s="127"/>
      <c r="BL279" s="127"/>
      <c r="BM279" s="127"/>
      <c r="BN279" s="127"/>
      <c r="BO279" s="127"/>
      <c r="BP279" s="82"/>
      <c r="BQ279" s="82"/>
      <c r="BR279" s="82"/>
      <c r="BS279" s="130"/>
    </row>
    <row r="280" spans="1:71" s="25" customFormat="1" ht="13.5" hidden="1" x14ac:dyDescent="0.25">
      <c r="A280" s="1"/>
      <c r="B280" s="126"/>
      <c r="C280" s="127"/>
      <c r="D280" s="128"/>
      <c r="E280" s="127"/>
      <c r="F280" s="127"/>
      <c r="G280" s="127"/>
      <c r="H280" s="82"/>
      <c r="I280" s="82"/>
      <c r="J280" s="82"/>
      <c r="K280" s="82"/>
      <c r="L280" s="201"/>
      <c r="M280" s="202"/>
      <c r="N280" s="192"/>
      <c r="O280" s="203">
        <f>+U243</f>
        <v>75900</v>
      </c>
      <c r="P280" s="204"/>
      <c r="Q280" s="204"/>
      <c r="R280" s="205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  <c r="AI280" s="127"/>
      <c r="AJ280" s="127"/>
      <c r="AK280" s="127"/>
      <c r="AL280" s="127"/>
      <c r="AM280" s="127"/>
      <c r="AN280" s="127"/>
      <c r="AO280" s="127"/>
      <c r="AP280" s="127"/>
      <c r="AQ280" s="127"/>
      <c r="AR280" s="127"/>
      <c r="AS280" s="127"/>
      <c r="AT280" s="127"/>
      <c r="AU280" s="127"/>
      <c r="AV280" s="127"/>
      <c r="AW280" s="127"/>
      <c r="AX280" s="127"/>
      <c r="AY280" s="127"/>
      <c r="AZ280" s="127"/>
      <c r="BA280" s="127"/>
      <c r="BB280" s="127"/>
      <c r="BC280" s="127"/>
      <c r="BD280" s="127"/>
      <c r="BE280" s="127"/>
      <c r="BF280" s="127"/>
      <c r="BG280" s="127"/>
      <c r="BH280" s="127"/>
      <c r="BI280" s="127"/>
      <c r="BJ280" s="127"/>
      <c r="BK280" s="127"/>
      <c r="BL280" s="127"/>
      <c r="BM280" s="127"/>
      <c r="BN280" s="127"/>
      <c r="BO280" s="127"/>
      <c r="BP280" s="82"/>
      <c r="BQ280" s="82"/>
      <c r="BR280" s="82"/>
      <c r="BS280" s="130"/>
    </row>
    <row r="281" spans="1:71" s="25" customFormat="1" ht="13.5" hidden="1" x14ac:dyDescent="0.25">
      <c r="A281" s="1"/>
      <c r="B281" s="126"/>
      <c r="C281" s="127"/>
      <c r="D281" s="128"/>
      <c r="E281" s="127"/>
      <c r="F281" s="127"/>
      <c r="G281" s="127"/>
      <c r="H281" s="82"/>
      <c r="I281" s="82"/>
      <c r="J281" s="82"/>
      <c r="K281" s="82"/>
      <c r="L281" s="201"/>
      <c r="M281" s="202"/>
      <c r="N281" s="192"/>
      <c r="O281" s="203">
        <v>0</v>
      </c>
      <c r="P281" s="204"/>
      <c r="Q281" s="204"/>
      <c r="R281" s="205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  <c r="AI281" s="127"/>
      <c r="AJ281" s="127"/>
      <c r="AK281" s="127"/>
      <c r="AL281" s="127"/>
      <c r="AM281" s="127"/>
      <c r="AN281" s="127"/>
      <c r="AO281" s="127"/>
      <c r="AP281" s="127"/>
      <c r="AQ281" s="127"/>
      <c r="AR281" s="127"/>
      <c r="AS281" s="127"/>
      <c r="AT281" s="127"/>
      <c r="AU281" s="127"/>
      <c r="AV281" s="127"/>
      <c r="AW281" s="127"/>
      <c r="AX281" s="127"/>
      <c r="AY281" s="127"/>
      <c r="AZ281" s="127"/>
      <c r="BA281" s="127"/>
      <c r="BB281" s="127"/>
      <c r="BC281" s="127"/>
      <c r="BD281" s="127"/>
      <c r="BE281" s="127"/>
      <c r="BF281" s="127"/>
      <c r="BG281" s="127"/>
      <c r="BH281" s="127"/>
      <c r="BI281" s="127"/>
      <c r="BJ281" s="127"/>
      <c r="BK281" s="127"/>
      <c r="BL281" s="127"/>
      <c r="BM281" s="127"/>
      <c r="BN281" s="127"/>
      <c r="BO281" s="127"/>
      <c r="BP281" s="82"/>
      <c r="BQ281" s="82"/>
      <c r="BR281" s="82"/>
      <c r="BS281" s="130"/>
    </row>
    <row r="282" spans="1:71" s="25" customFormat="1" ht="13.5" hidden="1" x14ac:dyDescent="0.25">
      <c r="A282" s="1"/>
      <c r="B282" s="126"/>
      <c r="C282" s="127"/>
      <c r="D282" s="128"/>
      <c r="E282" s="127"/>
      <c r="F282" s="127"/>
      <c r="G282" s="127"/>
      <c r="H282" s="82"/>
      <c r="I282" s="82"/>
      <c r="J282" s="82"/>
      <c r="K282" s="82"/>
      <c r="L282" s="201"/>
      <c r="M282" s="202"/>
      <c r="N282" s="192"/>
      <c r="O282" s="203">
        <f>+AV243</f>
        <v>13181</v>
      </c>
      <c r="P282" s="204"/>
      <c r="Q282" s="204"/>
      <c r="R282" s="205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  <c r="AI282" s="127"/>
      <c r="AJ282" s="127"/>
      <c r="AK282" s="127"/>
      <c r="AL282" s="127"/>
      <c r="AM282" s="127"/>
      <c r="AN282" s="127"/>
      <c r="AO282" s="127"/>
      <c r="AP282" s="127"/>
      <c r="AQ282" s="127"/>
      <c r="AR282" s="127"/>
      <c r="AS282" s="127"/>
      <c r="AT282" s="127"/>
      <c r="AU282" s="127"/>
      <c r="AV282" s="127"/>
      <c r="AW282" s="127"/>
      <c r="AX282" s="127"/>
      <c r="AY282" s="127"/>
      <c r="AZ282" s="127"/>
      <c r="BA282" s="127"/>
      <c r="BB282" s="127"/>
      <c r="BC282" s="127"/>
      <c r="BD282" s="127"/>
      <c r="BE282" s="127"/>
      <c r="BF282" s="127"/>
      <c r="BG282" s="127"/>
      <c r="BH282" s="127"/>
      <c r="BI282" s="127"/>
      <c r="BJ282" s="127"/>
      <c r="BK282" s="127"/>
      <c r="BL282" s="127"/>
      <c r="BM282" s="127"/>
      <c r="BN282" s="127"/>
      <c r="BO282" s="127"/>
      <c r="BP282" s="82"/>
      <c r="BQ282" s="82"/>
      <c r="BR282" s="82"/>
      <c r="BS282" s="130"/>
    </row>
    <row r="283" spans="1:71" s="25" customFormat="1" ht="13.5" hidden="1" x14ac:dyDescent="0.25">
      <c r="A283" s="1"/>
      <c r="B283" s="126"/>
      <c r="C283" s="127"/>
      <c r="D283" s="128"/>
      <c r="E283" s="127"/>
      <c r="F283" s="127"/>
      <c r="G283" s="127"/>
      <c r="H283" s="82"/>
      <c r="I283" s="82"/>
      <c r="J283" s="82"/>
      <c r="K283" s="82"/>
      <c r="L283" s="201"/>
      <c r="M283" s="202"/>
      <c r="N283" s="192"/>
      <c r="O283" s="203">
        <f>+AW243</f>
        <v>9548.85</v>
      </c>
      <c r="P283" s="204"/>
      <c r="Q283" s="204"/>
      <c r="R283" s="205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  <c r="AI283" s="127"/>
      <c r="AJ283" s="127"/>
      <c r="AK283" s="127"/>
      <c r="AL283" s="127"/>
      <c r="AM283" s="127"/>
      <c r="AN283" s="127"/>
      <c r="AO283" s="127"/>
      <c r="AP283" s="127"/>
      <c r="AQ283" s="127"/>
      <c r="AR283" s="127"/>
      <c r="AS283" s="127"/>
      <c r="AT283" s="127"/>
      <c r="AU283" s="127"/>
      <c r="AV283" s="127"/>
      <c r="AW283" s="127"/>
      <c r="AX283" s="127"/>
      <c r="AY283" s="127"/>
      <c r="AZ283" s="127"/>
      <c r="BA283" s="127"/>
      <c r="BB283" s="127"/>
      <c r="BC283" s="127"/>
      <c r="BD283" s="127"/>
      <c r="BE283" s="127"/>
      <c r="BF283" s="127"/>
      <c r="BG283" s="127"/>
      <c r="BH283" s="127"/>
      <c r="BI283" s="127"/>
      <c r="BJ283" s="127"/>
      <c r="BK283" s="127"/>
      <c r="BL283" s="127"/>
      <c r="BM283" s="127"/>
      <c r="BN283" s="127"/>
      <c r="BO283" s="127"/>
      <c r="BP283" s="82"/>
      <c r="BQ283" s="82"/>
      <c r="BR283" s="82"/>
      <c r="BS283" s="130"/>
    </row>
    <row r="284" spans="1:71" s="25" customFormat="1" ht="13.5" hidden="1" x14ac:dyDescent="0.25">
      <c r="A284" s="1"/>
      <c r="B284" s="126"/>
      <c r="C284" s="127"/>
      <c r="D284" s="128"/>
      <c r="E284" s="127"/>
      <c r="F284" s="127"/>
      <c r="G284" s="127"/>
      <c r="H284" s="82"/>
      <c r="I284" s="82"/>
      <c r="J284" s="82"/>
      <c r="K284" s="82"/>
      <c r="L284" s="201"/>
      <c r="M284" s="202"/>
      <c r="N284" s="192"/>
      <c r="O284" s="203"/>
      <c r="P284" s="204"/>
      <c r="Q284" s="204"/>
      <c r="R284" s="205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  <c r="AI284" s="127"/>
      <c r="AJ284" s="127"/>
      <c r="AK284" s="127"/>
      <c r="AL284" s="127"/>
      <c r="AM284" s="127"/>
      <c r="AN284" s="127"/>
      <c r="AO284" s="127"/>
      <c r="AP284" s="127"/>
      <c r="AQ284" s="127"/>
      <c r="AR284" s="127"/>
      <c r="AS284" s="127"/>
      <c r="AT284" s="127"/>
      <c r="AU284" s="127"/>
      <c r="AV284" s="127"/>
      <c r="AW284" s="127"/>
      <c r="AX284" s="127"/>
      <c r="AY284" s="127"/>
      <c r="AZ284" s="127"/>
      <c r="BA284" s="127"/>
      <c r="BB284" s="127"/>
      <c r="BC284" s="127"/>
      <c r="BD284" s="127"/>
      <c r="BE284" s="127"/>
      <c r="BF284" s="127"/>
      <c r="BG284" s="127"/>
      <c r="BH284" s="127"/>
      <c r="BI284" s="127"/>
      <c r="BJ284" s="127"/>
      <c r="BK284" s="127"/>
      <c r="BL284" s="127"/>
      <c r="BM284" s="127"/>
      <c r="BN284" s="127"/>
      <c r="BO284" s="127"/>
      <c r="BP284" s="82"/>
      <c r="BQ284" s="82"/>
      <c r="BR284" s="82"/>
      <c r="BS284" s="130"/>
    </row>
    <row r="285" spans="1:71" s="25" customFormat="1" ht="13.5" hidden="1" x14ac:dyDescent="0.25">
      <c r="A285" s="1"/>
      <c r="B285" s="126"/>
      <c r="C285" s="127"/>
      <c r="D285" s="128"/>
      <c r="E285" s="127"/>
      <c r="F285" s="127"/>
      <c r="G285" s="127"/>
      <c r="H285" s="82"/>
      <c r="I285" s="82"/>
      <c r="J285" s="82"/>
      <c r="K285" s="82"/>
      <c r="L285" s="201"/>
      <c r="M285" s="202"/>
      <c r="N285" s="192"/>
      <c r="O285" s="203">
        <v>0</v>
      </c>
      <c r="P285" s="204"/>
      <c r="Q285" s="204"/>
      <c r="R285" s="205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  <c r="AI285" s="127"/>
      <c r="AJ285" s="127"/>
      <c r="AK285" s="127"/>
      <c r="AL285" s="127"/>
      <c r="AM285" s="127"/>
      <c r="AN285" s="127"/>
      <c r="AO285" s="127"/>
      <c r="AP285" s="127"/>
      <c r="AQ285" s="127"/>
      <c r="AR285" s="127"/>
      <c r="AS285" s="127"/>
      <c r="AT285" s="127"/>
      <c r="AU285" s="127"/>
      <c r="AV285" s="127"/>
      <c r="AW285" s="127"/>
      <c r="AX285" s="127"/>
      <c r="AY285" s="127"/>
      <c r="AZ285" s="127"/>
      <c r="BA285" s="127"/>
      <c r="BB285" s="127"/>
      <c r="BC285" s="127"/>
      <c r="BD285" s="127"/>
      <c r="BE285" s="127"/>
      <c r="BF285" s="127"/>
      <c r="BG285" s="127"/>
      <c r="BH285" s="127"/>
      <c r="BI285" s="127"/>
      <c r="BJ285" s="127"/>
      <c r="BK285" s="127"/>
      <c r="BL285" s="127"/>
      <c r="BM285" s="127"/>
      <c r="BN285" s="127"/>
      <c r="BO285" s="127"/>
      <c r="BP285" s="82"/>
      <c r="BQ285" s="82"/>
      <c r="BR285" s="82"/>
      <c r="BS285" s="130"/>
    </row>
    <row r="286" spans="1:71" s="25" customFormat="1" ht="13.5" hidden="1" x14ac:dyDescent="0.25">
      <c r="A286" s="1"/>
      <c r="B286" s="126"/>
      <c r="C286" s="127"/>
      <c r="D286" s="128"/>
      <c r="E286" s="127"/>
      <c r="F286" s="127"/>
      <c r="G286" s="127"/>
      <c r="H286" s="82"/>
      <c r="I286" s="82"/>
      <c r="J286" s="82"/>
      <c r="K286" s="82"/>
      <c r="L286" s="201"/>
      <c r="M286" s="202"/>
      <c r="N286" s="192"/>
      <c r="O286" s="203">
        <f>+BO243</f>
        <v>96831.93</v>
      </c>
      <c r="P286" s="204"/>
      <c r="Q286" s="204"/>
      <c r="R286" s="205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  <c r="AI286" s="127"/>
      <c r="AJ286" s="127"/>
      <c r="AK286" s="127"/>
      <c r="AL286" s="127"/>
      <c r="AM286" s="127"/>
      <c r="AN286" s="127"/>
      <c r="AO286" s="127"/>
      <c r="AP286" s="127"/>
      <c r="AQ286" s="127"/>
      <c r="AR286" s="127"/>
      <c r="AS286" s="127"/>
      <c r="AT286" s="127"/>
      <c r="AU286" s="127"/>
      <c r="AV286" s="127"/>
      <c r="AW286" s="127"/>
      <c r="AX286" s="127"/>
      <c r="AY286" s="127"/>
      <c r="AZ286" s="127"/>
      <c r="BA286" s="127"/>
      <c r="BB286" s="127"/>
      <c r="BC286" s="127"/>
      <c r="BD286" s="127"/>
      <c r="BE286" s="127"/>
      <c r="BF286" s="127"/>
      <c r="BG286" s="127"/>
      <c r="BH286" s="127"/>
      <c r="BI286" s="127"/>
      <c r="BJ286" s="127"/>
      <c r="BK286" s="127"/>
      <c r="BL286" s="127"/>
      <c r="BM286" s="127"/>
      <c r="BN286" s="127"/>
      <c r="BO286" s="127"/>
      <c r="BP286" s="82"/>
      <c r="BQ286" s="82"/>
      <c r="BR286" s="82"/>
      <c r="BS286" s="130"/>
    </row>
    <row r="287" spans="1:71" s="25" customFormat="1" ht="13.5" hidden="1" x14ac:dyDescent="0.25">
      <c r="A287" s="1"/>
      <c r="B287" s="126"/>
      <c r="C287" s="127"/>
      <c r="D287" s="128"/>
      <c r="E287" s="127"/>
      <c r="F287" s="127"/>
      <c r="G287" s="127"/>
      <c r="H287" s="82"/>
      <c r="I287" s="82"/>
      <c r="J287" s="82"/>
      <c r="K287" s="82"/>
      <c r="L287" s="201"/>
      <c r="M287" s="202"/>
      <c r="N287" s="192"/>
      <c r="O287" s="203">
        <v>0</v>
      </c>
      <c r="P287" s="204"/>
      <c r="Q287" s="204"/>
      <c r="R287" s="205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7"/>
      <c r="BA287" s="127"/>
      <c r="BB287" s="127"/>
      <c r="BC287" s="127"/>
      <c r="BD287" s="127"/>
      <c r="BE287" s="127"/>
      <c r="BF287" s="127"/>
      <c r="BG287" s="127"/>
      <c r="BH287" s="127"/>
      <c r="BI287" s="127"/>
      <c r="BJ287" s="127"/>
      <c r="BK287" s="127"/>
      <c r="BL287" s="127"/>
      <c r="BM287" s="127"/>
      <c r="BN287" s="127"/>
      <c r="BO287" s="127"/>
      <c r="BP287" s="82"/>
      <c r="BQ287" s="82"/>
      <c r="BR287" s="82"/>
      <c r="BS287" s="130"/>
    </row>
    <row r="288" spans="1:71" s="25" customFormat="1" ht="13.5" hidden="1" x14ac:dyDescent="0.25">
      <c r="A288" s="1"/>
      <c r="B288" s="126"/>
      <c r="C288" s="127"/>
      <c r="D288" s="128"/>
      <c r="E288" s="127"/>
      <c r="F288" s="127"/>
      <c r="G288" s="127"/>
      <c r="H288" s="82"/>
      <c r="I288" s="82"/>
      <c r="J288" s="82"/>
      <c r="K288" s="82"/>
      <c r="L288" s="201"/>
      <c r="M288" s="202"/>
      <c r="N288" s="192"/>
      <c r="O288" s="203">
        <v>0</v>
      </c>
      <c r="P288" s="204"/>
      <c r="Q288" s="204"/>
      <c r="R288" s="205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  <c r="AI288" s="127"/>
      <c r="AJ288" s="127"/>
      <c r="AK288" s="127"/>
      <c r="AL288" s="127"/>
      <c r="AM288" s="127"/>
      <c r="AN288" s="127"/>
      <c r="AO288" s="127"/>
      <c r="AP288" s="127"/>
      <c r="AQ288" s="127"/>
      <c r="AR288" s="127"/>
      <c r="AS288" s="127"/>
      <c r="AT288" s="127"/>
      <c r="AU288" s="127"/>
      <c r="AV288" s="127"/>
      <c r="AW288" s="127"/>
      <c r="AX288" s="127"/>
      <c r="AY288" s="127"/>
      <c r="AZ288" s="127"/>
      <c r="BA288" s="127"/>
      <c r="BB288" s="127"/>
      <c r="BC288" s="127"/>
      <c r="BD288" s="127"/>
      <c r="BE288" s="127"/>
      <c r="BF288" s="127"/>
      <c r="BG288" s="127"/>
      <c r="BH288" s="127"/>
      <c r="BI288" s="127"/>
      <c r="BJ288" s="127"/>
      <c r="BK288" s="127"/>
      <c r="BL288" s="127"/>
      <c r="BM288" s="127"/>
      <c r="BN288" s="127"/>
      <c r="BO288" s="127"/>
      <c r="BP288" s="82"/>
      <c r="BQ288" s="82"/>
      <c r="BR288" s="82"/>
      <c r="BS288" s="130"/>
    </row>
    <row r="289" spans="1:71" s="25" customFormat="1" ht="13.5" hidden="1" x14ac:dyDescent="0.25">
      <c r="A289" s="1"/>
      <c r="B289" s="126"/>
      <c r="C289" s="127"/>
      <c r="D289" s="128"/>
      <c r="E289" s="127"/>
      <c r="F289" s="127"/>
      <c r="G289" s="127"/>
      <c r="H289" s="82"/>
      <c r="I289" s="82"/>
      <c r="J289" s="82"/>
      <c r="K289" s="82"/>
      <c r="L289" s="201"/>
      <c r="M289" s="202"/>
      <c r="N289" s="192"/>
      <c r="O289" s="203">
        <v>0</v>
      </c>
      <c r="P289" s="204"/>
      <c r="Q289" s="204"/>
      <c r="R289" s="205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  <c r="AI289" s="127"/>
      <c r="AJ289" s="127"/>
      <c r="AK289" s="127"/>
      <c r="AL289" s="127"/>
      <c r="AM289" s="127"/>
      <c r="AN289" s="127"/>
      <c r="AO289" s="127"/>
      <c r="AP289" s="127"/>
      <c r="AQ289" s="127"/>
      <c r="AR289" s="127"/>
      <c r="AS289" s="127"/>
      <c r="AT289" s="127"/>
      <c r="AU289" s="127"/>
      <c r="AV289" s="127"/>
      <c r="AW289" s="127"/>
      <c r="AX289" s="127"/>
      <c r="AY289" s="127"/>
      <c r="AZ289" s="127"/>
      <c r="BA289" s="127"/>
      <c r="BB289" s="127"/>
      <c r="BC289" s="127"/>
      <c r="BD289" s="127"/>
      <c r="BE289" s="127"/>
      <c r="BF289" s="127"/>
      <c r="BG289" s="127"/>
      <c r="BH289" s="127"/>
      <c r="BI289" s="127"/>
      <c r="BJ289" s="127"/>
      <c r="BK289" s="127"/>
      <c r="BL289" s="127"/>
      <c r="BM289" s="127"/>
      <c r="BN289" s="127"/>
      <c r="BO289" s="127"/>
      <c r="BP289" s="82"/>
      <c r="BQ289" s="82"/>
      <c r="BR289" s="82"/>
      <c r="BS289" s="130"/>
    </row>
    <row r="290" spans="1:71" s="25" customFormat="1" ht="13.5" hidden="1" x14ac:dyDescent="0.25">
      <c r="A290" s="1"/>
      <c r="B290" s="126"/>
      <c r="C290" s="127"/>
      <c r="D290" s="128"/>
      <c r="E290" s="127"/>
      <c r="F290" s="127"/>
      <c r="G290" s="127"/>
      <c r="H290" s="82"/>
      <c r="I290" s="82"/>
      <c r="J290" s="82"/>
      <c r="K290" s="82"/>
      <c r="L290" s="201"/>
      <c r="M290" s="202"/>
      <c r="N290" s="192"/>
      <c r="O290" s="203">
        <v>0</v>
      </c>
      <c r="P290" s="204"/>
      <c r="Q290" s="204"/>
      <c r="R290" s="205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  <c r="AI290" s="127"/>
      <c r="AJ290" s="127"/>
      <c r="AK290" s="127"/>
      <c r="AL290" s="127"/>
      <c r="AM290" s="127"/>
      <c r="AN290" s="127"/>
      <c r="AO290" s="127"/>
      <c r="AP290" s="127"/>
      <c r="AQ290" s="127"/>
      <c r="AR290" s="127"/>
      <c r="AS290" s="127"/>
      <c r="AT290" s="127"/>
      <c r="AU290" s="127"/>
      <c r="AV290" s="127"/>
      <c r="AW290" s="127"/>
      <c r="AX290" s="127"/>
      <c r="AY290" s="127"/>
      <c r="AZ290" s="127"/>
      <c r="BA290" s="127"/>
      <c r="BB290" s="127"/>
      <c r="BC290" s="127"/>
      <c r="BD290" s="127"/>
      <c r="BE290" s="127"/>
      <c r="BF290" s="127"/>
      <c r="BG290" s="127"/>
      <c r="BH290" s="127"/>
      <c r="BI290" s="127"/>
      <c r="BJ290" s="127"/>
      <c r="BK290" s="127"/>
      <c r="BL290" s="127"/>
      <c r="BM290" s="127"/>
      <c r="BN290" s="127"/>
      <c r="BO290" s="127"/>
      <c r="BP290" s="82"/>
      <c r="BQ290" s="82"/>
      <c r="BR290" s="82"/>
      <c r="BS290" s="130"/>
    </row>
    <row r="291" spans="1:71" s="25" customFormat="1" ht="13.5" hidden="1" x14ac:dyDescent="0.25">
      <c r="A291" s="1"/>
      <c r="B291" s="126"/>
      <c r="C291" s="127"/>
      <c r="D291" s="128"/>
      <c r="E291" s="127"/>
      <c r="F291" s="127"/>
      <c r="G291" s="127"/>
      <c r="H291" s="82"/>
      <c r="I291" s="82"/>
      <c r="J291" s="82"/>
      <c r="K291" s="82"/>
      <c r="L291" s="201"/>
      <c r="M291" s="202"/>
      <c r="N291" s="192"/>
      <c r="O291" s="203" t="e">
        <f>+#REF!</f>
        <v>#REF!</v>
      </c>
      <c r="P291" s="204"/>
      <c r="Q291" s="204"/>
      <c r="R291" s="205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  <c r="AI291" s="127"/>
      <c r="AJ291" s="127"/>
      <c r="AK291" s="127"/>
      <c r="AL291" s="127"/>
      <c r="AM291" s="127"/>
      <c r="AN291" s="127"/>
      <c r="AO291" s="127"/>
      <c r="AP291" s="127"/>
      <c r="AQ291" s="127"/>
      <c r="AR291" s="127"/>
      <c r="AS291" s="127"/>
      <c r="AT291" s="127"/>
      <c r="AU291" s="127"/>
      <c r="AV291" s="127"/>
      <c r="AW291" s="127"/>
      <c r="AX291" s="127"/>
      <c r="AY291" s="127"/>
      <c r="AZ291" s="127"/>
      <c r="BA291" s="127"/>
      <c r="BB291" s="127"/>
      <c r="BC291" s="127"/>
      <c r="BD291" s="127"/>
      <c r="BE291" s="127"/>
      <c r="BF291" s="127"/>
      <c r="BG291" s="127"/>
      <c r="BH291" s="127"/>
      <c r="BI291" s="127"/>
      <c r="BJ291" s="127"/>
      <c r="BK291" s="127"/>
      <c r="BL291" s="127"/>
      <c r="BM291" s="127"/>
      <c r="BN291" s="127"/>
      <c r="BO291" s="127"/>
      <c r="BP291" s="82"/>
      <c r="BQ291" s="82"/>
      <c r="BR291" s="82"/>
      <c r="BS291" s="130"/>
    </row>
    <row r="292" spans="1:71" s="25" customFormat="1" ht="13.5" hidden="1" x14ac:dyDescent="0.25">
      <c r="A292" s="1"/>
      <c r="B292" s="126"/>
      <c r="C292" s="127"/>
      <c r="D292" s="128"/>
      <c r="E292" s="127"/>
      <c r="F292" s="127"/>
      <c r="G292" s="127"/>
      <c r="H292" s="82"/>
      <c r="I292" s="82"/>
      <c r="J292" s="82"/>
      <c r="K292" s="82"/>
      <c r="L292" s="201"/>
      <c r="M292" s="202"/>
      <c r="N292" s="192"/>
      <c r="O292" s="203">
        <v>0</v>
      </c>
      <c r="P292" s="204"/>
      <c r="Q292" s="204"/>
      <c r="R292" s="205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  <c r="AI292" s="127"/>
      <c r="AJ292" s="127"/>
      <c r="AK292" s="127"/>
      <c r="AL292" s="127"/>
      <c r="AM292" s="127"/>
      <c r="AN292" s="127"/>
      <c r="AO292" s="127"/>
      <c r="AP292" s="127"/>
      <c r="AQ292" s="127"/>
      <c r="AR292" s="127"/>
      <c r="AS292" s="127"/>
      <c r="AT292" s="127"/>
      <c r="AU292" s="127"/>
      <c r="AV292" s="127"/>
      <c r="AW292" s="127"/>
      <c r="AX292" s="127"/>
      <c r="AY292" s="127"/>
      <c r="AZ292" s="127"/>
      <c r="BA292" s="127"/>
      <c r="BB292" s="127"/>
      <c r="BC292" s="127"/>
      <c r="BD292" s="127"/>
      <c r="BE292" s="127"/>
      <c r="BF292" s="127"/>
      <c r="BG292" s="127"/>
      <c r="BH292" s="127"/>
      <c r="BI292" s="127"/>
      <c r="BJ292" s="127"/>
      <c r="BK292" s="127"/>
      <c r="BL292" s="127"/>
      <c r="BM292" s="127"/>
      <c r="BN292" s="127"/>
      <c r="BO292" s="127"/>
      <c r="BP292" s="82"/>
      <c r="BQ292" s="82"/>
      <c r="BR292" s="82"/>
      <c r="BS292" s="130"/>
    </row>
    <row r="293" spans="1:71" s="25" customFormat="1" ht="13.5" hidden="1" x14ac:dyDescent="0.25">
      <c r="A293" s="1"/>
      <c r="B293" s="126"/>
      <c r="C293" s="127"/>
      <c r="D293" s="128"/>
      <c r="E293" s="127"/>
      <c r="F293" s="127"/>
      <c r="G293" s="127"/>
      <c r="H293" s="82"/>
      <c r="I293" s="82"/>
      <c r="J293" s="82"/>
      <c r="K293" s="82"/>
      <c r="L293" s="201"/>
      <c r="M293" s="202"/>
      <c r="N293" s="192"/>
      <c r="O293" s="203" t="e">
        <f>+#REF!</f>
        <v>#REF!</v>
      </c>
      <c r="P293" s="204"/>
      <c r="Q293" s="204"/>
      <c r="R293" s="205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  <c r="AI293" s="127"/>
      <c r="AJ293" s="127"/>
      <c r="AK293" s="127"/>
      <c r="AL293" s="127"/>
      <c r="AM293" s="127"/>
      <c r="AN293" s="127"/>
      <c r="AO293" s="127"/>
      <c r="AP293" s="127"/>
      <c r="AQ293" s="127"/>
      <c r="AR293" s="127"/>
      <c r="AS293" s="127"/>
      <c r="AT293" s="127"/>
      <c r="AU293" s="127"/>
      <c r="AV293" s="127"/>
      <c r="AW293" s="127"/>
      <c r="AX293" s="127"/>
      <c r="AY293" s="127"/>
      <c r="AZ293" s="127"/>
      <c r="BA293" s="127"/>
      <c r="BB293" s="127"/>
      <c r="BC293" s="127"/>
      <c r="BD293" s="127"/>
      <c r="BE293" s="127"/>
      <c r="BF293" s="127"/>
      <c r="BG293" s="127"/>
      <c r="BH293" s="127"/>
      <c r="BI293" s="127"/>
      <c r="BJ293" s="127"/>
      <c r="BK293" s="127"/>
      <c r="BL293" s="127"/>
      <c r="BM293" s="127"/>
      <c r="BN293" s="127"/>
      <c r="BO293" s="127"/>
      <c r="BP293" s="82"/>
      <c r="BQ293" s="82"/>
      <c r="BR293" s="82"/>
      <c r="BS293" s="130"/>
    </row>
    <row r="294" spans="1:71" s="25" customFormat="1" ht="13.5" hidden="1" x14ac:dyDescent="0.25">
      <c r="A294" s="1"/>
      <c r="B294" s="126"/>
      <c r="C294" s="127"/>
      <c r="D294" s="128"/>
      <c r="E294" s="127"/>
      <c r="F294" s="127"/>
      <c r="G294" s="127"/>
      <c r="H294" s="82"/>
      <c r="I294" s="82"/>
      <c r="J294" s="82"/>
      <c r="K294" s="82"/>
      <c r="L294" s="201"/>
      <c r="M294" s="202"/>
      <c r="N294" s="192"/>
      <c r="O294" s="203" t="e">
        <f>+#REF!</f>
        <v>#REF!</v>
      </c>
      <c r="P294" s="204"/>
      <c r="Q294" s="204"/>
      <c r="R294" s="205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  <c r="AI294" s="127"/>
      <c r="AJ294" s="127"/>
      <c r="AK294" s="127"/>
      <c r="AL294" s="127"/>
      <c r="AM294" s="127"/>
      <c r="AN294" s="127"/>
      <c r="AO294" s="127"/>
      <c r="AP294" s="127"/>
      <c r="AQ294" s="127"/>
      <c r="AR294" s="127"/>
      <c r="AS294" s="127"/>
      <c r="AT294" s="127"/>
      <c r="AU294" s="127"/>
      <c r="AV294" s="127"/>
      <c r="AW294" s="127"/>
      <c r="AX294" s="127"/>
      <c r="AY294" s="127"/>
      <c r="AZ294" s="127"/>
      <c r="BA294" s="127"/>
      <c r="BB294" s="127"/>
      <c r="BC294" s="127"/>
      <c r="BD294" s="127"/>
      <c r="BE294" s="127"/>
      <c r="BF294" s="127"/>
      <c r="BG294" s="127"/>
      <c r="BH294" s="127"/>
      <c r="BI294" s="127"/>
      <c r="BJ294" s="127"/>
      <c r="BK294" s="127"/>
      <c r="BL294" s="127"/>
      <c r="BM294" s="127"/>
      <c r="BN294" s="127"/>
      <c r="BO294" s="127"/>
      <c r="BP294" s="82"/>
      <c r="BQ294" s="82"/>
      <c r="BR294" s="82"/>
      <c r="BS294" s="130"/>
    </row>
    <row r="295" spans="1:71" s="25" customFormat="1" ht="13.5" hidden="1" x14ac:dyDescent="0.25">
      <c r="A295" s="1"/>
      <c r="B295" s="126"/>
      <c r="C295" s="127"/>
      <c r="D295" s="128"/>
      <c r="E295" s="127"/>
      <c r="F295" s="127"/>
      <c r="G295" s="127"/>
      <c r="H295" s="82"/>
      <c r="I295" s="82"/>
      <c r="J295" s="82"/>
      <c r="K295" s="82"/>
      <c r="L295" s="201"/>
      <c r="M295" s="202"/>
      <c r="N295" s="192"/>
      <c r="O295" s="203">
        <v>0</v>
      </c>
      <c r="P295" s="204"/>
      <c r="Q295" s="204"/>
      <c r="R295" s="205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  <c r="AI295" s="127"/>
      <c r="AJ295" s="127"/>
      <c r="AK295" s="127"/>
      <c r="AL295" s="127"/>
      <c r="AM295" s="127"/>
      <c r="AN295" s="127"/>
      <c r="AO295" s="127"/>
      <c r="AP295" s="127"/>
      <c r="AQ295" s="127"/>
      <c r="AR295" s="127"/>
      <c r="AS295" s="127"/>
      <c r="AT295" s="127"/>
      <c r="AU295" s="127"/>
      <c r="AV295" s="127"/>
      <c r="AW295" s="127"/>
      <c r="AX295" s="127"/>
      <c r="AY295" s="127"/>
      <c r="AZ295" s="127"/>
      <c r="BA295" s="127"/>
      <c r="BB295" s="127"/>
      <c r="BC295" s="127"/>
      <c r="BD295" s="127"/>
      <c r="BE295" s="127"/>
      <c r="BF295" s="127"/>
      <c r="BG295" s="127"/>
      <c r="BH295" s="127"/>
      <c r="BI295" s="127"/>
      <c r="BJ295" s="127"/>
      <c r="BK295" s="127"/>
      <c r="BL295" s="127"/>
      <c r="BM295" s="127"/>
      <c r="BN295" s="127"/>
      <c r="BO295" s="127"/>
      <c r="BP295" s="82"/>
      <c r="BQ295" s="82"/>
      <c r="BR295" s="82"/>
      <c r="BS295" s="130"/>
    </row>
    <row r="296" spans="1:71" s="25" customFormat="1" ht="13.5" hidden="1" x14ac:dyDescent="0.25">
      <c r="A296" s="1"/>
      <c r="B296" s="126"/>
      <c r="C296" s="127"/>
      <c r="D296" s="128"/>
      <c r="E296" s="127"/>
      <c r="F296" s="127"/>
      <c r="G296" s="127"/>
      <c r="H296" s="82"/>
      <c r="I296" s="82"/>
      <c r="J296" s="82"/>
      <c r="K296" s="82"/>
      <c r="L296" s="201"/>
      <c r="M296" s="202"/>
      <c r="N296" s="192"/>
      <c r="O296" s="203">
        <v>0</v>
      </c>
      <c r="P296" s="204"/>
      <c r="Q296" s="204"/>
      <c r="R296" s="205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  <c r="AI296" s="127"/>
      <c r="AJ296" s="127"/>
      <c r="AK296" s="127"/>
      <c r="AL296" s="127"/>
      <c r="AM296" s="127"/>
      <c r="AN296" s="127"/>
      <c r="AO296" s="127"/>
      <c r="AP296" s="127"/>
      <c r="AQ296" s="127"/>
      <c r="AR296" s="127"/>
      <c r="AS296" s="127"/>
      <c r="AT296" s="127"/>
      <c r="AU296" s="127"/>
      <c r="AV296" s="127"/>
      <c r="AW296" s="127"/>
      <c r="AX296" s="127"/>
      <c r="AY296" s="127"/>
      <c r="AZ296" s="127"/>
      <c r="BA296" s="127"/>
      <c r="BB296" s="127"/>
      <c r="BC296" s="127"/>
      <c r="BD296" s="127"/>
      <c r="BE296" s="127"/>
      <c r="BF296" s="127"/>
      <c r="BG296" s="127"/>
      <c r="BH296" s="127"/>
      <c r="BI296" s="127"/>
      <c r="BJ296" s="127"/>
      <c r="BK296" s="127"/>
      <c r="BL296" s="127"/>
      <c r="BM296" s="127"/>
      <c r="BN296" s="127"/>
      <c r="BO296" s="127"/>
      <c r="BP296" s="82"/>
      <c r="BQ296" s="82"/>
      <c r="BR296" s="82"/>
      <c r="BS296" s="130"/>
    </row>
    <row r="297" spans="1:71" s="25" customFormat="1" ht="13.5" hidden="1" x14ac:dyDescent="0.25">
      <c r="A297" s="1"/>
      <c r="B297" s="126"/>
      <c r="C297" s="127"/>
      <c r="D297" s="128"/>
      <c r="E297" s="127"/>
      <c r="F297" s="127"/>
      <c r="G297" s="127"/>
      <c r="H297" s="82"/>
      <c r="I297" s="82"/>
      <c r="J297" s="82"/>
      <c r="K297" s="82"/>
      <c r="L297" s="201"/>
      <c r="M297" s="202"/>
      <c r="N297" s="192"/>
      <c r="O297" s="203">
        <v>0</v>
      </c>
      <c r="P297" s="204"/>
      <c r="Q297" s="204"/>
      <c r="R297" s="205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  <c r="AI297" s="127"/>
      <c r="AJ297" s="127"/>
      <c r="AK297" s="127"/>
      <c r="AL297" s="127"/>
      <c r="AM297" s="127"/>
      <c r="AN297" s="127"/>
      <c r="AO297" s="127"/>
      <c r="AP297" s="127"/>
      <c r="AQ297" s="127"/>
      <c r="AR297" s="127"/>
      <c r="AS297" s="127"/>
      <c r="AT297" s="127"/>
      <c r="AU297" s="127"/>
      <c r="AV297" s="127"/>
      <c r="AW297" s="127"/>
      <c r="AX297" s="127"/>
      <c r="AY297" s="127"/>
      <c r="AZ297" s="127"/>
      <c r="BA297" s="127"/>
      <c r="BB297" s="127"/>
      <c r="BC297" s="127"/>
      <c r="BD297" s="127"/>
      <c r="BE297" s="127"/>
      <c r="BF297" s="127"/>
      <c r="BG297" s="127"/>
      <c r="BH297" s="127"/>
      <c r="BI297" s="127"/>
      <c r="BJ297" s="127"/>
      <c r="BK297" s="127"/>
      <c r="BL297" s="127"/>
      <c r="BM297" s="127"/>
      <c r="BN297" s="127"/>
      <c r="BO297" s="127"/>
      <c r="BP297" s="82"/>
      <c r="BQ297" s="82"/>
      <c r="BR297" s="82"/>
      <c r="BS297" s="130"/>
    </row>
    <row r="298" spans="1:71" s="25" customFormat="1" ht="13.5" hidden="1" x14ac:dyDescent="0.25">
      <c r="A298" s="1"/>
      <c r="B298" s="126"/>
      <c r="C298" s="127"/>
      <c r="D298" s="128"/>
      <c r="E298" s="127"/>
      <c r="F298" s="127"/>
      <c r="G298" s="127"/>
      <c r="H298" s="82"/>
      <c r="I298" s="82"/>
      <c r="J298" s="82"/>
      <c r="K298" s="82"/>
      <c r="L298" s="201"/>
      <c r="M298" s="202"/>
      <c r="N298" s="192"/>
      <c r="O298" s="203">
        <v>0</v>
      </c>
      <c r="P298" s="204"/>
      <c r="Q298" s="204"/>
      <c r="R298" s="205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  <c r="AI298" s="127"/>
      <c r="AJ298" s="127"/>
      <c r="AK298" s="127"/>
      <c r="AL298" s="127"/>
      <c r="AM298" s="127"/>
      <c r="AN298" s="127"/>
      <c r="AO298" s="127"/>
      <c r="AP298" s="127"/>
      <c r="AQ298" s="127"/>
      <c r="AR298" s="127"/>
      <c r="AS298" s="127"/>
      <c r="AT298" s="127"/>
      <c r="AU298" s="127"/>
      <c r="AV298" s="127"/>
      <c r="AW298" s="127"/>
      <c r="AX298" s="127"/>
      <c r="AY298" s="127"/>
      <c r="AZ298" s="127"/>
      <c r="BA298" s="127"/>
      <c r="BB298" s="127"/>
      <c r="BC298" s="127"/>
      <c r="BD298" s="127"/>
      <c r="BE298" s="127"/>
      <c r="BF298" s="127"/>
      <c r="BG298" s="127"/>
      <c r="BH298" s="127"/>
      <c r="BI298" s="127"/>
      <c r="BJ298" s="127"/>
      <c r="BK298" s="127"/>
      <c r="BL298" s="127"/>
      <c r="BM298" s="127"/>
      <c r="BN298" s="127"/>
      <c r="BO298" s="127"/>
      <c r="BP298" s="82"/>
      <c r="BQ298" s="82"/>
      <c r="BR298" s="82"/>
      <c r="BS298" s="130"/>
    </row>
    <row r="299" spans="1:71" s="25" customFormat="1" ht="13.5" hidden="1" x14ac:dyDescent="0.25">
      <c r="A299" s="1"/>
      <c r="B299" s="126"/>
      <c r="C299" s="127"/>
      <c r="D299" s="128"/>
      <c r="E299" s="127"/>
      <c r="F299" s="127"/>
      <c r="G299" s="127"/>
      <c r="H299" s="82"/>
      <c r="I299" s="82"/>
      <c r="J299" s="82"/>
      <c r="K299" s="82"/>
      <c r="L299" s="201"/>
      <c r="M299" s="202"/>
      <c r="N299" s="192"/>
      <c r="O299" s="203" t="e">
        <f>+#REF!</f>
        <v>#REF!</v>
      </c>
      <c r="P299" s="204"/>
      <c r="Q299" s="204"/>
      <c r="R299" s="205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  <c r="AI299" s="127"/>
      <c r="AJ299" s="127"/>
      <c r="AK299" s="127"/>
      <c r="AL299" s="127"/>
      <c r="AM299" s="127"/>
      <c r="AN299" s="127"/>
      <c r="AO299" s="127"/>
      <c r="AP299" s="127"/>
      <c r="AQ299" s="127"/>
      <c r="AR299" s="127"/>
      <c r="AS299" s="127"/>
      <c r="AT299" s="127"/>
      <c r="AU299" s="127"/>
      <c r="AV299" s="127"/>
      <c r="AW299" s="127"/>
      <c r="AX299" s="127"/>
      <c r="AY299" s="127"/>
      <c r="AZ299" s="127"/>
      <c r="BA299" s="127"/>
      <c r="BB299" s="127"/>
      <c r="BC299" s="127"/>
      <c r="BD299" s="127"/>
      <c r="BE299" s="127"/>
      <c r="BF299" s="127"/>
      <c r="BG299" s="127"/>
      <c r="BH299" s="127"/>
      <c r="BI299" s="127"/>
      <c r="BJ299" s="127"/>
      <c r="BK299" s="127"/>
      <c r="BL299" s="127"/>
      <c r="BM299" s="127"/>
      <c r="BN299" s="127"/>
      <c r="BO299" s="127"/>
      <c r="BP299" s="82"/>
      <c r="BQ299" s="82"/>
      <c r="BR299" s="82"/>
      <c r="BS299" s="130"/>
    </row>
    <row r="300" spans="1:71" s="25" customFormat="1" ht="13.5" hidden="1" x14ac:dyDescent="0.25">
      <c r="A300" s="1"/>
      <c r="B300" s="126"/>
      <c r="C300" s="127"/>
      <c r="D300" s="128"/>
      <c r="E300" s="127"/>
      <c r="F300" s="127"/>
      <c r="G300" s="127"/>
      <c r="H300" s="82"/>
      <c r="I300" s="82"/>
      <c r="J300" s="82"/>
      <c r="K300" s="82"/>
      <c r="L300" s="201"/>
      <c r="M300" s="202"/>
      <c r="N300" s="192"/>
      <c r="O300" s="203">
        <v>0</v>
      </c>
      <c r="P300" s="204"/>
      <c r="Q300" s="204"/>
      <c r="R300" s="205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  <c r="AI300" s="127"/>
      <c r="AJ300" s="127"/>
      <c r="AK300" s="127"/>
      <c r="AL300" s="127"/>
      <c r="AM300" s="127"/>
      <c r="AN300" s="127"/>
      <c r="AO300" s="127"/>
      <c r="AP300" s="127"/>
      <c r="AQ300" s="127"/>
      <c r="AR300" s="127"/>
      <c r="AS300" s="127"/>
      <c r="AT300" s="127"/>
      <c r="AU300" s="127"/>
      <c r="AV300" s="127"/>
      <c r="AW300" s="127"/>
      <c r="AX300" s="127"/>
      <c r="AY300" s="127"/>
      <c r="AZ300" s="127"/>
      <c r="BA300" s="127"/>
      <c r="BB300" s="127"/>
      <c r="BC300" s="127"/>
      <c r="BD300" s="127"/>
      <c r="BE300" s="127"/>
      <c r="BF300" s="127"/>
      <c r="BG300" s="127"/>
      <c r="BH300" s="127"/>
      <c r="BI300" s="127"/>
      <c r="BJ300" s="127"/>
      <c r="BK300" s="127"/>
      <c r="BL300" s="127"/>
      <c r="BM300" s="127"/>
      <c r="BN300" s="127"/>
      <c r="BO300" s="127"/>
      <c r="BP300" s="82"/>
      <c r="BQ300" s="82"/>
      <c r="BR300" s="82"/>
      <c r="BS300" s="130"/>
    </row>
    <row r="301" spans="1:71" s="25" customFormat="1" ht="13.5" hidden="1" x14ac:dyDescent="0.25">
      <c r="A301" s="1"/>
      <c r="B301" s="126"/>
      <c r="C301" s="127"/>
      <c r="D301" s="128"/>
      <c r="E301" s="127"/>
      <c r="F301" s="127"/>
      <c r="G301" s="127"/>
      <c r="H301" s="82"/>
      <c r="I301" s="82"/>
      <c r="J301" s="82"/>
      <c r="K301" s="82"/>
      <c r="L301" s="201"/>
      <c r="M301" s="202"/>
      <c r="N301" s="192"/>
      <c r="O301" s="203" t="e">
        <f>#REF!</f>
        <v>#REF!</v>
      </c>
      <c r="P301" s="204"/>
      <c r="Q301" s="204"/>
      <c r="R301" s="205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  <c r="AI301" s="127"/>
      <c r="AJ301" s="127"/>
      <c r="AK301" s="127"/>
      <c r="AL301" s="127"/>
      <c r="AM301" s="127"/>
      <c r="AN301" s="127"/>
      <c r="AO301" s="127"/>
      <c r="AP301" s="127"/>
      <c r="AQ301" s="127"/>
      <c r="AR301" s="127"/>
      <c r="AS301" s="127"/>
      <c r="AT301" s="127"/>
      <c r="AU301" s="127"/>
      <c r="AV301" s="127"/>
      <c r="AW301" s="127"/>
      <c r="AX301" s="127"/>
      <c r="AY301" s="127"/>
      <c r="AZ301" s="127"/>
      <c r="BA301" s="127"/>
      <c r="BB301" s="127"/>
      <c r="BC301" s="127"/>
      <c r="BD301" s="127"/>
      <c r="BE301" s="127"/>
      <c r="BF301" s="127"/>
      <c r="BG301" s="127"/>
      <c r="BH301" s="127"/>
      <c r="BI301" s="127"/>
      <c r="BJ301" s="127"/>
      <c r="BK301" s="127"/>
      <c r="BL301" s="127"/>
      <c r="BM301" s="127"/>
      <c r="BN301" s="127"/>
      <c r="BO301" s="127"/>
      <c r="BP301" s="82"/>
      <c r="BQ301" s="82"/>
      <c r="BR301" s="82"/>
      <c r="BS301" s="130"/>
    </row>
    <row r="302" spans="1:71" s="25" customFormat="1" ht="13.5" hidden="1" x14ac:dyDescent="0.25">
      <c r="A302" s="1"/>
      <c r="B302" s="126"/>
      <c r="C302" s="127"/>
      <c r="D302" s="128"/>
      <c r="E302" s="127"/>
      <c r="F302" s="127"/>
      <c r="G302" s="127"/>
      <c r="H302" s="82"/>
      <c r="I302" s="82"/>
      <c r="J302" s="82"/>
      <c r="K302" s="82"/>
      <c r="L302" s="201"/>
      <c r="M302" s="202"/>
      <c r="N302" s="192"/>
      <c r="O302" s="203" t="e">
        <f>#REF!</f>
        <v>#REF!</v>
      </c>
      <c r="P302" s="204"/>
      <c r="Q302" s="204"/>
      <c r="R302" s="205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  <c r="AI302" s="127"/>
      <c r="AJ302" s="127"/>
      <c r="AK302" s="127"/>
      <c r="AL302" s="127"/>
      <c r="AM302" s="127"/>
      <c r="AN302" s="127"/>
      <c r="AO302" s="127"/>
      <c r="AP302" s="127"/>
      <c r="AQ302" s="127"/>
      <c r="AR302" s="127"/>
      <c r="AS302" s="127"/>
      <c r="AT302" s="127"/>
      <c r="AU302" s="127"/>
      <c r="AV302" s="127"/>
      <c r="AW302" s="127"/>
      <c r="AX302" s="127"/>
      <c r="AY302" s="127"/>
      <c r="AZ302" s="127"/>
      <c r="BA302" s="127"/>
      <c r="BB302" s="127"/>
      <c r="BC302" s="127"/>
      <c r="BD302" s="127"/>
      <c r="BE302" s="127"/>
      <c r="BF302" s="127"/>
      <c r="BG302" s="127"/>
      <c r="BH302" s="127"/>
      <c r="BI302" s="127"/>
      <c r="BJ302" s="127"/>
      <c r="BK302" s="127"/>
      <c r="BL302" s="127"/>
      <c r="BM302" s="127"/>
      <c r="BN302" s="127"/>
      <c r="BO302" s="127"/>
      <c r="BP302" s="82"/>
      <c r="BQ302" s="82"/>
      <c r="BR302" s="82"/>
      <c r="BS302" s="130"/>
    </row>
    <row r="303" spans="1:71" s="25" customFormat="1" ht="13.5" hidden="1" x14ac:dyDescent="0.25">
      <c r="A303" s="1"/>
      <c r="B303" s="126"/>
      <c r="C303" s="127"/>
      <c r="D303" s="128"/>
      <c r="E303" s="127"/>
      <c r="F303" s="127"/>
      <c r="G303" s="127"/>
      <c r="H303" s="82"/>
      <c r="I303" s="82"/>
      <c r="J303" s="82"/>
      <c r="K303" s="82"/>
      <c r="L303" s="201"/>
      <c r="M303" s="202"/>
      <c r="N303" s="192"/>
      <c r="O303" s="203">
        <v>0</v>
      </c>
      <c r="P303" s="204"/>
      <c r="Q303" s="204"/>
      <c r="R303" s="205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  <c r="AI303" s="127"/>
      <c r="AJ303" s="127"/>
      <c r="AK303" s="127"/>
      <c r="AL303" s="127"/>
      <c r="AM303" s="127"/>
      <c r="AN303" s="127"/>
      <c r="AO303" s="127"/>
      <c r="AP303" s="127"/>
      <c r="AQ303" s="127"/>
      <c r="AR303" s="127"/>
      <c r="AS303" s="127"/>
      <c r="AT303" s="127"/>
      <c r="AU303" s="127"/>
      <c r="AV303" s="127"/>
      <c r="AW303" s="127"/>
      <c r="AX303" s="127"/>
      <c r="AY303" s="127"/>
      <c r="AZ303" s="127"/>
      <c r="BA303" s="127"/>
      <c r="BB303" s="127"/>
      <c r="BC303" s="127"/>
      <c r="BD303" s="127"/>
      <c r="BE303" s="127"/>
      <c r="BF303" s="127"/>
      <c r="BG303" s="127"/>
      <c r="BH303" s="127"/>
      <c r="BI303" s="127"/>
      <c r="BJ303" s="127"/>
      <c r="BK303" s="127"/>
      <c r="BL303" s="127"/>
      <c r="BM303" s="127"/>
      <c r="BN303" s="127"/>
      <c r="BO303" s="127"/>
      <c r="BP303" s="82"/>
      <c r="BQ303" s="82"/>
      <c r="BR303" s="82"/>
      <c r="BS303" s="130"/>
    </row>
    <row r="304" spans="1:71" s="25" customFormat="1" ht="13.5" hidden="1" x14ac:dyDescent="0.25">
      <c r="A304" s="1"/>
      <c r="B304" s="126"/>
      <c r="C304" s="127"/>
      <c r="D304" s="128"/>
      <c r="E304" s="127"/>
      <c r="F304" s="127"/>
      <c r="G304" s="127"/>
      <c r="H304" s="82"/>
      <c r="I304" s="82"/>
      <c r="J304" s="82"/>
      <c r="K304" s="82"/>
      <c r="L304" s="201"/>
      <c r="M304" s="202"/>
      <c r="N304" s="192"/>
      <c r="O304" s="203" t="e">
        <f>+#REF!</f>
        <v>#REF!</v>
      </c>
      <c r="P304" s="204"/>
      <c r="Q304" s="204"/>
      <c r="R304" s="205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  <c r="AI304" s="127"/>
      <c r="AJ304" s="127"/>
      <c r="AK304" s="127"/>
      <c r="AL304" s="127"/>
      <c r="AM304" s="127"/>
      <c r="AN304" s="127"/>
      <c r="AO304" s="127"/>
      <c r="AP304" s="127"/>
      <c r="AQ304" s="127"/>
      <c r="AR304" s="127"/>
      <c r="AS304" s="127"/>
      <c r="AT304" s="127"/>
      <c r="AU304" s="127"/>
      <c r="AV304" s="127"/>
      <c r="AW304" s="127"/>
      <c r="AX304" s="127"/>
      <c r="AY304" s="127"/>
      <c r="AZ304" s="127"/>
      <c r="BA304" s="127"/>
      <c r="BB304" s="127"/>
      <c r="BC304" s="127"/>
      <c r="BD304" s="127"/>
      <c r="BE304" s="127"/>
      <c r="BF304" s="127"/>
      <c r="BG304" s="127"/>
      <c r="BH304" s="127"/>
      <c r="BI304" s="127"/>
      <c r="BJ304" s="127"/>
      <c r="BK304" s="127"/>
      <c r="BL304" s="127"/>
      <c r="BM304" s="127"/>
      <c r="BN304" s="127"/>
      <c r="BO304" s="127"/>
      <c r="BP304" s="82"/>
      <c r="BQ304" s="82"/>
      <c r="BR304" s="82"/>
      <c r="BS304" s="130"/>
    </row>
    <row r="305" spans="1:71" s="25" customFormat="1" ht="13.5" hidden="1" x14ac:dyDescent="0.25">
      <c r="A305" s="1"/>
      <c r="B305" s="126"/>
      <c r="C305" s="127"/>
      <c r="D305" s="128"/>
      <c r="E305" s="127"/>
      <c r="F305" s="127"/>
      <c r="G305" s="127"/>
      <c r="H305" s="82"/>
      <c r="I305" s="82"/>
      <c r="J305" s="82"/>
      <c r="K305" s="82"/>
      <c r="L305" s="201"/>
      <c r="M305" s="202"/>
      <c r="N305" s="192"/>
      <c r="O305" s="203">
        <v>0</v>
      </c>
      <c r="P305" s="204"/>
      <c r="Q305" s="204"/>
      <c r="R305" s="205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  <c r="AI305" s="127"/>
      <c r="AJ305" s="127"/>
      <c r="AK305" s="127"/>
      <c r="AL305" s="127"/>
      <c r="AM305" s="127"/>
      <c r="AN305" s="127"/>
      <c r="AO305" s="127"/>
      <c r="AP305" s="127"/>
      <c r="AQ305" s="127"/>
      <c r="AR305" s="127"/>
      <c r="AS305" s="127"/>
      <c r="AT305" s="127"/>
      <c r="AU305" s="127"/>
      <c r="AV305" s="127"/>
      <c r="AW305" s="127"/>
      <c r="AX305" s="127"/>
      <c r="AY305" s="127"/>
      <c r="AZ305" s="127"/>
      <c r="BA305" s="127"/>
      <c r="BB305" s="127"/>
      <c r="BC305" s="127"/>
      <c r="BD305" s="127"/>
      <c r="BE305" s="127"/>
      <c r="BF305" s="127"/>
      <c r="BG305" s="127"/>
      <c r="BH305" s="127"/>
      <c r="BI305" s="127"/>
      <c r="BJ305" s="127"/>
      <c r="BK305" s="127"/>
      <c r="BL305" s="127"/>
      <c r="BM305" s="127"/>
      <c r="BN305" s="127"/>
      <c r="BO305" s="127"/>
      <c r="BP305" s="82"/>
      <c r="BQ305" s="82"/>
      <c r="BR305" s="82"/>
      <c r="BS305" s="130"/>
    </row>
    <row r="306" spans="1:71" s="25" customFormat="1" ht="13.5" hidden="1" x14ac:dyDescent="0.25">
      <c r="A306" s="1"/>
      <c r="B306" s="126"/>
      <c r="C306" s="127"/>
      <c r="D306" s="128"/>
      <c r="E306" s="127"/>
      <c r="F306" s="127"/>
      <c r="G306" s="127"/>
      <c r="H306" s="82"/>
      <c r="I306" s="82"/>
      <c r="J306" s="82"/>
      <c r="K306" s="82"/>
      <c r="L306" s="201"/>
      <c r="M306" s="202"/>
      <c r="N306" s="192"/>
      <c r="O306" s="203" t="e">
        <f>+#REF!</f>
        <v>#REF!</v>
      </c>
      <c r="P306" s="204"/>
      <c r="Q306" s="204"/>
      <c r="R306" s="205" t="e">
        <f>+#REF!</f>
        <v>#REF!</v>
      </c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  <c r="AI306" s="127"/>
      <c r="AJ306" s="127"/>
      <c r="AK306" s="127"/>
      <c r="AL306" s="127"/>
      <c r="AM306" s="127"/>
      <c r="AN306" s="127"/>
      <c r="AO306" s="127"/>
      <c r="AP306" s="127"/>
      <c r="AQ306" s="127"/>
      <c r="AR306" s="127"/>
      <c r="AS306" s="127"/>
      <c r="AT306" s="127"/>
      <c r="AU306" s="127"/>
      <c r="AV306" s="127"/>
      <c r="AW306" s="127"/>
      <c r="AX306" s="127"/>
      <c r="AY306" s="127"/>
      <c r="AZ306" s="127"/>
      <c r="BA306" s="127"/>
      <c r="BB306" s="127"/>
      <c r="BC306" s="127"/>
      <c r="BD306" s="127"/>
      <c r="BE306" s="127"/>
      <c r="BF306" s="127"/>
      <c r="BG306" s="127"/>
      <c r="BH306" s="127"/>
      <c r="BI306" s="127"/>
      <c r="BJ306" s="127"/>
      <c r="BK306" s="127"/>
      <c r="BL306" s="127"/>
      <c r="BM306" s="127"/>
      <c r="BN306" s="127"/>
      <c r="BO306" s="127"/>
      <c r="BP306" s="82"/>
      <c r="BQ306" s="82"/>
      <c r="BR306" s="82"/>
      <c r="BS306" s="130"/>
    </row>
    <row r="307" spans="1:71" s="25" customFormat="1" ht="13.5" hidden="1" x14ac:dyDescent="0.25">
      <c r="A307" s="1"/>
      <c r="B307" s="126"/>
      <c r="C307" s="127"/>
      <c r="D307" s="128"/>
      <c r="E307" s="127"/>
      <c r="F307" s="127"/>
      <c r="G307" s="127"/>
      <c r="H307" s="82"/>
      <c r="I307" s="82"/>
      <c r="J307" s="82"/>
      <c r="K307" s="82"/>
      <c r="L307" s="201"/>
      <c r="M307" s="202"/>
      <c r="N307" s="192"/>
      <c r="O307" s="203" t="e">
        <f>+#REF!</f>
        <v>#REF!</v>
      </c>
      <c r="P307" s="204"/>
      <c r="Q307" s="204"/>
      <c r="R307" s="205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  <c r="AI307" s="127"/>
      <c r="AJ307" s="127"/>
      <c r="AK307" s="127"/>
      <c r="AL307" s="127"/>
      <c r="AM307" s="127"/>
      <c r="AN307" s="127"/>
      <c r="AO307" s="127"/>
      <c r="AP307" s="127"/>
      <c r="AQ307" s="127"/>
      <c r="AR307" s="127"/>
      <c r="AS307" s="127"/>
      <c r="AT307" s="127"/>
      <c r="AU307" s="127"/>
      <c r="AV307" s="127"/>
      <c r="AW307" s="127"/>
      <c r="AX307" s="127"/>
      <c r="AY307" s="127"/>
      <c r="AZ307" s="127"/>
      <c r="BA307" s="127"/>
      <c r="BB307" s="127"/>
      <c r="BC307" s="127"/>
      <c r="BD307" s="127"/>
      <c r="BE307" s="127"/>
      <c r="BF307" s="127"/>
      <c r="BG307" s="127"/>
      <c r="BH307" s="127"/>
      <c r="BI307" s="127"/>
      <c r="BJ307" s="127"/>
      <c r="BK307" s="127"/>
      <c r="BL307" s="127"/>
      <c r="BM307" s="127"/>
      <c r="BN307" s="127"/>
      <c r="BO307" s="127"/>
      <c r="BP307" s="82"/>
      <c r="BQ307" s="82"/>
      <c r="BR307" s="82"/>
      <c r="BS307" s="130"/>
    </row>
    <row r="308" spans="1:71" s="25" customFormat="1" ht="13.5" hidden="1" x14ac:dyDescent="0.25">
      <c r="A308" s="1"/>
      <c r="B308" s="126"/>
      <c r="C308" s="127"/>
      <c r="D308" s="128"/>
      <c r="E308" s="127"/>
      <c r="F308" s="127"/>
      <c r="G308" s="127"/>
      <c r="H308" s="82"/>
      <c r="I308" s="82"/>
      <c r="J308" s="82"/>
      <c r="K308" s="82"/>
      <c r="L308" s="201"/>
      <c r="M308" s="202"/>
      <c r="N308" s="192"/>
      <c r="O308" s="203" t="e">
        <f>+#REF!</f>
        <v>#REF!</v>
      </c>
      <c r="P308" s="204"/>
      <c r="Q308" s="204"/>
      <c r="R308" s="205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  <c r="AI308" s="127"/>
      <c r="AJ308" s="127"/>
      <c r="AK308" s="127"/>
      <c r="AL308" s="127"/>
      <c r="AM308" s="127"/>
      <c r="AN308" s="127"/>
      <c r="AO308" s="127"/>
      <c r="AP308" s="127"/>
      <c r="AQ308" s="127"/>
      <c r="AR308" s="127"/>
      <c r="AS308" s="127"/>
      <c r="AT308" s="127"/>
      <c r="AU308" s="127"/>
      <c r="AV308" s="127"/>
      <c r="AW308" s="127"/>
      <c r="AX308" s="127"/>
      <c r="AY308" s="127"/>
      <c r="AZ308" s="127"/>
      <c r="BA308" s="127"/>
      <c r="BB308" s="127"/>
      <c r="BC308" s="127"/>
      <c r="BD308" s="127"/>
      <c r="BE308" s="127"/>
      <c r="BF308" s="127"/>
      <c r="BG308" s="127"/>
      <c r="BH308" s="127"/>
      <c r="BI308" s="127"/>
      <c r="BJ308" s="127"/>
      <c r="BK308" s="127"/>
      <c r="BL308" s="127"/>
      <c r="BM308" s="127"/>
      <c r="BN308" s="127"/>
      <c r="BO308" s="127"/>
      <c r="BP308" s="82"/>
      <c r="BQ308" s="82"/>
      <c r="BR308" s="82"/>
      <c r="BS308" s="130"/>
    </row>
    <row r="309" spans="1:71" s="25" customFormat="1" ht="13.5" hidden="1" x14ac:dyDescent="0.25">
      <c r="A309" s="1"/>
      <c r="B309" s="126"/>
      <c r="C309" s="127"/>
      <c r="D309" s="128"/>
      <c r="E309" s="127"/>
      <c r="F309" s="127"/>
      <c r="G309" s="127"/>
      <c r="H309" s="82"/>
      <c r="I309" s="82"/>
      <c r="J309" s="82"/>
      <c r="K309" s="82"/>
      <c r="L309" s="201"/>
      <c r="M309" s="202"/>
      <c r="N309" s="192"/>
      <c r="O309" s="203">
        <v>0</v>
      </c>
      <c r="P309" s="204"/>
      <c r="Q309" s="204"/>
      <c r="R309" s="205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  <c r="AI309" s="127"/>
      <c r="AJ309" s="127"/>
      <c r="AK309" s="127"/>
      <c r="AL309" s="127"/>
      <c r="AM309" s="127"/>
      <c r="AN309" s="127"/>
      <c r="AO309" s="127"/>
      <c r="AP309" s="127"/>
      <c r="AQ309" s="127"/>
      <c r="AR309" s="127"/>
      <c r="AS309" s="127"/>
      <c r="AT309" s="127"/>
      <c r="AU309" s="127"/>
      <c r="AV309" s="127"/>
      <c r="AW309" s="127"/>
      <c r="AX309" s="127"/>
      <c r="AY309" s="127"/>
      <c r="AZ309" s="127"/>
      <c r="BA309" s="127"/>
      <c r="BB309" s="127"/>
      <c r="BC309" s="127"/>
      <c r="BD309" s="127"/>
      <c r="BE309" s="127"/>
      <c r="BF309" s="127"/>
      <c r="BG309" s="127"/>
      <c r="BH309" s="127"/>
      <c r="BI309" s="127"/>
      <c r="BJ309" s="127"/>
      <c r="BK309" s="127"/>
      <c r="BL309" s="127"/>
      <c r="BM309" s="127"/>
      <c r="BN309" s="127"/>
      <c r="BO309" s="127"/>
      <c r="BP309" s="82"/>
      <c r="BQ309" s="82"/>
      <c r="BR309" s="82"/>
      <c r="BS309" s="130"/>
    </row>
    <row r="310" spans="1:71" s="25" customFormat="1" ht="13.5" hidden="1" x14ac:dyDescent="0.25">
      <c r="A310" s="1"/>
      <c r="B310" s="126"/>
      <c r="C310" s="127"/>
      <c r="D310" s="128"/>
      <c r="E310" s="127"/>
      <c r="F310" s="127"/>
      <c r="G310" s="127"/>
      <c r="H310" s="82"/>
      <c r="I310" s="82"/>
      <c r="J310" s="82"/>
      <c r="K310" s="82"/>
      <c r="L310" s="201"/>
      <c r="M310" s="202"/>
      <c r="N310" s="192"/>
      <c r="O310" s="203" t="e">
        <f>+#REF!</f>
        <v>#REF!</v>
      </c>
      <c r="P310" s="204"/>
      <c r="Q310" s="204"/>
      <c r="R310" s="205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  <c r="AI310" s="127"/>
      <c r="AJ310" s="127"/>
      <c r="AK310" s="127"/>
      <c r="AL310" s="127"/>
      <c r="AM310" s="127"/>
      <c r="AN310" s="127"/>
      <c r="AO310" s="127"/>
      <c r="AP310" s="127"/>
      <c r="AQ310" s="127"/>
      <c r="AR310" s="127"/>
      <c r="AS310" s="127"/>
      <c r="AT310" s="127"/>
      <c r="AU310" s="127"/>
      <c r="AV310" s="127"/>
      <c r="AW310" s="127"/>
      <c r="AX310" s="127"/>
      <c r="AY310" s="127"/>
      <c r="AZ310" s="127"/>
      <c r="BA310" s="127"/>
      <c r="BB310" s="127"/>
      <c r="BC310" s="127"/>
      <c r="BD310" s="127"/>
      <c r="BE310" s="127"/>
      <c r="BF310" s="127"/>
      <c r="BG310" s="127"/>
      <c r="BH310" s="127"/>
      <c r="BI310" s="127"/>
      <c r="BJ310" s="127"/>
      <c r="BK310" s="127"/>
      <c r="BL310" s="127"/>
      <c r="BM310" s="127"/>
      <c r="BN310" s="127"/>
      <c r="BO310" s="127"/>
      <c r="BP310" s="82"/>
      <c r="BQ310" s="82"/>
      <c r="BR310" s="82"/>
      <c r="BS310" s="130"/>
    </row>
    <row r="311" spans="1:71" s="25" customFormat="1" ht="13.5" hidden="1" x14ac:dyDescent="0.25">
      <c r="A311" s="1"/>
      <c r="B311" s="126"/>
      <c r="C311" s="127"/>
      <c r="D311" s="128"/>
      <c r="E311" s="127"/>
      <c r="F311" s="127"/>
      <c r="G311" s="127"/>
      <c r="H311" s="82"/>
      <c r="I311" s="82"/>
      <c r="J311" s="82"/>
      <c r="K311" s="82"/>
      <c r="L311" s="201"/>
      <c r="M311" s="202"/>
      <c r="N311" s="192"/>
      <c r="O311" s="203">
        <v>0</v>
      </c>
      <c r="P311" s="204"/>
      <c r="Q311" s="204"/>
      <c r="R311" s="205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  <c r="AI311" s="127"/>
      <c r="AJ311" s="127"/>
      <c r="AK311" s="127"/>
      <c r="AL311" s="127"/>
      <c r="AM311" s="127"/>
      <c r="AN311" s="127"/>
      <c r="AO311" s="127"/>
      <c r="AP311" s="127"/>
      <c r="AQ311" s="127"/>
      <c r="AR311" s="127"/>
      <c r="AS311" s="127"/>
      <c r="AT311" s="127"/>
      <c r="AU311" s="127"/>
      <c r="AV311" s="127"/>
      <c r="AW311" s="127"/>
      <c r="AX311" s="127"/>
      <c r="AY311" s="127"/>
      <c r="AZ311" s="127"/>
      <c r="BA311" s="127"/>
      <c r="BB311" s="127"/>
      <c r="BC311" s="127"/>
      <c r="BD311" s="127"/>
      <c r="BE311" s="127"/>
      <c r="BF311" s="127"/>
      <c r="BG311" s="127"/>
      <c r="BH311" s="127"/>
      <c r="BI311" s="127"/>
      <c r="BJ311" s="127"/>
      <c r="BK311" s="127"/>
      <c r="BL311" s="127"/>
      <c r="BM311" s="127"/>
      <c r="BN311" s="127"/>
      <c r="BO311" s="127"/>
      <c r="BP311" s="82"/>
      <c r="BQ311" s="82"/>
      <c r="BR311" s="82"/>
      <c r="BS311" s="130"/>
    </row>
    <row r="312" spans="1:71" s="25" customFormat="1" ht="13.5" hidden="1" x14ac:dyDescent="0.25">
      <c r="A312" s="1"/>
      <c r="B312" s="126"/>
      <c r="C312" s="127"/>
      <c r="D312" s="128"/>
      <c r="E312" s="127"/>
      <c r="F312" s="127"/>
      <c r="G312" s="127"/>
      <c r="H312" s="82"/>
      <c r="I312" s="82"/>
      <c r="J312" s="82"/>
      <c r="K312" s="82"/>
      <c r="L312" s="201"/>
      <c r="M312" s="202"/>
      <c r="N312" s="192"/>
      <c r="O312" s="203" t="e">
        <f>#REF!</f>
        <v>#REF!</v>
      </c>
      <c r="P312" s="204"/>
      <c r="Q312" s="204"/>
      <c r="R312" s="205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  <c r="AI312" s="127"/>
      <c r="AJ312" s="127"/>
      <c r="AK312" s="127"/>
      <c r="AL312" s="127"/>
      <c r="AM312" s="127"/>
      <c r="AN312" s="127"/>
      <c r="AO312" s="127"/>
      <c r="AP312" s="127"/>
      <c r="AQ312" s="127"/>
      <c r="AR312" s="127"/>
      <c r="AS312" s="127"/>
      <c r="AT312" s="127"/>
      <c r="AU312" s="127"/>
      <c r="AV312" s="127"/>
      <c r="AW312" s="127"/>
      <c r="AX312" s="127"/>
      <c r="AY312" s="127"/>
      <c r="AZ312" s="127"/>
      <c r="BA312" s="127"/>
      <c r="BB312" s="127"/>
      <c r="BC312" s="127"/>
      <c r="BD312" s="127"/>
      <c r="BE312" s="127"/>
      <c r="BF312" s="127"/>
      <c r="BG312" s="127"/>
      <c r="BH312" s="127"/>
      <c r="BI312" s="127"/>
      <c r="BJ312" s="127"/>
      <c r="BK312" s="127"/>
      <c r="BL312" s="127"/>
      <c r="BM312" s="127"/>
      <c r="BN312" s="127"/>
      <c r="BO312" s="127"/>
      <c r="BP312" s="82"/>
      <c r="BQ312" s="82"/>
      <c r="BR312" s="82"/>
      <c r="BS312" s="130"/>
    </row>
    <row r="313" spans="1:71" s="25" customFormat="1" ht="13.5" hidden="1" x14ac:dyDescent="0.25">
      <c r="A313" s="1"/>
      <c r="B313" s="126"/>
      <c r="C313" s="127"/>
      <c r="D313" s="128"/>
      <c r="E313" s="127"/>
      <c r="F313" s="127"/>
      <c r="G313" s="127"/>
      <c r="H313" s="82"/>
      <c r="I313" s="82"/>
      <c r="J313" s="82"/>
      <c r="K313" s="82"/>
      <c r="L313" s="201"/>
      <c r="M313" s="202"/>
      <c r="N313" s="192"/>
      <c r="O313" s="203" t="e">
        <f>+#REF!</f>
        <v>#REF!</v>
      </c>
      <c r="P313" s="204"/>
      <c r="Q313" s="204"/>
      <c r="R313" s="205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  <c r="AI313" s="127"/>
      <c r="AJ313" s="127"/>
      <c r="AK313" s="127"/>
      <c r="AL313" s="127"/>
      <c r="AM313" s="127"/>
      <c r="AN313" s="127"/>
      <c r="AO313" s="127"/>
      <c r="AP313" s="127"/>
      <c r="AQ313" s="127"/>
      <c r="AR313" s="127"/>
      <c r="AS313" s="127"/>
      <c r="AT313" s="127"/>
      <c r="AU313" s="127"/>
      <c r="AV313" s="127"/>
      <c r="AW313" s="127"/>
      <c r="AX313" s="127"/>
      <c r="AY313" s="127"/>
      <c r="AZ313" s="127"/>
      <c r="BA313" s="127"/>
      <c r="BB313" s="127"/>
      <c r="BC313" s="127"/>
      <c r="BD313" s="127"/>
      <c r="BE313" s="127"/>
      <c r="BF313" s="127"/>
      <c r="BG313" s="127"/>
      <c r="BH313" s="127"/>
      <c r="BI313" s="127"/>
      <c r="BJ313" s="127"/>
      <c r="BK313" s="127"/>
      <c r="BL313" s="127"/>
      <c r="BM313" s="127"/>
      <c r="BN313" s="127"/>
      <c r="BO313" s="127"/>
      <c r="BP313" s="82"/>
      <c r="BQ313" s="82"/>
      <c r="BR313" s="82"/>
      <c r="BS313" s="130"/>
    </row>
    <row r="314" spans="1:71" s="25" customFormat="1" ht="13.5" hidden="1" x14ac:dyDescent="0.25">
      <c r="A314" s="1"/>
      <c r="B314" s="126"/>
      <c r="C314" s="127"/>
      <c r="D314" s="128"/>
      <c r="E314" s="127"/>
      <c r="F314" s="127"/>
      <c r="G314" s="127"/>
      <c r="H314" s="82"/>
      <c r="I314" s="82"/>
      <c r="J314" s="82"/>
      <c r="K314" s="82"/>
      <c r="L314" s="201"/>
      <c r="M314" s="202"/>
      <c r="N314" s="192"/>
      <c r="O314" s="203" t="e">
        <f>+#REF!</f>
        <v>#REF!</v>
      </c>
      <c r="P314" s="204"/>
      <c r="Q314" s="204"/>
      <c r="R314" s="205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  <c r="AI314" s="127"/>
      <c r="AJ314" s="127"/>
      <c r="AK314" s="127"/>
      <c r="AL314" s="127"/>
      <c r="AM314" s="127"/>
      <c r="AN314" s="127"/>
      <c r="AO314" s="127"/>
      <c r="AP314" s="127"/>
      <c r="AQ314" s="127"/>
      <c r="AR314" s="127"/>
      <c r="AS314" s="127"/>
      <c r="AT314" s="127"/>
      <c r="AU314" s="127"/>
      <c r="AV314" s="127"/>
      <c r="AW314" s="127"/>
      <c r="AX314" s="127"/>
      <c r="AY314" s="127"/>
      <c r="AZ314" s="127"/>
      <c r="BA314" s="127"/>
      <c r="BB314" s="127"/>
      <c r="BC314" s="127"/>
      <c r="BD314" s="127"/>
      <c r="BE314" s="127"/>
      <c r="BF314" s="127"/>
      <c r="BG314" s="127"/>
      <c r="BH314" s="127"/>
      <c r="BI314" s="127"/>
      <c r="BJ314" s="127"/>
      <c r="BK314" s="127"/>
      <c r="BL314" s="127"/>
      <c r="BM314" s="127"/>
      <c r="BN314" s="127"/>
      <c r="BO314" s="127"/>
      <c r="BP314" s="82"/>
      <c r="BQ314" s="82"/>
      <c r="BR314" s="82"/>
      <c r="BS314" s="130"/>
    </row>
    <row r="315" spans="1:71" s="25" customFormat="1" ht="13.5" hidden="1" x14ac:dyDescent="0.25">
      <c r="A315" s="1"/>
      <c r="B315" s="126"/>
      <c r="C315" s="127"/>
      <c r="D315" s="128"/>
      <c r="E315" s="127"/>
      <c r="F315" s="127"/>
      <c r="G315" s="127"/>
      <c r="H315" s="82"/>
      <c r="I315" s="82"/>
      <c r="J315" s="82"/>
      <c r="K315" s="82"/>
      <c r="L315" s="201"/>
      <c r="M315" s="202"/>
      <c r="N315" s="192"/>
      <c r="O315" s="203" t="e">
        <f>+#REF!</f>
        <v>#REF!</v>
      </c>
      <c r="P315" s="204"/>
      <c r="Q315" s="204"/>
      <c r="R315" s="205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  <c r="AI315" s="127"/>
      <c r="AJ315" s="127"/>
      <c r="AK315" s="127"/>
      <c r="AL315" s="127"/>
      <c r="AM315" s="127"/>
      <c r="AN315" s="127"/>
      <c r="AO315" s="127"/>
      <c r="AP315" s="127"/>
      <c r="AQ315" s="127"/>
      <c r="AR315" s="127"/>
      <c r="AS315" s="127"/>
      <c r="AT315" s="127"/>
      <c r="AU315" s="127"/>
      <c r="AV315" s="127"/>
      <c r="AW315" s="127"/>
      <c r="AX315" s="127"/>
      <c r="AY315" s="127"/>
      <c r="AZ315" s="127"/>
      <c r="BA315" s="127"/>
      <c r="BB315" s="127"/>
      <c r="BC315" s="127"/>
      <c r="BD315" s="127"/>
      <c r="BE315" s="127"/>
      <c r="BF315" s="127"/>
      <c r="BG315" s="127"/>
      <c r="BH315" s="127"/>
      <c r="BI315" s="127"/>
      <c r="BJ315" s="127"/>
      <c r="BK315" s="127"/>
      <c r="BL315" s="127"/>
      <c r="BM315" s="127"/>
      <c r="BN315" s="127"/>
      <c r="BO315" s="127"/>
      <c r="BP315" s="82"/>
      <c r="BQ315" s="82"/>
      <c r="BR315" s="82"/>
      <c r="BS315" s="130"/>
    </row>
    <row r="316" spans="1:71" s="25" customFormat="1" ht="13.5" hidden="1" x14ac:dyDescent="0.25">
      <c r="A316" s="1"/>
      <c r="B316" s="126"/>
      <c r="C316" s="127"/>
      <c r="D316" s="128"/>
      <c r="E316" s="127"/>
      <c r="F316" s="127"/>
      <c r="G316" s="127"/>
      <c r="H316" s="82"/>
      <c r="I316" s="82"/>
      <c r="J316" s="82"/>
      <c r="K316" s="82"/>
      <c r="L316" s="201"/>
      <c r="M316" s="202"/>
      <c r="N316" s="192"/>
      <c r="O316" s="203" t="e">
        <f>+#REF!</f>
        <v>#REF!</v>
      </c>
      <c r="P316" s="204"/>
      <c r="Q316" s="204"/>
      <c r="R316" s="205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  <c r="AI316" s="127"/>
      <c r="AJ316" s="127"/>
      <c r="AK316" s="127"/>
      <c r="AL316" s="127"/>
      <c r="AM316" s="127"/>
      <c r="AN316" s="127"/>
      <c r="AO316" s="127"/>
      <c r="AP316" s="127"/>
      <c r="AQ316" s="127"/>
      <c r="AR316" s="127"/>
      <c r="AS316" s="127"/>
      <c r="AT316" s="127"/>
      <c r="AU316" s="127"/>
      <c r="AV316" s="127"/>
      <c r="AW316" s="127"/>
      <c r="AX316" s="127"/>
      <c r="AY316" s="127"/>
      <c r="AZ316" s="127"/>
      <c r="BA316" s="127"/>
      <c r="BB316" s="127"/>
      <c r="BC316" s="127"/>
      <c r="BD316" s="127"/>
      <c r="BE316" s="127"/>
      <c r="BF316" s="127"/>
      <c r="BG316" s="127"/>
      <c r="BH316" s="127"/>
      <c r="BI316" s="127"/>
      <c r="BJ316" s="127"/>
      <c r="BK316" s="127"/>
      <c r="BL316" s="127"/>
      <c r="BM316" s="127"/>
      <c r="BN316" s="127"/>
      <c r="BO316" s="127"/>
      <c r="BP316" s="82"/>
      <c r="BQ316" s="82"/>
      <c r="BR316" s="82"/>
      <c r="BS316" s="130"/>
    </row>
    <row r="317" spans="1:71" s="25" customFormat="1" ht="13.5" hidden="1" x14ac:dyDescent="0.25">
      <c r="A317" s="1"/>
      <c r="B317" s="126"/>
      <c r="C317" s="127"/>
      <c r="D317" s="128"/>
      <c r="E317" s="127"/>
      <c r="F317" s="127"/>
      <c r="G317" s="127"/>
      <c r="H317" s="82"/>
      <c r="I317" s="82"/>
      <c r="J317" s="82"/>
      <c r="K317" s="82"/>
      <c r="L317" s="201"/>
      <c r="M317" s="202"/>
      <c r="N317" s="192"/>
      <c r="O317" s="203" t="e">
        <f>#REF!</f>
        <v>#REF!</v>
      </c>
      <c r="P317" s="204"/>
      <c r="Q317" s="204"/>
      <c r="R317" s="205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  <c r="AI317" s="127"/>
      <c r="AJ317" s="127"/>
      <c r="AK317" s="127"/>
      <c r="AL317" s="127"/>
      <c r="AM317" s="127"/>
      <c r="AN317" s="127"/>
      <c r="AO317" s="127"/>
      <c r="AP317" s="127"/>
      <c r="AQ317" s="127"/>
      <c r="AR317" s="127"/>
      <c r="AS317" s="127"/>
      <c r="AT317" s="127"/>
      <c r="AU317" s="127"/>
      <c r="AV317" s="127"/>
      <c r="AW317" s="127"/>
      <c r="AX317" s="127"/>
      <c r="AY317" s="127"/>
      <c r="AZ317" s="127"/>
      <c r="BA317" s="127"/>
      <c r="BB317" s="127"/>
      <c r="BC317" s="127"/>
      <c r="BD317" s="127"/>
      <c r="BE317" s="127"/>
      <c r="BF317" s="127"/>
      <c r="BG317" s="127"/>
      <c r="BH317" s="127"/>
      <c r="BI317" s="127"/>
      <c r="BJ317" s="127"/>
      <c r="BK317" s="127"/>
      <c r="BL317" s="127"/>
      <c r="BM317" s="127"/>
      <c r="BN317" s="127"/>
      <c r="BO317" s="127"/>
      <c r="BP317" s="82"/>
      <c r="BQ317" s="82"/>
      <c r="BR317" s="82"/>
      <c r="BS317" s="130"/>
    </row>
    <row r="318" spans="1:71" s="25" customFormat="1" ht="13.5" hidden="1" x14ac:dyDescent="0.25">
      <c r="A318" s="1"/>
      <c r="B318" s="126"/>
      <c r="C318" s="127"/>
      <c r="D318" s="128"/>
      <c r="E318" s="127"/>
      <c r="F318" s="127"/>
      <c r="G318" s="127"/>
      <c r="H318" s="82"/>
      <c r="I318" s="82"/>
      <c r="J318" s="82"/>
      <c r="K318" s="82"/>
      <c r="L318" s="201"/>
      <c r="M318" s="202"/>
      <c r="N318" s="192"/>
      <c r="O318" s="203" t="e">
        <f>#REF!</f>
        <v>#REF!</v>
      </c>
      <c r="P318" s="204"/>
      <c r="Q318" s="204"/>
      <c r="R318" s="205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  <c r="AI318" s="127"/>
      <c r="AJ318" s="127"/>
      <c r="AK318" s="127"/>
      <c r="AL318" s="127"/>
      <c r="AM318" s="127"/>
      <c r="AN318" s="127"/>
      <c r="AO318" s="127"/>
      <c r="AP318" s="127"/>
      <c r="AQ318" s="127"/>
      <c r="AR318" s="127"/>
      <c r="AS318" s="127"/>
      <c r="AT318" s="127"/>
      <c r="AU318" s="127"/>
      <c r="AV318" s="127"/>
      <c r="AW318" s="127"/>
      <c r="AX318" s="127"/>
      <c r="AY318" s="127"/>
      <c r="AZ318" s="127"/>
      <c r="BA318" s="127"/>
      <c r="BB318" s="127"/>
      <c r="BC318" s="127"/>
      <c r="BD318" s="127"/>
      <c r="BE318" s="127"/>
      <c r="BF318" s="127"/>
      <c r="BG318" s="127"/>
      <c r="BH318" s="127"/>
      <c r="BI318" s="127"/>
      <c r="BJ318" s="127"/>
      <c r="BK318" s="127"/>
      <c r="BL318" s="127"/>
      <c r="BM318" s="127"/>
      <c r="BN318" s="127"/>
      <c r="BO318" s="127"/>
      <c r="BP318" s="82"/>
      <c r="BQ318" s="82"/>
      <c r="BR318" s="82"/>
      <c r="BS318" s="130"/>
    </row>
    <row r="319" spans="1:71" s="25" customFormat="1" ht="13.5" hidden="1" x14ac:dyDescent="0.25">
      <c r="A319" s="1"/>
      <c r="B319" s="126"/>
      <c r="C319" s="127"/>
      <c r="D319" s="128"/>
      <c r="E319" s="127"/>
      <c r="F319" s="127"/>
      <c r="G319" s="127"/>
      <c r="H319" s="82"/>
      <c r="I319" s="82"/>
      <c r="J319" s="82"/>
      <c r="K319" s="82"/>
      <c r="L319" s="201"/>
      <c r="M319" s="202"/>
      <c r="N319" s="192"/>
      <c r="O319" s="203" t="e">
        <f>+#REF!</f>
        <v>#REF!</v>
      </c>
      <c r="P319" s="204"/>
      <c r="Q319" s="204"/>
      <c r="R319" s="205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  <c r="AI319" s="127"/>
      <c r="AJ319" s="127"/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  <c r="BF319" s="127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82"/>
      <c r="BQ319" s="82"/>
      <c r="BR319" s="82"/>
      <c r="BS319" s="130"/>
    </row>
    <row r="320" spans="1:71" s="25" customFormat="1" ht="13.5" hidden="1" x14ac:dyDescent="0.25">
      <c r="A320" s="1"/>
      <c r="B320" s="126"/>
      <c r="C320" s="127"/>
      <c r="D320" s="128"/>
      <c r="E320" s="127"/>
      <c r="F320" s="127"/>
      <c r="G320" s="127"/>
      <c r="H320" s="82"/>
      <c r="I320" s="82"/>
      <c r="J320" s="82"/>
      <c r="K320" s="82"/>
      <c r="L320" s="201"/>
      <c r="M320" s="202"/>
      <c r="N320" s="192"/>
      <c r="O320" s="203" t="e">
        <f>#REF!</f>
        <v>#REF!</v>
      </c>
      <c r="P320" s="204"/>
      <c r="Q320" s="204"/>
      <c r="R320" s="205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  <c r="AI320" s="127"/>
      <c r="AJ320" s="127"/>
      <c r="AK320" s="127"/>
      <c r="AL320" s="12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27"/>
      <c r="BE320" s="127"/>
      <c r="BF320" s="127"/>
      <c r="BG320" s="127"/>
      <c r="BH320" s="127"/>
      <c r="BI320" s="127"/>
      <c r="BJ320" s="127"/>
      <c r="BK320" s="127"/>
      <c r="BL320" s="127"/>
      <c r="BM320" s="127"/>
      <c r="BN320" s="127"/>
      <c r="BO320" s="127"/>
      <c r="BP320" s="82"/>
      <c r="BQ320" s="82"/>
      <c r="BR320" s="82"/>
      <c r="BS320" s="130"/>
    </row>
    <row r="321" spans="1:71" s="25" customFormat="1" ht="13.5" hidden="1" x14ac:dyDescent="0.25">
      <c r="A321" s="1"/>
      <c r="B321" s="126"/>
      <c r="C321" s="127"/>
      <c r="D321" s="128"/>
      <c r="E321" s="127"/>
      <c r="F321" s="127"/>
      <c r="G321" s="127"/>
      <c r="H321" s="82"/>
      <c r="I321" s="82"/>
      <c r="J321" s="82"/>
      <c r="K321" s="82"/>
      <c r="L321" s="201"/>
      <c r="M321" s="202"/>
      <c r="N321" s="192"/>
      <c r="O321" s="203" t="e">
        <f>+#REF!</f>
        <v>#REF!</v>
      </c>
      <c r="P321" s="204"/>
      <c r="Q321" s="204"/>
      <c r="R321" s="205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  <c r="AI321" s="127"/>
      <c r="AJ321" s="127"/>
      <c r="AK321" s="127"/>
      <c r="AL321" s="127"/>
      <c r="AM321" s="127"/>
      <c r="AN321" s="127"/>
      <c r="AO321" s="127"/>
      <c r="AP321" s="127"/>
      <c r="AQ321" s="127"/>
      <c r="AR321" s="127"/>
      <c r="AS321" s="127"/>
      <c r="AT321" s="127"/>
      <c r="AU321" s="127"/>
      <c r="AV321" s="127"/>
      <c r="AW321" s="127"/>
      <c r="AX321" s="127"/>
      <c r="AY321" s="127"/>
      <c r="AZ321" s="127"/>
      <c r="BA321" s="127"/>
      <c r="BB321" s="127"/>
      <c r="BC321" s="127"/>
      <c r="BD321" s="127"/>
      <c r="BE321" s="127"/>
      <c r="BF321" s="127"/>
      <c r="BG321" s="127"/>
      <c r="BH321" s="127"/>
      <c r="BI321" s="127"/>
      <c r="BJ321" s="127"/>
      <c r="BK321" s="127"/>
      <c r="BL321" s="127"/>
      <c r="BM321" s="127"/>
      <c r="BN321" s="127"/>
      <c r="BO321" s="127"/>
      <c r="BP321" s="82"/>
      <c r="BQ321" s="82"/>
      <c r="BR321" s="82"/>
      <c r="BS321" s="130"/>
    </row>
    <row r="322" spans="1:71" s="25" customFormat="1" ht="13.5" hidden="1" x14ac:dyDescent="0.25">
      <c r="A322" s="1"/>
      <c r="B322" s="126"/>
      <c r="C322" s="127"/>
      <c r="D322" s="128"/>
      <c r="E322" s="127"/>
      <c r="F322" s="127"/>
      <c r="G322" s="127"/>
      <c r="H322" s="82"/>
      <c r="I322" s="82"/>
      <c r="J322" s="82"/>
      <c r="K322" s="82"/>
      <c r="L322" s="201"/>
      <c r="M322" s="202"/>
      <c r="N322" s="192"/>
      <c r="O322" s="203" t="e">
        <f>+#REF!</f>
        <v>#REF!</v>
      </c>
      <c r="P322" s="204"/>
      <c r="Q322" s="204"/>
      <c r="R322" s="205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  <c r="AI322" s="127"/>
      <c r="AJ322" s="127"/>
      <c r="AK322" s="127"/>
      <c r="AL322" s="127"/>
      <c r="AM322" s="127"/>
      <c r="AN322" s="127"/>
      <c r="AO322" s="127"/>
      <c r="AP322" s="127"/>
      <c r="AQ322" s="127"/>
      <c r="AR322" s="127"/>
      <c r="AS322" s="127"/>
      <c r="AT322" s="127"/>
      <c r="AU322" s="127"/>
      <c r="AV322" s="127"/>
      <c r="AW322" s="127"/>
      <c r="AX322" s="127"/>
      <c r="AY322" s="127"/>
      <c r="AZ322" s="127"/>
      <c r="BA322" s="127"/>
      <c r="BB322" s="127"/>
      <c r="BC322" s="127"/>
      <c r="BD322" s="127"/>
      <c r="BE322" s="127"/>
      <c r="BF322" s="127"/>
      <c r="BG322" s="127"/>
      <c r="BH322" s="127"/>
      <c r="BI322" s="127"/>
      <c r="BJ322" s="127"/>
      <c r="BK322" s="127"/>
      <c r="BL322" s="127"/>
      <c r="BM322" s="127"/>
      <c r="BN322" s="127"/>
      <c r="BO322" s="127"/>
      <c r="BP322" s="82"/>
      <c r="BQ322" s="82"/>
      <c r="BR322" s="82"/>
      <c r="BS322" s="130"/>
    </row>
    <row r="323" spans="1:71" s="25" customFormat="1" ht="13.5" hidden="1" x14ac:dyDescent="0.25">
      <c r="A323" s="1"/>
      <c r="B323" s="126"/>
      <c r="C323" s="127"/>
      <c r="D323" s="128"/>
      <c r="E323" s="127"/>
      <c r="F323" s="127"/>
      <c r="G323" s="127"/>
      <c r="H323" s="82"/>
      <c r="I323" s="82"/>
      <c r="J323" s="82"/>
      <c r="K323" s="82"/>
      <c r="L323" s="201"/>
      <c r="M323" s="202"/>
      <c r="N323" s="192"/>
      <c r="O323" s="203" t="e">
        <f>+#REF!</f>
        <v>#REF!</v>
      </c>
      <c r="P323" s="204"/>
      <c r="Q323" s="204"/>
      <c r="R323" s="205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  <c r="AI323" s="127"/>
      <c r="AJ323" s="127"/>
      <c r="AK323" s="127"/>
      <c r="AL323" s="127"/>
      <c r="AM323" s="127"/>
      <c r="AN323" s="127"/>
      <c r="AO323" s="127"/>
      <c r="AP323" s="127"/>
      <c r="AQ323" s="127"/>
      <c r="AR323" s="127"/>
      <c r="AS323" s="127"/>
      <c r="AT323" s="127"/>
      <c r="AU323" s="127"/>
      <c r="AV323" s="127"/>
      <c r="AW323" s="127"/>
      <c r="AX323" s="127"/>
      <c r="AY323" s="127"/>
      <c r="AZ323" s="127"/>
      <c r="BA323" s="127"/>
      <c r="BB323" s="127"/>
      <c r="BC323" s="127"/>
      <c r="BD323" s="127"/>
      <c r="BE323" s="127"/>
      <c r="BF323" s="127"/>
      <c r="BG323" s="127"/>
      <c r="BH323" s="127"/>
      <c r="BI323" s="127"/>
      <c r="BJ323" s="127"/>
      <c r="BK323" s="127"/>
      <c r="BL323" s="127"/>
      <c r="BM323" s="127"/>
      <c r="BN323" s="127"/>
      <c r="BO323" s="127"/>
      <c r="BP323" s="82"/>
      <c r="BQ323" s="82"/>
      <c r="BR323" s="82"/>
      <c r="BS323" s="130"/>
    </row>
    <row r="324" spans="1:71" s="25" customFormat="1" ht="13.5" hidden="1" x14ac:dyDescent="0.25">
      <c r="A324" s="1"/>
      <c r="B324" s="126"/>
      <c r="C324" s="127"/>
      <c r="D324" s="128"/>
      <c r="E324" s="127"/>
      <c r="F324" s="127"/>
      <c r="G324" s="127"/>
      <c r="H324" s="82"/>
      <c r="I324" s="82"/>
      <c r="J324" s="82"/>
      <c r="K324" s="82"/>
      <c r="L324" s="201"/>
      <c r="M324" s="202"/>
      <c r="N324" s="192"/>
      <c r="O324" s="203" t="e">
        <f>#REF!</f>
        <v>#REF!</v>
      </c>
      <c r="P324" s="204"/>
      <c r="Q324" s="204"/>
      <c r="R324" s="205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  <c r="AI324" s="127"/>
      <c r="AJ324" s="127"/>
      <c r="AK324" s="127"/>
      <c r="AL324" s="127"/>
      <c r="AM324" s="127"/>
      <c r="AN324" s="127"/>
      <c r="AO324" s="127"/>
      <c r="AP324" s="127"/>
      <c r="AQ324" s="127"/>
      <c r="AR324" s="127"/>
      <c r="AS324" s="127"/>
      <c r="AT324" s="127"/>
      <c r="AU324" s="127"/>
      <c r="AV324" s="127"/>
      <c r="AW324" s="127"/>
      <c r="AX324" s="127"/>
      <c r="AY324" s="127"/>
      <c r="AZ324" s="127"/>
      <c r="BA324" s="127"/>
      <c r="BB324" s="127"/>
      <c r="BC324" s="127"/>
      <c r="BD324" s="127"/>
      <c r="BE324" s="127"/>
      <c r="BF324" s="127"/>
      <c r="BG324" s="127"/>
      <c r="BH324" s="127"/>
      <c r="BI324" s="127"/>
      <c r="BJ324" s="127"/>
      <c r="BK324" s="127"/>
      <c r="BL324" s="127"/>
      <c r="BM324" s="127"/>
      <c r="BN324" s="127"/>
      <c r="BO324" s="127"/>
      <c r="BP324" s="82"/>
      <c r="BQ324" s="82"/>
      <c r="BR324" s="82"/>
      <c r="BS324" s="130"/>
    </row>
    <row r="325" spans="1:71" s="25" customFormat="1" ht="13.5" hidden="1" x14ac:dyDescent="0.25">
      <c r="A325" s="1"/>
      <c r="B325" s="126"/>
      <c r="C325" s="127"/>
      <c r="D325" s="128"/>
      <c r="E325" s="127"/>
      <c r="F325" s="127"/>
      <c r="G325" s="127"/>
      <c r="H325" s="82"/>
      <c r="I325" s="82"/>
      <c r="J325" s="82"/>
      <c r="K325" s="82"/>
      <c r="L325" s="201"/>
      <c r="M325" s="202"/>
      <c r="N325" s="192"/>
      <c r="O325" s="203" t="e">
        <f>+#REF!</f>
        <v>#REF!</v>
      </c>
      <c r="P325" s="204"/>
      <c r="Q325" s="204"/>
      <c r="R325" s="205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  <c r="AI325" s="127"/>
      <c r="AJ325" s="127"/>
      <c r="AK325" s="127"/>
      <c r="AL325" s="127"/>
      <c r="AM325" s="127"/>
      <c r="AN325" s="127"/>
      <c r="AO325" s="127"/>
      <c r="AP325" s="127"/>
      <c r="AQ325" s="127"/>
      <c r="AR325" s="127"/>
      <c r="AS325" s="127"/>
      <c r="AT325" s="127"/>
      <c r="AU325" s="127"/>
      <c r="AV325" s="127"/>
      <c r="AW325" s="127"/>
      <c r="AX325" s="127"/>
      <c r="AY325" s="127"/>
      <c r="AZ325" s="127"/>
      <c r="BA325" s="127"/>
      <c r="BB325" s="127"/>
      <c r="BC325" s="127"/>
      <c r="BD325" s="127"/>
      <c r="BE325" s="127"/>
      <c r="BF325" s="127"/>
      <c r="BG325" s="127"/>
      <c r="BH325" s="127"/>
      <c r="BI325" s="127"/>
      <c r="BJ325" s="127"/>
      <c r="BK325" s="127"/>
      <c r="BL325" s="127"/>
      <c r="BM325" s="127"/>
      <c r="BN325" s="127"/>
      <c r="BO325" s="127"/>
      <c r="BP325" s="82"/>
      <c r="BQ325" s="82"/>
      <c r="BR325" s="82"/>
      <c r="BS325" s="130"/>
    </row>
    <row r="326" spans="1:71" s="25" customFormat="1" ht="13.5" hidden="1" x14ac:dyDescent="0.25">
      <c r="A326" s="1"/>
      <c r="B326" s="126"/>
      <c r="C326" s="127"/>
      <c r="D326" s="128"/>
      <c r="E326" s="127"/>
      <c r="F326" s="127"/>
      <c r="G326" s="127"/>
      <c r="H326" s="82"/>
      <c r="I326" s="82"/>
      <c r="J326" s="82"/>
      <c r="K326" s="82"/>
      <c r="L326" s="201"/>
      <c r="M326" s="202"/>
      <c r="N326" s="192"/>
      <c r="O326" s="203" t="e">
        <f>#REF!</f>
        <v>#REF!</v>
      </c>
      <c r="P326" s="204"/>
      <c r="Q326" s="204"/>
      <c r="R326" s="205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  <c r="AI326" s="127"/>
      <c r="AJ326" s="127"/>
      <c r="AK326" s="127"/>
      <c r="AL326" s="127"/>
      <c r="AM326" s="127"/>
      <c r="AN326" s="127"/>
      <c r="AO326" s="127"/>
      <c r="AP326" s="127"/>
      <c r="AQ326" s="127"/>
      <c r="AR326" s="127"/>
      <c r="AS326" s="127"/>
      <c r="AT326" s="127"/>
      <c r="AU326" s="127"/>
      <c r="AV326" s="127"/>
      <c r="AW326" s="127"/>
      <c r="AX326" s="127"/>
      <c r="AY326" s="127"/>
      <c r="AZ326" s="127"/>
      <c r="BA326" s="127"/>
      <c r="BB326" s="127"/>
      <c r="BC326" s="127"/>
      <c r="BD326" s="127"/>
      <c r="BE326" s="127"/>
      <c r="BF326" s="127"/>
      <c r="BG326" s="127"/>
      <c r="BH326" s="127"/>
      <c r="BI326" s="127"/>
      <c r="BJ326" s="127"/>
      <c r="BK326" s="127"/>
      <c r="BL326" s="127"/>
      <c r="BM326" s="127"/>
      <c r="BN326" s="127"/>
      <c r="BO326" s="127"/>
      <c r="BP326" s="82"/>
      <c r="BQ326" s="82"/>
      <c r="BR326" s="82"/>
      <c r="BS326" s="130"/>
    </row>
    <row r="327" spans="1:71" s="25" customFormat="1" ht="13.5" hidden="1" x14ac:dyDescent="0.25">
      <c r="A327" s="1"/>
      <c r="B327" s="126"/>
      <c r="C327" s="127"/>
      <c r="D327" s="128"/>
      <c r="E327" s="127"/>
      <c r="F327" s="127"/>
      <c r="G327" s="127"/>
      <c r="H327" s="82"/>
      <c r="I327" s="82"/>
      <c r="J327" s="82"/>
      <c r="K327" s="82"/>
      <c r="L327" s="201"/>
      <c r="M327" s="202"/>
      <c r="N327" s="192"/>
      <c r="O327" s="203" t="e">
        <f>+#REF!</f>
        <v>#REF!</v>
      </c>
      <c r="P327" s="204"/>
      <c r="Q327" s="204"/>
      <c r="R327" s="205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  <c r="AI327" s="127"/>
      <c r="AJ327" s="127"/>
      <c r="AK327" s="127"/>
      <c r="AL327" s="127"/>
      <c r="AM327" s="127"/>
      <c r="AN327" s="127"/>
      <c r="AO327" s="127"/>
      <c r="AP327" s="127"/>
      <c r="AQ327" s="127"/>
      <c r="AR327" s="127"/>
      <c r="AS327" s="127"/>
      <c r="AT327" s="127"/>
      <c r="AU327" s="127"/>
      <c r="AV327" s="127"/>
      <c r="AW327" s="127"/>
      <c r="AX327" s="127"/>
      <c r="AY327" s="127"/>
      <c r="AZ327" s="127"/>
      <c r="BA327" s="127"/>
      <c r="BB327" s="127"/>
      <c r="BC327" s="127"/>
      <c r="BD327" s="127"/>
      <c r="BE327" s="127"/>
      <c r="BF327" s="127"/>
      <c r="BG327" s="127"/>
      <c r="BH327" s="127"/>
      <c r="BI327" s="127"/>
      <c r="BJ327" s="127"/>
      <c r="BK327" s="127"/>
      <c r="BL327" s="127"/>
      <c r="BM327" s="127"/>
      <c r="BN327" s="127"/>
      <c r="BO327" s="127"/>
      <c r="BP327" s="82"/>
      <c r="BQ327" s="82"/>
      <c r="BR327" s="82"/>
      <c r="BS327" s="130"/>
    </row>
    <row r="328" spans="1:71" s="25" customFormat="1" ht="13.5" hidden="1" x14ac:dyDescent="0.25">
      <c r="A328" s="1"/>
      <c r="B328" s="126"/>
      <c r="C328" s="127"/>
      <c r="D328" s="128"/>
      <c r="E328" s="127"/>
      <c r="F328" s="127"/>
      <c r="G328" s="127"/>
      <c r="H328" s="82"/>
      <c r="I328" s="82"/>
      <c r="J328" s="82"/>
      <c r="K328" s="82"/>
      <c r="L328" s="201"/>
      <c r="M328" s="202"/>
      <c r="N328" s="192"/>
      <c r="O328" s="203">
        <v>0</v>
      </c>
      <c r="P328" s="204"/>
      <c r="Q328" s="204"/>
      <c r="R328" s="205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  <c r="AI328" s="127"/>
      <c r="AJ328" s="127"/>
      <c r="AK328" s="127"/>
      <c r="AL328" s="127"/>
      <c r="AM328" s="127"/>
      <c r="AN328" s="127"/>
      <c r="AO328" s="127"/>
      <c r="AP328" s="127"/>
      <c r="AQ328" s="127"/>
      <c r="AR328" s="127"/>
      <c r="AS328" s="127"/>
      <c r="AT328" s="127"/>
      <c r="AU328" s="127"/>
      <c r="AV328" s="127"/>
      <c r="AW328" s="127"/>
      <c r="AX328" s="127"/>
      <c r="AY328" s="127"/>
      <c r="AZ328" s="127"/>
      <c r="BA328" s="127"/>
      <c r="BB328" s="127"/>
      <c r="BC328" s="127"/>
      <c r="BD328" s="127"/>
      <c r="BE328" s="127"/>
      <c r="BF328" s="127"/>
      <c r="BG328" s="127"/>
      <c r="BH328" s="127"/>
      <c r="BI328" s="127"/>
      <c r="BJ328" s="127"/>
      <c r="BK328" s="127"/>
      <c r="BL328" s="127"/>
      <c r="BM328" s="127"/>
      <c r="BN328" s="127"/>
      <c r="BO328" s="127"/>
      <c r="BP328" s="82"/>
      <c r="BQ328" s="82"/>
      <c r="BR328" s="82"/>
      <c r="BS328" s="130"/>
    </row>
    <row r="329" spans="1:71" s="25" customFormat="1" ht="13.5" hidden="1" x14ac:dyDescent="0.25">
      <c r="A329" s="1"/>
      <c r="B329" s="126"/>
      <c r="C329" s="127"/>
      <c r="D329" s="128"/>
      <c r="E329" s="127"/>
      <c r="F329" s="127"/>
      <c r="G329" s="127"/>
      <c r="H329" s="82"/>
      <c r="I329" s="82"/>
      <c r="J329" s="82"/>
      <c r="K329" s="82"/>
      <c r="L329" s="201"/>
      <c r="M329" s="202"/>
      <c r="N329" s="192"/>
      <c r="O329" s="203">
        <v>0</v>
      </c>
      <c r="P329" s="204"/>
      <c r="Q329" s="204"/>
      <c r="R329" s="205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  <c r="AI329" s="127"/>
      <c r="AJ329" s="127"/>
      <c r="AK329" s="127"/>
      <c r="AL329" s="127"/>
      <c r="AM329" s="127"/>
      <c r="AN329" s="127"/>
      <c r="AO329" s="127"/>
      <c r="AP329" s="127"/>
      <c r="AQ329" s="127"/>
      <c r="AR329" s="127"/>
      <c r="AS329" s="127"/>
      <c r="AT329" s="127"/>
      <c r="AU329" s="127"/>
      <c r="AV329" s="127"/>
      <c r="AW329" s="127"/>
      <c r="AX329" s="127"/>
      <c r="AY329" s="127"/>
      <c r="AZ329" s="127"/>
      <c r="BA329" s="127"/>
      <c r="BB329" s="127"/>
      <c r="BC329" s="127"/>
      <c r="BD329" s="127"/>
      <c r="BE329" s="127"/>
      <c r="BF329" s="127"/>
      <c r="BG329" s="127"/>
      <c r="BH329" s="127"/>
      <c r="BI329" s="127"/>
      <c r="BJ329" s="127"/>
      <c r="BK329" s="127"/>
      <c r="BL329" s="127"/>
      <c r="BM329" s="127"/>
      <c r="BN329" s="127"/>
      <c r="BO329" s="127"/>
      <c r="BP329" s="82"/>
      <c r="BQ329" s="82"/>
      <c r="BR329" s="82"/>
      <c r="BS329" s="130"/>
    </row>
    <row r="330" spans="1:71" s="25" customFormat="1" ht="13.5" hidden="1" x14ac:dyDescent="0.25">
      <c r="A330" s="1"/>
      <c r="B330" s="126"/>
      <c r="C330" s="127"/>
      <c r="D330" s="128"/>
      <c r="E330" s="127"/>
      <c r="F330" s="127"/>
      <c r="G330" s="127"/>
      <c r="H330" s="82"/>
      <c r="I330" s="82"/>
      <c r="J330" s="82"/>
      <c r="K330" s="82"/>
      <c r="L330" s="201"/>
      <c r="M330" s="202"/>
      <c r="N330" s="192"/>
      <c r="O330" s="203">
        <v>0</v>
      </c>
      <c r="P330" s="204"/>
      <c r="Q330" s="204"/>
      <c r="R330" s="205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  <c r="AI330" s="127"/>
      <c r="AJ330" s="127"/>
      <c r="AK330" s="127"/>
      <c r="AL330" s="127"/>
      <c r="AM330" s="127"/>
      <c r="AN330" s="127"/>
      <c r="AO330" s="127"/>
      <c r="AP330" s="127"/>
      <c r="AQ330" s="127"/>
      <c r="AR330" s="127"/>
      <c r="AS330" s="127"/>
      <c r="AT330" s="127"/>
      <c r="AU330" s="127"/>
      <c r="AV330" s="127"/>
      <c r="AW330" s="127"/>
      <c r="AX330" s="127"/>
      <c r="AY330" s="127"/>
      <c r="AZ330" s="127"/>
      <c r="BA330" s="127"/>
      <c r="BB330" s="127"/>
      <c r="BC330" s="127"/>
      <c r="BD330" s="127"/>
      <c r="BE330" s="127"/>
      <c r="BF330" s="127"/>
      <c r="BG330" s="127"/>
      <c r="BH330" s="127"/>
      <c r="BI330" s="127"/>
      <c r="BJ330" s="127"/>
      <c r="BK330" s="127"/>
      <c r="BL330" s="127"/>
      <c r="BM330" s="127"/>
      <c r="BN330" s="127"/>
      <c r="BO330" s="127"/>
      <c r="BP330" s="82"/>
      <c r="BQ330" s="82"/>
      <c r="BR330" s="82"/>
      <c r="BS330" s="130"/>
    </row>
    <row r="331" spans="1:71" s="25" customFormat="1" ht="13.5" hidden="1" x14ac:dyDescent="0.25">
      <c r="A331" s="1"/>
      <c r="B331" s="126"/>
      <c r="C331" s="127"/>
      <c r="D331" s="128"/>
      <c r="E331" s="127"/>
      <c r="F331" s="127"/>
      <c r="G331" s="127"/>
      <c r="H331" s="82"/>
      <c r="I331" s="82"/>
      <c r="J331" s="82"/>
      <c r="K331" s="82"/>
      <c r="L331" s="201"/>
      <c r="M331" s="202"/>
      <c r="N331" s="192"/>
      <c r="O331" s="203">
        <v>0</v>
      </c>
      <c r="P331" s="204"/>
      <c r="Q331" s="204"/>
      <c r="R331" s="205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  <c r="AI331" s="127"/>
      <c r="AJ331" s="127"/>
      <c r="AK331" s="127"/>
      <c r="AL331" s="127"/>
      <c r="AM331" s="127"/>
      <c r="AN331" s="127"/>
      <c r="AO331" s="127"/>
      <c r="AP331" s="127"/>
      <c r="AQ331" s="127"/>
      <c r="AR331" s="127"/>
      <c r="AS331" s="127"/>
      <c r="AT331" s="127"/>
      <c r="AU331" s="127"/>
      <c r="AV331" s="127"/>
      <c r="AW331" s="127"/>
      <c r="AX331" s="127"/>
      <c r="AY331" s="127"/>
      <c r="AZ331" s="127"/>
      <c r="BA331" s="127"/>
      <c r="BB331" s="127"/>
      <c r="BC331" s="127"/>
      <c r="BD331" s="127"/>
      <c r="BE331" s="127"/>
      <c r="BF331" s="127"/>
      <c r="BG331" s="127"/>
      <c r="BH331" s="127"/>
      <c r="BI331" s="127"/>
      <c r="BJ331" s="127"/>
      <c r="BK331" s="127"/>
      <c r="BL331" s="127"/>
      <c r="BM331" s="127"/>
      <c r="BN331" s="127"/>
      <c r="BO331" s="127"/>
      <c r="BP331" s="82"/>
      <c r="BQ331" s="82"/>
      <c r="BR331" s="82"/>
      <c r="BS331" s="130"/>
    </row>
    <row r="332" spans="1:71" s="25" customFormat="1" ht="13.5" hidden="1" x14ac:dyDescent="0.25">
      <c r="A332" s="1"/>
      <c r="B332" s="126"/>
      <c r="C332" s="127"/>
      <c r="D332" s="128"/>
      <c r="E332" s="127"/>
      <c r="F332" s="127"/>
      <c r="G332" s="127"/>
      <c r="H332" s="82"/>
      <c r="I332" s="82"/>
      <c r="J332" s="82"/>
      <c r="K332" s="82"/>
      <c r="L332" s="201"/>
      <c r="M332" s="202"/>
      <c r="N332" s="192"/>
      <c r="O332" s="203">
        <v>0</v>
      </c>
      <c r="P332" s="204"/>
      <c r="Q332" s="204"/>
      <c r="R332" s="205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  <c r="AI332" s="127"/>
      <c r="AJ332" s="127"/>
      <c r="AK332" s="127"/>
      <c r="AL332" s="127"/>
      <c r="AM332" s="127"/>
      <c r="AN332" s="127"/>
      <c r="AO332" s="127"/>
      <c r="AP332" s="127"/>
      <c r="AQ332" s="127"/>
      <c r="AR332" s="127"/>
      <c r="AS332" s="127"/>
      <c r="AT332" s="127"/>
      <c r="AU332" s="127"/>
      <c r="AV332" s="127"/>
      <c r="AW332" s="127"/>
      <c r="AX332" s="127"/>
      <c r="AY332" s="127"/>
      <c r="AZ332" s="127"/>
      <c r="BA332" s="127"/>
      <c r="BB332" s="127"/>
      <c r="BC332" s="127"/>
      <c r="BD332" s="127"/>
      <c r="BE332" s="127"/>
      <c r="BF332" s="127"/>
      <c r="BG332" s="127"/>
      <c r="BH332" s="127"/>
      <c r="BI332" s="127"/>
      <c r="BJ332" s="127"/>
      <c r="BK332" s="127"/>
      <c r="BL332" s="127"/>
      <c r="BM332" s="127"/>
      <c r="BN332" s="127"/>
      <c r="BO332" s="127"/>
      <c r="BP332" s="82"/>
      <c r="BQ332" s="82"/>
      <c r="BR332" s="82"/>
      <c r="BS332" s="130"/>
    </row>
    <row r="333" spans="1:71" s="25" customFormat="1" ht="13.5" hidden="1" x14ac:dyDescent="0.25">
      <c r="A333" s="1"/>
      <c r="B333" s="126"/>
      <c r="C333" s="127"/>
      <c r="D333" s="128"/>
      <c r="E333" s="127"/>
      <c r="F333" s="127"/>
      <c r="G333" s="127"/>
      <c r="H333" s="82"/>
      <c r="I333" s="82"/>
      <c r="J333" s="82"/>
      <c r="K333" s="82"/>
      <c r="L333" s="201"/>
      <c r="M333" s="202"/>
      <c r="N333" s="192"/>
      <c r="O333" s="203">
        <v>0</v>
      </c>
      <c r="P333" s="204"/>
      <c r="Q333" s="204"/>
      <c r="R333" s="205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  <c r="AI333" s="127"/>
      <c r="AJ333" s="127"/>
      <c r="AK333" s="127"/>
      <c r="AL333" s="127"/>
      <c r="AM333" s="127"/>
      <c r="AN333" s="127"/>
      <c r="AO333" s="127"/>
      <c r="AP333" s="127"/>
      <c r="AQ333" s="127"/>
      <c r="AR333" s="127"/>
      <c r="AS333" s="127"/>
      <c r="AT333" s="127"/>
      <c r="AU333" s="127"/>
      <c r="AV333" s="127"/>
      <c r="AW333" s="127"/>
      <c r="AX333" s="127"/>
      <c r="AY333" s="127"/>
      <c r="AZ333" s="127"/>
      <c r="BA333" s="127"/>
      <c r="BB333" s="127"/>
      <c r="BC333" s="127"/>
      <c r="BD333" s="127"/>
      <c r="BE333" s="127"/>
      <c r="BF333" s="127"/>
      <c r="BG333" s="127"/>
      <c r="BH333" s="127"/>
      <c r="BI333" s="127"/>
      <c r="BJ333" s="127"/>
      <c r="BK333" s="127"/>
      <c r="BL333" s="127"/>
      <c r="BM333" s="127"/>
      <c r="BN333" s="127"/>
      <c r="BO333" s="127"/>
      <c r="BP333" s="82"/>
      <c r="BQ333" s="82"/>
      <c r="BR333" s="82"/>
      <c r="BS333" s="130"/>
    </row>
    <row r="334" spans="1:71" s="25" customFormat="1" ht="13.5" hidden="1" x14ac:dyDescent="0.25">
      <c r="A334" s="1"/>
      <c r="B334" s="126"/>
      <c r="C334" s="127"/>
      <c r="D334" s="128"/>
      <c r="E334" s="127"/>
      <c r="F334" s="127"/>
      <c r="G334" s="127"/>
      <c r="H334" s="82"/>
      <c r="I334" s="82"/>
      <c r="J334" s="82"/>
      <c r="K334" s="82"/>
      <c r="L334" s="201"/>
      <c r="M334" s="202"/>
      <c r="N334" s="192"/>
      <c r="O334" s="203">
        <v>0</v>
      </c>
      <c r="P334" s="204"/>
      <c r="Q334" s="204"/>
      <c r="R334" s="205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  <c r="AI334" s="127"/>
      <c r="AJ334" s="127"/>
      <c r="AK334" s="127"/>
      <c r="AL334" s="127"/>
      <c r="AM334" s="127"/>
      <c r="AN334" s="127"/>
      <c r="AO334" s="127"/>
      <c r="AP334" s="127"/>
      <c r="AQ334" s="127"/>
      <c r="AR334" s="127"/>
      <c r="AS334" s="127"/>
      <c r="AT334" s="127"/>
      <c r="AU334" s="127"/>
      <c r="AV334" s="127"/>
      <c r="AW334" s="127"/>
      <c r="AX334" s="127"/>
      <c r="AY334" s="127"/>
      <c r="AZ334" s="127"/>
      <c r="BA334" s="127"/>
      <c r="BB334" s="127"/>
      <c r="BC334" s="127"/>
      <c r="BD334" s="127"/>
      <c r="BE334" s="127"/>
      <c r="BF334" s="127"/>
      <c r="BG334" s="127"/>
      <c r="BH334" s="127"/>
      <c r="BI334" s="127"/>
      <c r="BJ334" s="127"/>
      <c r="BK334" s="127"/>
      <c r="BL334" s="127"/>
      <c r="BM334" s="127"/>
      <c r="BN334" s="127"/>
      <c r="BO334" s="127"/>
      <c r="BP334" s="82"/>
      <c r="BQ334" s="82"/>
      <c r="BR334" s="82"/>
      <c r="BS334" s="130"/>
    </row>
    <row r="335" spans="1:71" s="25" customFormat="1" ht="13.5" hidden="1" x14ac:dyDescent="0.25">
      <c r="A335" s="1"/>
      <c r="B335" s="126"/>
      <c r="C335" s="127"/>
      <c r="D335" s="128"/>
      <c r="E335" s="127"/>
      <c r="F335" s="127"/>
      <c r="G335" s="127"/>
      <c r="H335" s="82"/>
      <c r="I335" s="82"/>
      <c r="J335" s="82"/>
      <c r="K335" s="82"/>
      <c r="L335" s="201"/>
      <c r="M335" s="202"/>
      <c r="N335" s="192"/>
      <c r="O335" s="203" t="e">
        <f>+#REF!</f>
        <v>#REF!</v>
      </c>
      <c r="P335" s="204"/>
      <c r="Q335" s="204"/>
      <c r="R335" s="205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  <c r="AI335" s="127"/>
      <c r="AJ335" s="127"/>
      <c r="AK335" s="127"/>
      <c r="AL335" s="127"/>
      <c r="AM335" s="127"/>
      <c r="AN335" s="127"/>
      <c r="AO335" s="127"/>
      <c r="AP335" s="127"/>
      <c r="AQ335" s="127"/>
      <c r="AR335" s="127"/>
      <c r="AS335" s="127"/>
      <c r="AT335" s="127"/>
      <c r="AU335" s="127"/>
      <c r="AV335" s="127"/>
      <c r="AW335" s="127"/>
      <c r="AX335" s="127"/>
      <c r="AY335" s="127"/>
      <c r="AZ335" s="127"/>
      <c r="BA335" s="127"/>
      <c r="BB335" s="127"/>
      <c r="BC335" s="127"/>
      <c r="BD335" s="127"/>
      <c r="BE335" s="127"/>
      <c r="BF335" s="127"/>
      <c r="BG335" s="127"/>
      <c r="BH335" s="127"/>
      <c r="BI335" s="127"/>
      <c r="BJ335" s="127"/>
      <c r="BK335" s="127"/>
      <c r="BL335" s="127"/>
      <c r="BM335" s="127"/>
      <c r="BN335" s="127"/>
      <c r="BO335" s="127"/>
      <c r="BP335" s="82"/>
      <c r="BQ335" s="82"/>
      <c r="BR335" s="82"/>
      <c r="BS335" s="130"/>
    </row>
    <row r="336" spans="1:71" s="25" customFormat="1" ht="13.5" hidden="1" x14ac:dyDescent="0.25">
      <c r="A336" s="1"/>
      <c r="B336" s="126"/>
      <c r="C336" s="127"/>
      <c r="D336" s="128"/>
      <c r="E336" s="127"/>
      <c r="F336" s="127"/>
      <c r="G336" s="127"/>
      <c r="H336" s="82"/>
      <c r="I336" s="82"/>
      <c r="J336" s="82"/>
      <c r="K336" s="82"/>
      <c r="L336" s="201"/>
      <c r="M336" s="202"/>
      <c r="N336" s="192"/>
      <c r="O336" s="203" t="e">
        <f>#REF!</f>
        <v>#REF!</v>
      </c>
      <c r="P336" s="204"/>
      <c r="Q336" s="204"/>
      <c r="R336" s="205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  <c r="AI336" s="127"/>
      <c r="AJ336" s="127"/>
      <c r="AK336" s="127"/>
      <c r="AL336" s="127"/>
      <c r="AM336" s="127"/>
      <c r="AN336" s="127"/>
      <c r="AO336" s="127"/>
      <c r="AP336" s="127"/>
      <c r="AQ336" s="127"/>
      <c r="AR336" s="127"/>
      <c r="AS336" s="127"/>
      <c r="AT336" s="127"/>
      <c r="AU336" s="127"/>
      <c r="AV336" s="127"/>
      <c r="AW336" s="127"/>
      <c r="AX336" s="127"/>
      <c r="AY336" s="127"/>
      <c r="AZ336" s="127"/>
      <c r="BA336" s="127"/>
      <c r="BB336" s="127"/>
      <c r="BC336" s="127"/>
      <c r="BD336" s="127"/>
      <c r="BE336" s="127"/>
      <c r="BF336" s="127"/>
      <c r="BG336" s="127"/>
      <c r="BH336" s="127"/>
      <c r="BI336" s="127"/>
      <c r="BJ336" s="127"/>
      <c r="BK336" s="127"/>
      <c r="BL336" s="127"/>
      <c r="BM336" s="127"/>
      <c r="BN336" s="127"/>
      <c r="BO336" s="127"/>
      <c r="BP336" s="82"/>
      <c r="BQ336" s="82"/>
      <c r="BR336" s="82"/>
      <c r="BS336" s="130"/>
    </row>
    <row r="337" spans="1:71" s="25" customFormat="1" ht="13.5" hidden="1" x14ac:dyDescent="0.25">
      <c r="A337" s="1"/>
      <c r="B337" s="126"/>
      <c r="C337" s="127"/>
      <c r="D337" s="128"/>
      <c r="E337" s="127"/>
      <c r="F337" s="127"/>
      <c r="G337" s="127"/>
      <c r="H337" s="82"/>
      <c r="I337" s="82"/>
      <c r="J337" s="82"/>
      <c r="K337" s="82"/>
      <c r="L337" s="201"/>
      <c r="M337" s="202"/>
      <c r="N337" s="192"/>
      <c r="O337" s="203" t="e">
        <f>+#REF!</f>
        <v>#REF!</v>
      </c>
      <c r="P337" s="204"/>
      <c r="Q337" s="204"/>
      <c r="R337" s="205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  <c r="AI337" s="127"/>
      <c r="AJ337" s="127"/>
      <c r="AK337" s="127"/>
      <c r="AL337" s="127"/>
      <c r="AM337" s="127"/>
      <c r="AN337" s="127"/>
      <c r="AO337" s="127"/>
      <c r="AP337" s="127"/>
      <c r="AQ337" s="127"/>
      <c r="AR337" s="127"/>
      <c r="AS337" s="127"/>
      <c r="AT337" s="127"/>
      <c r="AU337" s="127"/>
      <c r="AV337" s="127"/>
      <c r="AW337" s="127"/>
      <c r="AX337" s="127"/>
      <c r="AY337" s="127"/>
      <c r="AZ337" s="127"/>
      <c r="BA337" s="127"/>
      <c r="BB337" s="127"/>
      <c r="BC337" s="127"/>
      <c r="BD337" s="127"/>
      <c r="BE337" s="127"/>
      <c r="BF337" s="127"/>
      <c r="BG337" s="127"/>
      <c r="BH337" s="127"/>
      <c r="BI337" s="127"/>
      <c r="BJ337" s="127"/>
      <c r="BK337" s="127"/>
      <c r="BL337" s="127"/>
      <c r="BM337" s="127"/>
      <c r="BN337" s="127"/>
      <c r="BO337" s="127"/>
      <c r="BP337" s="82"/>
      <c r="BQ337" s="82"/>
      <c r="BR337" s="82"/>
      <c r="BS337" s="130"/>
    </row>
    <row r="338" spans="1:71" s="25" customFormat="1" ht="13.5" hidden="1" x14ac:dyDescent="0.25">
      <c r="A338" s="1"/>
      <c r="B338" s="126"/>
      <c r="C338" s="127"/>
      <c r="D338" s="128"/>
      <c r="E338" s="127"/>
      <c r="F338" s="127"/>
      <c r="G338" s="127"/>
      <c r="H338" s="82"/>
      <c r="I338" s="82"/>
      <c r="J338" s="82"/>
      <c r="K338" s="82"/>
      <c r="L338" s="201"/>
      <c r="M338" s="202"/>
      <c r="N338" s="192"/>
      <c r="O338" s="203" t="e">
        <f>+#REF!</f>
        <v>#REF!</v>
      </c>
      <c r="P338" s="204"/>
      <c r="Q338" s="204"/>
      <c r="R338" s="205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  <c r="AI338" s="127"/>
      <c r="AJ338" s="127"/>
      <c r="AK338" s="127"/>
      <c r="AL338" s="127"/>
      <c r="AM338" s="127"/>
      <c r="AN338" s="127"/>
      <c r="AO338" s="127"/>
      <c r="AP338" s="127"/>
      <c r="AQ338" s="127"/>
      <c r="AR338" s="127"/>
      <c r="AS338" s="127"/>
      <c r="AT338" s="127"/>
      <c r="AU338" s="127"/>
      <c r="AV338" s="127"/>
      <c r="AW338" s="127"/>
      <c r="AX338" s="127"/>
      <c r="AY338" s="127"/>
      <c r="AZ338" s="127"/>
      <c r="BA338" s="127"/>
      <c r="BB338" s="127"/>
      <c r="BC338" s="127"/>
      <c r="BD338" s="127"/>
      <c r="BE338" s="127"/>
      <c r="BF338" s="127"/>
      <c r="BG338" s="127"/>
      <c r="BH338" s="127"/>
      <c r="BI338" s="127"/>
      <c r="BJ338" s="127"/>
      <c r="BK338" s="127"/>
      <c r="BL338" s="127"/>
      <c r="BM338" s="127"/>
      <c r="BN338" s="127"/>
      <c r="BO338" s="127"/>
      <c r="BP338" s="82"/>
      <c r="BQ338" s="82"/>
      <c r="BR338" s="82"/>
      <c r="BS338" s="130"/>
    </row>
    <row r="339" spans="1:71" s="25" customFormat="1" ht="13.5" hidden="1" x14ac:dyDescent="0.25">
      <c r="A339" s="1"/>
      <c r="B339" s="126"/>
      <c r="C339" s="127"/>
      <c r="D339" s="128"/>
      <c r="E339" s="127"/>
      <c r="F339" s="127"/>
      <c r="G339" s="127"/>
      <c r="H339" s="82"/>
      <c r="I339" s="82"/>
      <c r="J339" s="82"/>
      <c r="K339" s="82"/>
      <c r="L339" s="201"/>
      <c r="M339" s="202"/>
      <c r="N339" s="192"/>
      <c r="O339" s="203">
        <v>0</v>
      </c>
      <c r="P339" s="204"/>
      <c r="Q339" s="204"/>
      <c r="R339" s="205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  <c r="AI339" s="127"/>
      <c r="AJ339" s="127"/>
      <c r="AK339" s="127"/>
      <c r="AL339" s="127"/>
      <c r="AM339" s="127"/>
      <c r="AN339" s="127"/>
      <c r="AO339" s="127"/>
      <c r="AP339" s="127"/>
      <c r="AQ339" s="127"/>
      <c r="AR339" s="127"/>
      <c r="AS339" s="127"/>
      <c r="AT339" s="127"/>
      <c r="AU339" s="127"/>
      <c r="AV339" s="127"/>
      <c r="AW339" s="127"/>
      <c r="AX339" s="127"/>
      <c r="AY339" s="127"/>
      <c r="AZ339" s="127"/>
      <c r="BA339" s="127"/>
      <c r="BB339" s="127"/>
      <c r="BC339" s="127"/>
      <c r="BD339" s="127"/>
      <c r="BE339" s="127"/>
      <c r="BF339" s="127"/>
      <c r="BG339" s="127"/>
      <c r="BH339" s="127"/>
      <c r="BI339" s="127"/>
      <c r="BJ339" s="127"/>
      <c r="BK339" s="127"/>
      <c r="BL339" s="127"/>
      <c r="BM339" s="127"/>
      <c r="BN339" s="127"/>
      <c r="BO339" s="127"/>
      <c r="BP339" s="82"/>
      <c r="BQ339" s="82"/>
      <c r="BR339" s="82"/>
      <c r="BS339" s="130"/>
    </row>
    <row r="340" spans="1:71" s="25" customFormat="1" ht="13.5" hidden="1" x14ac:dyDescent="0.25">
      <c r="A340" s="1"/>
      <c r="B340" s="126"/>
      <c r="C340" s="127"/>
      <c r="D340" s="128"/>
      <c r="E340" s="127"/>
      <c r="F340" s="127"/>
      <c r="G340" s="127"/>
      <c r="H340" s="82"/>
      <c r="I340" s="82"/>
      <c r="J340" s="82"/>
      <c r="K340" s="82"/>
      <c r="L340" s="201"/>
      <c r="M340" s="202"/>
      <c r="N340" s="192"/>
      <c r="O340" s="203">
        <v>0</v>
      </c>
      <c r="P340" s="204"/>
      <c r="Q340" s="204"/>
      <c r="R340" s="205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  <c r="AI340" s="127"/>
      <c r="AJ340" s="127"/>
      <c r="AK340" s="127"/>
      <c r="AL340" s="127"/>
      <c r="AM340" s="127"/>
      <c r="AN340" s="127"/>
      <c r="AO340" s="127"/>
      <c r="AP340" s="127"/>
      <c r="AQ340" s="127"/>
      <c r="AR340" s="127"/>
      <c r="AS340" s="127"/>
      <c r="AT340" s="127"/>
      <c r="AU340" s="127"/>
      <c r="AV340" s="127"/>
      <c r="AW340" s="127"/>
      <c r="AX340" s="127"/>
      <c r="AY340" s="127"/>
      <c r="AZ340" s="127"/>
      <c r="BA340" s="127"/>
      <c r="BB340" s="127"/>
      <c r="BC340" s="127"/>
      <c r="BD340" s="127"/>
      <c r="BE340" s="127"/>
      <c r="BF340" s="127"/>
      <c r="BG340" s="127"/>
      <c r="BH340" s="127"/>
      <c r="BI340" s="127"/>
      <c r="BJ340" s="127"/>
      <c r="BK340" s="127"/>
      <c r="BL340" s="127"/>
      <c r="BM340" s="127"/>
      <c r="BN340" s="127"/>
      <c r="BO340" s="127"/>
      <c r="BP340" s="82"/>
      <c r="BQ340" s="82"/>
      <c r="BR340" s="82"/>
      <c r="BS340" s="130"/>
    </row>
    <row r="341" spans="1:71" s="25" customFormat="1" ht="13.5" hidden="1" x14ac:dyDescent="0.25">
      <c r="A341" s="1"/>
      <c r="B341" s="126"/>
      <c r="C341" s="127"/>
      <c r="D341" s="128"/>
      <c r="E341" s="127"/>
      <c r="F341" s="127"/>
      <c r="G341" s="127"/>
      <c r="H341" s="82"/>
      <c r="I341" s="82"/>
      <c r="J341" s="82"/>
      <c r="K341" s="82"/>
      <c r="L341" s="201"/>
      <c r="M341" s="202"/>
      <c r="N341" s="192"/>
      <c r="O341" s="203">
        <v>0</v>
      </c>
      <c r="P341" s="204"/>
      <c r="Q341" s="204"/>
      <c r="R341" s="205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  <c r="AI341" s="127"/>
      <c r="AJ341" s="127"/>
      <c r="AK341" s="127"/>
      <c r="AL341" s="127"/>
      <c r="AM341" s="127"/>
      <c r="AN341" s="127"/>
      <c r="AO341" s="127"/>
      <c r="AP341" s="127"/>
      <c r="AQ341" s="127"/>
      <c r="AR341" s="127"/>
      <c r="AS341" s="127"/>
      <c r="AT341" s="127"/>
      <c r="AU341" s="127"/>
      <c r="AV341" s="127"/>
      <c r="AW341" s="127"/>
      <c r="AX341" s="127"/>
      <c r="AY341" s="127"/>
      <c r="AZ341" s="127"/>
      <c r="BA341" s="127"/>
      <c r="BB341" s="127"/>
      <c r="BC341" s="127"/>
      <c r="BD341" s="127"/>
      <c r="BE341" s="127"/>
      <c r="BF341" s="127"/>
      <c r="BG341" s="127"/>
      <c r="BH341" s="127"/>
      <c r="BI341" s="127"/>
      <c r="BJ341" s="127"/>
      <c r="BK341" s="127"/>
      <c r="BL341" s="127"/>
      <c r="BM341" s="127"/>
      <c r="BN341" s="127"/>
      <c r="BO341" s="127"/>
      <c r="BP341" s="82"/>
      <c r="BQ341" s="82"/>
      <c r="BR341" s="82"/>
      <c r="BS341" s="130"/>
    </row>
    <row r="342" spans="1:71" s="25" customFormat="1" ht="13.5" hidden="1" x14ac:dyDescent="0.25">
      <c r="A342" s="1"/>
      <c r="B342" s="126"/>
      <c r="C342" s="127"/>
      <c r="D342" s="128"/>
      <c r="E342" s="127"/>
      <c r="F342" s="127"/>
      <c r="G342" s="127"/>
      <c r="H342" s="82"/>
      <c r="I342" s="82"/>
      <c r="J342" s="82"/>
      <c r="K342" s="82"/>
      <c r="L342" s="201"/>
      <c r="M342" s="202"/>
      <c r="N342" s="192"/>
      <c r="O342" s="203">
        <v>0</v>
      </c>
      <c r="P342" s="204"/>
      <c r="Q342" s="204"/>
      <c r="R342" s="205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  <c r="AI342" s="127"/>
      <c r="AJ342" s="127"/>
      <c r="AK342" s="127"/>
      <c r="AL342" s="127"/>
      <c r="AM342" s="127"/>
      <c r="AN342" s="127"/>
      <c r="AO342" s="127"/>
      <c r="AP342" s="127"/>
      <c r="AQ342" s="127"/>
      <c r="AR342" s="127"/>
      <c r="AS342" s="127"/>
      <c r="AT342" s="127"/>
      <c r="AU342" s="127"/>
      <c r="AV342" s="127"/>
      <c r="AW342" s="127"/>
      <c r="AX342" s="127"/>
      <c r="AY342" s="127"/>
      <c r="AZ342" s="127"/>
      <c r="BA342" s="127"/>
      <c r="BB342" s="127"/>
      <c r="BC342" s="127"/>
      <c r="BD342" s="127"/>
      <c r="BE342" s="127"/>
      <c r="BF342" s="127"/>
      <c r="BG342" s="127"/>
      <c r="BH342" s="127"/>
      <c r="BI342" s="127"/>
      <c r="BJ342" s="127"/>
      <c r="BK342" s="127"/>
      <c r="BL342" s="127"/>
      <c r="BM342" s="127"/>
      <c r="BN342" s="127"/>
      <c r="BO342" s="127"/>
      <c r="BP342" s="82"/>
      <c r="BQ342" s="82"/>
      <c r="BR342" s="82"/>
      <c r="BS342" s="130"/>
    </row>
    <row r="343" spans="1:71" s="25" customFormat="1" ht="13.5" hidden="1" x14ac:dyDescent="0.25">
      <c r="A343" s="1"/>
      <c r="B343" s="126"/>
      <c r="C343" s="127"/>
      <c r="D343" s="128"/>
      <c r="E343" s="127"/>
      <c r="F343" s="127"/>
      <c r="G343" s="127"/>
      <c r="H343" s="82"/>
      <c r="I343" s="82"/>
      <c r="J343" s="82"/>
      <c r="K343" s="82"/>
      <c r="L343" s="201"/>
      <c r="M343" s="202"/>
      <c r="N343" s="192"/>
      <c r="O343" s="203" t="e">
        <f>#REF!</f>
        <v>#REF!</v>
      </c>
      <c r="P343" s="204"/>
      <c r="Q343" s="204"/>
      <c r="R343" s="205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  <c r="AI343" s="127"/>
      <c r="AJ343" s="127"/>
      <c r="AK343" s="127"/>
      <c r="AL343" s="127"/>
      <c r="AM343" s="127"/>
      <c r="AN343" s="127"/>
      <c r="AO343" s="127"/>
      <c r="AP343" s="127"/>
      <c r="AQ343" s="127"/>
      <c r="AR343" s="127"/>
      <c r="AS343" s="127"/>
      <c r="AT343" s="127"/>
      <c r="AU343" s="127"/>
      <c r="AV343" s="127"/>
      <c r="AW343" s="127"/>
      <c r="AX343" s="127"/>
      <c r="AY343" s="127"/>
      <c r="AZ343" s="127"/>
      <c r="BA343" s="127"/>
      <c r="BB343" s="127"/>
      <c r="BC343" s="127"/>
      <c r="BD343" s="127"/>
      <c r="BE343" s="127"/>
      <c r="BF343" s="127"/>
      <c r="BG343" s="127"/>
      <c r="BH343" s="127"/>
      <c r="BI343" s="127"/>
      <c r="BJ343" s="127"/>
      <c r="BK343" s="127"/>
      <c r="BL343" s="127"/>
      <c r="BM343" s="127"/>
      <c r="BN343" s="127"/>
      <c r="BO343" s="127"/>
      <c r="BP343" s="82"/>
      <c r="BQ343" s="82"/>
      <c r="BR343" s="82"/>
      <c r="BS343" s="130"/>
    </row>
    <row r="344" spans="1:71" s="25" customFormat="1" ht="13.5" hidden="1" x14ac:dyDescent="0.25">
      <c r="A344" s="1"/>
      <c r="B344" s="126"/>
      <c r="C344" s="127"/>
      <c r="D344" s="128"/>
      <c r="E344" s="127"/>
      <c r="F344" s="127"/>
      <c r="G344" s="127"/>
      <c r="H344" s="82"/>
      <c r="I344" s="82"/>
      <c r="J344" s="82"/>
      <c r="K344" s="82"/>
      <c r="L344" s="201"/>
      <c r="M344" s="202"/>
      <c r="N344" s="192"/>
      <c r="O344" s="203">
        <v>0</v>
      </c>
      <c r="P344" s="204"/>
      <c r="Q344" s="204"/>
      <c r="R344" s="205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  <c r="AI344" s="127"/>
      <c r="AJ344" s="127"/>
      <c r="AK344" s="127"/>
      <c r="AL344" s="127"/>
      <c r="AM344" s="127"/>
      <c r="AN344" s="127"/>
      <c r="AO344" s="127"/>
      <c r="AP344" s="127"/>
      <c r="AQ344" s="127"/>
      <c r="AR344" s="127"/>
      <c r="AS344" s="127"/>
      <c r="AT344" s="127"/>
      <c r="AU344" s="127"/>
      <c r="AV344" s="127"/>
      <c r="AW344" s="127"/>
      <c r="AX344" s="127"/>
      <c r="AY344" s="127"/>
      <c r="AZ344" s="127"/>
      <c r="BA344" s="127"/>
      <c r="BB344" s="127"/>
      <c r="BC344" s="127"/>
      <c r="BD344" s="127"/>
      <c r="BE344" s="127"/>
      <c r="BF344" s="127"/>
      <c r="BG344" s="127"/>
      <c r="BH344" s="127"/>
      <c r="BI344" s="127"/>
      <c r="BJ344" s="127"/>
      <c r="BK344" s="127"/>
      <c r="BL344" s="127"/>
      <c r="BM344" s="127"/>
      <c r="BN344" s="127"/>
      <c r="BO344" s="127"/>
      <c r="BP344" s="82"/>
      <c r="BQ344" s="82"/>
      <c r="BR344" s="82"/>
      <c r="BS344" s="130"/>
    </row>
    <row r="345" spans="1:71" s="25" customFormat="1" ht="13.5" hidden="1" x14ac:dyDescent="0.25">
      <c r="A345" s="1"/>
      <c r="B345" s="126"/>
      <c r="C345" s="127"/>
      <c r="D345" s="128"/>
      <c r="E345" s="127"/>
      <c r="F345" s="127"/>
      <c r="G345" s="127"/>
      <c r="H345" s="82"/>
      <c r="I345" s="82"/>
      <c r="J345" s="82"/>
      <c r="K345" s="82"/>
      <c r="L345" s="201"/>
      <c r="M345" s="202"/>
      <c r="N345" s="192"/>
      <c r="O345" s="203" t="e">
        <f>#REF!</f>
        <v>#REF!</v>
      </c>
      <c r="P345" s="204"/>
      <c r="Q345" s="204"/>
      <c r="R345" s="205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  <c r="AI345" s="127"/>
      <c r="AJ345" s="127"/>
      <c r="AK345" s="127"/>
      <c r="AL345" s="127"/>
      <c r="AM345" s="127"/>
      <c r="AN345" s="127"/>
      <c r="AO345" s="127"/>
      <c r="AP345" s="127"/>
      <c r="AQ345" s="127"/>
      <c r="AR345" s="127"/>
      <c r="AS345" s="127"/>
      <c r="AT345" s="127"/>
      <c r="AU345" s="127"/>
      <c r="AV345" s="127"/>
      <c r="AW345" s="127"/>
      <c r="AX345" s="127"/>
      <c r="AY345" s="127"/>
      <c r="AZ345" s="127"/>
      <c r="BA345" s="127"/>
      <c r="BB345" s="127"/>
      <c r="BC345" s="127"/>
      <c r="BD345" s="127"/>
      <c r="BE345" s="127"/>
      <c r="BF345" s="127"/>
      <c r="BG345" s="127"/>
      <c r="BH345" s="127"/>
      <c r="BI345" s="127"/>
      <c r="BJ345" s="127"/>
      <c r="BK345" s="127"/>
      <c r="BL345" s="127"/>
      <c r="BM345" s="127"/>
      <c r="BN345" s="127"/>
      <c r="BO345" s="127"/>
      <c r="BP345" s="82"/>
      <c r="BQ345" s="82"/>
      <c r="BR345" s="82"/>
      <c r="BS345" s="130"/>
    </row>
    <row r="346" spans="1:71" s="25" customFormat="1" ht="13.5" hidden="1" x14ac:dyDescent="0.25">
      <c r="A346" s="1"/>
      <c r="B346" s="126"/>
      <c r="C346" s="127"/>
      <c r="D346" s="128"/>
      <c r="E346" s="127"/>
      <c r="F346" s="127"/>
      <c r="G346" s="127"/>
      <c r="H346" s="82"/>
      <c r="I346" s="82"/>
      <c r="J346" s="82"/>
      <c r="K346" s="82"/>
      <c r="L346" s="201"/>
      <c r="M346" s="202"/>
      <c r="N346" s="192"/>
      <c r="O346" s="203" t="e">
        <f>+#REF!</f>
        <v>#REF!</v>
      </c>
      <c r="P346" s="204"/>
      <c r="Q346" s="204"/>
      <c r="R346" s="205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  <c r="AI346" s="127"/>
      <c r="AJ346" s="127"/>
      <c r="AK346" s="127"/>
      <c r="AL346" s="127"/>
      <c r="AM346" s="127"/>
      <c r="AN346" s="127"/>
      <c r="AO346" s="127"/>
      <c r="AP346" s="127"/>
      <c r="AQ346" s="127"/>
      <c r="AR346" s="127"/>
      <c r="AS346" s="127"/>
      <c r="AT346" s="127"/>
      <c r="AU346" s="127"/>
      <c r="AV346" s="127"/>
      <c r="AW346" s="127"/>
      <c r="AX346" s="127"/>
      <c r="AY346" s="127"/>
      <c r="AZ346" s="127"/>
      <c r="BA346" s="127"/>
      <c r="BB346" s="127"/>
      <c r="BC346" s="127"/>
      <c r="BD346" s="127"/>
      <c r="BE346" s="127"/>
      <c r="BF346" s="127"/>
      <c r="BG346" s="127"/>
      <c r="BH346" s="127"/>
      <c r="BI346" s="127"/>
      <c r="BJ346" s="127"/>
      <c r="BK346" s="127"/>
      <c r="BL346" s="127"/>
      <c r="BM346" s="127"/>
      <c r="BN346" s="127"/>
      <c r="BO346" s="127"/>
      <c r="BP346" s="82"/>
      <c r="BQ346" s="82"/>
      <c r="BR346" s="82"/>
      <c r="BS346" s="130"/>
    </row>
    <row r="347" spans="1:71" s="25" customFormat="1" ht="13.5" hidden="1" x14ac:dyDescent="0.25">
      <c r="A347" s="1"/>
      <c r="B347" s="126"/>
      <c r="C347" s="127"/>
      <c r="D347" s="128"/>
      <c r="E347" s="127"/>
      <c r="F347" s="127"/>
      <c r="G347" s="127"/>
      <c r="H347" s="82"/>
      <c r="I347" s="82"/>
      <c r="J347" s="82"/>
      <c r="K347" s="82"/>
      <c r="L347" s="201"/>
      <c r="M347" s="202"/>
      <c r="N347" s="192"/>
      <c r="O347" s="203">
        <v>0</v>
      </c>
      <c r="P347" s="204"/>
      <c r="Q347" s="204"/>
      <c r="R347" s="205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  <c r="AI347" s="127"/>
      <c r="AJ347" s="127"/>
      <c r="AK347" s="127"/>
      <c r="AL347" s="127"/>
      <c r="AM347" s="127"/>
      <c r="AN347" s="127"/>
      <c r="AO347" s="127"/>
      <c r="AP347" s="127"/>
      <c r="AQ347" s="127"/>
      <c r="AR347" s="127"/>
      <c r="AS347" s="127"/>
      <c r="AT347" s="127"/>
      <c r="AU347" s="127"/>
      <c r="AV347" s="127"/>
      <c r="AW347" s="127"/>
      <c r="AX347" s="127"/>
      <c r="AY347" s="127"/>
      <c r="AZ347" s="127"/>
      <c r="BA347" s="127"/>
      <c r="BB347" s="127"/>
      <c r="BC347" s="127"/>
      <c r="BD347" s="127"/>
      <c r="BE347" s="127"/>
      <c r="BF347" s="127"/>
      <c r="BG347" s="127"/>
      <c r="BH347" s="127"/>
      <c r="BI347" s="127"/>
      <c r="BJ347" s="127"/>
      <c r="BK347" s="127"/>
      <c r="BL347" s="127"/>
      <c r="BM347" s="127"/>
      <c r="BN347" s="127"/>
      <c r="BO347" s="127"/>
      <c r="BP347" s="82"/>
      <c r="BQ347" s="82"/>
      <c r="BR347" s="82"/>
      <c r="BS347" s="130"/>
    </row>
    <row r="348" spans="1:71" s="25" customFormat="1" ht="13.5" hidden="1" x14ac:dyDescent="0.25">
      <c r="A348" s="1"/>
      <c r="B348" s="126"/>
      <c r="C348" s="127"/>
      <c r="D348" s="128"/>
      <c r="E348" s="127"/>
      <c r="F348" s="127"/>
      <c r="G348" s="127"/>
      <c r="H348" s="82"/>
      <c r="I348" s="82"/>
      <c r="J348" s="82"/>
      <c r="K348" s="82"/>
      <c r="L348" s="201"/>
      <c r="M348" s="202"/>
      <c r="N348" s="192"/>
      <c r="O348" s="203" t="e">
        <f>+#REF!</f>
        <v>#REF!</v>
      </c>
      <c r="P348" s="204"/>
      <c r="Q348" s="204"/>
      <c r="R348" s="205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  <c r="AI348" s="127"/>
      <c r="AJ348" s="127"/>
      <c r="AK348" s="127"/>
      <c r="AL348" s="127"/>
      <c r="AM348" s="127"/>
      <c r="AN348" s="127"/>
      <c r="AO348" s="127"/>
      <c r="AP348" s="127"/>
      <c r="AQ348" s="127"/>
      <c r="AR348" s="127"/>
      <c r="AS348" s="127"/>
      <c r="AT348" s="127"/>
      <c r="AU348" s="127"/>
      <c r="AV348" s="127"/>
      <c r="AW348" s="127"/>
      <c r="AX348" s="127"/>
      <c r="AY348" s="127"/>
      <c r="AZ348" s="127"/>
      <c r="BA348" s="127"/>
      <c r="BB348" s="127"/>
      <c r="BC348" s="127"/>
      <c r="BD348" s="127"/>
      <c r="BE348" s="127"/>
      <c r="BF348" s="127"/>
      <c r="BG348" s="127"/>
      <c r="BH348" s="127"/>
      <c r="BI348" s="127"/>
      <c r="BJ348" s="127"/>
      <c r="BK348" s="127"/>
      <c r="BL348" s="127"/>
      <c r="BM348" s="127"/>
      <c r="BN348" s="127"/>
      <c r="BO348" s="127"/>
      <c r="BP348" s="82"/>
      <c r="BQ348" s="82"/>
      <c r="BR348" s="82"/>
      <c r="BS348" s="130"/>
    </row>
    <row r="349" spans="1:71" s="25" customFormat="1" ht="13.5" hidden="1" x14ac:dyDescent="0.25">
      <c r="A349" s="1"/>
      <c r="B349" s="126"/>
      <c r="C349" s="127"/>
      <c r="D349" s="128"/>
      <c r="E349" s="127"/>
      <c r="F349" s="127"/>
      <c r="G349" s="127"/>
      <c r="H349" s="82"/>
      <c r="I349" s="82"/>
      <c r="J349" s="82"/>
      <c r="K349" s="82"/>
      <c r="L349" s="201"/>
      <c r="M349" s="202"/>
      <c r="N349" s="192"/>
      <c r="O349" s="203">
        <v>0</v>
      </c>
      <c r="P349" s="204"/>
      <c r="Q349" s="204"/>
      <c r="R349" s="205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  <c r="AI349" s="127"/>
      <c r="AJ349" s="127"/>
      <c r="AK349" s="127"/>
      <c r="AL349" s="127"/>
      <c r="AM349" s="127"/>
      <c r="AN349" s="127"/>
      <c r="AO349" s="127"/>
      <c r="AP349" s="127"/>
      <c r="AQ349" s="127"/>
      <c r="AR349" s="127"/>
      <c r="AS349" s="127"/>
      <c r="AT349" s="127"/>
      <c r="AU349" s="127"/>
      <c r="AV349" s="127"/>
      <c r="AW349" s="127"/>
      <c r="AX349" s="127"/>
      <c r="AY349" s="127"/>
      <c r="AZ349" s="127"/>
      <c r="BA349" s="127"/>
      <c r="BB349" s="127"/>
      <c r="BC349" s="127"/>
      <c r="BD349" s="127"/>
      <c r="BE349" s="127"/>
      <c r="BF349" s="127"/>
      <c r="BG349" s="127"/>
      <c r="BH349" s="127"/>
      <c r="BI349" s="127"/>
      <c r="BJ349" s="127"/>
      <c r="BK349" s="127"/>
      <c r="BL349" s="127"/>
      <c r="BM349" s="127"/>
      <c r="BN349" s="127"/>
      <c r="BO349" s="127"/>
      <c r="BP349" s="82"/>
      <c r="BQ349" s="82"/>
      <c r="BR349" s="82"/>
      <c r="BS349" s="130"/>
    </row>
    <row r="350" spans="1:71" s="25" customFormat="1" ht="13.5" hidden="1" x14ac:dyDescent="0.25">
      <c r="A350" s="1"/>
      <c r="B350" s="126"/>
      <c r="C350" s="127"/>
      <c r="D350" s="128"/>
      <c r="E350" s="127"/>
      <c r="F350" s="127"/>
      <c r="G350" s="127"/>
      <c r="H350" s="82"/>
      <c r="I350" s="82"/>
      <c r="J350" s="82"/>
      <c r="K350" s="82"/>
      <c r="L350" s="201"/>
      <c r="M350" s="202"/>
      <c r="N350" s="192"/>
      <c r="O350" s="203" t="e">
        <f>+#REF!</f>
        <v>#REF!</v>
      </c>
      <c r="P350" s="204"/>
      <c r="Q350" s="204"/>
      <c r="R350" s="205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  <c r="AI350" s="127"/>
      <c r="AJ350" s="127"/>
      <c r="AK350" s="127"/>
      <c r="AL350" s="127"/>
      <c r="AM350" s="127"/>
      <c r="AN350" s="127"/>
      <c r="AO350" s="127"/>
      <c r="AP350" s="127"/>
      <c r="AQ350" s="127"/>
      <c r="AR350" s="127"/>
      <c r="AS350" s="127"/>
      <c r="AT350" s="127"/>
      <c r="AU350" s="127"/>
      <c r="AV350" s="127"/>
      <c r="AW350" s="127"/>
      <c r="AX350" s="127"/>
      <c r="AY350" s="127"/>
      <c r="AZ350" s="127"/>
      <c r="BA350" s="127"/>
      <c r="BB350" s="127"/>
      <c r="BC350" s="127"/>
      <c r="BD350" s="127"/>
      <c r="BE350" s="127"/>
      <c r="BF350" s="127"/>
      <c r="BG350" s="127"/>
      <c r="BH350" s="127"/>
      <c r="BI350" s="127"/>
      <c r="BJ350" s="127"/>
      <c r="BK350" s="127"/>
      <c r="BL350" s="127"/>
      <c r="BM350" s="127"/>
      <c r="BN350" s="127"/>
      <c r="BO350" s="127"/>
      <c r="BP350" s="82"/>
      <c r="BQ350" s="82"/>
      <c r="BR350" s="82"/>
      <c r="BS350" s="130"/>
    </row>
    <row r="351" spans="1:71" s="25" customFormat="1" ht="13.5" hidden="1" x14ac:dyDescent="0.25">
      <c r="A351" s="1"/>
      <c r="B351" s="126"/>
      <c r="C351" s="127"/>
      <c r="D351" s="128"/>
      <c r="E351" s="127"/>
      <c r="F351" s="127"/>
      <c r="G351" s="127"/>
      <c r="H351" s="82"/>
      <c r="I351" s="82"/>
      <c r="J351" s="82"/>
      <c r="K351" s="82"/>
      <c r="L351" s="201"/>
      <c r="M351" s="202"/>
      <c r="N351" s="192"/>
      <c r="O351" s="203" t="e">
        <f>#REF!</f>
        <v>#REF!</v>
      </c>
      <c r="P351" s="204"/>
      <c r="Q351" s="204"/>
      <c r="R351" s="205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  <c r="AI351" s="127"/>
      <c r="AJ351" s="127"/>
      <c r="AK351" s="127"/>
      <c r="AL351" s="127"/>
      <c r="AM351" s="127"/>
      <c r="AN351" s="127"/>
      <c r="AO351" s="127"/>
      <c r="AP351" s="127"/>
      <c r="AQ351" s="127"/>
      <c r="AR351" s="127"/>
      <c r="AS351" s="127"/>
      <c r="AT351" s="127"/>
      <c r="AU351" s="127"/>
      <c r="AV351" s="127"/>
      <c r="AW351" s="127"/>
      <c r="AX351" s="127"/>
      <c r="AY351" s="127"/>
      <c r="AZ351" s="127"/>
      <c r="BA351" s="127"/>
      <c r="BB351" s="127"/>
      <c r="BC351" s="127"/>
      <c r="BD351" s="127"/>
      <c r="BE351" s="127"/>
      <c r="BF351" s="127"/>
      <c r="BG351" s="127"/>
      <c r="BH351" s="127"/>
      <c r="BI351" s="127"/>
      <c r="BJ351" s="127"/>
      <c r="BK351" s="127"/>
      <c r="BL351" s="127"/>
      <c r="BM351" s="127"/>
      <c r="BN351" s="127"/>
      <c r="BO351" s="127"/>
      <c r="BP351" s="82"/>
      <c r="BQ351" s="82"/>
      <c r="BR351" s="82"/>
      <c r="BS351" s="130"/>
    </row>
    <row r="352" spans="1:71" s="25" customFormat="1" ht="13.5" hidden="1" x14ac:dyDescent="0.25">
      <c r="A352" s="1"/>
      <c r="B352" s="126"/>
      <c r="C352" s="127"/>
      <c r="D352" s="128"/>
      <c r="E352" s="127"/>
      <c r="F352" s="127"/>
      <c r="G352" s="127"/>
      <c r="H352" s="82"/>
      <c r="I352" s="82"/>
      <c r="J352" s="82"/>
      <c r="K352" s="82"/>
      <c r="L352" s="201"/>
      <c r="M352" s="202"/>
      <c r="N352" s="192"/>
      <c r="O352" s="203" t="e">
        <f>+#REF!</f>
        <v>#REF!</v>
      </c>
      <c r="P352" s="204"/>
      <c r="Q352" s="204"/>
      <c r="R352" s="205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  <c r="AI352" s="127"/>
      <c r="AJ352" s="127"/>
      <c r="AK352" s="127"/>
      <c r="AL352" s="127"/>
      <c r="AM352" s="127"/>
      <c r="AN352" s="127"/>
      <c r="AO352" s="127"/>
      <c r="AP352" s="127"/>
      <c r="AQ352" s="127"/>
      <c r="AR352" s="127"/>
      <c r="AS352" s="127"/>
      <c r="AT352" s="127"/>
      <c r="AU352" s="127"/>
      <c r="AV352" s="127"/>
      <c r="AW352" s="127"/>
      <c r="AX352" s="127"/>
      <c r="AY352" s="127"/>
      <c r="AZ352" s="127"/>
      <c r="BA352" s="127"/>
      <c r="BB352" s="127"/>
      <c r="BC352" s="127"/>
      <c r="BD352" s="127"/>
      <c r="BE352" s="127"/>
      <c r="BF352" s="127"/>
      <c r="BG352" s="127"/>
      <c r="BH352" s="127"/>
      <c r="BI352" s="127"/>
      <c r="BJ352" s="127"/>
      <c r="BK352" s="127"/>
      <c r="BL352" s="127"/>
      <c r="BM352" s="127"/>
      <c r="BN352" s="127"/>
      <c r="BO352" s="127"/>
      <c r="BP352" s="82"/>
      <c r="BQ352" s="82"/>
      <c r="BR352" s="82"/>
      <c r="BS352" s="130"/>
    </row>
    <row r="353" spans="1:71" s="25" customFormat="1" ht="13.5" hidden="1" x14ac:dyDescent="0.25">
      <c r="A353" s="1"/>
      <c r="B353" s="126"/>
      <c r="C353" s="127"/>
      <c r="D353" s="128"/>
      <c r="E353" s="127"/>
      <c r="F353" s="127"/>
      <c r="G353" s="127"/>
      <c r="H353" s="82"/>
      <c r="I353" s="82"/>
      <c r="J353" s="82"/>
      <c r="K353" s="82"/>
      <c r="L353" s="201"/>
      <c r="M353" s="202"/>
      <c r="N353" s="192"/>
      <c r="O353" s="203" t="e">
        <f>#REF!</f>
        <v>#REF!</v>
      </c>
      <c r="P353" s="204"/>
      <c r="Q353" s="204"/>
      <c r="R353" s="205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  <c r="AI353" s="127"/>
      <c r="AJ353" s="127"/>
      <c r="AK353" s="127"/>
      <c r="AL353" s="127"/>
      <c r="AM353" s="127"/>
      <c r="AN353" s="127"/>
      <c r="AO353" s="127"/>
      <c r="AP353" s="127"/>
      <c r="AQ353" s="127"/>
      <c r="AR353" s="127"/>
      <c r="AS353" s="127"/>
      <c r="AT353" s="127"/>
      <c r="AU353" s="127"/>
      <c r="AV353" s="127"/>
      <c r="AW353" s="127"/>
      <c r="AX353" s="127"/>
      <c r="AY353" s="127"/>
      <c r="AZ353" s="127"/>
      <c r="BA353" s="127"/>
      <c r="BB353" s="127"/>
      <c r="BC353" s="127"/>
      <c r="BD353" s="127"/>
      <c r="BE353" s="127"/>
      <c r="BF353" s="127"/>
      <c r="BG353" s="127"/>
      <c r="BH353" s="127"/>
      <c r="BI353" s="127"/>
      <c r="BJ353" s="127"/>
      <c r="BK353" s="127"/>
      <c r="BL353" s="127"/>
      <c r="BM353" s="127"/>
      <c r="BN353" s="127"/>
      <c r="BO353" s="127"/>
      <c r="BP353" s="82"/>
      <c r="BQ353" s="82"/>
      <c r="BR353" s="82"/>
      <c r="BS353" s="130"/>
    </row>
    <row r="354" spans="1:71" s="25" customFormat="1" ht="13.5" hidden="1" x14ac:dyDescent="0.25">
      <c r="A354" s="1"/>
      <c r="B354" s="126"/>
      <c r="C354" s="127"/>
      <c r="D354" s="128"/>
      <c r="E354" s="127"/>
      <c r="F354" s="127"/>
      <c r="G354" s="127"/>
      <c r="H354" s="82"/>
      <c r="I354" s="82"/>
      <c r="J354" s="82"/>
      <c r="K354" s="82"/>
      <c r="L354" s="201"/>
      <c r="M354" s="202"/>
      <c r="N354" s="192"/>
      <c r="O354" s="203" t="e">
        <f>+#REF!</f>
        <v>#REF!</v>
      </c>
      <c r="P354" s="204"/>
      <c r="Q354" s="204"/>
      <c r="R354" s="205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  <c r="AI354" s="127"/>
      <c r="AJ354" s="127"/>
      <c r="AK354" s="127"/>
      <c r="AL354" s="127"/>
      <c r="AM354" s="127"/>
      <c r="AN354" s="127"/>
      <c r="AO354" s="127"/>
      <c r="AP354" s="127"/>
      <c r="AQ354" s="127"/>
      <c r="AR354" s="127"/>
      <c r="AS354" s="127"/>
      <c r="AT354" s="127"/>
      <c r="AU354" s="127"/>
      <c r="AV354" s="127"/>
      <c r="AW354" s="127"/>
      <c r="AX354" s="127"/>
      <c r="AY354" s="127"/>
      <c r="AZ354" s="127"/>
      <c r="BA354" s="127"/>
      <c r="BB354" s="127"/>
      <c r="BC354" s="127"/>
      <c r="BD354" s="127"/>
      <c r="BE354" s="127"/>
      <c r="BF354" s="127"/>
      <c r="BG354" s="127"/>
      <c r="BH354" s="127"/>
      <c r="BI354" s="127"/>
      <c r="BJ354" s="127"/>
      <c r="BK354" s="127"/>
      <c r="BL354" s="127"/>
      <c r="BM354" s="127"/>
      <c r="BN354" s="127"/>
      <c r="BO354" s="127"/>
      <c r="BP354" s="82"/>
      <c r="BQ354" s="82"/>
      <c r="BR354" s="82"/>
      <c r="BS354" s="130"/>
    </row>
    <row r="355" spans="1:71" s="25" customFormat="1" ht="13.5" hidden="1" x14ac:dyDescent="0.25">
      <c r="A355" s="1"/>
      <c r="B355" s="126"/>
      <c r="C355" s="127"/>
      <c r="D355" s="128"/>
      <c r="E355" s="127"/>
      <c r="F355" s="127"/>
      <c r="G355" s="127"/>
      <c r="H355" s="82"/>
      <c r="I355" s="82"/>
      <c r="J355" s="82"/>
      <c r="K355" s="82"/>
      <c r="L355" s="201"/>
      <c r="M355" s="202"/>
      <c r="N355" s="192"/>
      <c r="O355" s="203" t="e">
        <f>#REF!</f>
        <v>#REF!</v>
      </c>
      <c r="P355" s="204"/>
      <c r="Q355" s="204"/>
      <c r="R355" s="205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  <c r="AI355" s="127"/>
      <c r="AJ355" s="127"/>
      <c r="AK355" s="127"/>
      <c r="AL355" s="127"/>
      <c r="AM355" s="127"/>
      <c r="AN355" s="127"/>
      <c r="AO355" s="127"/>
      <c r="AP355" s="127"/>
      <c r="AQ355" s="127"/>
      <c r="AR355" s="127"/>
      <c r="AS355" s="127"/>
      <c r="AT355" s="127"/>
      <c r="AU355" s="127"/>
      <c r="AV355" s="127"/>
      <c r="AW355" s="127"/>
      <c r="AX355" s="127"/>
      <c r="AY355" s="127"/>
      <c r="AZ355" s="127"/>
      <c r="BA355" s="127"/>
      <c r="BB355" s="127"/>
      <c r="BC355" s="127"/>
      <c r="BD355" s="127"/>
      <c r="BE355" s="127"/>
      <c r="BF355" s="127"/>
      <c r="BG355" s="127"/>
      <c r="BH355" s="127"/>
      <c r="BI355" s="127"/>
      <c r="BJ355" s="127"/>
      <c r="BK355" s="127"/>
      <c r="BL355" s="127"/>
      <c r="BM355" s="127"/>
      <c r="BN355" s="127"/>
      <c r="BO355" s="127"/>
      <c r="BP355" s="82"/>
      <c r="BQ355" s="82"/>
      <c r="BR355" s="82"/>
      <c r="BS355" s="130"/>
    </row>
    <row r="356" spans="1:71" s="25" customFormat="1" ht="13.5" hidden="1" x14ac:dyDescent="0.25">
      <c r="A356" s="1"/>
      <c r="B356" s="126"/>
      <c r="C356" s="127"/>
      <c r="D356" s="128"/>
      <c r="E356" s="127"/>
      <c r="F356" s="127"/>
      <c r="G356" s="127"/>
      <c r="H356" s="82"/>
      <c r="I356" s="82"/>
      <c r="J356" s="82"/>
      <c r="K356" s="82"/>
      <c r="L356" s="201"/>
      <c r="M356" s="202"/>
      <c r="N356" s="192"/>
      <c r="O356" s="203" t="e">
        <f>+#REF!</f>
        <v>#REF!</v>
      </c>
      <c r="P356" s="204"/>
      <c r="Q356" s="204"/>
      <c r="R356" s="205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  <c r="AI356" s="127"/>
      <c r="AJ356" s="127"/>
      <c r="AK356" s="127"/>
      <c r="AL356" s="127"/>
      <c r="AM356" s="127"/>
      <c r="AN356" s="127"/>
      <c r="AO356" s="127"/>
      <c r="AP356" s="127"/>
      <c r="AQ356" s="127"/>
      <c r="AR356" s="127"/>
      <c r="AS356" s="127"/>
      <c r="AT356" s="127"/>
      <c r="AU356" s="127"/>
      <c r="AV356" s="127"/>
      <c r="AW356" s="127"/>
      <c r="AX356" s="127"/>
      <c r="AY356" s="127"/>
      <c r="AZ356" s="127"/>
      <c r="BA356" s="127"/>
      <c r="BB356" s="127"/>
      <c r="BC356" s="127"/>
      <c r="BD356" s="127"/>
      <c r="BE356" s="127"/>
      <c r="BF356" s="127"/>
      <c r="BG356" s="127"/>
      <c r="BH356" s="127"/>
      <c r="BI356" s="127"/>
      <c r="BJ356" s="127"/>
      <c r="BK356" s="127"/>
      <c r="BL356" s="127"/>
      <c r="BM356" s="127"/>
      <c r="BN356" s="127"/>
      <c r="BO356" s="127"/>
      <c r="BP356" s="82"/>
      <c r="BQ356" s="82"/>
      <c r="BR356" s="82"/>
      <c r="BS356" s="130"/>
    </row>
    <row r="357" spans="1:71" s="25" customFormat="1" ht="13.5" hidden="1" x14ac:dyDescent="0.25">
      <c r="A357" s="1"/>
      <c r="B357" s="126"/>
      <c r="C357" s="127"/>
      <c r="D357" s="128"/>
      <c r="E357" s="127"/>
      <c r="F357" s="127"/>
      <c r="G357" s="127"/>
      <c r="H357" s="82"/>
      <c r="I357" s="82"/>
      <c r="J357" s="82"/>
      <c r="K357" s="82"/>
      <c r="L357" s="201"/>
      <c r="M357" s="202"/>
      <c r="N357" s="192"/>
      <c r="O357" s="203" t="e">
        <f>#REF!</f>
        <v>#REF!</v>
      </c>
      <c r="P357" s="204"/>
      <c r="Q357" s="204"/>
      <c r="R357" s="205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  <c r="AI357" s="127"/>
      <c r="AJ357" s="127"/>
      <c r="AK357" s="127"/>
      <c r="AL357" s="127"/>
      <c r="AM357" s="127"/>
      <c r="AN357" s="127"/>
      <c r="AO357" s="127"/>
      <c r="AP357" s="127"/>
      <c r="AQ357" s="127"/>
      <c r="AR357" s="127"/>
      <c r="AS357" s="127"/>
      <c r="AT357" s="127"/>
      <c r="AU357" s="127"/>
      <c r="AV357" s="127"/>
      <c r="AW357" s="127"/>
      <c r="AX357" s="127"/>
      <c r="AY357" s="127"/>
      <c r="AZ357" s="127"/>
      <c r="BA357" s="127"/>
      <c r="BB357" s="127"/>
      <c r="BC357" s="127"/>
      <c r="BD357" s="127"/>
      <c r="BE357" s="127"/>
      <c r="BF357" s="127"/>
      <c r="BG357" s="127"/>
      <c r="BH357" s="127"/>
      <c r="BI357" s="127"/>
      <c r="BJ357" s="127"/>
      <c r="BK357" s="127"/>
      <c r="BL357" s="127"/>
      <c r="BM357" s="127"/>
      <c r="BN357" s="127"/>
      <c r="BO357" s="127"/>
      <c r="BP357" s="82"/>
      <c r="BQ357" s="82"/>
      <c r="BR357" s="82"/>
      <c r="BS357" s="130"/>
    </row>
    <row r="358" spans="1:71" s="25" customFormat="1" ht="13.5" hidden="1" x14ac:dyDescent="0.25">
      <c r="A358" s="1"/>
      <c r="B358" s="126"/>
      <c r="C358" s="127"/>
      <c r="D358" s="128"/>
      <c r="E358" s="127"/>
      <c r="F358" s="127"/>
      <c r="G358" s="127"/>
      <c r="H358" s="82"/>
      <c r="I358" s="82"/>
      <c r="J358" s="82"/>
      <c r="K358" s="82"/>
      <c r="L358" s="201"/>
      <c r="M358" s="202"/>
      <c r="N358" s="192"/>
      <c r="O358" s="203">
        <v>0</v>
      </c>
      <c r="P358" s="204"/>
      <c r="Q358" s="204"/>
      <c r="R358" s="205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  <c r="AI358" s="127"/>
      <c r="AJ358" s="127"/>
      <c r="AK358" s="127"/>
      <c r="AL358" s="127"/>
      <c r="AM358" s="127"/>
      <c r="AN358" s="127"/>
      <c r="AO358" s="127"/>
      <c r="AP358" s="127"/>
      <c r="AQ358" s="127"/>
      <c r="AR358" s="127"/>
      <c r="AS358" s="127"/>
      <c r="AT358" s="127"/>
      <c r="AU358" s="127"/>
      <c r="AV358" s="127"/>
      <c r="AW358" s="127"/>
      <c r="AX358" s="127"/>
      <c r="AY358" s="127"/>
      <c r="AZ358" s="127"/>
      <c r="BA358" s="127"/>
      <c r="BB358" s="127"/>
      <c r="BC358" s="127"/>
      <c r="BD358" s="127"/>
      <c r="BE358" s="127"/>
      <c r="BF358" s="127"/>
      <c r="BG358" s="127"/>
      <c r="BH358" s="127"/>
      <c r="BI358" s="127"/>
      <c r="BJ358" s="127"/>
      <c r="BK358" s="127"/>
      <c r="BL358" s="127"/>
      <c r="BM358" s="127"/>
      <c r="BN358" s="127"/>
      <c r="BO358" s="127"/>
      <c r="BP358" s="82"/>
      <c r="BQ358" s="82"/>
      <c r="BR358" s="82"/>
      <c r="BS358" s="130"/>
    </row>
    <row r="359" spans="1:71" s="25" customFormat="1" ht="13.5" hidden="1" x14ac:dyDescent="0.25">
      <c r="A359" s="1"/>
      <c r="B359" s="126"/>
      <c r="C359" s="127"/>
      <c r="D359" s="128"/>
      <c r="E359" s="127"/>
      <c r="F359" s="127"/>
      <c r="G359" s="127"/>
      <c r="H359" s="82"/>
      <c r="I359" s="82"/>
      <c r="J359" s="82"/>
      <c r="K359" s="82"/>
      <c r="L359" s="201"/>
      <c r="M359" s="202"/>
      <c r="N359" s="192"/>
      <c r="O359" s="203" t="e">
        <f>+#REF!</f>
        <v>#REF!</v>
      </c>
      <c r="P359" s="204"/>
      <c r="Q359" s="204"/>
      <c r="R359" s="205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  <c r="AI359" s="127"/>
      <c r="AJ359" s="127"/>
      <c r="AK359" s="127"/>
      <c r="AL359" s="127"/>
      <c r="AM359" s="127"/>
      <c r="AN359" s="127"/>
      <c r="AO359" s="127"/>
      <c r="AP359" s="127"/>
      <c r="AQ359" s="127"/>
      <c r="AR359" s="127"/>
      <c r="AS359" s="127"/>
      <c r="AT359" s="127"/>
      <c r="AU359" s="127"/>
      <c r="AV359" s="127"/>
      <c r="AW359" s="127"/>
      <c r="AX359" s="127"/>
      <c r="AY359" s="127"/>
      <c r="AZ359" s="127"/>
      <c r="BA359" s="127"/>
      <c r="BB359" s="127"/>
      <c r="BC359" s="127"/>
      <c r="BD359" s="127"/>
      <c r="BE359" s="127"/>
      <c r="BF359" s="127"/>
      <c r="BG359" s="127"/>
      <c r="BH359" s="127"/>
      <c r="BI359" s="127"/>
      <c r="BJ359" s="127"/>
      <c r="BK359" s="127"/>
      <c r="BL359" s="127"/>
      <c r="BM359" s="127"/>
      <c r="BN359" s="127"/>
      <c r="BO359" s="127"/>
      <c r="BP359" s="82"/>
      <c r="BQ359" s="82"/>
      <c r="BR359" s="82"/>
      <c r="BS359" s="130"/>
    </row>
    <row r="360" spans="1:71" s="25" customFormat="1" ht="13.5" hidden="1" x14ac:dyDescent="0.25">
      <c r="A360" s="1"/>
      <c r="B360" s="126"/>
      <c r="C360" s="127"/>
      <c r="D360" s="128"/>
      <c r="E360" s="127"/>
      <c r="F360" s="127"/>
      <c r="G360" s="127"/>
      <c r="H360" s="82"/>
      <c r="I360" s="82"/>
      <c r="J360" s="82"/>
      <c r="K360" s="82"/>
      <c r="L360" s="201"/>
      <c r="M360" s="202"/>
      <c r="N360" s="192"/>
      <c r="O360" s="203" t="e">
        <f>+#REF!</f>
        <v>#REF!</v>
      </c>
      <c r="P360" s="204"/>
      <c r="Q360" s="204"/>
      <c r="R360" s="205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  <c r="AI360" s="127"/>
      <c r="AJ360" s="127"/>
      <c r="AK360" s="127"/>
      <c r="AL360" s="127"/>
      <c r="AM360" s="127"/>
      <c r="AN360" s="127"/>
      <c r="AO360" s="127"/>
      <c r="AP360" s="127"/>
      <c r="AQ360" s="127"/>
      <c r="AR360" s="127"/>
      <c r="AS360" s="127"/>
      <c r="AT360" s="127"/>
      <c r="AU360" s="127"/>
      <c r="AV360" s="127"/>
      <c r="AW360" s="127"/>
      <c r="AX360" s="127"/>
      <c r="AY360" s="127"/>
      <c r="AZ360" s="127"/>
      <c r="BA360" s="127"/>
      <c r="BB360" s="127"/>
      <c r="BC360" s="127"/>
      <c r="BD360" s="127"/>
      <c r="BE360" s="127"/>
      <c r="BF360" s="127"/>
      <c r="BG360" s="127"/>
      <c r="BH360" s="127"/>
      <c r="BI360" s="127"/>
      <c r="BJ360" s="127"/>
      <c r="BK360" s="127"/>
      <c r="BL360" s="127"/>
      <c r="BM360" s="127"/>
      <c r="BN360" s="127"/>
      <c r="BO360" s="127"/>
      <c r="BP360" s="82"/>
      <c r="BQ360" s="82"/>
      <c r="BR360" s="82"/>
      <c r="BS360" s="130"/>
    </row>
    <row r="361" spans="1:71" s="25" customFormat="1" ht="13.5" hidden="1" x14ac:dyDescent="0.25">
      <c r="A361" s="1"/>
      <c r="B361" s="126"/>
      <c r="C361" s="127"/>
      <c r="D361" s="128"/>
      <c r="E361" s="127"/>
      <c r="F361" s="127"/>
      <c r="G361" s="127"/>
      <c r="H361" s="82"/>
      <c r="I361" s="82"/>
      <c r="J361" s="82"/>
      <c r="K361" s="82"/>
      <c r="L361" s="201"/>
      <c r="M361" s="202"/>
      <c r="N361" s="192"/>
      <c r="O361" s="203" t="e">
        <f>#REF!</f>
        <v>#REF!</v>
      </c>
      <c r="P361" s="204"/>
      <c r="Q361" s="204"/>
      <c r="R361" s="205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  <c r="AI361" s="127"/>
      <c r="AJ361" s="127"/>
      <c r="AK361" s="127"/>
      <c r="AL361" s="127"/>
      <c r="AM361" s="127"/>
      <c r="AN361" s="127"/>
      <c r="AO361" s="127"/>
      <c r="AP361" s="127"/>
      <c r="AQ361" s="127"/>
      <c r="AR361" s="127"/>
      <c r="AS361" s="127"/>
      <c r="AT361" s="127"/>
      <c r="AU361" s="127"/>
      <c r="AV361" s="127"/>
      <c r="AW361" s="127"/>
      <c r="AX361" s="127"/>
      <c r="AY361" s="127"/>
      <c r="AZ361" s="127"/>
      <c r="BA361" s="127"/>
      <c r="BB361" s="127"/>
      <c r="BC361" s="127"/>
      <c r="BD361" s="127"/>
      <c r="BE361" s="127"/>
      <c r="BF361" s="127"/>
      <c r="BG361" s="127"/>
      <c r="BH361" s="127"/>
      <c r="BI361" s="127"/>
      <c r="BJ361" s="127"/>
      <c r="BK361" s="127"/>
      <c r="BL361" s="127"/>
      <c r="BM361" s="127"/>
      <c r="BN361" s="127"/>
      <c r="BO361" s="127"/>
      <c r="BP361" s="82"/>
      <c r="BQ361" s="82"/>
      <c r="BR361" s="82"/>
      <c r="BS361" s="130"/>
    </row>
    <row r="362" spans="1:71" s="25" customFormat="1" ht="13.5" hidden="1" x14ac:dyDescent="0.25">
      <c r="A362" s="1"/>
      <c r="B362" s="126"/>
      <c r="C362" s="127"/>
      <c r="D362" s="128"/>
      <c r="E362" s="127"/>
      <c r="F362" s="127"/>
      <c r="G362" s="127"/>
      <c r="H362" s="82"/>
      <c r="I362" s="82"/>
      <c r="J362" s="82"/>
      <c r="K362" s="82"/>
      <c r="L362" s="201"/>
      <c r="M362" s="202"/>
      <c r="N362" s="192"/>
      <c r="O362" s="203" t="e">
        <f>+#REF!</f>
        <v>#REF!</v>
      </c>
      <c r="P362" s="204"/>
      <c r="Q362" s="204"/>
      <c r="R362" s="205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  <c r="AI362" s="127"/>
      <c r="AJ362" s="127"/>
      <c r="AK362" s="127"/>
      <c r="AL362" s="127"/>
      <c r="AM362" s="127"/>
      <c r="AN362" s="127"/>
      <c r="AO362" s="127"/>
      <c r="AP362" s="127"/>
      <c r="AQ362" s="127"/>
      <c r="AR362" s="127"/>
      <c r="AS362" s="127"/>
      <c r="AT362" s="127"/>
      <c r="AU362" s="127"/>
      <c r="AV362" s="127"/>
      <c r="AW362" s="127"/>
      <c r="AX362" s="127"/>
      <c r="AY362" s="127"/>
      <c r="AZ362" s="127"/>
      <c r="BA362" s="127"/>
      <c r="BB362" s="127"/>
      <c r="BC362" s="127"/>
      <c r="BD362" s="127"/>
      <c r="BE362" s="127"/>
      <c r="BF362" s="127"/>
      <c r="BG362" s="127"/>
      <c r="BH362" s="127"/>
      <c r="BI362" s="127"/>
      <c r="BJ362" s="127"/>
      <c r="BK362" s="127"/>
      <c r="BL362" s="127"/>
      <c r="BM362" s="127"/>
      <c r="BN362" s="127"/>
      <c r="BO362" s="127"/>
      <c r="BP362" s="82"/>
      <c r="BQ362" s="82"/>
      <c r="BR362" s="82"/>
      <c r="BS362" s="130"/>
    </row>
    <row r="363" spans="1:71" s="25" customFormat="1" ht="13.5" hidden="1" x14ac:dyDescent="0.25">
      <c r="A363" s="1"/>
      <c r="B363" s="126"/>
      <c r="C363" s="127"/>
      <c r="D363" s="128"/>
      <c r="E363" s="127"/>
      <c r="F363" s="127"/>
      <c r="G363" s="127"/>
      <c r="H363" s="82"/>
      <c r="I363" s="82"/>
      <c r="J363" s="82"/>
      <c r="K363" s="82"/>
      <c r="L363" s="201"/>
      <c r="M363" s="202"/>
      <c r="N363" s="192"/>
      <c r="O363" s="203" t="e">
        <f>#REF!</f>
        <v>#REF!</v>
      </c>
      <c r="P363" s="204"/>
      <c r="Q363" s="204"/>
      <c r="R363" s="205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  <c r="AI363" s="127"/>
      <c r="AJ363" s="127"/>
      <c r="AK363" s="127"/>
      <c r="AL363" s="127"/>
      <c r="AM363" s="127"/>
      <c r="AN363" s="127"/>
      <c r="AO363" s="127"/>
      <c r="AP363" s="127"/>
      <c r="AQ363" s="127"/>
      <c r="AR363" s="127"/>
      <c r="AS363" s="127"/>
      <c r="AT363" s="127"/>
      <c r="AU363" s="127"/>
      <c r="AV363" s="127"/>
      <c r="AW363" s="127"/>
      <c r="AX363" s="127"/>
      <c r="AY363" s="127"/>
      <c r="AZ363" s="127"/>
      <c r="BA363" s="127"/>
      <c r="BB363" s="127"/>
      <c r="BC363" s="127"/>
      <c r="BD363" s="127"/>
      <c r="BE363" s="127"/>
      <c r="BF363" s="127"/>
      <c r="BG363" s="127"/>
      <c r="BH363" s="127"/>
      <c r="BI363" s="127"/>
      <c r="BJ363" s="127"/>
      <c r="BK363" s="127"/>
      <c r="BL363" s="127"/>
      <c r="BM363" s="127"/>
      <c r="BN363" s="127"/>
      <c r="BO363" s="127"/>
      <c r="BP363" s="82"/>
      <c r="BQ363" s="82"/>
      <c r="BR363" s="82"/>
      <c r="BS363" s="130"/>
    </row>
    <row r="364" spans="1:71" s="25" customFormat="1" ht="13.5" hidden="1" x14ac:dyDescent="0.25">
      <c r="A364" s="1"/>
      <c r="B364" s="126"/>
      <c r="C364" s="127"/>
      <c r="D364" s="128"/>
      <c r="E364" s="127"/>
      <c r="F364" s="127"/>
      <c r="G364" s="127"/>
      <c r="H364" s="82"/>
      <c r="I364" s="82"/>
      <c r="J364" s="82"/>
      <c r="K364" s="82"/>
      <c r="L364" s="201"/>
      <c r="M364" s="202"/>
      <c r="N364" s="192"/>
      <c r="O364" s="203">
        <v>0</v>
      </c>
      <c r="P364" s="204"/>
      <c r="Q364" s="204"/>
      <c r="R364" s="205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  <c r="AI364" s="127"/>
      <c r="AJ364" s="127"/>
      <c r="AK364" s="127"/>
      <c r="AL364" s="127"/>
      <c r="AM364" s="127"/>
      <c r="AN364" s="127"/>
      <c r="AO364" s="127"/>
      <c r="AP364" s="127"/>
      <c r="AQ364" s="127"/>
      <c r="AR364" s="127"/>
      <c r="AS364" s="127"/>
      <c r="AT364" s="127"/>
      <c r="AU364" s="127"/>
      <c r="AV364" s="127"/>
      <c r="AW364" s="127"/>
      <c r="AX364" s="127"/>
      <c r="AY364" s="127"/>
      <c r="AZ364" s="127"/>
      <c r="BA364" s="127"/>
      <c r="BB364" s="127"/>
      <c r="BC364" s="127"/>
      <c r="BD364" s="127"/>
      <c r="BE364" s="127"/>
      <c r="BF364" s="127"/>
      <c r="BG364" s="127"/>
      <c r="BH364" s="127"/>
      <c r="BI364" s="127"/>
      <c r="BJ364" s="127"/>
      <c r="BK364" s="127"/>
      <c r="BL364" s="127"/>
      <c r="BM364" s="127"/>
      <c r="BN364" s="127"/>
      <c r="BO364" s="127"/>
      <c r="BP364" s="82"/>
      <c r="BQ364" s="82"/>
      <c r="BR364" s="82"/>
      <c r="BS364" s="130"/>
    </row>
    <row r="365" spans="1:71" s="25" customFormat="1" ht="13.5" hidden="1" x14ac:dyDescent="0.25">
      <c r="A365" s="1"/>
      <c r="B365" s="126"/>
      <c r="C365" s="127"/>
      <c r="D365" s="128"/>
      <c r="E365" s="127"/>
      <c r="F365" s="127"/>
      <c r="G365" s="127"/>
      <c r="H365" s="82"/>
      <c r="I365" s="82"/>
      <c r="J365" s="82"/>
      <c r="K365" s="82"/>
      <c r="L365" s="201"/>
      <c r="M365" s="202"/>
      <c r="N365" s="192"/>
      <c r="O365" s="203">
        <v>0</v>
      </c>
      <c r="P365" s="204"/>
      <c r="Q365" s="204"/>
      <c r="R365" s="205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  <c r="AI365" s="127"/>
      <c r="AJ365" s="127"/>
      <c r="AK365" s="127"/>
      <c r="AL365" s="127"/>
      <c r="AM365" s="127"/>
      <c r="AN365" s="127"/>
      <c r="AO365" s="127"/>
      <c r="AP365" s="127"/>
      <c r="AQ365" s="127"/>
      <c r="AR365" s="127"/>
      <c r="AS365" s="127"/>
      <c r="AT365" s="127"/>
      <c r="AU365" s="127"/>
      <c r="AV365" s="127"/>
      <c r="AW365" s="127"/>
      <c r="AX365" s="127"/>
      <c r="AY365" s="127"/>
      <c r="AZ365" s="127"/>
      <c r="BA365" s="127"/>
      <c r="BB365" s="127"/>
      <c r="BC365" s="127"/>
      <c r="BD365" s="127"/>
      <c r="BE365" s="127"/>
      <c r="BF365" s="127"/>
      <c r="BG365" s="127"/>
      <c r="BH365" s="127"/>
      <c r="BI365" s="127"/>
      <c r="BJ365" s="127"/>
      <c r="BK365" s="127"/>
      <c r="BL365" s="127"/>
      <c r="BM365" s="127"/>
      <c r="BN365" s="127"/>
      <c r="BO365" s="127"/>
      <c r="BP365" s="82"/>
      <c r="BQ365" s="82"/>
      <c r="BR365" s="82"/>
      <c r="BS365" s="130"/>
    </row>
    <row r="366" spans="1:71" s="25" customFormat="1" ht="13.5" hidden="1" x14ac:dyDescent="0.25">
      <c r="A366" s="1"/>
      <c r="B366" s="126"/>
      <c r="C366" s="127"/>
      <c r="D366" s="128"/>
      <c r="E366" s="127"/>
      <c r="F366" s="127"/>
      <c r="G366" s="127"/>
      <c r="H366" s="82"/>
      <c r="I366" s="82"/>
      <c r="J366" s="82"/>
      <c r="K366" s="82"/>
      <c r="L366" s="201"/>
      <c r="M366" s="202"/>
      <c r="N366" s="192"/>
      <c r="O366" s="203">
        <v>0</v>
      </c>
      <c r="P366" s="204"/>
      <c r="Q366" s="204"/>
      <c r="R366" s="205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  <c r="AI366" s="127"/>
      <c r="AJ366" s="127"/>
      <c r="AK366" s="127"/>
      <c r="AL366" s="127"/>
      <c r="AM366" s="127"/>
      <c r="AN366" s="127"/>
      <c r="AO366" s="127"/>
      <c r="AP366" s="127"/>
      <c r="AQ366" s="127"/>
      <c r="AR366" s="127"/>
      <c r="AS366" s="127"/>
      <c r="AT366" s="127"/>
      <c r="AU366" s="127"/>
      <c r="AV366" s="127"/>
      <c r="AW366" s="127"/>
      <c r="AX366" s="127"/>
      <c r="AY366" s="127"/>
      <c r="AZ366" s="127"/>
      <c r="BA366" s="127"/>
      <c r="BB366" s="127"/>
      <c r="BC366" s="127"/>
      <c r="BD366" s="127"/>
      <c r="BE366" s="127"/>
      <c r="BF366" s="127"/>
      <c r="BG366" s="127"/>
      <c r="BH366" s="127"/>
      <c r="BI366" s="127"/>
      <c r="BJ366" s="127"/>
      <c r="BK366" s="127"/>
      <c r="BL366" s="127"/>
      <c r="BM366" s="127"/>
      <c r="BN366" s="127"/>
      <c r="BO366" s="127"/>
      <c r="BP366" s="82"/>
      <c r="BQ366" s="82"/>
      <c r="BR366" s="82"/>
      <c r="BS366" s="130"/>
    </row>
    <row r="367" spans="1:71" s="25" customFormat="1" ht="13.5" hidden="1" x14ac:dyDescent="0.25">
      <c r="A367" s="1"/>
      <c r="B367" s="126"/>
      <c r="C367" s="127"/>
      <c r="D367" s="128"/>
      <c r="E367" s="127"/>
      <c r="F367" s="127"/>
      <c r="G367" s="127"/>
      <c r="H367" s="82"/>
      <c r="I367" s="82"/>
      <c r="J367" s="82"/>
      <c r="K367" s="82"/>
      <c r="L367" s="201"/>
      <c r="M367" s="202"/>
      <c r="N367" s="192"/>
      <c r="O367" s="203" t="e">
        <f>+#REF!</f>
        <v>#REF!</v>
      </c>
      <c r="P367" s="204"/>
      <c r="Q367" s="204"/>
      <c r="R367" s="205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  <c r="AI367" s="127"/>
      <c r="AJ367" s="127"/>
      <c r="AK367" s="127"/>
      <c r="AL367" s="127"/>
      <c r="AM367" s="127"/>
      <c r="AN367" s="127"/>
      <c r="AO367" s="127"/>
      <c r="AP367" s="127"/>
      <c r="AQ367" s="127"/>
      <c r="AR367" s="127"/>
      <c r="AS367" s="127"/>
      <c r="AT367" s="127"/>
      <c r="AU367" s="127"/>
      <c r="AV367" s="127"/>
      <c r="AW367" s="127"/>
      <c r="AX367" s="127"/>
      <c r="AY367" s="127"/>
      <c r="AZ367" s="127"/>
      <c r="BA367" s="127"/>
      <c r="BB367" s="127"/>
      <c r="BC367" s="127"/>
      <c r="BD367" s="127"/>
      <c r="BE367" s="127"/>
      <c r="BF367" s="127"/>
      <c r="BG367" s="127"/>
      <c r="BH367" s="127"/>
      <c r="BI367" s="127"/>
      <c r="BJ367" s="127"/>
      <c r="BK367" s="127"/>
      <c r="BL367" s="127"/>
      <c r="BM367" s="127"/>
      <c r="BN367" s="127"/>
      <c r="BO367" s="127"/>
      <c r="BP367" s="82"/>
      <c r="BQ367" s="82"/>
      <c r="BR367" s="82"/>
      <c r="BS367" s="130"/>
    </row>
    <row r="368" spans="1:71" s="25" customFormat="1" ht="13.5" hidden="1" x14ac:dyDescent="0.25">
      <c r="A368" s="1"/>
      <c r="B368" s="126"/>
      <c r="C368" s="127"/>
      <c r="D368" s="128"/>
      <c r="E368" s="127"/>
      <c r="F368" s="127"/>
      <c r="G368" s="127"/>
      <c r="H368" s="82"/>
      <c r="I368" s="82"/>
      <c r="J368" s="82"/>
      <c r="K368" s="82"/>
      <c r="L368" s="201"/>
      <c r="M368" s="202"/>
      <c r="N368" s="192"/>
      <c r="O368" s="203">
        <v>0</v>
      </c>
      <c r="P368" s="204"/>
      <c r="Q368" s="204"/>
      <c r="R368" s="205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  <c r="AI368" s="127"/>
      <c r="AJ368" s="127"/>
      <c r="AK368" s="127"/>
      <c r="AL368" s="127"/>
      <c r="AM368" s="127"/>
      <c r="AN368" s="127"/>
      <c r="AO368" s="127"/>
      <c r="AP368" s="127"/>
      <c r="AQ368" s="127"/>
      <c r="AR368" s="127"/>
      <c r="AS368" s="127"/>
      <c r="AT368" s="127"/>
      <c r="AU368" s="127"/>
      <c r="AV368" s="127"/>
      <c r="AW368" s="127"/>
      <c r="AX368" s="127"/>
      <c r="AY368" s="127"/>
      <c r="AZ368" s="127"/>
      <c r="BA368" s="127"/>
      <c r="BB368" s="127"/>
      <c r="BC368" s="127"/>
      <c r="BD368" s="127"/>
      <c r="BE368" s="127"/>
      <c r="BF368" s="127"/>
      <c r="BG368" s="127"/>
      <c r="BH368" s="127"/>
      <c r="BI368" s="127"/>
      <c r="BJ368" s="127"/>
      <c r="BK368" s="127"/>
      <c r="BL368" s="127"/>
      <c r="BM368" s="127"/>
      <c r="BN368" s="127"/>
      <c r="BO368" s="127"/>
      <c r="BP368" s="82"/>
      <c r="BQ368" s="82"/>
      <c r="BR368" s="82"/>
      <c r="BS368" s="130"/>
    </row>
    <row r="369" spans="1:71" s="25" customFormat="1" ht="13.5" hidden="1" x14ac:dyDescent="0.25">
      <c r="A369" s="1"/>
      <c r="B369" s="126"/>
      <c r="C369" s="127"/>
      <c r="D369" s="128"/>
      <c r="E369" s="127"/>
      <c r="F369" s="127"/>
      <c r="G369" s="127"/>
      <c r="H369" s="82"/>
      <c r="I369" s="82"/>
      <c r="J369" s="82"/>
      <c r="K369" s="82"/>
      <c r="L369" s="201"/>
      <c r="M369" s="202"/>
      <c r="N369" s="192"/>
      <c r="O369" s="203">
        <v>0</v>
      </c>
      <c r="P369" s="204"/>
      <c r="Q369" s="204"/>
      <c r="R369" s="205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  <c r="AI369" s="127"/>
      <c r="AJ369" s="127"/>
      <c r="AK369" s="127"/>
      <c r="AL369" s="127"/>
      <c r="AM369" s="127"/>
      <c r="AN369" s="127"/>
      <c r="AO369" s="127"/>
      <c r="AP369" s="127"/>
      <c r="AQ369" s="127"/>
      <c r="AR369" s="127"/>
      <c r="AS369" s="127"/>
      <c r="AT369" s="127"/>
      <c r="AU369" s="127"/>
      <c r="AV369" s="127"/>
      <c r="AW369" s="127"/>
      <c r="AX369" s="127"/>
      <c r="AY369" s="127"/>
      <c r="AZ369" s="127"/>
      <c r="BA369" s="127"/>
      <c r="BB369" s="127"/>
      <c r="BC369" s="127"/>
      <c r="BD369" s="127"/>
      <c r="BE369" s="127"/>
      <c r="BF369" s="127"/>
      <c r="BG369" s="127"/>
      <c r="BH369" s="127"/>
      <c r="BI369" s="127"/>
      <c r="BJ369" s="127"/>
      <c r="BK369" s="127"/>
      <c r="BL369" s="127"/>
      <c r="BM369" s="127"/>
      <c r="BN369" s="127"/>
      <c r="BO369" s="127"/>
      <c r="BP369" s="82"/>
      <c r="BQ369" s="82"/>
      <c r="BR369" s="82"/>
      <c r="BS369" s="130"/>
    </row>
    <row r="370" spans="1:71" s="25" customFormat="1" ht="13.5" hidden="1" x14ac:dyDescent="0.25">
      <c r="A370" s="1"/>
      <c r="B370" s="126"/>
      <c r="C370" s="127"/>
      <c r="D370" s="128"/>
      <c r="E370" s="127"/>
      <c r="F370" s="127"/>
      <c r="G370" s="127"/>
      <c r="H370" s="82"/>
      <c r="I370" s="82"/>
      <c r="J370" s="82"/>
      <c r="K370" s="82"/>
      <c r="L370" s="201"/>
      <c r="M370" s="202"/>
      <c r="N370" s="192"/>
      <c r="O370" s="203">
        <v>0</v>
      </c>
      <c r="P370" s="204"/>
      <c r="Q370" s="204"/>
      <c r="R370" s="205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  <c r="AI370" s="127"/>
      <c r="AJ370" s="127"/>
      <c r="AK370" s="127"/>
      <c r="AL370" s="127"/>
      <c r="AM370" s="127"/>
      <c r="AN370" s="127"/>
      <c r="AO370" s="127"/>
      <c r="AP370" s="127"/>
      <c r="AQ370" s="127"/>
      <c r="AR370" s="127"/>
      <c r="AS370" s="127"/>
      <c r="AT370" s="127"/>
      <c r="AU370" s="127"/>
      <c r="AV370" s="127"/>
      <c r="AW370" s="127"/>
      <c r="AX370" s="127"/>
      <c r="AY370" s="127"/>
      <c r="AZ370" s="127"/>
      <c r="BA370" s="127"/>
      <c r="BB370" s="127"/>
      <c r="BC370" s="127"/>
      <c r="BD370" s="127"/>
      <c r="BE370" s="127"/>
      <c r="BF370" s="127"/>
      <c r="BG370" s="127"/>
      <c r="BH370" s="127"/>
      <c r="BI370" s="127"/>
      <c r="BJ370" s="127"/>
      <c r="BK370" s="127"/>
      <c r="BL370" s="127"/>
      <c r="BM370" s="127"/>
      <c r="BN370" s="127"/>
      <c r="BO370" s="127"/>
      <c r="BP370" s="82"/>
      <c r="BQ370" s="82"/>
      <c r="BR370" s="82"/>
      <c r="BS370" s="130"/>
    </row>
    <row r="371" spans="1:71" s="25" customFormat="1" ht="13.5" hidden="1" x14ac:dyDescent="0.25">
      <c r="A371" s="1"/>
      <c r="B371" s="126"/>
      <c r="C371" s="127"/>
      <c r="D371" s="128"/>
      <c r="E371" s="127"/>
      <c r="F371" s="127"/>
      <c r="G371" s="127"/>
      <c r="H371" s="82"/>
      <c r="I371" s="82"/>
      <c r="J371" s="82"/>
      <c r="K371" s="82"/>
      <c r="L371" s="201"/>
      <c r="M371" s="202"/>
      <c r="N371" s="192"/>
      <c r="O371" s="203" t="e">
        <f>#REF!</f>
        <v>#REF!</v>
      </c>
      <c r="P371" s="204"/>
      <c r="Q371" s="204"/>
      <c r="R371" s="205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  <c r="AI371" s="127"/>
      <c r="AJ371" s="127"/>
      <c r="AK371" s="127"/>
      <c r="AL371" s="127"/>
      <c r="AM371" s="127"/>
      <c r="AN371" s="127"/>
      <c r="AO371" s="127"/>
      <c r="AP371" s="127"/>
      <c r="AQ371" s="127"/>
      <c r="AR371" s="127"/>
      <c r="AS371" s="127"/>
      <c r="AT371" s="127"/>
      <c r="AU371" s="127"/>
      <c r="AV371" s="127"/>
      <c r="AW371" s="127"/>
      <c r="AX371" s="127"/>
      <c r="AY371" s="127"/>
      <c r="AZ371" s="127"/>
      <c r="BA371" s="127"/>
      <c r="BB371" s="127"/>
      <c r="BC371" s="127"/>
      <c r="BD371" s="127"/>
      <c r="BE371" s="127"/>
      <c r="BF371" s="127"/>
      <c r="BG371" s="127"/>
      <c r="BH371" s="127"/>
      <c r="BI371" s="127"/>
      <c r="BJ371" s="127"/>
      <c r="BK371" s="127"/>
      <c r="BL371" s="127"/>
      <c r="BM371" s="127"/>
      <c r="BN371" s="127"/>
      <c r="BO371" s="127"/>
      <c r="BP371" s="82"/>
      <c r="BQ371" s="82"/>
      <c r="BR371" s="82"/>
      <c r="BS371" s="130"/>
    </row>
    <row r="372" spans="1:71" s="25" customFormat="1" ht="13.5" hidden="1" x14ac:dyDescent="0.25">
      <c r="A372" s="1"/>
      <c r="B372" s="126"/>
      <c r="C372" s="127"/>
      <c r="D372" s="128"/>
      <c r="E372" s="127"/>
      <c r="F372" s="127"/>
      <c r="G372" s="127"/>
      <c r="H372" s="82"/>
      <c r="I372" s="82"/>
      <c r="J372" s="82"/>
      <c r="K372" s="82"/>
      <c r="L372" s="201"/>
      <c r="M372" s="202"/>
      <c r="N372" s="192"/>
      <c r="O372" s="203" t="e">
        <f>+#REF!</f>
        <v>#REF!</v>
      </c>
      <c r="P372" s="204"/>
      <c r="Q372" s="204"/>
      <c r="R372" s="205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  <c r="AI372" s="127"/>
      <c r="AJ372" s="127"/>
      <c r="AK372" s="127"/>
      <c r="AL372" s="127"/>
      <c r="AM372" s="127"/>
      <c r="AN372" s="127"/>
      <c r="AO372" s="127"/>
      <c r="AP372" s="127"/>
      <c r="AQ372" s="127"/>
      <c r="AR372" s="127"/>
      <c r="AS372" s="127"/>
      <c r="AT372" s="127"/>
      <c r="AU372" s="127"/>
      <c r="AV372" s="127"/>
      <c r="AW372" s="127"/>
      <c r="AX372" s="127"/>
      <c r="AY372" s="127"/>
      <c r="AZ372" s="127"/>
      <c r="BA372" s="127"/>
      <c r="BB372" s="127"/>
      <c r="BC372" s="127"/>
      <c r="BD372" s="127"/>
      <c r="BE372" s="127"/>
      <c r="BF372" s="127"/>
      <c r="BG372" s="127"/>
      <c r="BH372" s="127"/>
      <c r="BI372" s="127"/>
      <c r="BJ372" s="127"/>
      <c r="BK372" s="127"/>
      <c r="BL372" s="127"/>
      <c r="BM372" s="127"/>
      <c r="BN372" s="127"/>
      <c r="BO372" s="127"/>
      <c r="BP372" s="82"/>
      <c r="BQ372" s="82"/>
      <c r="BR372" s="82"/>
      <c r="BS372" s="130"/>
    </row>
    <row r="373" spans="1:71" s="25" customFormat="1" ht="13.5" hidden="1" x14ac:dyDescent="0.25">
      <c r="A373" s="1"/>
      <c r="B373" s="126"/>
      <c r="C373" s="127"/>
      <c r="D373" s="128"/>
      <c r="E373" s="127"/>
      <c r="F373" s="127"/>
      <c r="G373" s="127"/>
      <c r="H373" s="82"/>
      <c r="I373" s="82"/>
      <c r="J373" s="82"/>
      <c r="K373" s="82"/>
      <c r="L373" s="201"/>
      <c r="M373" s="202"/>
      <c r="N373" s="192"/>
      <c r="O373" s="203" t="e">
        <f>+#REF!</f>
        <v>#REF!</v>
      </c>
      <c r="P373" s="204"/>
      <c r="Q373" s="204"/>
      <c r="R373" s="205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  <c r="AI373" s="127"/>
      <c r="AJ373" s="127"/>
      <c r="AK373" s="127"/>
      <c r="AL373" s="127"/>
      <c r="AM373" s="127"/>
      <c r="AN373" s="127"/>
      <c r="AO373" s="127"/>
      <c r="AP373" s="127"/>
      <c r="AQ373" s="127"/>
      <c r="AR373" s="127"/>
      <c r="AS373" s="127"/>
      <c r="AT373" s="127"/>
      <c r="AU373" s="127"/>
      <c r="AV373" s="127"/>
      <c r="AW373" s="127"/>
      <c r="AX373" s="127"/>
      <c r="AY373" s="127"/>
      <c r="AZ373" s="127"/>
      <c r="BA373" s="127"/>
      <c r="BB373" s="127"/>
      <c r="BC373" s="127"/>
      <c r="BD373" s="127"/>
      <c r="BE373" s="127"/>
      <c r="BF373" s="127"/>
      <c r="BG373" s="127"/>
      <c r="BH373" s="127"/>
      <c r="BI373" s="127"/>
      <c r="BJ373" s="127"/>
      <c r="BK373" s="127"/>
      <c r="BL373" s="127"/>
      <c r="BM373" s="127"/>
      <c r="BN373" s="127"/>
      <c r="BO373" s="127"/>
      <c r="BP373" s="82"/>
      <c r="BQ373" s="82"/>
      <c r="BR373" s="82"/>
      <c r="BS373" s="130"/>
    </row>
    <row r="374" spans="1:71" s="25" customFormat="1" ht="13.5" hidden="1" x14ac:dyDescent="0.25">
      <c r="A374" s="1"/>
      <c r="B374" s="126"/>
      <c r="C374" s="127"/>
      <c r="D374" s="128"/>
      <c r="E374" s="127"/>
      <c r="F374" s="127"/>
      <c r="G374" s="127"/>
      <c r="H374" s="82"/>
      <c r="I374" s="82"/>
      <c r="J374" s="82"/>
      <c r="K374" s="82"/>
      <c r="L374" s="201"/>
      <c r="M374" s="202"/>
      <c r="N374" s="192"/>
      <c r="O374" s="203" t="e">
        <f>+#REF!</f>
        <v>#REF!</v>
      </c>
      <c r="P374" s="204"/>
      <c r="Q374" s="204"/>
      <c r="R374" s="205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  <c r="AI374" s="127"/>
      <c r="AJ374" s="127"/>
      <c r="AK374" s="127"/>
      <c r="AL374" s="127"/>
      <c r="AM374" s="127"/>
      <c r="AN374" s="127"/>
      <c r="AO374" s="127"/>
      <c r="AP374" s="127"/>
      <c r="AQ374" s="127"/>
      <c r="AR374" s="127"/>
      <c r="AS374" s="127"/>
      <c r="AT374" s="127"/>
      <c r="AU374" s="127"/>
      <c r="AV374" s="127"/>
      <c r="AW374" s="127"/>
      <c r="AX374" s="127"/>
      <c r="AY374" s="127"/>
      <c r="AZ374" s="127"/>
      <c r="BA374" s="127"/>
      <c r="BB374" s="127"/>
      <c r="BC374" s="127"/>
      <c r="BD374" s="127"/>
      <c r="BE374" s="127"/>
      <c r="BF374" s="127"/>
      <c r="BG374" s="127"/>
      <c r="BH374" s="127"/>
      <c r="BI374" s="127"/>
      <c r="BJ374" s="127"/>
      <c r="BK374" s="127"/>
      <c r="BL374" s="127"/>
      <c r="BM374" s="127"/>
      <c r="BN374" s="127"/>
      <c r="BO374" s="127"/>
      <c r="BP374" s="82"/>
      <c r="BQ374" s="82"/>
      <c r="BR374" s="82"/>
      <c r="BS374" s="130"/>
    </row>
    <row r="375" spans="1:71" s="25" customFormat="1" ht="13.5" hidden="1" x14ac:dyDescent="0.25">
      <c r="A375" s="1"/>
      <c r="B375" s="126"/>
      <c r="C375" s="127"/>
      <c r="D375" s="128"/>
      <c r="E375" s="127"/>
      <c r="F375" s="127"/>
      <c r="G375" s="127"/>
      <c r="H375" s="82"/>
      <c r="I375" s="82"/>
      <c r="J375" s="82"/>
      <c r="K375" s="82"/>
      <c r="L375" s="201"/>
      <c r="M375" s="202"/>
      <c r="N375" s="192"/>
      <c r="O375" s="203" t="e">
        <f>+#REF!</f>
        <v>#REF!</v>
      </c>
      <c r="P375" s="204"/>
      <c r="Q375" s="204"/>
      <c r="R375" s="205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  <c r="AI375" s="127"/>
      <c r="AJ375" s="127"/>
      <c r="AK375" s="127"/>
      <c r="AL375" s="127"/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82"/>
      <c r="BQ375" s="82"/>
      <c r="BR375" s="82"/>
      <c r="BS375" s="130"/>
    </row>
    <row r="376" spans="1:71" s="25" customFormat="1" ht="13.5" hidden="1" x14ac:dyDescent="0.25">
      <c r="A376" s="1"/>
      <c r="B376" s="126"/>
      <c r="C376" s="127"/>
      <c r="D376" s="128"/>
      <c r="E376" s="127"/>
      <c r="F376" s="127"/>
      <c r="G376" s="127"/>
      <c r="H376" s="82"/>
      <c r="I376" s="82"/>
      <c r="J376" s="82"/>
      <c r="K376" s="82"/>
      <c r="L376" s="201"/>
      <c r="M376" s="202"/>
      <c r="N376" s="192"/>
      <c r="O376" s="203" t="e">
        <f>#REF!</f>
        <v>#REF!</v>
      </c>
      <c r="P376" s="204"/>
      <c r="Q376" s="204"/>
      <c r="R376" s="205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  <c r="AI376" s="127"/>
      <c r="AJ376" s="127"/>
      <c r="AK376" s="127"/>
      <c r="AL376" s="127"/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7"/>
      <c r="BG376" s="127"/>
      <c r="BH376" s="127"/>
      <c r="BI376" s="127"/>
      <c r="BJ376" s="127"/>
      <c r="BK376" s="127"/>
      <c r="BL376" s="127"/>
      <c r="BM376" s="127"/>
      <c r="BN376" s="127"/>
      <c r="BO376" s="127"/>
      <c r="BP376" s="82"/>
      <c r="BQ376" s="82"/>
      <c r="BR376" s="82"/>
      <c r="BS376" s="130"/>
    </row>
    <row r="377" spans="1:71" s="25" customFormat="1" ht="13.5" hidden="1" x14ac:dyDescent="0.25">
      <c r="A377" s="1"/>
      <c r="B377" s="126"/>
      <c r="C377" s="127"/>
      <c r="D377" s="128"/>
      <c r="E377" s="127"/>
      <c r="F377" s="127"/>
      <c r="G377" s="127"/>
      <c r="H377" s="82"/>
      <c r="I377" s="82"/>
      <c r="J377" s="82"/>
      <c r="K377" s="82"/>
      <c r="L377" s="201"/>
      <c r="M377" s="202"/>
      <c r="N377" s="192"/>
      <c r="O377" s="203" t="e">
        <f>+#REF!</f>
        <v>#REF!</v>
      </c>
      <c r="P377" s="204"/>
      <c r="Q377" s="204"/>
      <c r="R377" s="205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  <c r="AI377" s="127"/>
      <c r="AJ377" s="127"/>
      <c r="AK377" s="127"/>
      <c r="AL377" s="127"/>
      <c r="AM377" s="127"/>
      <c r="AN377" s="127"/>
      <c r="AO377" s="127"/>
      <c r="AP377" s="127"/>
      <c r="AQ377" s="127"/>
      <c r="AR377" s="127"/>
      <c r="AS377" s="127"/>
      <c r="AT377" s="127"/>
      <c r="AU377" s="127"/>
      <c r="AV377" s="127"/>
      <c r="AW377" s="127"/>
      <c r="AX377" s="127"/>
      <c r="AY377" s="127"/>
      <c r="AZ377" s="127"/>
      <c r="BA377" s="127"/>
      <c r="BB377" s="127"/>
      <c r="BC377" s="127"/>
      <c r="BD377" s="127"/>
      <c r="BE377" s="127"/>
      <c r="BF377" s="127"/>
      <c r="BG377" s="127"/>
      <c r="BH377" s="127"/>
      <c r="BI377" s="127"/>
      <c r="BJ377" s="127"/>
      <c r="BK377" s="127"/>
      <c r="BL377" s="127"/>
      <c r="BM377" s="127"/>
      <c r="BN377" s="127"/>
      <c r="BO377" s="127"/>
      <c r="BP377" s="82"/>
      <c r="BQ377" s="82"/>
      <c r="BR377" s="82"/>
      <c r="BS377" s="130"/>
    </row>
    <row r="378" spans="1:71" s="25" customFormat="1" ht="13.5" hidden="1" x14ac:dyDescent="0.25">
      <c r="A378" s="1"/>
      <c r="B378" s="126"/>
      <c r="C378" s="127"/>
      <c r="D378" s="128"/>
      <c r="E378" s="127"/>
      <c r="F378" s="127"/>
      <c r="G378" s="127"/>
      <c r="H378" s="82"/>
      <c r="I378" s="82"/>
      <c r="J378" s="82"/>
      <c r="K378" s="82"/>
      <c r="L378" s="201"/>
      <c r="M378" s="202"/>
      <c r="N378" s="192"/>
      <c r="O378" s="203" t="e">
        <f>+#REF!</f>
        <v>#REF!</v>
      </c>
      <c r="P378" s="204"/>
      <c r="Q378" s="204"/>
      <c r="R378" s="205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  <c r="AI378" s="127"/>
      <c r="AJ378" s="127"/>
      <c r="AK378" s="127"/>
      <c r="AL378" s="127"/>
      <c r="AM378" s="127"/>
      <c r="AN378" s="127"/>
      <c r="AO378" s="127"/>
      <c r="AP378" s="127"/>
      <c r="AQ378" s="127"/>
      <c r="AR378" s="127"/>
      <c r="AS378" s="127"/>
      <c r="AT378" s="127"/>
      <c r="AU378" s="127"/>
      <c r="AV378" s="127"/>
      <c r="AW378" s="127"/>
      <c r="AX378" s="127"/>
      <c r="AY378" s="127"/>
      <c r="AZ378" s="127"/>
      <c r="BA378" s="127"/>
      <c r="BB378" s="127"/>
      <c r="BC378" s="127"/>
      <c r="BD378" s="127"/>
      <c r="BE378" s="127"/>
      <c r="BF378" s="127"/>
      <c r="BG378" s="127"/>
      <c r="BH378" s="127"/>
      <c r="BI378" s="127"/>
      <c r="BJ378" s="127"/>
      <c r="BK378" s="127"/>
      <c r="BL378" s="127"/>
      <c r="BM378" s="127"/>
      <c r="BN378" s="127"/>
      <c r="BO378" s="127"/>
      <c r="BP378" s="82"/>
      <c r="BQ378" s="82"/>
      <c r="BR378" s="82"/>
      <c r="BS378" s="130"/>
    </row>
    <row r="379" spans="1:71" s="25" customFormat="1" ht="13.5" hidden="1" x14ac:dyDescent="0.25">
      <c r="A379" s="1"/>
      <c r="B379" s="126"/>
      <c r="C379" s="127"/>
      <c r="D379" s="128"/>
      <c r="E379" s="127"/>
      <c r="F379" s="127"/>
      <c r="G379" s="127"/>
      <c r="H379" s="82"/>
      <c r="I379" s="82"/>
      <c r="J379" s="82"/>
      <c r="K379" s="82"/>
      <c r="L379" s="201"/>
      <c r="M379" s="202"/>
      <c r="N379" s="192"/>
      <c r="O379" s="203">
        <v>0</v>
      </c>
      <c r="P379" s="204"/>
      <c r="Q379" s="204"/>
      <c r="R379" s="205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  <c r="AI379" s="127"/>
      <c r="AJ379" s="127"/>
      <c r="AK379" s="127"/>
      <c r="AL379" s="127"/>
      <c r="AM379" s="127"/>
      <c r="AN379" s="127"/>
      <c r="AO379" s="127"/>
      <c r="AP379" s="127"/>
      <c r="AQ379" s="127"/>
      <c r="AR379" s="127"/>
      <c r="AS379" s="127"/>
      <c r="AT379" s="127"/>
      <c r="AU379" s="127"/>
      <c r="AV379" s="127"/>
      <c r="AW379" s="127"/>
      <c r="AX379" s="127"/>
      <c r="AY379" s="127"/>
      <c r="AZ379" s="127"/>
      <c r="BA379" s="127"/>
      <c r="BB379" s="127"/>
      <c r="BC379" s="127"/>
      <c r="BD379" s="127"/>
      <c r="BE379" s="127"/>
      <c r="BF379" s="127"/>
      <c r="BG379" s="127"/>
      <c r="BH379" s="127"/>
      <c r="BI379" s="127"/>
      <c r="BJ379" s="127"/>
      <c r="BK379" s="127"/>
      <c r="BL379" s="127"/>
      <c r="BM379" s="127"/>
      <c r="BN379" s="127"/>
      <c r="BO379" s="127"/>
      <c r="BP379" s="82"/>
      <c r="BQ379" s="82"/>
      <c r="BR379" s="82"/>
      <c r="BS379" s="130"/>
    </row>
    <row r="380" spans="1:71" s="25" customFormat="1" ht="13.5" hidden="1" x14ac:dyDescent="0.25">
      <c r="A380" s="1"/>
      <c r="B380" s="126"/>
      <c r="C380" s="127"/>
      <c r="D380" s="128"/>
      <c r="E380" s="127"/>
      <c r="F380" s="127"/>
      <c r="G380" s="127"/>
      <c r="H380" s="82"/>
      <c r="I380" s="82"/>
      <c r="J380" s="82"/>
      <c r="K380" s="82"/>
      <c r="L380" s="201"/>
      <c r="M380" s="202"/>
      <c r="N380" s="192"/>
      <c r="O380" s="203" t="e">
        <f>#REF!</f>
        <v>#REF!</v>
      </c>
      <c r="P380" s="204"/>
      <c r="Q380" s="204"/>
      <c r="R380" s="205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  <c r="AI380" s="127"/>
      <c r="AJ380" s="127"/>
      <c r="AK380" s="127"/>
      <c r="AL380" s="127"/>
      <c r="AM380" s="127"/>
      <c r="AN380" s="127"/>
      <c r="AO380" s="127"/>
      <c r="AP380" s="127"/>
      <c r="AQ380" s="127"/>
      <c r="AR380" s="127"/>
      <c r="AS380" s="127"/>
      <c r="AT380" s="127"/>
      <c r="AU380" s="127"/>
      <c r="AV380" s="127"/>
      <c r="AW380" s="127"/>
      <c r="AX380" s="127"/>
      <c r="AY380" s="127"/>
      <c r="AZ380" s="127"/>
      <c r="BA380" s="127"/>
      <c r="BB380" s="127"/>
      <c r="BC380" s="127"/>
      <c r="BD380" s="127"/>
      <c r="BE380" s="127"/>
      <c r="BF380" s="127"/>
      <c r="BG380" s="127"/>
      <c r="BH380" s="127"/>
      <c r="BI380" s="127"/>
      <c r="BJ380" s="127"/>
      <c r="BK380" s="127"/>
      <c r="BL380" s="127"/>
      <c r="BM380" s="127"/>
      <c r="BN380" s="127"/>
      <c r="BO380" s="127"/>
      <c r="BP380" s="82"/>
      <c r="BQ380" s="82"/>
      <c r="BR380" s="82"/>
      <c r="BS380" s="130"/>
    </row>
    <row r="381" spans="1:71" s="25" customFormat="1" ht="13.5" hidden="1" x14ac:dyDescent="0.25">
      <c r="A381" s="1"/>
      <c r="B381" s="126"/>
      <c r="C381" s="127"/>
      <c r="D381" s="128"/>
      <c r="E381" s="127"/>
      <c r="F381" s="127"/>
      <c r="G381" s="127"/>
      <c r="H381" s="82"/>
      <c r="I381" s="82"/>
      <c r="J381" s="82"/>
      <c r="K381" s="82"/>
      <c r="L381" s="201"/>
      <c r="M381" s="202"/>
      <c r="N381" s="192"/>
      <c r="O381" s="203" t="e">
        <f>#REF!</f>
        <v>#REF!</v>
      </c>
      <c r="P381" s="204"/>
      <c r="Q381" s="204"/>
      <c r="R381" s="205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  <c r="AI381" s="127"/>
      <c r="AJ381" s="127"/>
      <c r="AK381" s="127"/>
      <c r="AL381" s="127"/>
      <c r="AM381" s="127"/>
      <c r="AN381" s="127"/>
      <c r="AO381" s="127"/>
      <c r="AP381" s="127"/>
      <c r="AQ381" s="127"/>
      <c r="AR381" s="127"/>
      <c r="AS381" s="127"/>
      <c r="AT381" s="127"/>
      <c r="AU381" s="127"/>
      <c r="AV381" s="127"/>
      <c r="AW381" s="127"/>
      <c r="AX381" s="127"/>
      <c r="AY381" s="127"/>
      <c r="AZ381" s="127"/>
      <c r="BA381" s="127"/>
      <c r="BB381" s="127"/>
      <c r="BC381" s="127"/>
      <c r="BD381" s="127"/>
      <c r="BE381" s="127"/>
      <c r="BF381" s="127"/>
      <c r="BG381" s="127"/>
      <c r="BH381" s="127"/>
      <c r="BI381" s="127"/>
      <c r="BJ381" s="127"/>
      <c r="BK381" s="127"/>
      <c r="BL381" s="127"/>
      <c r="BM381" s="127"/>
      <c r="BN381" s="127"/>
      <c r="BO381" s="127"/>
      <c r="BP381" s="82"/>
      <c r="BQ381" s="82"/>
      <c r="BR381" s="82"/>
      <c r="BS381" s="130"/>
    </row>
    <row r="382" spans="1:71" s="25" customFormat="1" ht="13.5" hidden="1" x14ac:dyDescent="0.25">
      <c r="A382" s="1"/>
      <c r="B382" s="126"/>
      <c r="C382" s="127"/>
      <c r="D382" s="128"/>
      <c r="E382" s="127"/>
      <c r="F382" s="127"/>
      <c r="G382" s="127"/>
      <c r="H382" s="82"/>
      <c r="I382" s="82"/>
      <c r="J382" s="82"/>
      <c r="K382" s="82"/>
      <c r="L382" s="201"/>
      <c r="M382" s="202"/>
      <c r="N382" s="192"/>
      <c r="O382" s="203"/>
      <c r="P382" s="204"/>
      <c r="Q382" s="204"/>
      <c r="R382" s="205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  <c r="AI382" s="127"/>
      <c r="AJ382" s="127"/>
      <c r="AK382" s="127"/>
      <c r="AL382" s="127"/>
      <c r="AM382" s="127"/>
      <c r="AN382" s="127"/>
      <c r="AO382" s="127"/>
      <c r="AP382" s="127"/>
      <c r="AQ382" s="127"/>
      <c r="AR382" s="127"/>
      <c r="AS382" s="127"/>
      <c r="AT382" s="127"/>
      <c r="AU382" s="127"/>
      <c r="AV382" s="127"/>
      <c r="AW382" s="127"/>
      <c r="AX382" s="127"/>
      <c r="AY382" s="127"/>
      <c r="AZ382" s="127"/>
      <c r="BA382" s="127"/>
      <c r="BB382" s="127"/>
      <c r="BC382" s="127"/>
      <c r="BD382" s="127"/>
      <c r="BE382" s="127"/>
      <c r="BF382" s="127"/>
      <c r="BG382" s="127"/>
      <c r="BH382" s="127"/>
      <c r="BI382" s="127"/>
      <c r="BJ382" s="127"/>
      <c r="BK382" s="127"/>
      <c r="BL382" s="127"/>
      <c r="BM382" s="127"/>
      <c r="BN382" s="127"/>
      <c r="BO382" s="127"/>
      <c r="BP382" s="82"/>
      <c r="BQ382" s="82"/>
      <c r="BR382" s="82"/>
      <c r="BS382" s="130"/>
    </row>
    <row r="383" spans="1:71" s="25" customFormat="1" ht="13.5" hidden="1" x14ac:dyDescent="0.25">
      <c r="A383" s="1"/>
      <c r="B383" s="126"/>
      <c r="C383" s="127"/>
      <c r="D383" s="128"/>
      <c r="E383" s="127"/>
      <c r="F383" s="127"/>
      <c r="G383" s="127"/>
      <c r="H383" s="82"/>
      <c r="I383" s="82"/>
      <c r="J383" s="82"/>
      <c r="K383" s="82"/>
      <c r="L383" s="196"/>
      <c r="M383" s="197"/>
      <c r="N383" s="79"/>
      <c r="O383" s="79"/>
      <c r="P383" s="206"/>
      <c r="Q383" s="206"/>
      <c r="R383" s="80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  <c r="AH383" s="82"/>
      <c r="AI383" s="82"/>
      <c r="AJ383" s="82"/>
      <c r="AK383" s="82"/>
      <c r="AL383" s="82"/>
      <c r="AM383" s="82"/>
      <c r="AN383" s="82"/>
      <c r="AO383" s="82"/>
      <c r="AP383" s="82"/>
      <c r="AQ383" s="82"/>
      <c r="AR383" s="82"/>
      <c r="AS383" s="82"/>
      <c r="AT383" s="82"/>
      <c r="AU383" s="82"/>
      <c r="AV383" s="82"/>
      <c r="AW383" s="82"/>
      <c r="AX383" s="82"/>
      <c r="AY383" s="82"/>
      <c r="AZ383" s="82"/>
      <c r="BA383" s="82"/>
      <c r="BB383" s="82"/>
      <c r="BC383" s="82"/>
      <c r="BD383" s="82"/>
      <c r="BE383" s="82"/>
      <c r="BF383" s="82"/>
      <c r="BG383" s="82"/>
      <c r="BH383" s="82"/>
      <c r="BI383" s="82"/>
      <c r="BJ383" s="82"/>
      <c r="BK383" s="82"/>
      <c r="BL383" s="82"/>
      <c r="BM383" s="82"/>
      <c r="BN383" s="82"/>
      <c r="BO383" s="82"/>
      <c r="BP383" s="82"/>
      <c r="BQ383" s="82"/>
      <c r="BR383" s="82"/>
      <c r="BS383" s="130"/>
    </row>
    <row r="384" spans="1:71" s="25" customFormat="1" ht="14.25" hidden="1" thickBot="1" x14ac:dyDescent="0.3">
      <c r="A384" s="1"/>
      <c r="B384" s="126"/>
      <c r="C384" s="127"/>
      <c r="D384" s="128"/>
      <c r="E384" s="127"/>
      <c r="F384" s="127"/>
      <c r="G384" s="127"/>
      <c r="H384" s="82"/>
      <c r="I384" s="82"/>
      <c r="J384" s="82"/>
      <c r="K384" s="82"/>
      <c r="L384" s="207"/>
      <c r="M384" s="208"/>
      <c r="N384" s="209"/>
      <c r="O384" s="210" t="e">
        <f>SUM(O255:O383)</f>
        <v>#REF!</v>
      </c>
      <c r="P384" s="211"/>
      <c r="Q384" s="211"/>
      <c r="R384" s="212" t="e">
        <f>SUM(R255:R383)</f>
        <v>#REF!</v>
      </c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  <c r="AH384" s="82"/>
      <c r="AI384" s="82"/>
      <c r="AJ384" s="82"/>
      <c r="AK384" s="82"/>
      <c r="AL384" s="82"/>
      <c r="AM384" s="82"/>
      <c r="AN384" s="82"/>
      <c r="AO384" s="82"/>
      <c r="AP384" s="82"/>
      <c r="AQ384" s="82"/>
      <c r="AR384" s="82"/>
      <c r="AS384" s="82"/>
      <c r="AT384" s="82"/>
      <c r="AU384" s="82"/>
      <c r="AV384" s="82"/>
      <c r="AW384" s="82"/>
      <c r="AX384" s="82"/>
      <c r="AY384" s="82"/>
      <c r="AZ384" s="82"/>
      <c r="BA384" s="82"/>
      <c r="BB384" s="82"/>
      <c r="BC384" s="82"/>
      <c r="BD384" s="82"/>
      <c r="BE384" s="82"/>
      <c r="BF384" s="82"/>
      <c r="BG384" s="82"/>
      <c r="BH384" s="82"/>
      <c r="BI384" s="82"/>
      <c r="BJ384" s="82"/>
      <c r="BK384" s="82"/>
      <c r="BL384" s="82"/>
      <c r="BM384" s="82"/>
      <c r="BN384" s="82"/>
      <c r="BO384" s="82"/>
      <c r="BP384" s="213"/>
      <c r="BQ384" s="213"/>
      <c r="BR384" s="213"/>
      <c r="BS384" s="130"/>
    </row>
    <row r="385" spans="1:77" s="25" customFormat="1" ht="14.25" hidden="1" thickBot="1" x14ac:dyDescent="0.3">
      <c r="A385" s="1"/>
      <c r="B385" s="186"/>
      <c r="C385" s="187"/>
      <c r="D385" s="188"/>
      <c r="E385" s="187"/>
      <c r="F385" s="187"/>
      <c r="G385" s="187"/>
      <c r="H385" s="144"/>
      <c r="I385" s="144"/>
      <c r="J385" s="144"/>
      <c r="K385" s="144"/>
      <c r="L385" s="144"/>
      <c r="M385" s="144"/>
      <c r="N385" s="144"/>
      <c r="O385" s="214"/>
      <c r="P385" s="214"/>
      <c r="Q385" s="214"/>
      <c r="R385" s="214" t="e">
        <f>+R384-O384</f>
        <v>#REF!</v>
      </c>
      <c r="S385" s="214"/>
      <c r="T385" s="214"/>
      <c r="U385" s="214"/>
      <c r="V385" s="214"/>
      <c r="W385" s="214"/>
      <c r="X385" s="214"/>
      <c r="Y385" s="214"/>
      <c r="Z385" s="214"/>
      <c r="AA385" s="214"/>
      <c r="AB385" s="214"/>
      <c r="AC385" s="214"/>
      <c r="AD385" s="214"/>
      <c r="AE385" s="214"/>
      <c r="AF385" s="214"/>
      <c r="AG385" s="214"/>
      <c r="AH385" s="214"/>
      <c r="AI385" s="214"/>
      <c r="AJ385" s="214"/>
      <c r="AK385" s="214"/>
      <c r="AL385" s="214"/>
      <c r="AM385" s="214"/>
      <c r="AN385" s="214"/>
      <c r="AO385" s="214"/>
      <c r="AP385" s="214"/>
      <c r="AQ385" s="214"/>
      <c r="AR385" s="214"/>
      <c r="AS385" s="214"/>
      <c r="AT385" s="214"/>
      <c r="AU385" s="214"/>
      <c r="AV385" s="214"/>
      <c r="AW385" s="214"/>
      <c r="AX385" s="214"/>
      <c r="AY385" s="214"/>
      <c r="AZ385" s="214"/>
      <c r="BA385" s="214"/>
      <c r="BB385" s="214"/>
      <c r="BC385" s="214"/>
      <c r="BD385" s="214"/>
      <c r="BE385" s="214"/>
      <c r="BF385" s="214"/>
      <c r="BG385" s="214"/>
      <c r="BH385" s="214"/>
      <c r="BI385" s="214"/>
      <c r="BJ385" s="214"/>
      <c r="BK385" s="214"/>
      <c r="BL385" s="214"/>
      <c r="BM385" s="214"/>
      <c r="BN385" s="214"/>
      <c r="BO385" s="214"/>
      <c r="BP385" s="214"/>
      <c r="BQ385" s="214"/>
      <c r="BR385" s="214"/>
      <c r="BS385" s="189"/>
    </row>
    <row r="386" spans="1:77" s="25" customFormat="1" ht="13.5" hidden="1" x14ac:dyDescent="0.25">
      <c r="A386" s="1"/>
      <c r="B386" s="126"/>
      <c r="C386" s="127"/>
      <c r="D386" s="128"/>
      <c r="E386" s="127"/>
      <c r="F386" s="127"/>
      <c r="G386" s="127"/>
      <c r="H386" s="82"/>
      <c r="I386" s="82"/>
      <c r="J386" s="82"/>
      <c r="K386" s="82"/>
      <c r="L386" s="82"/>
      <c r="M386" s="82"/>
      <c r="N386" s="82"/>
      <c r="O386" s="215"/>
      <c r="P386" s="215"/>
      <c r="Q386" s="215"/>
      <c r="R386" s="216"/>
      <c r="S386" s="216"/>
      <c r="T386" s="216"/>
      <c r="U386" s="216"/>
      <c r="V386" s="216"/>
      <c r="W386" s="216"/>
      <c r="X386" s="216"/>
      <c r="Y386" s="216"/>
      <c r="Z386" s="216"/>
      <c r="AA386" s="216"/>
      <c r="AB386" s="216"/>
      <c r="AC386" s="216"/>
      <c r="AD386" s="216"/>
      <c r="AE386" s="216"/>
      <c r="AF386" s="216"/>
      <c r="AG386" s="216"/>
      <c r="AH386" s="216"/>
      <c r="AI386" s="216"/>
      <c r="AJ386" s="216"/>
      <c r="AK386" s="216"/>
      <c r="AL386" s="216"/>
      <c r="AM386" s="216"/>
      <c r="AN386" s="216"/>
      <c r="AO386" s="216"/>
      <c r="AP386" s="216"/>
      <c r="AQ386" s="216"/>
      <c r="AR386" s="216"/>
      <c r="AS386" s="216"/>
      <c r="AT386" s="216"/>
      <c r="AU386" s="216"/>
      <c r="AV386" s="216"/>
      <c r="AW386" s="216"/>
      <c r="AX386" s="216"/>
      <c r="AY386" s="216"/>
      <c r="AZ386" s="216"/>
      <c r="BA386" s="216"/>
      <c r="BB386" s="216"/>
      <c r="BC386" s="216"/>
      <c r="BD386" s="216"/>
      <c r="BE386" s="216"/>
      <c r="BF386" s="216"/>
      <c r="BG386" s="216"/>
      <c r="BH386" s="216"/>
      <c r="BI386" s="216"/>
      <c r="BJ386" s="216"/>
      <c r="BK386" s="216"/>
      <c r="BL386" s="216"/>
      <c r="BM386" s="216"/>
      <c r="BN386" s="216"/>
      <c r="BO386" s="216"/>
      <c r="BP386" s="216"/>
      <c r="BQ386" s="216"/>
      <c r="BR386" s="216"/>
      <c r="BS386" s="130"/>
    </row>
    <row r="387" spans="1:77" s="26" customFormat="1" ht="13.5" hidden="1" x14ac:dyDescent="0.25">
      <c r="A387" s="1"/>
      <c r="B387" s="217"/>
      <c r="C387" s="218"/>
      <c r="D387" s="219"/>
      <c r="E387" s="218"/>
      <c r="F387" s="218"/>
      <c r="G387" s="218"/>
      <c r="H387" s="220"/>
      <c r="I387" s="220"/>
      <c r="J387" s="220"/>
      <c r="K387" s="220"/>
      <c r="L387" s="220"/>
      <c r="M387" s="220"/>
      <c r="N387" s="220"/>
      <c r="O387" s="221"/>
      <c r="P387" s="221"/>
      <c r="Q387" s="221"/>
      <c r="R387" s="221"/>
      <c r="S387" s="221"/>
      <c r="T387" s="221"/>
      <c r="U387" s="221"/>
      <c r="V387" s="221"/>
      <c r="W387" s="221"/>
      <c r="X387" s="221"/>
      <c r="Y387" s="221"/>
      <c r="Z387" s="221"/>
      <c r="AA387" s="221"/>
      <c r="AB387" s="221"/>
      <c r="AC387" s="221"/>
      <c r="AD387" s="221"/>
      <c r="AE387" s="221"/>
      <c r="AF387" s="221"/>
      <c r="AG387" s="221"/>
      <c r="AH387" s="221"/>
      <c r="AI387" s="221"/>
      <c r="AJ387" s="221"/>
      <c r="AK387" s="221"/>
      <c r="AL387" s="221"/>
      <c r="AM387" s="221"/>
      <c r="AN387" s="221"/>
      <c r="AO387" s="221"/>
      <c r="AP387" s="221"/>
      <c r="AQ387" s="221"/>
      <c r="AR387" s="221"/>
      <c r="AS387" s="221"/>
      <c r="AT387" s="221"/>
      <c r="AU387" s="221"/>
      <c r="AV387" s="221"/>
      <c r="AW387" s="221"/>
      <c r="AX387" s="221"/>
      <c r="AY387" s="221"/>
      <c r="AZ387" s="221"/>
      <c r="BA387" s="221"/>
      <c r="BB387" s="221"/>
      <c r="BC387" s="221"/>
      <c r="BD387" s="221"/>
      <c r="BE387" s="221"/>
      <c r="BF387" s="221"/>
      <c r="BG387" s="221"/>
      <c r="BH387" s="221"/>
      <c r="BI387" s="221"/>
      <c r="BJ387" s="221"/>
      <c r="BK387" s="221"/>
      <c r="BL387" s="221"/>
      <c r="BM387" s="221"/>
      <c r="BN387" s="221"/>
      <c r="BO387" s="221"/>
      <c r="BP387" s="221"/>
      <c r="BQ387" s="221"/>
      <c r="BR387" s="221"/>
      <c r="BS387" s="222"/>
      <c r="BU387" s="25"/>
    </row>
    <row r="388" spans="1:77" s="26" customFormat="1" ht="13.5" hidden="1" x14ac:dyDescent="0.25">
      <c r="A388" s="1"/>
      <c r="B388" s="217"/>
      <c r="C388" s="218"/>
      <c r="D388" s="219"/>
      <c r="E388" s="218"/>
      <c r="F388" s="218"/>
      <c r="G388" s="218"/>
      <c r="H388" s="220"/>
      <c r="I388" s="220"/>
      <c r="J388" s="220"/>
      <c r="K388" s="220"/>
      <c r="L388" s="220"/>
      <c r="M388" s="220"/>
      <c r="N388" s="220"/>
      <c r="O388" s="221"/>
      <c r="P388" s="221"/>
      <c r="Q388" s="221"/>
      <c r="R388" s="223"/>
      <c r="S388" s="223"/>
      <c r="T388" s="223"/>
      <c r="U388" s="223"/>
      <c r="V388" s="223"/>
      <c r="W388" s="223"/>
      <c r="X388" s="223"/>
      <c r="Y388" s="223"/>
      <c r="Z388" s="223"/>
      <c r="AA388" s="223"/>
      <c r="AB388" s="223"/>
      <c r="AC388" s="223"/>
      <c r="AD388" s="223"/>
      <c r="AE388" s="223"/>
      <c r="AF388" s="223"/>
      <c r="AG388" s="223"/>
      <c r="AH388" s="223"/>
      <c r="AI388" s="223"/>
      <c r="AJ388" s="223"/>
      <c r="AK388" s="223"/>
      <c r="AL388" s="223"/>
      <c r="AM388" s="223"/>
      <c r="AN388" s="223"/>
      <c r="AO388" s="223"/>
      <c r="AP388" s="223"/>
      <c r="AQ388" s="223"/>
      <c r="AR388" s="223"/>
      <c r="AS388" s="223"/>
      <c r="AT388" s="223"/>
      <c r="AU388" s="223"/>
      <c r="AV388" s="223"/>
      <c r="AW388" s="223"/>
      <c r="AX388" s="223"/>
      <c r="AY388" s="223"/>
      <c r="AZ388" s="223"/>
      <c r="BA388" s="223"/>
      <c r="BB388" s="223"/>
      <c r="BC388" s="223"/>
      <c r="BD388" s="223"/>
      <c r="BE388" s="223"/>
      <c r="BF388" s="223"/>
      <c r="BG388" s="223"/>
      <c r="BH388" s="223"/>
      <c r="BI388" s="223"/>
      <c r="BJ388" s="223"/>
      <c r="BK388" s="223"/>
      <c r="BL388" s="223"/>
      <c r="BM388" s="223"/>
      <c r="BN388" s="223"/>
      <c r="BO388" s="223"/>
      <c r="BP388" s="223"/>
      <c r="BQ388" s="223"/>
      <c r="BR388" s="223"/>
      <c r="BS388" s="222"/>
      <c r="BU388" s="25"/>
    </row>
    <row r="389" spans="1:77" s="26" customFormat="1" ht="21" hidden="1" customHeight="1" x14ac:dyDescent="0.3">
      <c r="A389" s="1"/>
      <c r="B389" s="217"/>
      <c r="C389" s="218"/>
      <c r="D389" s="219"/>
      <c r="E389" s="218"/>
      <c r="F389" s="218"/>
      <c r="G389" s="218"/>
      <c r="H389" s="220"/>
      <c r="I389" s="220"/>
      <c r="J389" s="220"/>
      <c r="K389" s="220"/>
      <c r="L389" s="220"/>
      <c r="M389" s="220"/>
      <c r="N389" s="220"/>
      <c r="O389" s="224"/>
      <c r="P389" s="224"/>
      <c r="Q389" s="224"/>
      <c r="R389" s="224"/>
      <c r="S389" s="224"/>
      <c r="T389" s="223"/>
      <c r="U389" s="223"/>
      <c r="V389" s="223"/>
      <c r="W389" s="223"/>
      <c r="X389" s="223"/>
      <c r="Y389" s="223"/>
      <c r="Z389" s="223"/>
      <c r="AA389" s="223"/>
      <c r="AB389" s="223"/>
      <c r="AC389" s="223"/>
      <c r="AD389" s="223"/>
      <c r="AE389" s="223"/>
      <c r="AF389" s="223"/>
      <c r="AG389" s="223"/>
      <c r="AH389" s="223"/>
      <c r="AI389" s="223"/>
      <c r="AJ389" s="223"/>
      <c r="AK389" s="223"/>
      <c r="AL389" s="223"/>
      <c r="AM389" s="223"/>
      <c r="AN389" s="223"/>
      <c r="AO389" s="223"/>
      <c r="AP389" s="223"/>
      <c r="AQ389" s="223"/>
      <c r="AR389" s="223"/>
      <c r="AS389" s="223"/>
      <c r="AT389" s="223"/>
      <c r="AU389" s="223"/>
      <c r="AV389" s="223"/>
      <c r="AW389" s="223"/>
      <c r="AX389" s="223"/>
      <c r="AY389" s="223"/>
      <c r="AZ389" s="223"/>
      <c r="BA389" s="223"/>
      <c r="BB389" s="223"/>
      <c r="BC389" s="223"/>
      <c r="BD389" s="223"/>
      <c r="BE389" s="223"/>
      <c r="BF389" s="223"/>
      <c r="BG389" s="223"/>
      <c r="BH389" s="223"/>
      <c r="BI389" s="223"/>
      <c r="BJ389" s="223"/>
      <c r="BK389" s="223"/>
      <c r="BL389" s="223"/>
      <c r="BM389" s="223"/>
      <c r="BN389" s="223"/>
      <c r="BO389" s="223"/>
      <c r="BP389" s="223"/>
      <c r="BQ389" s="223"/>
      <c r="BR389" s="223"/>
      <c r="BS389" s="222"/>
      <c r="BU389" s="25"/>
    </row>
    <row r="390" spans="1:77" s="26" customFormat="1" ht="25.5" hidden="1" customHeight="1" x14ac:dyDescent="0.25">
      <c r="A390" s="1"/>
      <c r="B390" s="217"/>
      <c r="C390" s="218"/>
      <c r="D390" s="219"/>
      <c r="E390" s="218"/>
      <c r="F390" s="218"/>
      <c r="G390" s="218"/>
      <c r="H390" s="220"/>
      <c r="I390" s="220"/>
      <c r="J390" s="220"/>
      <c r="K390" s="220"/>
      <c r="L390" s="220"/>
      <c r="M390" s="220"/>
      <c r="N390" s="220"/>
      <c r="O390" s="225"/>
      <c r="P390" s="225"/>
      <c r="Q390" s="225"/>
      <c r="R390" s="225"/>
      <c r="S390" s="225"/>
      <c r="T390" s="226"/>
      <c r="U390" s="226"/>
      <c r="V390" s="226"/>
      <c r="W390" s="226"/>
      <c r="X390" s="226"/>
      <c r="Y390" s="226"/>
      <c r="Z390" s="226"/>
      <c r="AA390" s="226"/>
      <c r="AB390" s="226"/>
      <c r="AC390" s="226"/>
      <c r="AD390" s="226"/>
      <c r="AE390" s="226"/>
      <c r="AF390" s="226"/>
      <c r="AG390" s="226"/>
      <c r="AH390" s="226"/>
      <c r="AI390" s="226"/>
      <c r="AJ390" s="226"/>
      <c r="AK390" s="226"/>
      <c r="AL390" s="226"/>
      <c r="AM390" s="226"/>
      <c r="AN390" s="226"/>
      <c r="AO390" s="226"/>
      <c r="AP390" s="226"/>
      <c r="AQ390" s="226"/>
      <c r="AR390" s="226"/>
      <c r="AS390" s="226"/>
      <c r="AT390" s="226"/>
      <c r="AU390" s="226"/>
      <c r="AV390" s="226"/>
      <c r="AW390" s="226"/>
      <c r="AX390" s="226"/>
      <c r="AY390" s="226"/>
      <c r="AZ390" s="226"/>
      <c r="BA390" s="226"/>
      <c r="BB390" s="226"/>
      <c r="BC390" s="226"/>
      <c r="BD390" s="226"/>
      <c r="BE390" s="226"/>
      <c r="BF390" s="226"/>
      <c r="BG390" s="226"/>
      <c r="BH390" s="226"/>
      <c r="BI390" s="226"/>
      <c r="BJ390" s="226"/>
      <c r="BK390" s="226"/>
      <c r="BL390" s="226"/>
      <c r="BM390" s="226"/>
      <c r="BN390" s="226"/>
      <c r="BO390" s="226"/>
      <c r="BP390" s="226"/>
      <c r="BQ390" s="226"/>
      <c r="BR390" s="226"/>
      <c r="BS390" s="227"/>
      <c r="BU390" s="25"/>
    </row>
    <row r="391" spans="1:77" s="26" customFormat="1" ht="14.25" hidden="1" thickBot="1" x14ac:dyDescent="0.3">
      <c r="A391" s="1"/>
      <c r="B391" s="228"/>
      <c r="C391" s="229"/>
      <c r="D391" s="230"/>
      <c r="E391" s="229"/>
      <c r="F391" s="229"/>
      <c r="G391" s="229"/>
      <c r="H391" s="231"/>
      <c r="I391" s="231"/>
      <c r="J391" s="231"/>
      <c r="K391" s="231"/>
      <c r="L391" s="231"/>
      <c r="M391" s="231"/>
      <c r="N391" s="231"/>
      <c r="O391" s="232"/>
      <c r="P391" s="232"/>
      <c r="Q391" s="232"/>
      <c r="R391" s="233"/>
      <c r="S391" s="233"/>
      <c r="T391" s="233"/>
      <c r="U391" s="233"/>
      <c r="V391" s="233"/>
      <c r="W391" s="233"/>
      <c r="X391" s="233"/>
      <c r="Y391" s="233"/>
      <c r="Z391" s="233"/>
      <c r="AA391" s="233"/>
      <c r="AB391" s="233"/>
      <c r="AC391" s="233"/>
      <c r="AD391" s="233"/>
      <c r="AE391" s="233"/>
      <c r="AF391" s="233"/>
      <c r="AG391" s="233"/>
      <c r="AH391" s="233"/>
      <c r="AI391" s="233"/>
      <c r="AJ391" s="233"/>
      <c r="AK391" s="233"/>
      <c r="AL391" s="233"/>
      <c r="AM391" s="233"/>
      <c r="AN391" s="233"/>
      <c r="AO391" s="233"/>
      <c r="AP391" s="233"/>
      <c r="AQ391" s="233"/>
      <c r="AR391" s="233"/>
      <c r="AS391" s="233"/>
      <c r="AT391" s="233"/>
      <c r="AU391" s="233"/>
      <c r="AV391" s="233"/>
      <c r="AW391" s="233"/>
      <c r="AX391" s="233"/>
      <c r="AY391" s="233"/>
      <c r="AZ391" s="233"/>
      <c r="BA391" s="233"/>
      <c r="BB391" s="233"/>
      <c r="BC391" s="233"/>
      <c r="BD391" s="233"/>
      <c r="BE391" s="233"/>
      <c r="BF391" s="233"/>
      <c r="BG391" s="233"/>
      <c r="BH391" s="233"/>
      <c r="BI391" s="233"/>
      <c r="BJ391" s="233"/>
      <c r="BK391" s="233"/>
      <c r="BL391" s="233"/>
      <c r="BM391" s="233"/>
      <c r="BN391" s="233"/>
      <c r="BO391" s="233"/>
      <c r="BP391" s="233"/>
      <c r="BQ391" s="233"/>
      <c r="BR391" s="233"/>
      <c r="BS391" s="234"/>
      <c r="BU391" s="25"/>
    </row>
    <row r="392" spans="1:77" s="26" customFormat="1" ht="13.5" hidden="1" x14ac:dyDescent="0.25">
      <c r="A392" s="235"/>
      <c r="B392" s="59"/>
      <c r="C392" s="59"/>
      <c r="D392" s="236"/>
      <c r="E392" s="59"/>
      <c r="F392" s="59"/>
      <c r="G392" s="59"/>
      <c r="BU392" s="25"/>
    </row>
    <row r="393" spans="1:77" s="26" customFormat="1" ht="13.5" hidden="1" x14ac:dyDescent="0.25">
      <c r="A393" s="235"/>
      <c r="B393" s="59"/>
      <c r="C393" s="59"/>
      <c r="D393" s="236"/>
      <c r="E393" s="59"/>
      <c r="F393" s="59"/>
      <c r="G393" s="59"/>
      <c r="BU393" s="25"/>
    </row>
    <row r="394" spans="1:77" s="26" customFormat="1" ht="13.5" hidden="1" x14ac:dyDescent="0.25">
      <c r="A394" s="235"/>
      <c r="B394" s="59"/>
      <c r="C394" s="59"/>
      <c r="D394" s="236"/>
      <c r="E394" s="59"/>
      <c r="F394" s="59"/>
      <c r="G394" s="59"/>
      <c r="BU394" s="25"/>
    </row>
    <row r="395" spans="1:77" s="26" customFormat="1" ht="13.5" hidden="1" x14ac:dyDescent="0.25">
      <c r="A395" s="235"/>
      <c r="B395" s="59"/>
      <c r="C395" s="59"/>
      <c r="D395" s="236"/>
      <c r="E395" s="59"/>
      <c r="F395" s="59"/>
      <c r="G395" s="59"/>
      <c r="H395" s="237"/>
      <c r="I395" s="220"/>
      <c r="J395" s="220"/>
      <c r="BU395" s="25"/>
    </row>
    <row r="396" spans="1:77" s="26" customFormat="1" ht="13.5" hidden="1" x14ac:dyDescent="0.25">
      <c r="A396" s="235"/>
      <c r="B396" s="59"/>
      <c r="C396" s="59"/>
      <c r="D396" s="236"/>
      <c r="E396" s="59"/>
      <c r="F396" s="59"/>
      <c r="G396" s="59"/>
      <c r="H396" s="238"/>
      <c r="I396" s="220"/>
      <c r="J396" s="220"/>
      <c r="BU396" s="25"/>
    </row>
    <row r="397" spans="1:77" s="4" customFormat="1" ht="16.5" hidden="1" x14ac:dyDescent="0.3">
      <c r="B397" s="2"/>
      <c r="C397" s="2"/>
      <c r="D397" s="3"/>
      <c r="E397" s="2"/>
      <c r="F397" s="2"/>
      <c r="G397" s="2"/>
      <c r="H397" s="239"/>
      <c r="I397" s="136"/>
      <c r="J397" s="136"/>
      <c r="BU397" s="7"/>
      <c r="BV397"/>
      <c r="BW397"/>
      <c r="BX397"/>
      <c r="BY397"/>
    </row>
    <row r="398" spans="1:77" s="4" customFormat="1" ht="16.5" hidden="1" x14ac:dyDescent="0.3">
      <c r="B398" s="2"/>
      <c r="C398" s="2"/>
      <c r="D398" s="3"/>
      <c r="E398" s="2"/>
      <c r="F398" s="2"/>
      <c r="G398" s="2"/>
      <c r="H398" s="239"/>
      <c r="I398" s="136"/>
      <c r="J398" s="136"/>
      <c r="BU398" s="7"/>
      <c r="BV398"/>
      <c r="BW398"/>
      <c r="BX398"/>
      <c r="BY398"/>
    </row>
    <row r="399" spans="1:77" s="4" customFormat="1" ht="16.5" hidden="1" x14ac:dyDescent="0.3">
      <c r="A399"/>
      <c r="B399"/>
      <c r="C399"/>
      <c r="D399"/>
      <c r="E399" s="240"/>
      <c r="F399"/>
      <c r="G399"/>
      <c r="H399" s="239"/>
      <c r="I399" s="136"/>
      <c r="J399" s="136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</row>
    <row r="400" spans="1:77" s="4" customFormat="1" ht="16.5" hidden="1" x14ac:dyDescent="0.3">
      <c r="A400"/>
      <c r="B400"/>
      <c r="C400"/>
      <c r="D400"/>
      <c r="E400" s="240"/>
      <c r="F400"/>
      <c r="G400"/>
      <c r="H400" s="239"/>
      <c r="I400" s="136"/>
      <c r="J400" s="136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</row>
    <row r="401" spans="1:77" s="4" customFormat="1" ht="16.5" hidden="1" x14ac:dyDescent="0.3">
      <c r="A401"/>
      <c r="B401"/>
      <c r="C401"/>
      <c r="D401"/>
      <c r="E401" s="240"/>
      <c r="F401"/>
      <c r="G401"/>
      <c r="H401" s="239"/>
      <c r="I401" s="136"/>
      <c r="J401" s="136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</row>
    <row r="402" spans="1:77" s="4" customFormat="1" ht="16.5" hidden="1" x14ac:dyDescent="0.3">
      <c r="A402"/>
      <c r="B402"/>
      <c r="C402"/>
      <c r="D402"/>
      <c r="E402" s="240"/>
      <c r="F402"/>
      <c r="G402"/>
      <c r="H402" s="239"/>
      <c r="I402" s="136"/>
      <c r="J402" s="136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</row>
    <row r="403" spans="1:77" s="4" customFormat="1" ht="16.5" hidden="1" x14ac:dyDescent="0.3">
      <c r="A403"/>
      <c r="B403"/>
      <c r="C403"/>
      <c r="D403"/>
      <c r="E403" s="240"/>
      <c r="F403"/>
      <c r="G403"/>
      <c r="H403" s="239"/>
      <c r="I403" s="136"/>
      <c r="J403" s="136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</row>
    <row r="404" spans="1:77" s="4" customFormat="1" ht="16.5" hidden="1" x14ac:dyDescent="0.3">
      <c r="A404"/>
      <c r="B404"/>
      <c r="C404"/>
      <c r="D404"/>
      <c r="E404" s="240"/>
      <c r="F404"/>
      <c r="G404"/>
      <c r="H404" s="239"/>
      <c r="I404" s="136"/>
      <c r="J404" s="136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</row>
    <row r="405" spans="1:77" s="4" customFormat="1" ht="16.5" hidden="1" x14ac:dyDescent="0.3">
      <c r="A405"/>
      <c r="B405"/>
      <c r="C405"/>
      <c r="D405"/>
      <c r="E405" s="240"/>
      <c r="F405"/>
      <c r="G405"/>
      <c r="H405" s="239"/>
      <c r="I405" s="136"/>
      <c r="J405" s="136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</row>
    <row r="406" spans="1:77" s="4" customFormat="1" ht="16.5" hidden="1" x14ac:dyDescent="0.3">
      <c r="A406"/>
      <c r="B406"/>
      <c r="C406"/>
      <c r="D406"/>
      <c r="E406" s="240"/>
      <c r="F406"/>
      <c r="G406"/>
      <c r="H406" s="239"/>
      <c r="I406" s="136"/>
      <c r="J406" s="13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</row>
    <row r="407" spans="1:77" s="4" customFormat="1" ht="16.5" hidden="1" x14ac:dyDescent="0.3">
      <c r="A407"/>
      <c r="B407"/>
      <c r="C407"/>
      <c r="D407"/>
      <c r="E407" s="240"/>
      <c r="F407"/>
      <c r="G407"/>
      <c r="H407" s="239"/>
      <c r="I407" s="136"/>
      <c r="J407" s="136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</row>
    <row r="408" spans="1:77" s="4" customFormat="1" ht="16.5" hidden="1" x14ac:dyDescent="0.3">
      <c r="A408"/>
      <c r="B408"/>
      <c r="C408"/>
      <c r="D408"/>
      <c r="E408" s="240"/>
      <c r="F408"/>
      <c r="G408"/>
      <c r="H408" s="239"/>
      <c r="I408" s="136"/>
      <c r="J408" s="136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</row>
    <row r="409" spans="1:77" s="4" customFormat="1" ht="16.5" hidden="1" x14ac:dyDescent="0.3">
      <c r="A409"/>
      <c r="B409"/>
      <c r="C409"/>
      <c r="D409"/>
      <c r="E409" s="240"/>
      <c r="F409"/>
      <c r="G409"/>
      <c r="H409" s="239"/>
      <c r="I409" s="136"/>
      <c r="J409" s="136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</row>
    <row r="410" spans="1:77" s="4" customFormat="1" ht="16.5" hidden="1" x14ac:dyDescent="0.3">
      <c r="A410"/>
      <c r="B410"/>
      <c r="C410"/>
      <c r="D410"/>
      <c r="E410" s="240"/>
      <c r="F410"/>
      <c r="G410"/>
      <c r="H410" s="239"/>
      <c r="I410" s="136"/>
      <c r="J410" s="136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</row>
    <row r="411" spans="1:77" s="4" customFormat="1" ht="16.5" hidden="1" x14ac:dyDescent="0.3">
      <c r="A411"/>
      <c r="B411"/>
      <c r="C411"/>
      <c r="D411"/>
      <c r="E411" s="240"/>
      <c r="F411"/>
      <c r="G411"/>
      <c r="H411" s="239"/>
      <c r="I411" s="136"/>
      <c r="J411" s="136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</row>
    <row r="412" spans="1:77" s="4" customFormat="1" ht="16.5" hidden="1" x14ac:dyDescent="0.3">
      <c r="A412"/>
      <c r="B412"/>
      <c r="C412"/>
      <c r="D412"/>
      <c r="E412" s="240"/>
      <c r="F412"/>
      <c r="G412"/>
      <c r="H412" s="239"/>
      <c r="I412" s="136"/>
      <c r="J412" s="136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</row>
    <row r="413" spans="1:77" s="4" customFormat="1" ht="16.5" hidden="1" x14ac:dyDescent="0.3">
      <c r="A413"/>
      <c r="B413"/>
      <c r="C413"/>
      <c r="D413"/>
      <c r="E413" s="240"/>
      <c r="F413"/>
      <c r="G413"/>
      <c r="H413" s="239"/>
      <c r="I413" s="136"/>
      <c r="J413" s="136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</row>
    <row r="414" spans="1:77" s="4" customFormat="1" ht="16.5" hidden="1" x14ac:dyDescent="0.3">
      <c r="A414"/>
      <c r="B414"/>
      <c r="C414"/>
      <c r="D414"/>
      <c r="E414" s="240"/>
      <c r="F414"/>
      <c r="G414"/>
      <c r="H414" s="239"/>
      <c r="I414" s="136"/>
      <c r="J414" s="136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</row>
    <row r="415" spans="1:77" s="4" customFormat="1" ht="16.5" hidden="1" x14ac:dyDescent="0.3">
      <c r="A415"/>
      <c r="B415"/>
      <c r="C415"/>
      <c r="D415"/>
      <c r="E415" s="240"/>
      <c r="F415"/>
      <c r="G415"/>
      <c r="H415" s="239"/>
      <c r="I415" s="136"/>
      <c r="J415" s="136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</row>
    <row r="416" spans="1:77" s="4" customFormat="1" ht="16.5" hidden="1" x14ac:dyDescent="0.3">
      <c r="A416"/>
      <c r="B416"/>
      <c r="C416"/>
      <c r="D416"/>
      <c r="E416" s="240"/>
      <c r="F416"/>
      <c r="G416"/>
      <c r="H416" s="239"/>
      <c r="I416" s="136"/>
      <c r="J416" s="13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</row>
    <row r="417" spans="1:77" s="4" customFormat="1" ht="16.5" hidden="1" x14ac:dyDescent="0.3">
      <c r="A417"/>
      <c r="B417"/>
      <c r="C417"/>
      <c r="D417"/>
      <c r="E417" s="240"/>
      <c r="F417"/>
      <c r="G417"/>
      <c r="H417" s="239"/>
      <c r="I417" s="136"/>
      <c r="J417" s="136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</row>
    <row r="418" spans="1:77" s="4" customFormat="1" ht="16.5" hidden="1" x14ac:dyDescent="0.3">
      <c r="A418"/>
      <c r="B418"/>
      <c r="C418"/>
      <c r="D418"/>
      <c r="E418" s="240"/>
      <c r="F418"/>
      <c r="G418"/>
      <c r="H418" s="239"/>
      <c r="I418" s="136"/>
      <c r="J418" s="136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</row>
    <row r="419" spans="1:77" s="4" customFormat="1" ht="16.5" hidden="1" x14ac:dyDescent="0.3">
      <c r="A419"/>
      <c r="B419"/>
      <c r="C419"/>
      <c r="D419"/>
      <c r="E419" s="240"/>
      <c r="F419"/>
      <c r="G419"/>
      <c r="H419" s="239"/>
      <c r="I419" s="136"/>
      <c r="J419" s="136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</row>
    <row r="420" spans="1:77" s="4" customFormat="1" ht="16.5" hidden="1" x14ac:dyDescent="0.3">
      <c r="A420"/>
      <c r="B420"/>
      <c r="C420"/>
      <c r="D420"/>
      <c r="E420" s="240"/>
      <c r="F420"/>
      <c r="G420"/>
      <c r="H420" s="239"/>
      <c r="I420" s="136"/>
      <c r="J420" s="136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</row>
    <row r="421" spans="1:77" s="4" customFormat="1" ht="16.5" hidden="1" x14ac:dyDescent="0.3">
      <c r="A421"/>
      <c r="B421"/>
      <c r="C421"/>
      <c r="D421"/>
      <c r="E421" s="240"/>
      <c r="F421"/>
      <c r="G421"/>
      <c r="H421" s="239"/>
      <c r="I421" s="136"/>
      <c r="J421" s="136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</row>
    <row r="422" spans="1:77" s="4" customFormat="1" ht="16.5" hidden="1" x14ac:dyDescent="0.3">
      <c r="A422"/>
      <c r="B422"/>
      <c r="C422"/>
      <c r="D422"/>
      <c r="E422" s="240"/>
      <c r="F422"/>
      <c r="G422"/>
      <c r="H422" s="239"/>
      <c r="I422" s="136"/>
      <c r="J422" s="136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</row>
    <row r="423" spans="1:77" s="4" customFormat="1" ht="16.5" hidden="1" x14ac:dyDescent="0.3">
      <c r="A423"/>
      <c r="B423"/>
      <c r="C423"/>
      <c r="D423"/>
      <c r="E423" s="240"/>
      <c r="F423"/>
      <c r="G423"/>
      <c r="H423" s="239"/>
      <c r="I423" s="136"/>
      <c r="J423" s="136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</row>
    <row r="424" spans="1:77" s="4" customFormat="1" ht="16.5" hidden="1" x14ac:dyDescent="0.3">
      <c r="A424"/>
      <c r="B424"/>
      <c r="C424"/>
      <c r="D424"/>
      <c r="E424" s="240"/>
      <c r="F424"/>
      <c r="G424"/>
      <c r="H424" s="239"/>
      <c r="I424" s="136"/>
      <c r="J424" s="136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</row>
    <row r="425" spans="1:77" s="4" customFormat="1" ht="16.5" hidden="1" x14ac:dyDescent="0.3">
      <c r="A425"/>
      <c r="B425"/>
      <c r="C425"/>
      <c r="D425"/>
      <c r="E425" s="240"/>
      <c r="F425"/>
      <c r="G425"/>
      <c r="H425" s="239"/>
      <c r="I425" s="136"/>
      <c r="J425" s="136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</row>
    <row r="426" spans="1:77" s="4" customFormat="1" ht="16.5" hidden="1" x14ac:dyDescent="0.3">
      <c r="A426"/>
      <c r="B426"/>
      <c r="C426"/>
      <c r="D426"/>
      <c r="E426" s="240"/>
      <c r="F426"/>
      <c r="G426"/>
      <c r="H426" s="239"/>
      <c r="I426" s="136"/>
      <c r="J426" s="13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</row>
    <row r="427" spans="1:77" s="4" customFormat="1" ht="16.5" hidden="1" x14ac:dyDescent="0.3">
      <c r="A427"/>
      <c r="B427"/>
      <c r="C427"/>
      <c r="D427"/>
      <c r="E427" s="240"/>
      <c r="F427"/>
      <c r="G427"/>
      <c r="H427" s="239"/>
      <c r="I427" s="136"/>
      <c r="J427" s="136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</row>
    <row r="428" spans="1:77" s="4" customFormat="1" ht="16.5" hidden="1" x14ac:dyDescent="0.3">
      <c r="A428"/>
      <c r="B428"/>
      <c r="C428"/>
      <c r="D428"/>
      <c r="E428" s="240"/>
      <c r="F428"/>
      <c r="G428"/>
      <c r="H428" s="239"/>
      <c r="I428" s="136"/>
      <c r="J428" s="136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</row>
    <row r="429" spans="1:77" s="4" customFormat="1" ht="16.5" hidden="1" x14ac:dyDescent="0.3">
      <c r="A429"/>
      <c r="B429"/>
      <c r="C429"/>
      <c r="D429"/>
      <c r="E429" s="240"/>
      <c r="F429"/>
      <c r="G429"/>
      <c r="H429" s="239"/>
      <c r="I429" s="136"/>
      <c r="J429" s="136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</row>
    <row r="430" spans="1:77" s="4" customFormat="1" ht="16.5" hidden="1" x14ac:dyDescent="0.3">
      <c r="A430"/>
      <c r="B430"/>
      <c r="C430"/>
      <c r="D430"/>
      <c r="E430" s="240"/>
      <c r="F430"/>
      <c r="G430"/>
      <c r="H430" s="239"/>
      <c r="I430" s="136"/>
      <c r="J430" s="136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</row>
    <row r="431" spans="1:77" s="4" customFormat="1" ht="16.5" hidden="1" x14ac:dyDescent="0.3">
      <c r="A431"/>
      <c r="B431"/>
      <c r="C431"/>
      <c r="D431"/>
      <c r="E431" s="240"/>
      <c r="F431"/>
      <c r="G431"/>
      <c r="H431" s="239"/>
      <c r="I431" s="136"/>
      <c r="J431" s="136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</row>
    <row r="432" spans="1:77" s="4" customFormat="1" ht="16.5" hidden="1" x14ac:dyDescent="0.3">
      <c r="A432"/>
      <c r="B432"/>
      <c r="C432"/>
      <c r="D432"/>
      <c r="E432" s="240"/>
      <c r="F432"/>
      <c r="G432"/>
      <c r="H432" s="239"/>
      <c r="I432" s="136"/>
      <c r="J432" s="136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</row>
    <row r="433" spans="1:77" s="4" customFormat="1" ht="16.5" hidden="1" x14ac:dyDescent="0.3">
      <c r="A433"/>
      <c r="B433"/>
      <c r="C433"/>
      <c r="D433"/>
      <c r="E433" s="240"/>
      <c r="F433"/>
      <c r="G433"/>
      <c r="H433" s="239"/>
      <c r="I433" s="136"/>
      <c r="J433" s="136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</row>
    <row r="434" spans="1:77" s="4" customFormat="1" ht="16.5" hidden="1" x14ac:dyDescent="0.3">
      <c r="A434"/>
      <c r="B434"/>
      <c r="C434"/>
      <c r="D434"/>
      <c r="E434" s="240"/>
      <c r="F434"/>
      <c r="G434"/>
      <c r="H434" s="239"/>
      <c r="I434" s="136"/>
      <c r="J434" s="136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</row>
    <row r="435" spans="1:77" s="4" customFormat="1" ht="16.5" hidden="1" x14ac:dyDescent="0.3">
      <c r="A435"/>
      <c r="B435"/>
      <c r="C435"/>
      <c r="D435"/>
      <c r="E435" s="240"/>
      <c r="F435"/>
      <c r="G435"/>
      <c r="H435" s="239"/>
      <c r="I435" s="136"/>
      <c r="J435" s="136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</row>
    <row r="436" spans="1:77" s="4" customFormat="1" ht="16.5" hidden="1" x14ac:dyDescent="0.3">
      <c r="A436"/>
      <c r="B436"/>
      <c r="C436"/>
      <c r="D436"/>
      <c r="E436" s="240"/>
      <c r="F436"/>
      <c r="G436"/>
      <c r="H436" s="239"/>
      <c r="I436" s="136"/>
      <c r="J436" s="1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</row>
    <row r="437" spans="1:77" s="4" customFormat="1" ht="16.5" hidden="1" x14ac:dyDescent="0.3">
      <c r="A437"/>
      <c r="B437"/>
      <c r="C437"/>
      <c r="D437"/>
      <c r="E437" s="240"/>
      <c r="F437"/>
      <c r="G437"/>
      <c r="H437" s="239"/>
      <c r="I437" s="136"/>
      <c r="J437" s="136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</row>
    <row r="438" spans="1:77" s="4" customFormat="1" ht="16.5" hidden="1" x14ac:dyDescent="0.3">
      <c r="A438"/>
      <c r="B438"/>
      <c r="C438"/>
      <c r="D438"/>
      <c r="E438" s="240"/>
      <c r="F438"/>
      <c r="G438"/>
      <c r="H438" s="239"/>
      <c r="I438" s="136"/>
      <c r="J438" s="136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</row>
    <row r="439" spans="1:77" s="4" customFormat="1" ht="16.5" hidden="1" x14ac:dyDescent="0.3">
      <c r="A439"/>
      <c r="B439"/>
      <c r="C439"/>
      <c r="D439"/>
      <c r="E439" s="240"/>
      <c r="F439"/>
      <c r="G439"/>
      <c r="H439" s="239"/>
      <c r="I439" s="136"/>
      <c r="J439" s="136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</row>
    <row r="440" spans="1:77" s="4" customFormat="1" ht="16.5" hidden="1" x14ac:dyDescent="0.3">
      <c r="A440"/>
      <c r="B440"/>
      <c r="C440"/>
      <c r="D440"/>
      <c r="E440" s="240"/>
      <c r="F440"/>
      <c r="G440"/>
      <c r="H440" s="239"/>
      <c r="I440" s="136"/>
      <c r="J440" s="136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</row>
    <row r="441" spans="1:77" s="4" customFormat="1" ht="16.5" hidden="1" x14ac:dyDescent="0.3">
      <c r="A441"/>
      <c r="B441"/>
      <c r="C441"/>
      <c r="D441"/>
      <c r="E441" s="240"/>
      <c r="F441"/>
      <c r="G441"/>
      <c r="H441" s="239"/>
      <c r="I441" s="136"/>
      <c r="J441" s="136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</row>
    <row r="442" spans="1:77" s="4" customFormat="1" ht="16.5" hidden="1" x14ac:dyDescent="0.3">
      <c r="A442"/>
      <c r="B442"/>
      <c r="C442"/>
      <c r="D442"/>
      <c r="E442" s="240"/>
      <c r="F442"/>
      <c r="G442"/>
      <c r="H442" s="239"/>
      <c r="I442" s="136"/>
      <c r="J442" s="136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</row>
    <row r="443" spans="1:77" s="4" customFormat="1" ht="16.5" hidden="1" x14ac:dyDescent="0.3">
      <c r="A443"/>
      <c r="B443"/>
      <c r="C443"/>
      <c r="D443"/>
      <c r="E443" s="240"/>
      <c r="F443"/>
      <c r="G443"/>
      <c r="H443" s="239"/>
      <c r="I443" s="136"/>
      <c r="J443" s="136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</row>
    <row r="444" spans="1:77" s="4" customFormat="1" ht="16.5" hidden="1" x14ac:dyDescent="0.3">
      <c r="A444"/>
      <c r="B444"/>
      <c r="C444"/>
      <c r="D444"/>
      <c r="E444" s="240"/>
      <c r="F444"/>
      <c r="G444"/>
      <c r="H444" s="239"/>
      <c r="I444" s="136"/>
      <c r="J444" s="136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</row>
    <row r="445" spans="1:77" s="4" customFormat="1" ht="16.5" hidden="1" x14ac:dyDescent="0.3">
      <c r="A445"/>
      <c r="B445"/>
      <c r="C445"/>
      <c r="D445"/>
      <c r="E445" s="240"/>
      <c r="F445"/>
      <c r="G445"/>
      <c r="H445" s="239"/>
      <c r="I445" s="136"/>
      <c r="J445" s="136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</row>
    <row r="446" spans="1:77" s="4" customFormat="1" ht="16.5" hidden="1" x14ac:dyDescent="0.3">
      <c r="A446"/>
      <c r="B446"/>
      <c r="C446"/>
      <c r="D446"/>
      <c r="E446" s="240"/>
      <c r="F446"/>
      <c r="G446"/>
      <c r="H446" s="239"/>
      <c r="I446" s="136"/>
      <c r="J446" s="13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</row>
    <row r="447" spans="1:77" s="4" customFormat="1" ht="16.5" hidden="1" x14ac:dyDescent="0.3">
      <c r="A447"/>
      <c r="B447"/>
      <c r="C447"/>
      <c r="D447"/>
      <c r="E447" s="240"/>
      <c r="F447"/>
      <c r="G447"/>
      <c r="H447" s="239"/>
      <c r="I447" s="136"/>
      <c r="J447" s="136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</row>
    <row r="448" spans="1:77" s="4" customFormat="1" ht="16.5" hidden="1" x14ac:dyDescent="0.3">
      <c r="A448"/>
      <c r="B448"/>
      <c r="C448"/>
      <c r="D448"/>
      <c r="E448" s="240"/>
      <c r="F448"/>
      <c r="G448"/>
      <c r="H448" s="239"/>
      <c r="I448" s="136"/>
      <c r="J448" s="136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</row>
    <row r="449" spans="1:77" s="4" customFormat="1" ht="16.5" hidden="1" x14ac:dyDescent="0.3">
      <c r="A449"/>
      <c r="B449"/>
      <c r="C449"/>
      <c r="D449"/>
      <c r="E449" s="240"/>
      <c r="F449"/>
      <c r="G449"/>
      <c r="H449" s="239"/>
      <c r="I449" s="136"/>
      <c r="J449" s="136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</row>
    <row r="450" spans="1:77" s="4" customFormat="1" ht="16.5" hidden="1" x14ac:dyDescent="0.3">
      <c r="A450"/>
      <c r="B450"/>
      <c r="C450"/>
      <c r="D450"/>
      <c r="E450" s="240"/>
      <c r="F450"/>
      <c r="G450"/>
      <c r="H450" s="239"/>
      <c r="I450" s="136"/>
      <c r="J450" s="136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</row>
    <row r="451" spans="1:77" s="4" customFormat="1" ht="16.5" hidden="1" x14ac:dyDescent="0.3">
      <c r="A451"/>
      <c r="B451"/>
      <c r="C451"/>
      <c r="D451"/>
      <c r="E451" s="240"/>
      <c r="F451"/>
      <c r="G451"/>
      <c r="H451" s="239"/>
      <c r="I451" s="136"/>
      <c r="J451" s="136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</row>
    <row r="452" spans="1:77" s="4" customFormat="1" ht="16.5" hidden="1" x14ac:dyDescent="0.3">
      <c r="A452"/>
      <c r="B452"/>
      <c r="C452"/>
      <c r="D452"/>
      <c r="E452" s="240"/>
      <c r="F452"/>
      <c r="G452"/>
      <c r="H452" s="239"/>
      <c r="I452" s="136"/>
      <c r="J452" s="136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</row>
    <row r="453" spans="1:77" s="4" customFormat="1" ht="16.5" hidden="1" x14ac:dyDescent="0.3">
      <c r="A453"/>
      <c r="B453"/>
      <c r="C453"/>
      <c r="D453"/>
      <c r="E453" s="240"/>
      <c r="F453"/>
      <c r="G453"/>
      <c r="H453" s="239"/>
      <c r="I453" s="136"/>
      <c r="J453" s="136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</row>
    <row r="454" spans="1:77" s="4" customFormat="1" ht="16.5" hidden="1" x14ac:dyDescent="0.3">
      <c r="A454"/>
      <c r="B454"/>
      <c r="C454"/>
      <c r="D454"/>
      <c r="E454" s="240"/>
      <c r="F454"/>
      <c r="G454"/>
      <c r="H454" s="239"/>
      <c r="I454" s="136"/>
      <c r="J454" s="136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</row>
    <row r="455" spans="1:77" s="4" customFormat="1" ht="16.5" hidden="1" x14ac:dyDescent="0.3">
      <c r="A455"/>
      <c r="B455"/>
      <c r="C455"/>
      <c r="D455"/>
      <c r="E455" s="240"/>
      <c r="F455"/>
      <c r="G455"/>
      <c r="H455" s="239"/>
      <c r="I455" s="136"/>
      <c r="J455" s="136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</row>
    <row r="456" spans="1:77" s="4" customFormat="1" ht="16.5" hidden="1" x14ac:dyDescent="0.3">
      <c r="A456"/>
      <c r="B456"/>
      <c r="C456"/>
      <c r="D456"/>
      <c r="E456" s="240"/>
      <c r="F456"/>
      <c r="G456"/>
      <c r="H456" s="239"/>
      <c r="I456" s="136"/>
      <c r="J456" s="13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</row>
    <row r="457" spans="1:77" s="4" customFormat="1" ht="16.5" hidden="1" x14ac:dyDescent="0.3">
      <c r="A457"/>
      <c r="B457"/>
      <c r="C457"/>
      <c r="D457"/>
      <c r="E457" s="240"/>
      <c r="F457"/>
      <c r="G457"/>
      <c r="H457" s="239"/>
      <c r="I457" s="136"/>
      <c r="J457" s="136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</row>
    <row r="458" spans="1:77" s="4" customFormat="1" ht="16.5" hidden="1" x14ac:dyDescent="0.3">
      <c r="A458"/>
      <c r="B458"/>
      <c r="C458"/>
      <c r="D458"/>
      <c r="E458" s="240"/>
      <c r="F458"/>
      <c r="G458"/>
      <c r="H458" s="239"/>
      <c r="I458" s="136"/>
      <c r="J458" s="136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</row>
    <row r="459" spans="1:77" s="4" customFormat="1" ht="16.5" hidden="1" x14ac:dyDescent="0.3">
      <c r="A459"/>
      <c r="B459"/>
      <c r="C459"/>
      <c r="D459"/>
      <c r="E459" s="240"/>
      <c r="F459"/>
      <c r="G459"/>
      <c r="H459" s="239"/>
      <c r="I459" s="136"/>
      <c r="J459" s="136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</row>
    <row r="460" spans="1:77" s="4" customFormat="1" ht="16.5" hidden="1" x14ac:dyDescent="0.3">
      <c r="A460"/>
      <c r="B460"/>
      <c r="C460"/>
      <c r="D460"/>
      <c r="E460" s="240"/>
      <c r="F460"/>
      <c r="G460"/>
      <c r="H460" s="239"/>
      <c r="I460" s="136"/>
      <c r="J460" s="136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</row>
    <row r="461" spans="1:77" s="4" customFormat="1" ht="16.5" hidden="1" x14ac:dyDescent="0.3">
      <c r="A461"/>
      <c r="B461"/>
      <c r="C461"/>
      <c r="D461"/>
      <c r="E461" s="240"/>
      <c r="F461"/>
      <c r="G461"/>
      <c r="H461" s="239"/>
      <c r="I461" s="136"/>
      <c r="J461" s="136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</row>
    <row r="462" spans="1:77" s="4" customFormat="1" ht="16.5" hidden="1" x14ac:dyDescent="0.3">
      <c r="A462"/>
      <c r="B462"/>
      <c r="C462"/>
      <c r="D462"/>
      <c r="E462" s="240"/>
      <c r="F462"/>
      <c r="G462"/>
      <c r="H462" s="239"/>
      <c r="I462" s="136"/>
      <c r="J462" s="136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</row>
    <row r="463" spans="1:77" s="4" customFormat="1" ht="16.5" hidden="1" x14ac:dyDescent="0.3">
      <c r="A463"/>
      <c r="B463"/>
      <c r="C463"/>
      <c r="D463"/>
      <c r="E463" s="240"/>
      <c r="F463"/>
      <c r="G463"/>
      <c r="H463" s="239"/>
      <c r="I463" s="136"/>
      <c r="J463" s="136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</row>
    <row r="464" spans="1:77" s="4" customFormat="1" ht="16.5" hidden="1" x14ac:dyDescent="0.3">
      <c r="A464"/>
      <c r="B464"/>
      <c r="C464"/>
      <c r="D464"/>
      <c r="E464" s="240"/>
      <c r="F464"/>
      <c r="G464"/>
      <c r="H464" s="239"/>
      <c r="I464" s="136"/>
      <c r="J464" s="136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</row>
    <row r="465" spans="1:77" s="4" customFormat="1" ht="16.5" hidden="1" x14ac:dyDescent="0.3">
      <c r="A465"/>
      <c r="B465"/>
      <c r="C465"/>
      <c r="D465"/>
      <c r="E465" s="240"/>
      <c r="F465"/>
      <c r="G465"/>
      <c r="H465" s="239"/>
      <c r="I465" s="136"/>
      <c r="J465" s="136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</row>
    <row r="466" spans="1:77" s="4" customFormat="1" ht="16.5" hidden="1" x14ac:dyDescent="0.3">
      <c r="A466"/>
      <c r="B466"/>
      <c r="C466"/>
      <c r="D466"/>
      <c r="E466" s="240"/>
      <c r="F466"/>
      <c r="G466"/>
      <c r="H466" s="239"/>
      <c r="I466" s="136"/>
      <c r="J466" s="13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</row>
    <row r="467" spans="1:77" s="4" customFormat="1" ht="16.5" hidden="1" x14ac:dyDescent="0.3">
      <c r="A467"/>
      <c r="B467"/>
      <c r="C467"/>
      <c r="D467"/>
      <c r="E467" s="240"/>
      <c r="F467"/>
      <c r="G467"/>
      <c r="H467" s="239"/>
      <c r="I467" s="136"/>
      <c r="J467" s="136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</row>
    <row r="468" spans="1:77" s="4" customFormat="1" ht="16.5" hidden="1" x14ac:dyDescent="0.3">
      <c r="A468"/>
      <c r="B468"/>
      <c r="C468"/>
      <c r="D468"/>
      <c r="E468" s="240"/>
      <c r="F468"/>
      <c r="G468"/>
      <c r="H468" s="239"/>
      <c r="I468" s="136"/>
      <c r="J468" s="136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</row>
    <row r="469" spans="1:77" s="4" customFormat="1" ht="16.5" hidden="1" x14ac:dyDescent="0.3">
      <c r="A469"/>
      <c r="B469"/>
      <c r="C469"/>
      <c r="D469"/>
      <c r="E469" s="240"/>
      <c r="F469"/>
      <c r="G469"/>
      <c r="H469" s="239"/>
      <c r="I469" s="136"/>
      <c r="J469" s="136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</row>
    <row r="470" spans="1:77" s="4" customFormat="1" ht="16.5" hidden="1" x14ac:dyDescent="0.3">
      <c r="A470"/>
      <c r="B470"/>
      <c r="C470"/>
      <c r="D470"/>
      <c r="E470" s="240"/>
      <c r="F470"/>
      <c r="G470"/>
      <c r="H470" s="239"/>
      <c r="I470" s="136"/>
      <c r="J470" s="136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</row>
    <row r="471" spans="1:77" s="4" customFormat="1" ht="16.5" hidden="1" x14ac:dyDescent="0.3">
      <c r="A471"/>
      <c r="B471"/>
      <c r="C471"/>
      <c r="D471"/>
      <c r="E471" s="240"/>
      <c r="F471"/>
      <c r="G471"/>
      <c r="H471" s="239"/>
      <c r="I471" s="136"/>
      <c r="J471" s="136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</row>
    <row r="472" spans="1:77" s="4" customFormat="1" ht="16.5" hidden="1" x14ac:dyDescent="0.3">
      <c r="A472"/>
      <c r="B472"/>
      <c r="C472"/>
      <c r="D472"/>
      <c r="E472" s="240"/>
      <c r="F472"/>
      <c r="G472"/>
      <c r="H472" s="239"/>
      <c r="I472" s="136"/>
      <c r="J472" s="136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</row>
    <row r="473" spans="1:77" s="4" customFormat="1" ht="16.5" hidden="1" x14ac:dyDescent="0.3">
      <c r="A473"/>
      <c r="B473"/>
      <c r="C473"/>
      <c r="D473"/>
      <c r="E473" s="240"/>
      <c r="F473"/>
      <c r="G473"/>
      <c r="H473" s="239"/>
      <c r="I473" s="136"/>
      <c r="J473" s="136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</row>
    <row r="474" spans="1:77" s="4" customFormat="1" ht="16.5" hidden="1" x14ac:dyDescent="0.3">
      <c r="A474"/>
      <c r="B474"/>
      <c r="C474"/>
      <c r="D474"/>
      <c r="E474" s="240"/>
      <c r="F474"/>
      <c r="G474"/>
      <c r="H474" s="239"/>
      <c r="I474" s="136"/>
      <c r="J474" s="136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</row>
    <row r="475" spans="1:77" s="4" customFormat="1" ht="16.5" hidden="1" x14ac:dyDescent="0.3">
      <c r="A475"/>
      <c r="B475"/>
      <c r="C475"/>
      <c r="D475"/>
      <c r="E475" s="240"/>
      <c r="F475"/>
      <c r="G475"/>
      <c r="H475" s="239"/>
      <c r="I475" s="136"/>
      <c r="J475" s="136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</row>
    <row r="476" spans="1:77" s="4" customFormat="1" ht="16.5" hidden="1" x14ac:dyDescent="0.3">
      <c r="A476"/>
      <c r="B476"/>
      <c r="C476"/>
      <c r="D476"/>
      <c r="E476" s="240"/>
      <c r="F476"/>
      <c r="G476"/>
      <c r="H476" s="239"/>
      <c r="I476" s="136"/>
      <c r="J476" s="13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</row>
    <row r="477" spans="1:77" s="4" customFormat="1" ht="16.5" hidden="1" x14ac:dyDescent="0.3">
      <c r="A477"/>
      <c r="B477"/>
      <c r="C477"/>
      <c r="D477"/>
      <c r="E477" s="240"/>
      <c r="F477"/>
      <c r="G477"/>
      <c r="H477" s="239"/>
      <c r="I477" s="136"/>
      <c r="J477" s="136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</row>
    <row r="478" spans="1:77" s="4" customFormat="1" ht="16.5" hidden="1" x14ac:dyDescent="0.3">
      <c r="A478"/>
      <c r="B478"/>
      <c r="C478"/>
      <c r="D478"/>
      <c r="E478" s="240"/>
      <c r="F478"/>
      <c r="G478"/>
      <c r="H478" s="239"/>
      <c r="I478" s="136"/>
      <c r="J478" s="136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</row>
    <row r="479" spans="1:77" s="4" customFormat="1" ht="16.5" hidden="1" x14ac:dyDescent="0.3">
      <c r="A479"/>
      <c r="B479"/>
      <c r="C479"/>
      <c r="D479"/>
      <c r="E479" s="240"/>
      <c r="F479"/>
      <c r="G479"/>
      <c r="H479" s="239"/>
      <c r="I479" s="136"/>
      <c r="J479" s="136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</row>
    <row r="480" spans="1:77" s="4" customFormat="1" ht="16.5" hidden="1" x14ac:dyDescent="0.3">
      <c r="A480"/>
      <c r="B480"/>
      <c r="C480"/>
      <c r="D480"/>
      <c r="E480" s="240"/>
      <c r="F480"/>
      <c r="G480"/>
      <c r="H480" s="239"/>
      <c r="I480" s="136"/>
      <c r="J480" s="136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</row>
    <row r="481" spans="1:77" s="4" customFormat="1" ht="16.5" hidden="1" x14ac:dyDescent="0.3">
      <c r="A481"/>
      <c r="B481"/>
      <c r="C481"/>
      <c r="D481"/>
      <c r="E481" s="240"/>
      <c r="F481"/>
      <c r="G481"/>
      <c r="H481" s="239"/>
      <c r="I481" s="136"/>
      <c r="J481" s="136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</row>
    <row r="482" spans="1:77" s="4" customFormat="1" ht="16.5" hidden="1" x14ac:dyDescent="0.3">
      <c r="A482"/>
      <c r="B482"/>
      <c r="C482"/>
      <c r="D482"/>
      <c r="E482" s="240"/>
      <c r="F482"/>
      <c r="G482"/>
      <c r="H482" s="239"/>
      <c r="I482" s="136"/>
      <c r="J482" s="136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</row>
    <row r="483" spans="1:77" s="4" customFormat="1" ht="16.5" hidden="1" x14ac:dyDescent="0.3">
      <c r="A483"/>
      <c r="B483"/>
      <c r="C483"/>
      <c r="D483"/>
      <c r="E483" s="240"/>
      <c r="F483"/>
      <c r="G483"/>
      <c r="H483" s="239"/>
      <c r="I483" s="136"/>
      <c r="J483" s="136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</row>
    <row r="484" spans="1:77" s="4" customFormat="1" ht="16.5" hidden="1" x14ac:dyDescent="0.3">
      <c r="A484"/>
      <c r="B484"/>
      <c r="C484"/>
      <c r="D484"/>
      <c r="E484" s="240"/>
      <c r="F484"/>
      <c r="G484"/>
      <c r="H484" s="239"/>
      <c r="I484" s="136"/>
      <c r="J484" s="136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</row>
    <row r="485" spans="1:77" s="4" customFormat="1" ht="16.5" hidden="1" x14ac:dyDescent="0.3">
      <c r="A485"/>
      <c r="B485"/>
      <c r="C485"/>
      <c r="D485"/>
      <c r="E485" s="240"/>
      <c r="F485"/>
      <c r="G485"/>
      <c r="H485" s="239"/>
      <c r="I485" s="136"/>
      <c r="J485" s="136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</row>
    <row r="486" spans="1:77" s="4" customFormat="1" ht="16.5" hidden="1" x14ac:dyDescent="0.3">
      <c r="A486"/>
      <c r="B486"/>
      <c r="C486"/>
      <c r="D486"/>
      <c r="E486" s="240"/>
      <c r="F486"/>
      <c r="G486"/>
      <c r="H486" s="239"/>
      <c r="I486" s="136"/>
      <c r="J486" s="13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</row>
    <row r="487" spans="1:77" s="4" customFormat="1" ht="16.5" hidden="1" x14ac:dyDescent="0.3">
      <c r="A487"/>
      <c r="B487"/>
      <c r="C487"/>
      <c r="D487"/>
      <c r="E487" s="240"/>
      <c r="F487"/>
      <c r="G487"/>
      <c r="H487" s="239"/>
      <c r="I487" s="136"/>
      <c r="J487" s="136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</row>
    <row r="488" spans="1:77" s="4" customFormat="1" ht="16.5" hidden="1" x14ac:dyDescent="0.3">
      <c r="A488"/>
      <c r="B488"/>
      <c r="C488"/>
      <c r="D488"/>
      <c r="E488" s="240"/>
      <c r="F488"/>
      <c r="G488"/>
      <c r="H488" s="239"/>
      <c r="I488" s="136"/>
      <c r="J488" s="136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</row>
    <row r="489" spans="1:77" s="4" customFormat="1" ht="16.5" hidden="1" x14ac:dyDescent="0.3">
      <c r="A489"/>
      <c r="B489"/>
      <c r="C489"/>
      <c r="D489"/>
      <c r="E489" s="240"/>
      <c r="F489"/>
      <c r="G489"/>
      <c r="H489" s="239"/>
      <c r="I489" s="136"/>
      <c r="J489" s="136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</row>
    <row r="490" spans="1:77" s="4" customFormat="1" ht="16.5" hidden="1" x14ac:dyDescent="0.3">
      <c r="A490"/>
      <c r="B490"/>
      <c r="C490"/>
      <c r="D490"/>
      <c r="E490" s="240"/>
      <c r="F490"/>
      <c r="G490"/>
      <c r="H490" s="239"/>
      <c r="I490" s="136"/>
      <c r="J490" s="136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</row>
    <row r="491" spans="1:77" s="4" customFormat="1" ht="16.5" hidden="1" x14ac:dyDescent="0.3">
      <c r="A491"/>
      <c r="B491"/>
      <c r="C491"/>
      <c r="D491"/>
      <c r="E491" s="240"/>
      <c r="F491"/>
      <c r="G491"/>
      <c r="H491" s="239"/>
      <c r="I491" s="136"/>
      <c r="J491" s="136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</row>
    <row r="492" spans="1:77" s="4" customFormat="1" ht="16.5" hidden="1" x14ac:dyDescent="0.3">
      <c r="A492"/>
      <c r="B492"/>
      <c r="C492"/>
      <c r="D492"/>
      <c r="E492" s="240"/>
      <c r="F492"/>
      <c r="G492"/>
      <c r="H492" s="239"/>
      <c r="I492" s="136"/>
      <c r="J492" s="136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</row>
    <row r="493" spans="1:77" s="4" customFormat="1" ht="16.5" hidden="1" x14ac:dyDescent="0.3">
      <c r="A493"/>
      <c r="B493"/>
      <c r="C493"/>
      <c r="D493"/>
      <c r="E493" s="240"/>
      <c r="F493"/>
      <c r="G493"/>
      <c r="H493" s="239"/>
      <c r="I493" s="136"/>
      <c r="J493" s="136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</row>
    <row r="494" spans="1:77" s="4" customFormat="1" ht="16.5" hidden="1" x14ac:dyDescent="0.3">
      <c r="A494"/>
      <c r="B494"/>
      <c r="C494"/>
      <c r="D494"/>
      <c r="E494" s="240"/>
      <c r="F494"/>
      <c r="G494"/>
      <c r="H494" s="239"/>
      <c r="I494" s="136"/>
      <c r="J494" s="136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</row>
    <row r="495" spans="1:77" s="4" customFormat="1" ht="16.5" hidden="1" x14ac:dyDescent="0.3">
      <c r="A495"/>
      <c r="B495"/>
      <c r="C495"/>
      <c r="D495"/>
      <c r="E495" s="240"/>
      <c r="F495"/>
      <c r="G495"/>
      <c r="H495" s="239"/>
      <c r="I495" s="136"/>
      <c r="J495" s="136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</row>
    <row r="496" spans="1:77" s="4" customFormat="1" ht="16.5" hidden="1" x14ac:dyDescent="0.3">
      <c r="A496"/>
      <c r="B496"/>
      <c r="C496"/>
      <c r="D496"/>
      <c r="E496" s="240"/>
      <c r="F496"/>
      <c r="G496"/>
      <c r="H496" s="239"/>
      <c r="I496" s="136"/>
      <c r="J496" s="13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</row>
    <row r="497" spans="1:77" s="4" customFormat="1" ht="16.5" hidden="1" x14ac:dyDescent="0.3">
      <c r="A497"/>
      <c r="B497"/>
      <c r="C497"/>
      <c r="D497"/>
      <c r="E497" s="240"/>
      <c r="F497"/>
      <c r="G497"/>
      <c r="H497" s="239"/>
      <c r="I497" s="136"/>
      <c r="J497" s="136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</row>
    <row r="498" spans="1:77" s="4" customFormat="1" ht="16.5" hidden="1" x14ac:dyDescent="0.3">
      <c r="A498"/>
      <c r="B498"/>
      <c r="C498"/>
      <c r="D498"/>
      <c r="E498" s="240"/>
      <c r="F498"/>
      <c r="G498"/>
      <c r="H498" s="239"/>
      <c r="I498" s="136"/>
      <c r="J498" s="136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</row>
    <row r="499" spans="1:77" s="4" customFormat="1" ht="16.5" hidden="1" x14ac:dyDescent="0.3">
      <c r="A499"/>
      <c r="B499"/>
      <c r="C499"/>
      <c r="D499"/>
      <c r="E499" s="240"/>
      <c r="F499"/>
      <c r="G499"/>
      <c r="H499" s="239"/>
      <c r="I499" s="136"/>
      <c r="J499" s="136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</row>
    <row r="500" spans="1:77" s="4" customFormat="1" ht="16.5" hidden="1" x14ac:dyDescent="0.3">
      <c r="A500"/>
      <c r="B500"/>
      <c r="C500"/>
      <c r="D500"/>
      <c r="E500" s="240"/>
      <c r="F500"/>
      <c r="G500"/>
      <c r="H500" s="239"/>
      <c r="I500" s="136"/>
      <c r="J500" s="136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</row>
    <row r="501" spans="1:77" s="4" customFormat="1" ht="16.5" hidden="1" x14ac:dyDescent="0.3">
      <c r="A501"/>
      <c r="B501"/>
      <c r="C501"/>
      <c r="D501"/>
      <c r="E501" s="240"/>
      <c r="F501"/>
      <c r="G501"/>
      <c r="H501" s="239"/>
      <c r="I501" s="136"/>
      <c r="J501" s="136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</row>
    <row r="502" spans="1:77" s="4" customFormat="1" ht="16.5" hidden="1" x14ac:dyDescent="0.3">
      <c r="A502"/>
      <c r="B502"/>
      <c r="C502"/>
      <c r="D502"/>
      <c r="E502" s="240"/>
      <c r="F502"/>
      <c r="G502"/>
      <c r="H502" s="239"/>
      <c r="I502" s="136"/>
      <c r="J502" s="136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</row>
    <row r="503" spans="1:77" s="4" customFormat="1" ht="16.5" hidden="1" x14ac:dyDescent="0.3">
      <c r="A503"/>
      <c r="B503"/>
      <c r="C503"/>
      <c r="D503"/>
      <c r="E503" s="240"/>
      <c r="F503"/>
      <c r="G503"/>
      <c r="H503" s="239"/>
      <c r="I503" s="136"/>
      <c r="J503" s="136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</row>
    <row r="504" spans="1:77" s="4" customFormat="1" ht="16.5" hidden="1" x14ac:dyDescent="0.3">
      <c r="A504"/>
      <c r="B504"/>
      <c r="C504"/>
      <c r="D504"/>
      <c r="E504" s="240"/>
      <c r="F504"/>
      <c r="G504"/>
      <c r="H504" s="239"/>
      <c r="I504" s="136"/>
      <c r="J504" s="136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</row>
    <row r="505" spans="1:77" s="4" customFormat="1" ht="16.5" hidden="1" x14ac:dyDescent="0.3">
      <c r="A505"/>
      <c r="B505"/>
      <c r="C505"/>
      <c r="D505"/>
      <c r="E505" s="240"/>
      <c r="F505"/>
      <c r="G505"/>
      <c r="H505" s="239"/>
      <c r="I505" s="136"/>
      <c r="J505" s="136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</row>
    <row r="506" spans="1:77" s="4" customFormat="1" ht="16.5" hidden="1" x14ac:dyDescent="0.3">
      <c r="A506"/>
      <c r="B506"/>
      <c r="C506"/>
      <c r="D506"/>
      <c r="E506" s="240"/>
      <c r="F506"/>
      <c r="G506"/>
      <c r="H506" s="239"/>
      <c r="I506" s="136"/>
      <c r="J506" s="13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</row>
    <row r="507" spans="1:77" s="4" customFormat="1" ht="16.5" hidden="1" x14ac:dyDescent="0.3">
      <c r="A507"/>
      <c r="B507"/>
      <c r="C507"/>
      <c r="D507"/>
      <c r="E507" s="240"/>
      <c r="F507"/>
      <c r="G507"/>
      <c r="H507" s="239"/>
      <c r="I507" s="136"/>
      <c r="J507" s="136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</row>
    <row r="508" spans="1:77" s="4" customFormat="1" ht="16.5" hidden="1" x14ac:dyDescent="0.3">
      <c r="A508"/>
      <c r="B508"/>
      <c r="C508"/>
      <c r="D508"/>
      <c r="E508" s="240"/>
      <c r="F508"/>
      <c r="G508"/>
      <c r="H508" s="239"/>
      <c r="I508" s="136"/>
      <c r="J508" s="136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</row>
    <row r="509" spans="1:77" s="4" customFormat="1" ht="16.5" hidden="1" x14ac:dyDescent="0.3">
      <c r="A509"/>
      <c r="B509"/>
      <c r="C509"/>
      <c r="D509"/>
      <c r="E509" s="240"/>
      <c r="F509"/>
      <c r="G509"/>
      <c r="H509" s="239"/>
      <c r="I509" s="136"/>
      <c r="J509" s="136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</row>
    <row r="510" spans="1:77" s="4" customFormat="1" ht="16.5" hidden="1" x14ac:dyDescent="0.3">
      <c r="A510"/>
      <c r="B510"/>
      <c r="C510"/>
      <c r="D510"/>
      <c r="E510" s="240"/>
      <c r="F510"/>
      <c r="G510"/>
      <c r="H510" s="239"/>
      <c r="I510" s="136"/>
      <c r="J510" s="136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</row>
    <row r="511" spans="1:77" s="4" customFormat="1" ht="16.5" hidden="1" x14ac:dyDescent="0.3">
      <c r="A511"/>
      <c r="B511"/>
      <c r="C511"/>
      <c r="D511"/>
      <c r="E511" s="240"/>
      <c r="F511"/>
      <c r="G511"/>
      <c r="H511" s="239"/>
      <c r="I511" s="136"/>
      <c r="J511" s="136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</row>
    <row r="512" spans="1:77" s="4" customFormat="1" ht="16.5" hidden="1" x14ac:dyDescent="0.3">
      <c r="A512"/>
      <c r="B512"/>
      <c r="C512"/>
      <c r="D512"/>
      <c r="E512" s="240"/>
      <c r="F512"/>
      <c r="G512"/>
      <c r="H512" s="239"/>
      <c r="I512" s="136"/>
      <c r="J512" s="136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</row>
    <row r="513" spans="1:77" s="4" customFormat="1" ht="16.5" hidden="1" x14ac:dyDescent="0.3">
      <c r="A513"/>
      <c r="B513"/>
      <c r="C513"/>
      <c r="D513"/>
      <c r="E513" s="240"/>
      <c r="F513"/>
      <c r="G513"/>
      <c r="H513" s="239"/>
      <c r="I513" s="136"/>
      <c r="J513" s="136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</row>
    <row r="514" spans="1:77" s="4" customFormat="1" ht="16.5" hidden="1" x14ac:dyDescent="0.3">
      <c r="A514"/>
      <c r="B514"/>
      <c r="C514"/>
      <c r="D514"/>
      <c r="E514" s="240"/>
      <c r="F514"/>
      <c r="G514"/>
      <c r="H514" s="239"/>
      <c r="I514" s="136"/>
      <c r="J514" s="136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</row>
    <row r="515" spans="1:77" s="4" customFormat="1" ht="16.5" hidden="1" x14ac:dyDescent="0.3">
      <c r="A515"/>
      <c r="B515"/>
      <c r="C515"/>
      <c r="D515"/>
      <c r="E515" s="240"/>
      <c r="F515"/>
      <c r="G515"/>
      <c r="H515" s="239"/>
      <c r="I515" s="136"/>
      <c r="J515" s="136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</row>
    <row r="516" spans="1:77" s="4" customFormat="1" ht="16.5" hidden="1" x14ac:dyDescent="0.3">
      <c r="A516"/>
      <c r="B516"/>
      <c r="C516"/>
      <c r="D516"/>
      <c r="E516" s="240"/>
      <c r="F516"/>
      <c r="G516"/>
      <c r="H516" s="239"/>
      <c r="I516" s="136"/>
      <c r="J516" s="13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</row>
    <row r="517" spans="1:77" s="4" customFormat="1" ht="16.5" hidden="1" x14ac:dyDescent="0.3">
      <c r="A517"/>
      <c r="B517"/>
      <c r="C517"/>
      <c r="D517"/>
      <c r="E517" s="240"/>
      <c r="F517"/>
      <c r="G517"/>
      <c r="H517" s="239"/>
      <c r="I517" s="136"/>
      <c r="J517" s="136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</row>
    <row r="518" spans="1:77" s="4" customFormat="1" ht="16.5" hidden="1" x14ac:dyDescent="0.3">
      <c r="A518"/>
      <c r="B518"/>
      <c r="C518"/>
      <c r="D518"/>
      <c r="E518" s="240"/>
      <c r="F518"/>
      <c r="G518"/>
      <c r="H518" s="239"/>
      <c r="I518" s="136"/>
      <c r="J518" s="136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</row>
    <row r="519" spans="1:77" s="4" customFormat="1" ht="16.5" hidden="1" x14ac:dyDescent="0.3">
      <c r="A519"/>
      <c r="B519"/>
      <c r="C519"/>
      <c r="D519"/>
      <c r="E519" s="240"/>
      <c r="F519"/>
      <c r="G519"/>
      <c r="H519" s="239"/>
      <c r="I519" s="136"/>
      <c r="J519" s="136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</row>
    <row r="520" spans="1:77" s="4" customFormat="1" ht="16.5" hidden="1" x14ac:dyDescent="0.3">
      <c r="A520"/>
      <c r="B520"/>
      <c r="C520"/>
      <c r="D520"/>
      <c r="E520" s="240"/>
      <c r="F520"/>
      <c r="G520"/>
      <c r="H520" s="239"/>
      <c r="I520" s="136"/>
      <c r="J520" s="136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</row>
    <row r="521" spans="1:77" s="4" customFormat="1" ht="16.5" hidden="1" x14ac:dyDescent="0.3">
      <c r="A521"/>
      <c r="B521"/>
      <c r="C521"/>
      <c r="D521"/>
      <c r="E521" s="240"/>
      <c r="F521"/>
      <c r="G521"/>
      <c r="H521" s="239"/>
      <c r="I521" s="136"/>
      <c r="J521" s="136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</row>
    <row r="522" spans="1:77" s="4" customFormat="1" ht="16.5" hidden="1" x14ac:dyDescent="0.3">
      <c r="A522"/>
      <c r="B522"/>
      <c r="C522"/>
      <c r="D522"/>
      <c r="E522" s="240"/>
      <c r="F522"/>
      <c r="G522"/>
      <c r="H522" s="239"/>
      <c r="I522" s="136"/>
      <c r="J522" s="136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</row>
    <row r="523" spans="1:77" s="4" customFormat="1" ht="16.5" hidden="1" x14ac:dyDescent="0.3">
      <c r="A523"/>
      <c r="B523"/>
      <c r="C523"/>
      <c r="D523"/>
      <c r="E523" s="240"/>
      <c r="F523"/>
      <c r="G523"/>
      <c r="H523" s="239"/>
      <c r="I523" s="136"/>
      <c r="J523" s="136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</row>
    <row r="524" spans="1:77" s="4" customFormat="1" ht="16.5" hidden="1" x14ac:dyDescent="0.3">
      <c r="A524"/>
      <c r="B524"/>
      <c r="C524"/>
      <c r="D524"/>
      <c r="E524" s="240"/>
      <c r="F524"/>
      <c r="G524"/>
      <c r="H524" s="239"/>
      <c r="I524" s="136"/>
      <c r="J524" s="136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</row>
    <row r="525" spans="1:77" s="4" customFormat="1" ht="16.5" hidden="1" x14ac:dyDescent="0.3">
      <c r="A525"/>
      <c r="B525"/>
      <c r="C525"/>
      <c r="D525"/>
      <c r="E525" s="240"/>
      <c r="F525"/>
      <c r="G525"/>
      <c r="H525" s="241"/>
      <c r="I525" s="136"/>
      <c r="J525" s="136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</row>
    <row r="526" spans="1:77" s="4" customFormat="1" ht="16.5" x14ac:dyDescent="0.3">
      <c r="A526"/>
      <c r="B526"/>
      <c r="C526"/>
      <c r="D526"/>
      <c r="E526" s="240"/>
      <c r="F526"/>
      <c r="G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</row>
  </sheetData>
  <mergeCells count="141">
    <mergeCell ref="L382:M382"/>
    <mergeCell ref="O389:S389"/>
    <mergeCell ref="O390:S390"/>
    <mergeCell ref="L376:M376"/>
    <mergeCell ref="L377:M377"/>
    <mergeCell ref="L378:M378"/>
    <mergeCell ref="L379:M379"/>
    <mergeCell ref="L380:M380"/>
    <mergeCell ref="L381:M381"/>
    <mergeCell ref="L370:M370"/>
    <mergeCell ref="L371:M371"/>
    <mergeCell ref="L372:M372"/>
    <mergeCell ref="L373:M373"/>
    <mergeCell ref="L374:M374"/>
    <mergeCell ref="L375:M375"/>
    <mergeCell ref="L364:M364"/>
    <mergeCell ref="L365:M365"/>
    <mergeCell ref="L366:M366"/>
    <mergeCell ref="L367:M367"/>
    <mergeCell ref="L368:M368"/>
    <mergeCell ref="L369:M369"/>
    <mergeCell ref="L358:M358"/>
    <mergeCell ref="L359:M359"/>
    <mergeCell ref="L360:M360"/>
    <mergeCell ref="L361:M361"/>
    <mergeCell ref="L362:M362"/>
    <mergeCell ref="L363:M363"/>
    <mergeCell ref="L352:M352"/>
    <mergeCell ref="L353:M353"/>
    <mergeCell ref="L354:M354"/>
    <mergeCell ref="L355:M355"/>
    <mergeCell ref="L356:M356"/>
    <mergeCell ref="L357:M357"/>
    <mergeCell ref="L346:M346"/>
    <mergeCell ref="L347:M347"/>
    <mergeCell ref="L348:M348"/>
    <mergeCell ref="L349:M349"/>
    <mergeCell ref="L350:M350"/>
    <mergeCell ref="L351:M351"/>
    <mergeCell ref="L340:M340"/>
    <mergeCell ref="L341:M341"/>
    <mergeCell ref="L342:M342"/>
    <mergeCell ref="L343:M343"/>
    <mergeCell ref="L344:M344"/>
    <mergeCell ref="L345:M345"/>
    <mergeCell ref="L334:M334"/>
    <mergeCell ref="L335:M335"/>
    <mergeCell ref="L336:M336"/>
    <mergeCell ref="L337:M337"/>
    <mergeCell ref="L338:M338"/>
    <mergeCell ref="L339:M339"/>
    <mergeCell ref="L328:M328"/>
    <mergeCell ref="L329:M329"/>
    <mergeCell ref="L330:M330"/>
    <mergeCell ref="L331:M331"/>
    <mergeCell ref="L332:M332"/>
    <mergeCell ref="L333:M333"/>
    <mergeCell ref="L322:M322"/>
    <mergeCell ref="L323:M323"/>
    <mergeCell ref="L324:M324"/>
    <mergeCell ref="L325:M325"/>
    <mergeCell ref="L326:M326"/>
    <mergeCell ref="L327:M327"/>
    <mergeCell ref="L316:M316"/>
    <mergeCell ref="L317:M317"/>
    <mergeCell ref="L318:M318"/>
    <mergeCell ref="L319:M319"/>
    <mergeCell ref="L320:M320"/>
    <mergeCell ref="L321:M321"/>
    <mergeCell ref="L310:M310"/>
    <mergeCell ref="L311:M311"/>
    <mergeCell ref="L312:M312"/>
    <mergeCell ref="L313:M313"/>
    <mergeCell ref="L314:M314"/>
    <mergeCell ref="L315:M315"/>
    <mergeCell ref="L304:M304"/>
    <mergeCell ref="L305:M305"/>
    <mergeCell ref="L306:M306"/>
    <mergeCell ref="L307:M307"/>
    <mergeCell ref="L308:M308"/>
    <mergeCell ref="L309:M309"/>
    <mergeCell ref="L298:M298"/>
    <mergeCell ref="L299:M299"/>
    <mergeCell ref="L300:M300"/>
    <mergeCell ref="L301:M301"/>
    <mergeCell ref="L302:M302"/>
    <mergeCell ref="L303:M303"/>
    <mergeCell ref="L292:M292"/>
    <mergeCell ref="L293:M293"/>
    <mergeCell ref="L294:M294"/>
    <mergeCell ref="L295:M295"/>
    <mergeCell ref="L296:M296"/>
    <mergeCell ref="L297:M297"/>
    <mergeCell ref="L286:M286"/>
    <mergeCell ref="L287:M287"/>
    <mergeCell ref="L288:M288"/>
    <mergeCell ref="L289:M289"/>
    <mergeCell ref="L290:M290"/>
    <mergeCell ref="L291:M291"/>
    <mergeCell ref="L280:M280"/>
    <mergeCell ref="L281:M281"/>
    <mergeCell ref="L282:M282"/>
    <mergeCell ref="L283:M283"/>
    <mergeCell ref="L284:M284"/>
    <mergeCell ref="L285:M285"/>
    <mergeCell ref="L274:M274"/>
    <mergeCell ref="L275:M275"/>
    <mergeCell ref="L276:M276"/>
    <mergeCell ref="L277:M277"/>
    <mergeCell ref="L278:M278"/>
    <mergeCell ref="L279:M279"/>
    <mergeCell ref="L268:M268"/>
    <mergeCell ref="L269:M269"/>
    <mergeCell ref="L270:M270"/>
    <mergeCell ref="L271:M271"/>
    <mergeCell ref="L272:M272"/>
    <mergeCell ref="L273:M273"/>
    <mergeCell ref="L262:M262"/>
    <mergeCell ref="L263:M263"/>
    <mergeCell ref="L264:M264"/>
    <mergeCell ref="L265:M265"/>
    <mergeCell ref="L266:M266"/>
    <mergeCell ref="L267:M267"/>
    <mergeCell ref="L256:M256"/>
    <mergeCell ref="L257:M257"/>
    <mergeCell ref="L258:M258"/>
    <mergeCell ref="L259:M259"/>
    <mergeCell ref="L260:M260"/>
    <mergeCell ref="L261:M261"/>
    <mergeCell ref="H10:O10"/>
    <mergeCell ref="R10:BS10"/>
    <mergeCell ref="M11:O11"/>
    <mergeCell ref="F14:F16"/>
    <mergeCell ref="O253:R253"/>
    <mergeCell ref="L255:M255"/>
    <mergeCell ref="B10:B12"/>
    <mergeCell ref="C10:C12"/>
    <mergeCell ref="D10:D12"/>
    <mergeCell ref="E10:E12"/>
    <mergeCell ref="F10:F12"/>
    <mergeCell ref="G10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5"/>
  <sheetViews>
    <sheetView tabSelected="1" topLeftCell="A7" workbookViewId="0">
      <selection activeCell="C39" sqref="C39"/>
    </sheetView>
  </sheetViews>
  <sheetFormatPr defaultColWidth="9.140625" defaultRowHeight="16.5" x14ac:dyDescent="0.3"/>
  <cols>
    <col min="1" max="1" width="10" style="242" customWidth="1"/>
    <col min="2" max="2" width="17.28515625" style="243" customWidth="1"/>
    <col min="3" max="3" width="56.28515625" style="244" customWidth="1"/>
    <col min="4" max="4" width="9.5703125" style="245" hidden="1" customWidth="1"/>
    <col min="5" max="5" width="11.28515625" style="245" customWidth="1"/>
    <col min="6" max="6" width="2.42578125" style="245" customWidth="1"/>
    <col min="7" max="8" width="15.42578125" style="244" customWidth="1"/>
    <col min="9" max="9" width="9.140625" style="244"/>
    <col min="10" max="10" width="12.85546875" style="244" customWidth="1"/>
    <col min="11" max="11" width="13.5703125" style="244" bestFit="1" customWidth="1"/>
    <col min="12" max="16384" width="9.140625" style="247"/>
  </cols>
  <sheetData>
    <row r="1" spans="1:8" x14ac:dyDescent="0.3">
      <c r="H1" s="246" t="s">
        <v>852</v>
      </c>
    </row>
    <row r="2" spans="1:8" s="244" customFormat="1" x14ac:dyDescent="0.3">
      <c r="A2" s="248"/>
      <c r="B2" s="248"/>
      <c r="C2" s="248"/>
      <c r="D2" s="248"/>
      <c r="E2" s="248"/>
      <c r="F2" s="248"/>
      <c r="G2" s="248"/>
      <c r="H2" s="248"/>
    </row>
    <row r="3" spans="1:8" s="244" customFormat="1" ht="15" customHeight="1" x14ac:dyDescent="0.3">
      <c r="A3" s="248" t="s">
        <v>853</v>
      </c>
      <c r="B3" s="248"/>
      <c r="C3" s="248"/>
      <c r="D3" s="248"/>
      <c r="E3" s="248"/>
      <c r="F3" s="248"/>
      <c r="G3" s="248"/>
      <c r="H3" s="248"/>
    </row>
    <row r="4" spans="1:8" s="244" customFormat="1" ht="15" customHeight="1" x14ac:dyDescent="0.3">
      <c r="A4" s="249" t="s">
        <v>854</v>
      </c>
      <c r="B4" s="250"/>
      <c r="C4" s="250"/>
      <c r="D4" s="250"/>
      <c r="E4" s="250"/>
      <c r="F4" s="250"/>
      <c r="G4" s="250"/>
      <c r="H4" s="250"/>
    </row>
    <row r="5" spans="1:8" s="244" customFormat="1" ht="15.75" customHeight="1" x14ac:dyDescent="0.3">
      <c r="A5" s="251"/>
      <c r="B5" s="251"/>
      <c r="C5" s="251"/>
      <c r="D5" s="251"/>
      <c r="E5" s="251"/>
      <c r="F5" s="251"/>
      <c r="G5" s="251"/>
      <c r="H5" s="251"/>
    </row>
    <row r="6" spans="1:8" s="244" customFormat="1" x14ac:dyDescent="0.3">
      <c r="A6" s="242" t="s">
        <v>855</v>
      </c>
      <c r="B6" s="243"/>
      <c r="D6" s="245"/>
      <c r="E6" s="245"/>
      <c r="F6" s="245"/>
      <c r="G6" s="244" t="s">
        <v>856</v>
      </c>
      <c r="H6" s="252" t="s">
        <v>267</v>
      </c>
    </row>
    <row r="7" spans="1:8" s="244" customFormat="1" ht="17.25" thickBot="1" x14ac:dyDescent="0.35">
      <c r="A7" s="242" t="s">
        <v>857</v>
      </c>
      <c r="B7" s="243"/>
      <c r="D7" s="245"/>
      <c r="E7" s="245"/>
      <c r="F7" s="245"/>
      <c r="G7" s="253"/>
    </row>
    <row r="8" spans="1:8" s="244" customFormat="1" ht="15.75" customHeight="1" x14ac:dyDescent="0.3">
      <c r="A8" s="254" t="s">
        <v>858</v>
      </c>
      <c r="B8" s="255" t="s">
        <v>859</v>
      </c>
      <c r="C8" s="256" t="s">
        <v>860</v>
      </c>
      <c r="D8" s="256" t="s">
        <v>861</v>
      </c>
      <c r="E8" s="257" t="s">
        <v>862</v>
      </c>
      <c r="F8" s="256" t="s">
        <v>18</v>
      </c>
      <c r="G8" s="258" t="s">
        <v>19</v>
      </c>
      <c r="H8" s="259"/>
    </row>
    <row r="9" spans="1:8" s="244" customFormat="1" ht="15.75" customHeight="1" thickBot="1" x14ac:dyDescent="0.35">
      <c r="A9" s="260"/>
      <c r="B9" s="261" t="s">
        <v>863</v>
      </c>
      <c r="C9" s="262"/>
      <c r="D9" s="262"/>
      <c r="E9" s="263" t="s">
        <v>864</v>
      </c>
      <c r="F9" s="262"/>
      <c r="G9" s="264" t="s">
        <v>850</v>
      </c>
      <c r="H9" s="265" t="s">
        <v>851</v>
      </c>
    </row>
    <row r="10" spans="1:8" s="244" customFormat="1" ht="15" hidden="1" customHeight="1" x14ac:dyDescent="0.3">
      <c r="A10" s="266"/>
      <c r="B10" s="267"/>
      <c r="C10" s="268"/>
      <c r="D10" s="269"/>
      <c r="E10" s="270"/>
      <c r="F10" s="270"/>
      <c r="G10" s="271"/>
      <c r="H10" s="272"/>
    </row>
    <row r="11" spans="1:8" s="244" customFormat="1" hidden="1" x14ac:dyDescent="0.3">
      <c r="A11" s="266"/>
      <c r="B11" s="267"/>
      <c r="C11" s="273" t="s">
        <v>865</v>
      </c>
      <c r="D11" s="269"/>
      <c r="E11" s="270"/>
      <c r="F11" s="274"/>
      <c r="G11" s="271"/>
      <c r="H11" s="272"/>
    </row>
    <row r="12" spans="1:8" s="244" customFormat="1" hidden="1" x14ac:dyDescent="0.3">
      <c r="A12" s="266">
        <v>44135</v>
      </c>
      <c r="B12" s="267" t="s">
        <v>866</v>
      </c>
      <c r="C12" s="275" t="s">
        <v>867</v>
      </c>
      <c r="D12" s="276"/>
      <c r="E12" s="270">
        <v>1030303000</v>
      </c>
      <c r="F12" s="274"/>
      <c r="G12" s="271"/>
      <c r="H12" s="272"/>
    </row>
    <row r="13" spans="1:8" s="244" customFormat="1" hidden="1" x14ac:dyDescent="0.3">
      <c r="A13" s="266"/>
      <c r="B13" s="267"/>
      <c r="C13" s="277" t="s">
        <v>868</v>
      </c>
      <c r="D13" s="276"/>
      <c r="E13" s="270">
        <v>3010101000</v>
      </c>
      <c r="F13" s="274"/>
      <c r="G13" s="271"/>
      <c r="H13" s="272">
        <f>+G12</f>
        <v>0</v>
      </c>
    </row>
    <row r="14" spans="1:8" s="244" customFormat="1" hidden="1" x14ac:dyDescent="0.3">
      <c r="A14" s="266"/>
      <c r="B14" s="267"/>
      <c r="C14" s="278" t="s">
        <v>869</v>
      </c>
      <c r="D14" s="279"/>
      <c r="E14" s="280"/>
      <c r="F14" s="274"/>
      <c r="G14" s="271"/>
      <c r="H14" s="272"/>
    </row>
    <row r="15" spans="1:8" s="244" customFormat="1" hidden="1" x14ac:dyDescent="0.3">
      <c r="A15" s="266"/>
      <c r="B15" s="267"/>
      <c r="C15" s="278"/>
      <c r="D15" s="276"/>
      <c r="E15" s="270"/>
      <c r="F15" s="274"/>
      <c r="G15" s="271"/>
      <c r="H15" s="272"/>
    </row>
    <row r="16" spans="1:8" s="244" customFormat="1" x14ac:dyDescent="0.3">
      <c r="A16" s="266"/>
      <c r="B16" s="267"/>
      <c r="C16" s="278"/>
      <c r="D16" s="276"/>
      <c r="E16" s="270"/>
      <c r="F16" s="274"/>
      <c r="G16" s="271"/>
      <c r="H16" s="272"/>
    </row>
    <row r="17" spans="1:11" s="244" customFormat="1" ht="16.5" customHeight="1" x14ac:dyDescent="0.3">
      <c r="A17" s="281"/>
      <c r="B17" s="282"/>
      <c r="C17" s="283" t="s">
        <v>870</v>
      </c>
      <c r="D17" s="284"/>
      <c r="E17" s="270"/>
      <c r="F17" s="285"/>
      <c r="G17" s="271"/>
      <c r="H17" s="272"/>
    </row>
    <row r="18" spans="1:11" s="244" customFormat="1" hidden="1" x14ac:dyDescent="0.3">
      <c r="C18" s="286" t="s">
        <v>871</v>
      </c>
      <c r="D18" s="269"/>
      <c r="E18" s="270">
        <v>5020321001</v>
      </c>
      <c r="F18" s="285"/>
      <c r="G18" s="271"/>
      <c r="H18" s="287"/>
    </row>
    <row r="19" spans="1:11" s="244" customFormat="1" x14ac:dyDescent="0.3">
      <c r="A19" s="266">
        <v>44196</v>
      </c>
      <c r="B19" s="267" t="s">
        <v>872</v>
      </c>
      <c r="C19" s="286" t="s">
        <v>873</v>
      </c>
      <c r="D19" s="269"/>
      <c r="E19" s="270">
        <v>5020321003</v>
      </c>
      <c r="F19" s="285"/>
      <c r="G19" s="271">
        <f>38350-11400-1740</f>
        <v>25210</v>
      </c>
      <c r="H19" s="287"/>
    </row>
    <row r="20" spans="1:11" s="244" customFormat="1" x14ac:dyDescent="0.3">
      <c r="A20" s="266"/>
      <c r="B20" s="267" t="s">
        <v>872</v>
      </c>
      <c r="C20" s="288" t="s">
        <v>875</v>
      </c>
      <c r="D20" s="276"/>
      <c r="E20" s="270">
        <v>2030101000</v>
      </c>
      <c r="F20" s="285"/>
      <c r="G20" s="271">
        <f>11400+1740</f>
        <v>13140</v>
      </c>
      <c r="H20" s="272"/>
    </row>
    <row r="21" spans="1:11" x14ac:dyDescent="0.3">
      <c r="A21" s="281"/>
      <c r="B21" s="267" t="s">
        <v>872</v>
      </c>
      <c r="C21" s="286" t="s">
        <v>876</v>
      </c>
      <c r="D21" s="269"/>
      <c r="E21" s="270">
        <v>5020321012</v>
      </c>
      <c r="F21" s="285"/>
      <c r="G21" s="271">
        <v>6000</v>
      </c>
      <c r="H21" s="272"/>
      <c r="I21" s="247"/>
      <c r="J21" s="247"/>
      <c r="K21" s="247"/>
    </row>
    <row r="22" spans="1:11" hidden="1" x14ac:dyDescent="0.3">
      <c r="A22" s="281"/>
      <c r="B22" s="267" t="s">
        <v>872</v>
      </c>
      <c r="C22" s="286" t="s">
        <v>877</v>
      </c>
      <c r="D22" s="269"/>
      <c r="E22" s="270">
        <v>5020322001</v>
      </c>
      <c r="F22" s="285"/>
      <c r="G22" s="271"/>
      <c r="H22" s="272"/>
      <c r="I22" s="247"/>
      <c r="J22" s="247"/>
      <c r="K22" s="247"/>
    </row>
    <row r="23" spans="1:11" s="244" customFormat="1" hidden="1" x14ac:dyDescent="0.3">
      <c r="A23" s="281"/>
      <c r="B23" s="267" t="s">
        <v>872</v>
      </c>
      <c r="C23" s="268" t="s">
        <v>878</v>
      </c>
      <c r="D23" s="276"/>
      <c r="E23" s="270">
        <v>1040502000</v>
      </c>
      <c r="F23" s="285"/>
      <c r="G23" s="271"/>
      <c r="H23" s="272">
        <f>+G18</f>
        <v>0</v>
      </c>
    </row>
    <row r="24" spans="1:11" s="244" customFormat="1" x14ac:dyDescent="0.3">
      <c r="A24" s="281"/>
      <c r="B24" s="267" t="s">
        <v>872</v>
      </c>
      <c r="C24" s="268" t="s">
        <v>879</v>
      </c>
      <c r="D24" s="276"/>
      <c r="E24" s="270">
        <v>1040503000</v>
      </c>
      <c r="F24" s="285"/>
      <c r="G24" s="271"/>
      <c r="H24" s="287">
        <f>+G19+G20</f>
        <v>38350</v>
      </c>
    </row>
    <row r="25" spans="1:11" s="244" customFormat="1" hidden="1" x14ac:dyDescent="0.3">
      <c r="A25" s="281"/>
      <c r="B25" s="267" t="s">
        <v>872</v>
      </c>
      <c r="C25" s="286" t="s">
        <v>880</v>
      </c>
      <c r="D25" s="269" t="s">
        <v>881</v>
      </c>
      <c r="E25" s="270">
        <v>1040601000</v>
      </c>
      <c r="F25" s="285"/>
      <c r="G25" s="271"/>
      <c r="H25" s="271"/>
    </row>
    <row r="26" spans="1:11" s="244" customFormat="1" x14ac:dyDescent="0.3">
      <c r="A26" s="281"/>
      <c r="B26" s="267" t="s">
        <v>872</v>
      </c>
      <c r="C26" s="289" t="s">
        <v>882</v>
      </c>
      <c r="D26" s="269"/>
      <c r="E26" s="270">
        <v>1040519000</v>
      </c>
      <c r="F26" s="285"/>
      <c r="G26" s="271"/>
      <c r="H26" s="290">
        <f>G21</f>
        <v>6000</v>
      </c>
    </row>
    <row r="27" spans="1:11" ht="30" customHeight="1" x14ac:dyDescent="0.3">
      <c r="A27" s="281"/>
      <c r="B27" s="282"/>
      <c r="C27" s="291" t="s">
        <v>874</v>
      </c>
      <c r="D27" s="269"/>
      <c r="E27" s="270"/>
      <c r="F27" s="285"/>
      <c r="G27" s="271"/>
      <c r="H27" s="272"/>
      <c r="I27" s="247"/>
      <c r="J27" s="247"/>
      <c r="K27" s="247"/>
    </row>
    <row r="28" spans="1:11" ht="30" hidden="1" customHeight="1" x14ac:dyDescent="0.3">
      <c r="A28" s="266"/>
      <c r="B28" s="267"/>
      <c r="C28" s="291"/>
      <c r="D28" s="269"/>
      <c r="E28" s="270"/>
      <c r="F28" s="274"/>
      <c r="G28" s="271"/>
      <c r="H28" s="272"/>
      <c r="I28" s="247"/>
      <c r="J28" s="247"/>
      <c r="K28" s="247"/>
    </row>
    <row r="29" spans="1:11" ht="19.5" hidden="1" customHeight="1" x14ac:dyDescent="0.3">
      <c r="A29" s="266"/>
      <c r="B29" s="267"/>
      <c r="C29" s="288"/>
      <c r="D29" s="269"/>
      <c r="E29" s="270"/>
      <c r="F29" s="274"/>
      <c r="G29" s="271"/>
      <c r="H29" s="272"/>
      <c r="I29" s="247"/>
      <c r="J29" s="247"/>
      <c r="K29" s="247"/>
    </row>
    <row r="30" spans="1:11" ht="15.75" hidden="1" customHeight="1" x14ac:dyDescent="0.3">
      <c r="A30" s="266"/>
      <c r="B30" s="267"/>
      <c r="C30" s="288"/>
      <c r="D30" s="269"/>
      <c r="E30" s="270"/>
      <c r="F30" s="274"/>
      <c r="G30" s="271"/>
      <c r="H30" s="272"/>
      <c r="I30" s="247"/>
      <c r="J30" s="247"/>
      <c r="K30" s="247"/>
    </row>
    <row r="31" spans="1:11" s="244" customFormat="1" hidden="1" x14ac:dyDescent="0.3">
      <c r="A31" s="266"/>
      <c r="B31" s="267"/>
      <c r="C31" s="291"/>
      <c r="D31" s="276"/>
      <c r="E31" s="270"/>
      <c r="F31" s="274"/>
      <c r="G31" s="271"/>
      <c r="H31" s="272"/>
    </row>
    <row r="32" spans="1:11" s="244" customFormat="1" x14ac:dyDescent="0.3">
      <c r="A32" s="266"/>
      <c r="B32" s="267"/>
      <c r="C32" s="291"/>
      <c r="D32" s="276"/>
      <c r="E32" s="270"/>
      <c r="F32" s="274"/>
      <c r="G32" s="271"/>
      <c r="H32" s="272"/>
    </row>
    <row r="33" spans="1:8" s="244" customFormat="1" x14ac:dyDescent="0.3">
      <c r="A33" s="281"/>
      <c r="B33" s="282"/>
      <c r="C33" s="292" t="s">
        <v>883</v>
      </c>
      <c r="D33" s="293"/>
      <c r="E33" s="270"/>
      <c r="F33" s="285"/>
      <c r="G33" s="271"/>
      <c r="H33" s="272"/>
    </row>
    <row r="34" spans="1:8" s="244" customFormat="1" x14ac:dyDescent="0.3">
      <c r="A34" s="266">
        <v>44196</v>
      </c>
      <c r="B34" s="267" t="s">
        <v>884</v>
      </c>
      <c r="C34" s="286" t="s">
        <v>885</v>
      </c>
      <c r="D34" s="269"/>
      <c r="E34" s="270">
        <v>5050105002</v>
      </c>
      <c r="F34" s="285"/>
      <c r="G34" s="271">
        <v>52677.72</v>
      </c>
      <c r="H34" s="272"/>
    </row>
    <row r="35" spans="1:8" s="244" customFormat="1" x14ac:dyDescent="0.3">
      <c r="A35" s="281"/>
      <c r="B35" s="282" t="s">
        <v>884</v>
      </c>
      <c r="C35" s="286" t="s">
        <v>887</v>
      </c>
      <c r="D35" s="269"/>
      <c r="E35" s="270">
        <v>5050105003</v>
      </c>
      <c r="F35" s="285"/>
      <c r="G35" s="271">
        <v>182527.34</v>
      </c>
      <c r="H35" s="287"/>
    </row>
    <row r="36" spans="1:8" s="244" customFormat="1" x14ac:dyDescent="0.3">
      <c r="A36" s="281"/>
      <c r="B36" s="282" t="s">
        <v>884</v>
      </c>
      <c r="C36" s="286" t="s">
        <v>888</v>
      </c>
      <c r="D36" s="269"/>
      <c r="E36" s="270">
        <v>5050105099</v>
      </c>
      <c r="F36" s="285"/>
      <c r="G36" s="271">
        <v>873196.14</v>
      </c>
      <c r="H36" s="272"/>
    </row>
    <row r="37" spans="1:8" s="244" customFormat="1" x14ac:dyDescent="0.3">
      <c r="A37" s="281"/>
      <c r="B37" s="282" t="s">
        <v>884</v>
      </c>
      <c r="C37" s="286" t="s">
        <v>889</v>
      </c>
      <c r="D37" s="269"/>
      <c r="E37" s="270">
        <v>5050106001</v>
      </c>
      <c r="F37" s="285"/>
      <c r="G37" s="271">
        <v>61818.77</v>
      </c>
      <c r="H37" s="272"/>
    </row>
    <row r="38" spans="1:8" s="244" customFormat="1" x14ac:dyDescent="0.3">
      <c r="A38" s="266"/>
      <c r="B38" s="267" t="s">
        <v>884</v>
      </c>
      <c r="C38" s="294" t="s">
        <v>890</v>
      </c>
      <c r="D38" s="269"/>
      <c r="E38" s="270">
        <v>5050107001</v>
      </c>
      <c r="F38" s="285"/>
      <c r="G38" s="271">
        <v>32112.720000000001</v>
      </c>
      <c r="H38" s="295"/>
    </row>
    <row r="39" spans="1:8" s="244" customFormat="1" x14ac:dyDescent="0.3">
      <c r="A39" s="281"/>
      <c r="B39" s="282" t="s">
        <v>884</v>
      </c>
      <c r="C39" s="286" t="s">
        <v>891</v>
      </c>
      <c r="D39" s="296"/>
      <c r="E39" s="280">
        <v>5050199099</v>
      </c>
      <c r="F39" s="280"/>
      <c r="G39" s="290">
        <v>27659.0065</v>
      </c>
      <c r="H39" s="287"/>
    </row>
    <row r="40" spans="1:8" s="244" customFormat="1" ht="15.75" customHeight="1" x14ac:dyDescent="0.3">
      <c r="A40" s="281"/>
      <c r="B40" s="282" t="s">
        <v>884</v>
      </c>
      <c r="C40" s="297" t="s">
        <v>892</v>
      </c>
      <c r="D40" s="296"/>
      <c r="E40" s="280">
        <v>1060502100</v>
      </c>
      <c r="F40" s="280"/>
      <c r="G40" s="290"/>
      <c r="H40" s="287">
        <f>G34</f>
        <v>52677.72</v>
      </c>
    </row>
    <row r="41" spans="1:8" s="244" customFormat="1" ht="15.75" customHeight="1" x14ac:dyDescent="0.3">
      <c r="A41" s="266"/>
      <c r="B41" s="267" t="s">
        <v>884</v>
      </c>
      <c r="C41" s="298" t="s">
        <v>893</v>
      </c>
      <c r="D41" s="269"/>
      <c r="E41" s="270">
        <v>1060503100</v>
      </c>
      <c r="F41" s="274"/>
      <c r="G41" s="271"/>
      <c r="H41" s="295">
        <f>G35</f>
        <v>182527.34</v>
      </c>
    </row>
    <row r="42" spans="1:8" s="244" customFormat="1" x14ac:dyDescent="0.3">
      <c r="A42" s="281"/>
      <c r="B42" s="282" t="s">
        <v>884</v>
      </c>
      <c r="C42" s="297" t="s">
        <v>894</v>
      </c>
      <c r="D42" s="269"/>
      <c r="E42" s="270">
        <v>1060599000</v>
      </c>
      <c r="F42" s="285"/>
      <c r="G42" s="271"/>
      <c r="H42" s="272">
        <v>873196.14</v>
      </c>
    </row>
    <row r="43" spans="1:8" s="244" customFormat="1" x14ac:dyDescent="0.3">
      <c r="A43" s="281"/>
      <c r="B43" s="282" t="s">
        <v>884</v>
      </c>
      <c r="C43" s="297" t="s">
        <v>895</v>
      </c>
      <c r="D43" s="269"/>
      <c r="E43" s="270">
        <v>1060601000</v>
      </c>
      <c r="F43" s="285"/>
      <c r="G43" s="271"/>
      <c r="H43" s="272">
        <v>61818.77</v>
      </c>
    </row>
    <row r="44" spans="1:8" s="244" customFormat="1" x14ac:dyDescent="0.3">
      <c r="A44" s="281"/>
      <c r="B44" s="282" t="s">
        <v>884</v>
      </c>
      <c r="C44" s="297" t="s">
        <v>896</v>
      </c>
      <c r="D44" s="269"/>
      <c r="E44" s="270">
        <v>1060701100</v>
      </c>
      <c r="F44" s="285"/>
      <c r="G44" s="271"/>
      <c r="H44" s="272">
        <v>32112.720000000001</v>
      </c>
    </row>
    <row r="45" spans="1:8" s="244" customFormat="1" x14ac:dyDescent="0.3">
      <c r="A45" s="266"/>
      <c r="B45" s="267" t="s">
        <v>884</v>
      </c>
      <c r="C45" s="298" t="s">
        <v>897</v>
      </c>
      <c r="D45" s="269"/>
      <c r="E45" s="270">
        <v>1069899100</v>
      </c>
      <c r="F45" s="285"/>
      <c r="G45" s="271"/>
      <c r="H45" s="272">
        <v>27659.0065</v>
      </c>
    </row>
    <row r="46" spans="1:8" s="244" customFormat="1" ht="30.75" customHeight="1" x14ac:dyDescent="0.3">
      <c r="A46" s="281"/>
      <c r="B46" s="282"/>
      <c r="C46" s="291" t="s">
        <v>886</v>
      </c>
      <c r="D46" s="269"/>
      <c r="E46" s="270"/>
      <c r="F46" s="285"/>
      <c r="G46" s="271"/>
      <c r="H46" s="287"/>
    </row>
    <row r="47" spans="1:8" s="244" customFormat="1" x14ac:dyDescent="0.3">
      <c r="A47" s="266"/>
      <c r="B47" s="267"/>
      <c r="C47" s="291"/>
      <c r="D47" s="276"/>
      <c r="E47" s="270"/>
      <c r="F47" s="270"/>
      <c r="G47" s="271"/>
      <c r="H47" s="272"/>
    </row>
    <row r="48" spans="1:8" s="306" customFormat="1" x14ac:dyDescent="0.3">
      <c r="A48" s="299"/>
      <c r="B48" s="300"/>
      <c r="C48" s="301"/>
      <c r="D48" s="302"/>
      <c r="E48" s="303"/>
      <c r="F48" s="303"/>
      <c r="G48" s="304"/>
      <c r="H48" s="305"/>
    </row>
    <row r="49" spans="1:11" s="244" customFormat="1" x14ac:dyDescent="0.3">
      <c r="A49" s="266"/>
      <c r="B49" s="267"/>
      <c r="C49" s="283" t="s">
        <v>898</v>
      </c>
      <c r="D49" s="276"/>
      <c r="E49" s="270"/>
      <c r="F49" s="270"/>
      <c r="G49" s="271"/>
      <c r="H49" s="272"/>
    </row>
    <row r="50" spans="1:11" x14ac:dyDescent="0.3">
      <c r="A50" s="266">
        <v>44196</v>
      </c>
      <c r="B50" s="267" t="s">
        <v>899</v>
      </c>
      <c r="C50" s="286" t="s">
        <v>900</v>
      </c>
      <c r="D50" s="269" t="s">
        <v>881</v>
      </c>
      <c r="E50" s="270">
        <v>5020301000</v>
      </c>
      <c r="F50" s="285"/>
      <c r="G50" s="271">
        <f>86225.94+974477.8-150-1150</f>
        <v>1059403.74</v>
      </c>
      <c r="H50" s="272"/>
      <c r="I50" s="247"/>
      <c r="J50" s="247"/>
      <c r="K50" s="247"/>
    </row>
    <row r="51" spans="1:11" x14ac:dyDescent="0.3">
      <c r="A51" s="266"/>
      <c r="B51" s="267" t="s">
        <v>899</v>
      </c>
      <c r="C51" s="288" t="s">
        <v>875</v>
      </c>
      <c r="D51" s="276"/>
      <c r="E51" s="270">
        <v>2030101000</v>
      </c>
      <c r="F51" s="285"/>
      <c r="G51" s="271">
        <f>150+1150</f>
        <v>1300</v>
      </c>
      <c r="H51" s="272"/>
      <c r="I51" s="247"/>
      <c r="J51" s="247"/>
      <c r="K51" s="247"/>
    </row>
    <row r="52" spans="1:11" x14ac:dyDescent="0.3">
      <c r="A52" s="281"/>
      <c r="B52" s="282" t="s">
        <v>899</v>
      </c>
      <c r="C52" s="286" t="s">
        <v>902</v>
      </c>
      <c r="D52" s="269"/>
      <c r="E52" s="270">
        <v>5020302000</v>
      </c>
      <c r="F52" s="285"/>
      <c r="G52" s="271">
        <v>6000</v>
      </c>
      <c r="H52" s="272"/>
      <c r="I52" s="247"/>
      <c r="J52" s="247"/>
      <c r="K52" s="247"/>
    </row>
    <row r="53" spans="1:11" hidden="1" x14ac:dyDescent="0.3">
      <c r="A53" s="281"/>
      <c r="B53" s="282" t="s">
        <v>899</v>
      </c>
      <c r="C53" s="286" t="s">
        <v>903</v>
      </c>
      <c r="D53" s="269"/>
      <c r="E53" s="270">
        <v>5020307000</v>
      </c>
      <c r="F53" s="285"/>
      <c r="G53" s="271"/>
      <c r="H53" s="272"/>
      <c r="I53" s="247"/>
      <c r="J53" s="247"/>
      <c r="K53" s="247"/>
    </row>
    <row r="54" spans="1:11" x14ac:dyDescent="0.3">
      <c r="A54" s="281"/>
      <c r="B54" s="282" t="s">
        <v>899</v>
      </c>
      <c r="C54" s="286" t="s">
        <v>904</v>
      </c>
      <c r="D54" s="269"/>
      <c r="E54" s="270">
        <v>5020399000</v>
      </c>
      <c r="F54" s="285"/>
      <c r="G54" s="271">
        <v>5560</v>
      </c>
      <c r="H54" s="272"/>
      <c r="I54" s="247"/>
      <c r="J54" s="247"/>
      <c r="K54" s="247"/>
    </row>
    <row r="55" spans="1:11" x14ac:dyDescent="0.3">
      <c r="A55" s="266"/>
      <c r="B55" s="267" t="s">
        <v>899</v>
      </c>
      <c r="C55" s="298" t="s">
        <v>905</v>
      </c>
      <c r="D55" s="269" t="s">
        <v>881</v>
      </c>
      <c r="E55" s="270">
        <v>1040401000</v>
      </c>
      <c r="F55" s="285"/>
      <c r="G55" s="271"/>
      <c r="H55" s="272">
        <f>+G50+G51</f>
        <v>1060703.74</v>
      </c>
      <c r="I55" s="247"/>
      <c r="J55" s="247"/>
      <c r="K55" s="247"/>
    </row>
    <row r="56" spans="1:11" x14ac:dyDescent="0.3">
      <c r="A56" s="266"/>
      <c r="B56" s="267" t="s">
        <v>899</v>
      </c>
      <c r="C56" s="298" t="s">
        <v>906</v>
      </c>
      <c r="D56" s="269"/>
      <c r="E56" s="270">
        <v>1040402000</v>
      </c>
      <c r="F56" s="285"/>
      <c r="G56" s="271"/>
      <c r="H56" s="272">
        <f>+G52</f>
        <v>6000</v>
      </c>
      <c r="I56" s="247"/>
      <c r="J56" s="247"/>
      <c r="K56" s="247"/>
    </row>
    <row r="57" spans="1:11" hidden="1" x14ac:dyDescent="0.3">
      <c r="A57" s="266"/>
      <c r="B57" s="267" t="s">
        <v>899</v>
      </c>
      <c r="C57" s="307" t="s">
        <v>907</v>
      </c>
      <c r="D57" s="269"/>
      <c r="E57" s="270">
        <v>1040406000</v>
      </c>
      <c r="F57" s="274"/>
      <c r="G57" s="271"/>
      <c r="H57" s="272">
        <f>+G53</f>
        <v>0</v>
      </c>
      <c r="I57" s="247"/>
      <c r="J57" s="247"/>
      <c r="K57" s="247"/>
    </row>
    <row r="58" spans="1:11" x14ac:dyDescent="0.3">
      <c r="A58" s="281"/>
      <c r="B58" s="282" t="s">
        <v>899</v>
      </c>
      <c r="C58" s="307" t="s">
        <v>908</v>
      </c>
      <c r="D58" s="269"/>
      <c r="E58" s="270">
        <v>1040499000</v>
      </c>
      <c r="F58" s="285"/>
      <c r="G58" s="271"/>
      <c r="H58" s="272">
        <f>+G54</f>
        <v>5560</v>
      </c>
      <c r="I58" s="247"/>
      <c r="J58" s="247"/>
      <c r="K58" s="247"/>
    </row>
    <row r="59" spans="1:11" ht="33" customHeight="1" x14ac:dyDescent="0.3">
      <c r="A59" s="281"/>
      <c r="B59" s="282"/>
      <c r="C59" s="291" t="s">
        <v>901</v>
      </c>
      <c r="D59" s="296"/>
      <c r="E59" s="280"/>
      <c r="F59" s="280"/>
      <c r="G59" s="290"/>
      <c r="H59" s="308"/>
      <c r="I59" s="247"/>
      <c r="J59" s="247"/>
      <c r="K59" s="247"/>
    </row>
    <row r="60" spans="1:11" s="244" customFormat="1" x14ac:dyDescent="0.3">
      <c r="A60" s="266"/>
      <c r="B60" s="267"/>
      <c r="C60" s="291"/>
      <c r="D60" s="276"/>
      <c r="E60" s="270"/>
      <c r="F60" s="270"/>
      <c r="G60" s="271"/>
      <c r="H60" s="272"/>
    </row>
    <row r="61" spans="1:11" s="244" customFormat="1" hidden="1" x14ac:dyDescent="0.3">
      <c r="A61" s="266"/>
      <c r="B61" s="267"/>
      <c r="C61" s="291"/>
      <c r="D61" s="276"/>
      <c r="E61" s="270"/>
      <c r="F61" s="270"/>
      <c r="G61" s="271"/>
      <c r="H61" s="272"/>
    </row>
    <row r="62" spans="1:11" s="244" customFormat="1" hidden="1" x14ac:dyDescent="0.3">
      <c r="A62" s="266"/>
      <c r="B62" s="267"/>
      <c r="C62" s="291"/>
      <c r="D62" s="276"/>
      <c r="E62" s="270"/>
      <c r="F62" s="270"/>
      <c r="G62" s="271"/>
      <c r="H62" s="272"/>
    </row>
    <row r="63" spans="1:11" s="244" customFormat="1" x14ac:dyDescent="0.3">
      <c r="A63" s="266"/>
      <c r="B63" s="267"/>
      <c r="C63" s="291"/>
      <c r="D63" s="276"/>
      <c r="E63" s="270"/>
      <c r="F63" s="270"/>
      <c r="G63" s="271"/>
      <c r="H63" s="272"/>
    </row>
    <row r="64" spans="1:11" s="244" customFormat="1" x14ac:dyDescent="0.3">
      <c r="A64" s="281"/>
      <c r="B64" s="282"/>
      <c r="C64" s="283" t="s">
        <v>909</v>
      </c>
      <c r="D64" s="284"/>
      <c r="E64" s="270"/>
      <c r="F64" s="285"/>
      <c r="G64" s="271"/>
      <c r="H64" s="287"/>
    </row>
    <row r="65" spans="1:11" s="244" customFormat="1" x14ac:dyDescent="0.3">
      <c r="A65" s="266">
        <v>44196</v>
      </c>
      <c r="B65" s="267" t="s">
        <v>910</v>
      </c>
      <c r="C65" s="309" t="s">
        <v>911</v>
      </c>
      <c r="D65" s="276"/>
      <c r="E65" s="270">
        <v>5021503000</v>
      </c>
      <c r="F65" s="285"/>
      <c r="G65" s="271">
        <v>34870.379999999997</v>
      </c>
      <c r="H65" s="287"/>
    </row>
    <row r="66" spans="1:11" x14ac:dyDescent="0.3">
      <c r="A66" s="281"/>
      <c r="B66" s="282" t="s">
        <v>910</v>
      </c>
      <c r="C66" s="277" t="s">
        <v>913</v>
      </c>
      <c r="D66" s="276"/>
      <c r="E66" s="270">
        <v>1990205000</v>
      </c>
      <c r="F66" s="285"/>
      <c r="G66" s="271"/>
      <c r="H66" s="272">
        <f>+G65</f>
        <v>34870.379999999997</v>
      </c>
      <c r="I66" s="247"/>
      <c r="J66" s="247"/>
      <c r="K66" s="247"/>
    </row>
    <row r="67" spans="1:11" s="244" customFormat="1" ht="31.5" customHeight="1" x14ac:dyDescent="0.3">
      <c r="A67" s="281"/>
      <c r="B67" s="282"/>
      <c r="C67" s="310" t="s">
        <v>912</v>
      </c>
      <c r="D67" s="311"/>
      <c r="E67" s="270"/>
      <c r="F67" s="285"/>
      <c r="G67" s="271"/>
      <c r="H67" s="272"/>
    </row>
    <row r="68" spans="1:11" s="244" customFormat="1" x14ac:dyDescent="0.3">
      <c r="A68" s="266"/>
      <c r="B68" s="267"/>
      <c r="C68" s="291"/>
      <c r="D68" s="276"/>
      <c r="E68" s="270"/>
      <c r="F68" s="270"/>
      <c r="G68" s="271"/>
      <c r="H68" s="272"/>
    </row>
    <row r="69" spans="1:11" s="244" customFormat="1" hidden="1" x14ac:dyDescent="0.3">
      <c r="A69" s="266"/>
      <c r="B69" s="267"/>
      <c r="C69" s="291"/>
      <c r="D69" s="276"/>
      <c r="E69" s="270"/>
      <c r="F69" s="270"/>
      <c r="G69" s="271"/>
      <c r="H69" s="272"/>
    </row>
    <row r="70" spans="1:11" s="244" customFormat="1" hidden="1" x14ac:dyDescent="0.3">
      <c r="A70" s="266"/>
      <c r="B70" s="267"/>
      <c r="C70" s="291"/>
      <c r="D70" s="276"/>
      <c r="E70" s="270"/>
      <c r="F70" s="270"/>
      <c r="G70" s="271"/>
      <c r="H70" s="272"/>
    </row>
    <row r="71" spans="1:11" s="244" customFormat="1" hidden="1" x14ac:dyDescent="0.3">
      <c r="A71" s="266"/>
      <c r="B71" s="267"/>
      <c r="C71" s="291"/>
      <c r="D71" s="276"/>
      <c r="E71" s="270"/>
      <c r="F71" s="270"/>
      <c r="G71" s="271"/>
      <c r="H71" s="272"/>
    </row>
    <row r="72" spans="1:11" s="244" customFormat="1" hidden="1" x14ac:dyDescent="0.3">
      <c r="A72" s="266"/>
      <c r="B72" s="267"/>
      <c r="C72" s="291"/>
      <c r="D72" s="276"/>
      <c r="E72" s="270"/>
      <c r="F72" s="270"/>
      <c r="G72" s="271"/>
      <c r="H72" s="272"/>
    </row>
    <row r="73" spans="1:11" s="244" customFormat="1" hidden="1" x14ac:dyDescent="0.3">
      <c r="A73" s="266"/>
      <c r="B73" s="267"/>
      <c r="C73" s="312" t="s">
        <v>914</v>
      </c>
      <c r="D73" s="276"/>
      <c r="E73" s="270"/>
      <c r="F73" s="270"/>
      <c r="G73" s="271"/>
      <c r="H73" s="272"/>
    </row>
    <row r="74" spans="1:11" s="244" customFormat="1" hidden="1" x14ac:dyDescent="0.3">
      <c r="A74" s="266">
        <v>44013</v>
      </c>
      <c r="B74" s="267" t="s">
        <v>915</v>
      </c>
      <c r="C74" s="288" t="s">
        <v>916</v>
      </c>
      <c r="D74" s="276"/>
      <c r="E74" s="270">
        <v>1990103000</v>
      </c>
      <c r="F74" s="270"/>
      <c r="G74" s="271"/>
      <c r="H74" s="272"/>
    </row>
    <row r="75" spans="1:11" s="244" customFormat="1" hidden="1" x14ac:dyDescent="0.3">
      <c r="A75" s="266"/>
      <c r="B75" s="267"/>
      <c r="C75" s="288" t="s">
        <v>917</v>
      </c>
      <c r="D75" s="276"/>
      <c r="E75" s="270">
        <v>4030101000</v>
      </c>
      <c r="F75" s="270"/>
      <c r="G75" s="271">
        <v>0</v>
      </c>
      <c r="H75" s="272"/>
    </row>
    <row r="76" spans="1:11" s="244" customFormat="1" hidden="1" x14ac:dyDescent="0.3">
      <c r="A76" s="266"/>
      <c r="B76" s="267"/>
      <c r="C76" s="277" t="s">
        <v>918</v>
      </c>
      <c r="D76" s="276"/>
      <c r="E76" s="270">
        <v>5020502001</v>
      </c>
      <c r="F76" s="270"/>
      <c r="G76" s="271"/>
      <c r="H76" s="272"/>
    </row>
    <row r="77" spans="1:11" s="244" customFormat="1" hidden="1" x14ac:dyDescent="0.3">
      <c r="A77" s="266"/>
      <c r="B77" s="267"/>
      <c r="C77" s="277" t="s">
        <v>919</v>
      </c>
      <c r="D77" s="276"/>
      <c r="E77" s="270">
        <v>5020101000</v>
      </c>
      <c r="F77" s="270"/>
      <c r="G77" s="271"/>
      <c r="H77" s="272"/>
    </row>
    <row r="78" spans="1:11" s="244" customFormat="1" ht="49.5" hidden="1" x14ac:dyDescent="0.3">
      <c r="A78" s="266"/>
      <c r="B78" s="267"/>
      <c r="C78" s="278" t="s">
        <v>920</v>
      </c>
      <c r="D78" s="276"/>
      <c r="E78" s="270"/>
      <c r="F78" s="270"/>
      <c r="G78" s="271"/>
      <c r="H78" s="272"/>
    </row>
    <row r="79" spans="1:11" s="244" customFormat="1" hidden="1" x14ac:dyDescent="0.3">
      <c r="A79" s="266"/>
      <c r="B79" s="267"/>
      <c r="C79" s="313"/>
      <c r="D79" s="276"/>
      <c r="E79" s="270"/>
      <c r="F79" s="270"/>
      <c r="G79" s="271"/>
      <c r="H79" s="272"/>
    </row>
    <row r="80" spans="1:11" s="244" customFormat="1" hidden="1" x14ac:dyDescent="0.3">
      <c r="A80" s="266">
        <v>44013</v>
      </c>
      <c r="B80" s="267" t="s">
        <v>921</v>
      </c>
      <c r="C80" s="288" t="s">
        <v>916</v>
      </c>
      <c r="D80" s="276"/>
      <c r="E80" s="270">
        <v>1990103000</v>
      </c>
      <c r="F80" s="270"/>
      <c r="G80" s="271"/>
      <c r="H80" s="272"/>
    </row>
    <row r="81" spans="1:8" s="244" customFormat="1" hidden="1" x14ac:dyDescent="0.3">
      <c r="A81" s="266"/>
      <c r="B81" s="267"/>
      <c r="C81" s="288" t="s">
        <v>917</v>
      </c>
      <c r="D81" s="276"/>
      <c r="E81" s="270">
        <v>4030101000</v>
      </c>
      <c r="F81" s="270"/>
      <c r="G81" s="271"/>
      <c r="H81" s="272"/>
    </row>
    <row r="82" spans="1:8" s="244" customFormat="1" hidden="1" x14ac:dyDescent="0.3">
      <c r="A82" s="266"/>
      <c r="B82" s="267"/>
      <c r="C82" s="277" t="s">
        <v>905</v>
      </c>
      <c r="D82" s="276"/>
      <c r="E82" s="270">
        <v>1040401000</v>
      </c>
      <c r="F82" s="270"/>
      <c r="G82" s="271"/>
      <c r="H82" s="272"/>
    </row>
    <row r="83" spans="1:8" s="244" customFormat="1" hidden="1" x14ac:dyDescent="0.3">
      <c r="A83" s="266"/>
      <c r="B83" s="267"/>
      <c r="C83" s="277" t="s">
        <v>919</v>
      </c>
      <c r="D83" s="276"/>
      <c r="E83" s="270">
        <v>5020101000</v>
      </c>
      <c r="F83" s="270"/>
      <c r="G83" s="271"/>
      <c r="H83" s="272"/>
    </row>
    <row r="84" spans="1:8" s="244" customFormat="1" hidden="1" x14ac:dyDescent="0.3">
      <c r="A84" s="266"/>
      <c r="B84" s="267"/>
      <c r="C84" s="277" t="s">
        <v>922</v>
      </c>
      <c r="D84" s="276"/>
      <c r="E84" s="270">
        <v>5020309000</v>
      </c>
      <c r="F84" s="270"/>
      <c r="G84" s="271"/>
      <c r="H84" s="272"/>
    </row>
    <row r="85" spans="1:8" s="244" customFormat="1" hidden="1" x14ac:dyDescent="0.3">
      <c r="A85" s="266"/>
      <c r="B85" s="267"/>
      <c r="C85" s="277" t="s">
        <v>923</v>
      </c>
      <c r="D85" s="276"/>
      <c r="E85" s="270">
        <v>5029903000</v>
      </c>
      <c r="F85" s="270"/>
      <c r="G85" s="271"/>
      <c r="H85" s="272"/>
    </row>
    <row r="86" spans="1:8" s="244" customFormat="1" ht="49.5" hidden="1" x14ac:dyDescent="0.3">
      <c r="A86" s="266"/>
      <c r="B86" s="267"/>
      <c r="C86" s="278" t="s">
        <v>924</v>
      </c>
      <c r="D86" s="276"/>
      <c r="E86" s="270"/>
      <c r="F86" s="270"/>
      <c r="G86" s="271"/>
      <c r="H86" s="272"/>
    </row>
    <row r="87" spans="1:8" s="244" customFormat="1" hidden="1" x14ac:dyDescent="0.3">
      <c r="A87" s="266"/>
      <c r="B87" s="267"/>
      <c r="C87" s="291"/>
      <c r="D87" s="276"/>
      <c r="E87" s="270"/>
      <c r="F87" s="270"/>
      <c r="G87" s="271"/>
      <c r="H87" s="272"/>
    </row>
    <row r="88" spans="1:8" s="244" customFormat="1" hidden="1" x14ac:dyDescent="0.3">
      <c r="A88" s="266">
        <v>44013</v>
      </c>
      <c r="B88" s="267" t="s">
        <v>925</v>
      </c>
      <c r="C88" s="288" t="s">
        <v>905</v>
      </c>
      <c r="D88" s="276"/>
      <c r="E88" s="270">
        <v>1040401000</v>
      </c>
      <c r="F88" s="270"/>
      <c r="G88" s="271"/>
      <c r="H88" s="272"/>
    </row>
    <row r="89" spans="1:8" s="244" customFormat="1" hidden="1" x14ac:dyDescent="0.3">
      <c r="A89" s="266"/>
      <c r="B89" s="267"/>
      <c r="C89" s="314" t="s">
        <v>900</v>
      </c>
      <c r="D89" s="276"/>
      <c r="E89" s="270">
        <v>5020301000</v>
      </c>
      <c r="F89" s="270"/>
      <c r="G89" s="271"/>
      <c r="H89" s="272"/>
    </row>
    <row r="90" spans="1:8" s="244" customFormat="1" ht="49.5" hidden="1" x14ac:dyDescent="0.3">
      <c r="A90" s="266"/>
      <c r="B90" s="267"/>
      <c r="C90" s="278" t="s">
        <v>926</v>
      </c>
      <c r="D90" s="276"/>
      <c r="E90" s="270"/>
      <c r="F90" s="270"/>
      <c r="G90" s="271"/>
      <c r="H90" s="272"/>
    </row>
    <row r="91" spans="1:8" s="244" customFormat="1" hidden="1" x14ac:dyDescent="0.3">
      <c r="A91" s="266"/>
      <c r="B91" s="267"/>
      <c r="C91" s="291"/>
      <c r="D91" s="276"/>
      <c r="E91" s="270"/>
      <c r="F91" s="270"/>
      <c r="G91" s="271"/>
      <c r="H91" s="272"/>
    </row>
    <row r="92" spans="1:8" s="244" customFormat="1" hidden="1" x14ac:dyDescent="0.3">
      <c r="A92" s="266">
        <v>44013</v>
      </c>
      <c r="B92" s="267" t="s">
        <v>927</v>
      </c>
      <c r="C92" s="288" t="s">
        <v>916</v>
      </c>
      <c r="D92" s="276"/>
      <c r="E92" s="270">
        <v>1990103000</v>
      </c>
      <c r="F92" s="270"/>
      <c r="G92" s="271"/>
      <c r="H92" s="272"/>
    </row>
    <row r="93" spans="1:8" s="244" customFormat="1" hidden="1" x14ac:dyDescent="0.3">
      <c r="A93" s="266"/>
      <c r="B93" s="267"/>
      <c r="C93" s="288" t="s">
        <v>917</v>
      </c>
      <c r="D93" s="276"/>
      <c r="E93" s="270">
        <v>4030101000</v>
      </c>
      <c r="F93" s="270"/>
      <c r="G93" s="271"/>
      <c r="H93" s="272"/>
    </row>
    <row r="94" spans="1:8" s="244" customFormat="1" hidden="1" x14ac:dyDescent="0.3">
      <c r="A94" s="266"/>
      <c r="B94" s="267"/>
      <c r="C94" s="277" t="s">
        <v>922</v>
      </c>
      <c r="D94" s="276"/>
      <c r="E94" s="270">
        <v>5020309000</v>
      </c>
      <c r="F94" s="270"/>
      <c r="G94" s="271"/>
      <c r="H94" s="272"/>
    </row>
    <row r="95" spans="1:8" s="244" customFormat="1" hidden="1" x14ac:dyDescent="0.3">
      <c r="A95" s="266"/>
      <c r="B95" s="267"/>
      <c r="C95" s="277" t="s">
        <v>919</v>
      </c>
      <c r="D95" s="276"/>
      <c r="E95" s="270">
        <v>5020101000</v>
      </c>
      <c r="F95" s="270"/>
      <c r="G95" s="271"/>
      <c r="H95" s="272"/>
    </row>
    <row r="96" spans="1:8" s="244" customFormat="1" hidden="1" x14ac:dyDescent="0.3">
      <c r="A96" s="266"/>
      <c r="B96" s="267"/>
      <c r="C96" s="277" t="s">
        <v>928</v>
      </c>
      <c r="D96" s="276"/>
      <c r="E96" s="270">
        <v>5021299000</v>
      </c>
      <c r="F96" s="270"/>
      <c r="G96" s="271"/>
      <c r="H96" s="272"/>
    </row>
    <row r="97" spans="1:8" s="244" customFormat="1" ht="49.5" hidden="1" x14ac:dyDescent="0.3">
      <c r="A97" s="266"/>
      <c r="B97" s="267"/>
      <c r="C97" s="278" t="s">
        <v>929</v>
      </c>
      <c r="D97" s="276"/>
      <c r="E97" s="270"/>
      <c r="F97" s="270"/>
      <c r="G97" s="271"/>
      <c r="H97" s="272"/>
    </row>
    <row r="98" spans="1:8" s="244" customFormat="1" hidden="1" x14ac:dyDescent="0.3">
      <c r="A98" s="266"/>
      <c r="B98" s="267"/>
      <c r="C98" s="313"/>
      <c r="D98" s="276"/>
      <c r="E98" s="270"/>
      <c r="F98" s="270"/>
      <c r="G98" s="271"/>
      <c r="H98" s="272"/>
    </row>
    <row r="99" spans="1:8" s="244" customFormat="1" hidden="1" x14ac:dyDescent="0.3">
      <c r="A99" s="266" t="s">
        <v>930</v>
      </c>
      <c r="B99" s="267" t="s">
        <v>931</v>
      </c>
      <c r="C99" s="315" t="s">
        <v>932</v>
      </c>
      <c r="D99" s="276"/>
      <c r="E99" s="270">
        <v>1060501000</v>
      </c>
      <c r="F99" s="270"/>
      <c r="G99" s="271"/>
      <c r="H99" s="272"/>
    </row>
    <row r="100" spans="1:8" s="244" customFormat="1" hidden="1" x14ac:dyDescent="0.3">
      <c r="A100" s="266"/>
      <c r="B100" s="267"/>
      <c r="C100" s="313" t="s">
        <v>933</v>
      </c>
      <c r="D100" s="276"/>
      <c r="E100" s="270">
        <v>2010101000</v>
      </c>
      <c r="F100" s="270"/>
      <c r="G100" s="271"/>
      <c r="H100" s="271"/>
    </row>
    <row r="101" spans="1:8" s="244" customFormat="1" ht="16.5" hidden="1" customHeight="1" x14ac:dyDescent="0.3">
      <c r="A101" s="266"/>
      <c r="B101" s="267"/>
      <c r="C101" s="291" t="s">
        <v>934</v>
      </c>
      <c r="D101" s="276"/>
      <c r="E101" s="270"/>
      <c r="F101" s="270"/>
      <c r="G101" s="271"/>
      <c r="H101" s="272"/>
    </row>
    <row r="102" spans="1:8" s="306" customFormat="1" x14ac:dyDescent="0.3">
      <c r="A102" s="299"/>
      <c r="B102" s="300"/>
      <c r="C102" s="316"/>
      <c r="D102" s="302"/>
      <c r="E102" s="303"/>
      <c r="F102" s="303"/>
      <c r="G102" s="304"/>
      <c r="H102" s="305"/>
    </row>
    <row r="103" spans="1:8" s="244" customFormat="1" x14ac:dyDescent="0.3">
      <c r="A103" s="266"/>
      <c r="B103" s="267"/>
      <c r="C103" s="312" t="s">
        <v>935</v>
      </c>
      <c r="D103" s="269"/>
      <c r="E103" s="270"/>
      <c r="F103" s="270"/>
      <c r="G103" s="271"/>
      <c r="H103" s="272"/>
    </row>
    <row r="104" spans="1:8" s="244" customFormat="1" x14ac:dyDescent="0.3">
      <c r="A104" s="266">
        <v>44196</v>
      </c>
      <c r="B104" s="267" t="s">
        <v>936</v>
      </c>
      <c r="C104" s="317" t="s">
        <v>937</v>
      </c>
      <c r="D104" s="318"/>
      <c r="E104" s="270">
        <v>2020101000</v>
      </c>
      <c r="F104" s="270"/>
      <c r="G104" s="271">
        <v>19083.45</v>
      </c>
      <c r="H104" s="272"/>
    </row>
    <row r="105" spans="1:8" s="244" customFormat="1" x14ac:dyDescent="0.3">
      <c r="A105" s="266"/>
      <c r="B105" s="267" t="s">
        <v>936</v>
      </c>
      <c r="C105" s="268" t="s">
        <v>917</v>
      </c>
      <c r="D105" s="269"/>
      <c r="E105" s="270">
        <v>4030101000</v>
      </c>
      <c r="F105" s="270"/>
      <c r="G105" s="271"/>
      <c r="H105" s="272">
        <f>+G104</f>
        <v>19083.45</v>
      </c>
    </row>
    <row r="106" spans="1:8" s="244" customFormat="1" ht="30.75" customHeight="1" x14ac:dyDescent="0.3">
      <c r="A106" s="266"/>
      <c r="B106" s="267"/>
      <c r="C106" s="310" t="s">
        <v>938</v>
      </c>
      <c r="D106" s="311"/>
      <c r="E106" s="270"/>
      <c r="F106" s="270"/>
      <c r="G106" s="271"/>
      <c r="H106" s="272"/>
    </row>
    <row r="107" spans="1:8" s="244" customFormat="1" x14ac:dyDescent="0.3">
      <c r="A107" s="281"/>
      <c r="B107" s="282"/>
      <c r="C107" s="317"/>
      <c r="D107" s="279"/>
      <c r="E107" s="280"/>
      <c r="F107" s="280"/>
      <c r="G107" s="290"/>
      <c r="H107" s="308"/>
    </row>
    <row r="108" spans="1:8" s="244" customFormat="1" x14ac:dyDescent="0.3">
      <c r="A108" s="266">
        <v>44196</v>
      </c>
      <c r="B108" s="267" t="s">
        <v>939</v>
      </c>
      <c r="C108" s="319" t="s">
        <v>937</v>
      </c>
      <c r="D108" s="276"/>
      <c r="E108" s="270">
        <v>2020101000</v>
      </c>
      <c r="F108" s="270"/>
      <c r="G108" s="271">
        <v>311638.32</v>
      </c>
      <c r="H108" s="272"/>
    </row>
    <row r="109" spans="1:8" s="244" customFormat="1" x14ac:dyDescent="0.3">
      <c r="A109" s="266"/>
      <c r="B109" s="267" t="s">
        <v>939</v>
      </c>
      <c r="C109" s="268" t="s">
        <v>917</v>
      </c>
      <c r="D109" s="269"/>
      <c r="E109" s="270">
        <v>4030101000</v>
      </c>
      <c r="F109" s="270"/>
      <c r="G109" s="271"/>
      <c r="H109" s="272">
        <f>+G108</f>
        <v>311638.32</v>
      </c>
    </row>
    <row r="110" spans="1:8" s="244" customFormat="1" ht="30.75" customHeight="1" x14ac:dyDescent="0.3">
      <c r="A110" s="266"/>
      <c r="B110" s="267"/>
      <c r="C110" s="310" t="s">
        <v>940</v>
      </c>
      <c r="D110" s="311"/>
      <c r="E110" s="270"/>
      <c r="F110" s="270"/>
      <c r="G110" s="271"/>
      <c r="H110" s="272"/>
    </row>
    <row r="111" spans="1:8" s="244" customFormat="1" x14ac:dyDescent="0.3">
      <c r="A111" s="266"/>
      <c r="B111" s="267"/>
      <c r="C111" s="319"/>
      <c r="D111" s="276"/>
      <c r="E111" s="270"/>
      <c r="F111" s="270"/>
      <c r="G111" s="271"/>
      <c r="H111" s="272"/>
    </row>
    <row r="112" spans="1:8" s="244" customFormat="1" x14ac:dyDescent="0.3">
      <c r="A112" s="266">
        <v>44196</v>
      </c>
      <c r="B112" s="267" t="s">
        <v>941</v>
      </c>
      <c r="C112" s="317" t="s">
        <v>937</v>
      </c>
      <c r="D112" s="276"/>
      <c r="E112" s="270">
        <v>2020101000</v>
      </c>
      <c r="F112" s="270"/>
      <c r="G112" s="271">
        <v>111462.41</v>
      </c>
      <c r="H112" s="272"/>
    </row>
    <row r="113" spans="1:8" s="244" customFormat="1" x14ac:dyDescent="0.3">
      <c r="A113" s="266"/>
      <c r="B113" s="267" t="s">
        <v>941</v>
      </c>
      <c r="C113" s="268" t="s">
        <v>917</v>
      </c>
      <c r="D113" s="269"/>
      <c r="E113" s="270">
        <v>4030101000</v>
      </c>
      <c r="F113" s="270"/>
      <c r="G113" s="271"/>
      <c r="H113" s="272">
        <f>+G112</f>
        <v>111462.41</v>
      </c>
    </row>
    <row r="114" spans="1:8" s="244" customFormat="1" ht="32.25" customHeight="1" x14ac:dyDescent="0.3">
      <c r="A114" s="266"/>
      <c r="B114" s="267"/>
      <c r="C114" s="310" t="s">
        <v>942</v>
      </c>
      <c r="D114" s="311"/>
      <c r="E114" s="270"/>
      <c r="F114" s="270"/>
      <c r="G114" s="271"/>
      <c r="H114" s="272"/>
    </row>
    <row r="115" spans="1:8" s="244" customFormat="1" hidden="1" x14ac:dyDescent="0.3">
      <c r="A115" s="266"/>
      <c r="B115" s="267"/>
      <c r="C115" s="312" t="s">
        <v>914</v>
      </c>
      <c r="D115" s="276"/>
      <c r="E115" s="270"/>
      <c r="F115" s="270"/>
      <c r="G115" s="271"/>
      <c r="H115" s="272"/>
    </row>
    <row r="116" spans="1:8" s="244" customFormat="1" hidden="1" x14ac:dyDescent="0.3">
      <c r="A116" s="266">
        <v>44013</v>
      </c>
      <c r="B116" s="267" t="s">
        <v>943</v>
      </c>
      <c r="C116" s="288" t="s">
        <v>933</v>
      </c>
      <c r="D116" s="276"/>
      <c r="E116" s="270">
        <v>2010101000</v>
      </c>
      <c r="F116" s="270"/>
      <c r="G116" s="271"/>
      <c r="H116" s="272"/>
    </row>
    <row r="117" spans="1:8" s="244" customFormat="1" hidden="1" x14ac:dyDescent="0.3">
      <c r="A117" s="266"/>
      <c r="B117" s="267"/>
      <c r="C117" s="277" t="s">
        <v>868</v>
      </c>
      <c r="D117" s="276"/>
      <c r="E117" s="270">
        <v>3010101000</v>
      </c>
      <c r="F117" s="270"/>
      <c r="G117" s="271"/>
      <c r="H117" s="272"/>
    </row>
    <row r="118" spans="1:8" s="244" customFormat="1" ht="33" hidden="1" x14ac:dyDescent="0.3">
      <c r="A118" s="266"/>
      <c r="B118" s="267"/>
      <c r="C118" s="278" t="s">
        <v>944</v>
      </c>
      <c r="D118" s="276"/>
      <c r="E118" s="270"/>
      <c r="F118" s="270"/>
      <c r="G118" s="271"/>
      <c r="H118" s="272"/>
    </row>
    <row r="119" spans="1:8" s="244" customFormat="1" x14ac:dyDescent="0.3">
      <c r="A119" s="266"/>
      <c r="B119" s="267"/>
      <c r="C119" s="291"/>
      <c r="D119" s="276"/>
      <c r="E119" s="270"/>
      <c r="F119" s="270"/>
      <c r="G119" s="271"/>
      <c r="H119" s="272"/>
    </row>
    <row r="120" spans="1:8" s="244" customFormat="1" x14ac:dyDescent="0.3">
      <c r="A120" s="320"/>
      <c r="B120" s="320"/>
      <c r="C120" s="312" t="s">
        <v>945</v>
      </c>
      <c r="D120" s="311"/>
      <c r="E120" s="270"/>
      <c r="F120" s="270"/>
      <c r="G120" s="271"/>
      <c r="H120" s="272"/>
    </row>
    <row r="121" spans="1:8" s="244" customFormat="1" x14ac:dyDescent="0.3">
      <c r="A121" s="266">
        <v>44196</v>
      </c>
      <c r="B121" s="267" t="s">
        <v>946</v>
      </c>
      <c r="C121" s="309" t="s">
        <v>947</v>
      </c>
      <c r="D121" s="269"/>
      <c r="E121" s="270">
        <v>1010404000</v>
      </c>
      <c r="F121" s="270"/>
      <c r="G121" s="271">
        <v>15260987</v>
      </c>
      <c r="H121" s="272"/>
    </row>
    <row r="122" spans="1:8" s="244" customFormat="1" x14ac:dyDescent="0.3">
      <c r="A122" s="266"/>
      <c r="B122" s="267" t="s">
        <v>946</v>
      </c>
      <c r="C122" s="268" t="s">
        <v>917</v>
      </c>
      <c r="D122" s="269"/>
      <c r="E122" s="270">
        <v>4030101000</v>
      </c>
      <c r="F122" s="270"/>
      <c r="G122" s="271"/>
      <c r="H122" s="272">
        <f>+G121</f>
        <v>15260987</v>
      </c>
    </row>
    <row r="123" spans="1:8" s="244" customFormat="1" ht="33" x14ac:dyDescent="0.3">
      <c r="A123" s="266"/>
      <c r="B123" s="267"/>
      <c r="C123" s="321" t="str">
        <f>[6]Cash!$O$55</f>
        <v>Transfer of funds to cover for PS defficiency due to filling up of the unfunded vacant positions of DTI-CARP for CY2020.</v>
      </c>
      <c r="D123" s="269"/>
      <c r="E123" s="270"/>
      <c r="F123" s="270"/>
      <c r="G123" s="271"/>
      <c r="H123" s="272"/>
    </row>
    <row r="124" spans="1:8" s="244" customFormat="1" x14ac:dyDescent="0.3">
      <c r="A124" s="266"/>
      <c r="B124" s="267"/>
      <c r="C124" s="321"/>
      <c r="D124" s="269"/>
      <c r="E124" s="270"/>
      <c r="F124" s="270"/>
      <c r="G124" s="271"/>
      <c r="H124" s="272"/>
    </row>
    <row r="125" spans="1:8" s="244" customFormat="1" x14ac:dyDescent="0.3">
      <c r="A125" s="266">
        <v>44196</v>
      </c>
      <c r="B125" s="267" t="s">
        <v>948</v>
      </c>
      <c r="C125" s="309" t="s">
        <v>947</v>
      </c>
      <c r="D125" s="269"/>
      <c r="E125" s="270">
        <v>1010404000</v>
      </c>
      <c r="F125" s="270"/>
      <c r="G125" s="271">
        <v>387161.07</v>
      </c>
      <c r="H125" s="272"/>
    </row>
    <row r="126" spans="1:8" s="244" customFormat="1" x14ac:dyDescent="0.3">
      <c r="A126" s="266"/>
      <c r="B126" s="267" t="s">
        <v>948</v>
      </c>
      <c r="C126" s="268" t="s">
        <v>917</v>
      </c>
      <c r="D126" s="269"/>
      <c r="E126" s="270">
        <v>4030101000</v>
      </c>
      <c r="F126" s="270"/>
      <c r="G126" s="271"/>
      <c r="H126" s="272">
        <f>+G125</f>
        <v>387161.07</v>
      </c>
    </row>
    <row r="127" spans="1:8" s="244" customFormat="1" ht="33" x14ac:dyDescent="0.3">
      <c r="A127" s="266"/>
      <c r="B127" s="267"/>
      <c r="C127" s="321" t="str">
        <f>[6]Cash!$O$56</f>
        <v>Transfer of funds to cover for the PS and MOOE requirements of DTI-CARP for the month of December 2020</v>
      </c>
      <c r="D127" s="269"/>
      <c r="E127" s="270"/>
      <c r="F127" s="270"/>
      <c r="G127" s="271"/>
      <c r="H127" s="272"/>
    </row>
    <row r="128" spans="1:8" s="244" customFormat="1" x14ac:dyDescent="0.3">
      <c r="A128" s="266"/>
      <c r="B128" s="267"/>
      <c r="C128" s="321"/>
      <c r="D128" s="269"/>
      <c r="E128" s="270"/>
      <c r="F128" s="270"/>
      <c r="G128" s="271"/>
      <c r="H128" s="272"/>
    </row>
    <row r="129" spans="1:8" s="244" customFormat="1" x14ac:dyDescent="0.3">
      <c r="A129" s="266">
        <v>44196</v>
      </c>
      <c r="B129" s="267" t="s">
        <v>949</v>
      </c>
      <c r="C129" s="309" t="s">
        <v>947</v>
      </c>
      <c r="D129" s="269"/>
      <c r="E129" s="270">
        <v>1010404000</v>
      </c>
      <c r="F129" s="270"/>
      <c r="G129" s="271">
        <v>18692.16</v>
      </c>
      <c r="H129" s="272"/>
    </row>
    <row r="130" spans="1:8" s="244" customFormat="1" x14ac:dyDescent="0.3">
      <c r="A130" s="266"/>
      <c r="B130" s="267" t="s">
        <v>949</v>
      </c>
      <c r="C130" s="268" t="s">
        <v>917</v>
      </c>
      <c r="D130" s="269"/>
      <c r="E130" s="270">
        <v>4030101000</v>
      </c>
      <c r="F130" s="270"/>
      <c r="G130" s="271"/>
      <c r="H130" s="272">
        <f>+G129</f>
        <v>18692.16</v>
      </c>
    </row>
    <row r="131" spans="1:8" s="244" customFormat="1" ht="33" x14ac:dyDescent="0.3">
      <c r="A131" s="266"/>
      <c r="B131" s="267"/>
      <c r="C131" s="321" t="str">
        <f>[6]Cash!$O$57</f>
        <v>Transfer of funds to cover for the additional PS requirements of DTI-CARP for the month of December, 2020</v>
      </c>
      <c r="D131" s="269"/>
      <c r="E131" s="270"/>
      <c r="F131" s="270"/>
      <c r="G131" s="271"/>
      <c r="H131" s="272"/>
    </row>
    <row r="132" spans="1:8" s="244" customFormat="1" x14ac:dyDescent="0.3">
      <c r="A132" s="266"/>
      <c r="B132" s="267"/>
      <c r="C132" s="321"/>
      <c r="D132" s="269"/>
      <c r="E132" s="270"/>
      <c r="F132" s="270"/>
      <c r="G132" s="271"/>
      <c r="H132" s="272"/>
    </row>
    <row r="133" spans="1:8" s="244" customFormat="1" x14ac:dyDescent="0.3">
      <c r="A133" s="266">
        <v>44196</v>
      </c>
      <c r="B133" s="267" t="s">
        <v>950</v>
      </c>
      <c r="C133" s="309" t="s">
        <v>947</v>
      </c>
      <c r="D133" s="269"/>
      <c r="E133" s="270">
        <v>1010404000</v>
      </c>
      <c r="F133" s="270"/>
      <c r="G133" s="271">
        <v>2655000</v>
      </c>
      <c r="H133" s="272"/>
    </row>
    <row r="134" spans="1:8" s="244" customFormat="1" x14ac:dyDescent="0.3">
      <c r="A134" s="266"/>
      <c r="B134" s="267" t="s">
        <v>950</v>
      </c>
      <c r="C134" s="268" t="s">
        <v>917</v>
      </c>
      <c r="D134" s="269"/>
      <c r="E134" s="270">
        <v>4030101000</v>
      </c>
      <c r="F134" s="270"/>
      <c r="G134" s="271"/>
      <c r="H134" s="272">
        <f>+G133</f>
        <v>2655000</v>
      </c>
    </row>
    <row r="135" spans="1:8" s="244" customFormat="1" ht="33" x14ac:dyDescent="0.3">
      <c r="A135" s="266"/>
      <c r="B135" s="267"/>
      <c r="C135" s="321" t="str">
        <f>[6]Cash!$O$58</f>
        <v>Transfer of funds for payment of grant of Collective Negotiation Agreement (CNA) to Government Employees CY2020</v>
      </c>
      <c r="D135" s="269"/>
      <c r="E135" s="270"/>
      <c r="F135" s="270"/>
      <c r="G135" s="271"/>
      <c r="H135" s="272"/>
    </row>
    <row r="136" spans="1:8" s="244" customFormat="1" x14ac:dyDescent="0.3">
      <c r="A136" s="266"/>
      <c r="B136" s="267"/>
      <c r="C136" s="321"/>
      <c r="D136" s="269"/>
      <c r="E136" s="270"/>
      <c r="F136" s="270"/>
      <c r="G136" s="271"/>
      <c r="H136" s="272"/>
    </row>
    <row r="137" spans="1:8" s="244" customFormat="1" x14ac:dyDescent="0.3">
      <c r="A137" s="266">
        <v>44196</v>
      </c>
      <c r="B137" s="267" t="s">
        <v>951</v>
      </c>
      <c r="C137" s="309" t="s">
        <v>947</v>
      </c>
      <c r="D137" s="269"/>
      <c r="E137" s="270">
        <v>1010404000</v>
      </c>
      <c r="F137" s="270"/>
      <c r="G137" s="271">
        <v>300000</v>
      </c>
      <c r="H137" s="272"/>
    </row>
    <row r="138" spans="1:8" s="244" customFormat="1" x14ac:dyDescent="0.3">
      <c r="A138" s="266"/>
      <c r="B138" s="267" t="s">
        <v>951</v>
      </c>
      <c r="C138" s="268" t="s">
        <v>917</v>
      </c>
      <c r="D138" s="269"/>
      <c r="E138" s="270">
        <v>4030101000</v>
      </c>
      <c r="F138" s="270"/>
      <c r="G138" s="271"/>
      <c r="H138" s="272">
        <f>+G137</f>
        <v>300000</v>
      </c>
    </row>
    <row r="139" spans="1:8" s="244" customFormat="1" ht="49.5" x14ac:dyDescent="0.3">
      <c r="A139" s="266"/>
      <c r="B139" s="267"/>
      <c r="C139" s="321" t="str">
        <f>[6]Cash!$O$59</f>
        <v>Transfer of Funds to cover for the MOOE requirements for the relocation and establishment of the OTOP PH hub for the implementation of OTOP activities</v>
      </c>
      <c r="D139" s="269"/>
      <c r="E139" s="270"/>
      <c r="F139" s="270"/>
      <c r="G139" s="271"/>
      <c r="H139" s="272"/>
    </row>
    <row r="140" spans="1:8" s="244" customFormat="1" x14ac:dyDescent="0.3">
      <c r="A140" s="266"/>
      <c r="B140" s="267"/>
      <c r="C140" s="321"/>
      <c r="D140" s="269"/>
      <c r="E140" s="270"/>
      <c r="F140" s="270"/>
      <c r="G140" s="271"/>
      <c r="H140" s="272"/>
    </row>
    <row r="141" spans="1:8" s="244" customFormat="1" x14ac:dyDescent="0.3">
      <c r="A141" s="266">
        <v>44196</v>
      </c>
      <c r="B141" s="267" t="s">
        <v>952</v>
      </c>
      <c r="C141" s="309" t="s">
        <v>947</v>
      </c>
      <c r="D141" s="269"/>
      <c r="E141" s="270">
        <v>1010404000</v>
      </c>
      <c r="F141" s="270"/>
      <c r="G141" s="271">
        <v>1020000</v>
      </c>
      <c r="H141" s="272"/>
    </row>
    <row r="142" spans="1:8" s="244" customFormat="1" x14ac:dyDescent="0.3">
      <c r="A142" s="266"/>
      <c r="B142" s="267" t="s">
        <v>952</v>
      </c>
      <c r="C142" s="268" t="s">
        <v>917</v>
      </c>
      <c r="D142" s="269"/>
      <c r="E142" s="270">
        <v>4030101000</v>
      </c>
      <c r="F142" s="270"/>
      <c r="G142" s="271"/>
      <c r="H142" s="272">
        <f>+G141</f>
        <v>1020000</v>
      </c>
    </row>
    <row r="143" spans="1:8" s="244" customFormat="1" ht="32.25" customHeight="1" x14ac:dyDescent="0.3">
      <c r="A143" s="266"/>
      <c r="B143" s="267"/>
      <c r="C143" s="321" t="str">
        <f>[6]Cash!$O$60</f>
        <v>Transfer of funds for payment of grant of Service Recognition Incentives (SRI) to Government Employees CY2020</v>
      </c>
      <c r="D143" s="269"/>
      <c r="E143" s="270"/>
      <c r="F143" s="270"/>
      <c r="G143" s="271"/>
      <c r="H143" s="272"/>
    </row>
    <row r="144" spans="1:8" s="244" customFormat="1" ht="15.75" customHeight="1" x14ac:dyDescent="0.3">
      <c r="A144" s="266"/>
      <c r="B144" s="267"/>
      <c r="C144" s="321"/>
      <c r="D144" s="269"/>
      <c r="E144" s="270"/>
      <c r="F144" s="270"/>
      <c r="G144" s="271"/>
      <c r="H144" s="272"/>
    </row>
    <row r="145" spans="1:8" s="244" customFormat="1" ht="14.25" customHeight="1" x14ac:dyDescent="0.3">
      <c r="A145" s="266">
        <v>44196</v>
      </c>
      <c r="B145" s="267" t="s">
        <v>953</v>
      </c>
      <c r="C145" s="309" t="s">
        <v>947</v>
      </c>
      <c r="D145" s="269"/>
      <c r="E145" s="270">
        <v>1010404000</v>
      </c>
      <c r="F145" s="270"/>
      <c r="G145" s="271">
        <v>6025198</v>
      </c>
      <c r="H145" s="272"/>
    </row>
    <row r="146" spans="1:8" s="244" customFormat="1" ht="16.5" customHeight="1" x14ac:dyDescent="0.3">
      <c r="A146" s="266"/>
      <c r="B146" s="267" t="s">
        <v>953</v>
      </c>
      <c r="C146" s="268" t="s">
        <v>917</v>
      </c>
      <c r="D146" s="269"/>
      <c r="E146" s="270">
        <v>4030101000</v>
      </c>
      <c r="F146" s="270"/>
      <c r="G146" s="271"/>
      <c r="H146" s="272">
        <f>+G145</f>
        <v>6025198</v>
      </c>
    </row>
    <row r="147" spans="1:8" s="244" customFormat="1" ht="32.25" customHeight="1" x14ac:dyDescent="0.3">
      <c r="A147" s="266"/>
      <c r="B147" s="267"/>
      <c r="C147" s="321" t="str">
        <f>[6]Cash!$O$61</f>
        <v>To cover payment of due and demandable current year's accounts payable.</v>
      </c>
      <c r="D147" s="269"/>
      <c r="E147" s="270"/>
      <c r="F147" s="270"/>
      <c r="G147" s="271"/>
      <c r="H147" s="272"/>
    </row>
    <row r="148" spans="1:8" s="244" customFormat="1" hidden="1" x14ac:dyDescent="0.3">
      <c r="A148" s="266"/>
      <c r="B148" s="267"/>
      <c r="C148" s="321"/>
      <c r="D148" s="269"/>
      <c r="E148" s="270"/>
      <c r="F148" s="270"/>
      <c r="G148" s="271"/>
      <c r="H148" s="272"/>
    </row>
    <row r="149" spans="1:8" s="244" customFormat="1" hidden="1" x14ac:dyDescent="0.3">
      <c r="A149" s="266"/>
      <c r="B149" s="267"/>
      <c r="C149" s="321"/>
      <c r="D149" s="269"/>
      <c r="E149" s="270"/>
      <c r="F149" s="270"/>
      <c r="G149" s="271"/>
      <c r="H149" s="272"/>
    </row>
    <row r="150" spans="1:8" s="244" customFormat="1" hidden="1" x14ac:dyDescent="0.3">
      <c r="A150" s="266"/>
      <c r="B150" s="267"/>
      <c r="C150" s="321"/>
      <c r="D150" s="269"/>
      <c r="E150" s="270"/>
      <c r="F150" s="270"/>
      <c r="G150" s="271"/>
      <c r="H150" s="272"/>
    </row>
    <row r="151" spans="1:8" s="244" customFormat="1" hidden="1" x14ac:dyDescent="0.3">
      <c r="A151" s="266"/>
      <c r="B151" s="267"/>
      <c r="C151" s="291"/>
      <c r="D151" s="276"/>
      <c r="E151" s="270"/>
      <c r="F151" s="270"/>
      <c r="G151" s="271"/>
      <c r="H151" s="272"/>
    </row>
    <row r="152" spans="1:8" s="244" customFormat="1" x14ac:dyDescent="0.3">
      <c r="A152" s="266"/>
      <c r="B152" s="267"/>
      <c r="C152" s="312"/>
      <c r="D152" s="269"/>
      <c r="E152" s="270"/>
      <c r="F152" s="270"/>
      <c r="G152" s="271"/>
      <c r="H152" s="272"/>
    </row>
    <row r="153" spans="1:8" s="244" customFormat="1" ht="17.25" customHeight="1" x14ac:dyDescent="0.3">
      <c r="A153" s="266"/>
      <c r="B153" s="267"/>
      <c r="C153" s="273" t="s">
        <v>865</v>
      </c>
      <c r="D153" s="269"/>
      <c r="E153" s="270"/>
      <c r="F153" s="270"/>
      <c r="G153" s="271"/>
      <c r="H153" s="272"/>
    </row>
    <row r="154" spans="1:8" s="244" customFormat="1" ht="17.25" customHeight="1" x14ac:dyDescent="0.3">
      <c r="A154" s="266">
        <v>44196</v>
      </c>
      <c r="B154" s="267" t="s">
        <v>954</v>
      </c>
      <c r="C154" s="275" t="s">
        <v>867</v>
      </c>
      <c r="D154" s="276"/>
      <c r="E154" s="270">
        <v>1030303000</v>
      </c>
      <c r="F154" s="270"/>
      <c r="G154" s="271">
        <v>360</v>
      </c>
      <c r="H154" s="272"/>
    </row>
    <row r="155" spans="1:8" s="244" customFormat="1" ht="17.25" customHeight="1" x14ac:dyDescent="0.3">
      <c r="A155" s="266"/>
      <c r="B155" s="267" t="s">
        <v>954</v>
      </c>
      <c r="C155" s="277" t="s">
        <v>868</v>
      </c>
      <c r="D155" s="276"/>
      <c r="E155" s="270">
        <v>3010101000</v>
      </c>
      <c r="F155" s="270"/>
      <c r="G155" s="271"/>
      <c r="H155" s="272">
        <v>360</v>
      </c>
    </row>
    <row r="156" spans="1:8" s="244" customFormat="1" ht="17.25" customHeight="1" x14ac:dyDescent="0.3">
      <c r="A156" s="266"/>
      <c r="B156" s="267"/>
      <c r="C156" s="278" t="s">
        <v>955</v>
      </c>
      <c r="D156" s="279"/>
      <c r="E156" s="280"/>
      <c r="F156" s="270"/>
      <c r="G156" s="271"/>
      <c r="H156" s="272"/>
    </row>
    <row r="157" spans="1:8" s="244" customFormat="1" ht="17.25" customHeight="1" x14ac:dyDescent="0.3">
      <c r="A157" s="266"/>
      <c r="B157" s="267"/>
      <c r="C157" s="291"/>
      <c r="D157" s="276"/>
      <c r="E157" s="270"/>
      <c r="F157" s="270"/>
      <c r="G157" s="271"/>
      <c r="H157" s="272"/>
    </row>
    <row r="158" spans="1:8" s="244" customFormat="1" ht="17.25" customHeight="1" x14ac:dyDescent="0.3">
      <c r="A158" s="266">
        <v>44196</v>
      </c>
      <c r="B158" s="267" t="s">
        <v>956</v>
      </c>
      <c r="C158" s="275" t="s">
        <v>867</v>
      </c>
      <c r="D158" s="276"/>
      <c r="E158" s="270">
        <v>1030303000</v>
      </c>
      <c r="F158" s="270"/>
      <c r="G158" s="271">
        <v>503.09</v>
      </c>
      <c r="H158" s="272"/>
    </row>
    <row r="159" spans="1:8" s="244" customFormat="1" ht="17.25" customHeight="1" x14ac:dyDescent="0.3">
      <c r="A159" s="266"/>
      <c r="B159" s="267" t="s">
        <v>956</v>
      </c>
      <c r="C159" s="277" t="s">
        <v>868</v>
      </c>
      <c r="D159" s="276"/>
      <c r="E159" s="270">
        <v>3010101000</v>
      </c>
      <c r="F159" s="270"/>
      <c r="G159" s="271"/>
      <c r="H159" s="272">
        <f>G158</f>
        <v>503.09</v>
      </c>
    </row>
    <row r="160" spans="1:8" s="244" customFormat="1" ht="36" customHeight="1" x14ac:dyDescent="0.3">
      <c r="A160" s="266"/>
      <c r="B160" s="267"/>
      <c r="C160" s="278" t="s">
        <v>957</v>
      </c>
      <c r="D160" s="279"/>
      <c r="E160" s="280"/>
      <c r="F160" s="270"/>
      <c r="G160" s="271"/>
      <c r="H160" s="272"/>
    </row>
    <row r="161" spans="1:8" s="244" customFormat="1" ht="17.25" customHeight="1" x14ac:dyDescent="0.3">
      <c r="A161" s="266"/>
      <c r="B161" s="267"/>
      <c r="C161" s="291"/>
      <c r="D161" s="276"/>
      <c r="E161" s="270"/>
      <c r="F161" s="270"/>
      <c r="G161" s="271"/>
      <c r="H161" s="272"/>
    </row>
    <row r="162" spans="1:8" s="244" customFormat="1" x14ac:dyDescent="0.3">
      <c r="A162" s="266">
        <v>44196</v>
      </c>
      <c r="B162" s="267" t="s">
        <v>958</v>
      </c>
      <c r="C162" s="275" t="s">
        <v>867</v>
      </c>
      <c r="D162" s="276"/>
      <c r="E162" s="270">
        <v>1030303000</v>
      </c>
      <c r="F162" s="270"/>
      <c r="G162" s="271">
        <v>550</v>
      </c>
      <c r="H162" s="272"/>
    </row>
    <row r="163" spans="1:8" s="244" customFormat="1" x14ac:dyDescent="0.3">
      <c r="A163" s="266"/>
      <c r="B163" s="267" t="s">
        <v>958</v>
      </c>
      <c r="C163" s="277" t="s">
        <v>868</v>
      </c>
      <c r="D163" s="276"/>
      <c r="E163" s="270">
        <v>3010101000</v>
      </c>
      <c r="F163" s="270"/>
      <c r="G163" s="271"/>
      <c r="H163" s="272">
        <f>G162</f>
        <v>550</v>
      </c>
    </row>
    <row r="164" spans="1:8" s="244" customFormat="1" ht="33" x14ac:dyDescent="0.3">
      <c r="A164" s="266"/>
      <c r="B164" s="267"/>
      <c r="C164" s="278" t="s">
        <v>959</v>
      </c>
      <c r="D164" s="279"/>
      <c r="E164" s="280"/>
      <c r="F164" s="270"/>
      <c r="G164" s="271"/>
      <c r="H164" s="272"/>
    </row>
    <row r="165" spans="1:8" s="244" customFormat="1" x14ac:dyDescent="0.3">
      <c r="A165" s="266"/>
      <c r="B165" s="267"/>
      <c r="C165" s="322"/>
      <c r="D165" s="311"/>
      <c r="E165" s="270"/>
      <c r="F165" s="270"/>
      <c r="G165" s="271"/>
      <c r="H165" s="272"/>
    </row>
    <row r="166" spans="1:8" s="244" customFormat="1" x14ac:dyDescent="0.3">
      <c r="A166" s="266">
        <v>44196</v>
      </c>
      <c r="B166" s="267" t="s">
        <v>960</v>
      </c>
      <c r="C166" s="275" t="s">
        <v>867</v>
      </c>
      <c r="D166" s="276"/>
      <c r="E166" s="270">
        <v>1030303000</v>
      </c>
      <c r="F166" s="270"/>
      <c r="G166" s="271">
        <v>430</v>
      </c>
      <c r="H166" s="272"/>
    </row>
    <row r="167" spans="1:8" s="244" customFormat="1" x14ac:dyDescent="0.3">
      <c r="A167" s="266"/>
      <c r="B167" s="267" t="s">
        <v>960</v>
      </c>
      <c r="C167" s="277" t="s">
        <v>868</v>
      </c>
      <c r="D167" s="276"/>
      <c r="E167" s="270">
        <v>3010101000</v>
      </c>
      <c r="F167" s="270"/>
      <c r="G167" s="271"/>
      <c r="H167" s="272">
        <f>G166</f>
        <v>430</v>
      </c>
    </row>
    <row r="168" spans="1:8" s="244" customFormat="1" ht="33" x14ac:dyDescent="0.3">
      <c r="A168" s="266"/>
      <c r="B168" s="267"/>
      <c r="C168" s="278" t="s">
        <v>961</v>
      </c>
      <c r="D168" s="279"/>
      <c r="E168" s="280"/>
      <c r="F168" s="270"/>
      <c r="G168" s="271"/>
      <c r="H168" s="272"/>
    </row>
    <row r="169" spans="1:8" s="244" customFormat="1" x14ac:dyDescent="0.3">
      <c r="A169" s="266"/>
      <c r="B169" s="267"/>
      <c r="C169" s="291"/>
      <c r="D169" s="276"/>
      <c r="E169" s="270"/>
      <c r="F169" s="270"/>
      <c r="G169" s="271"/>
      <c r="H169" s="272"/>
    </row>
    <row r="170" spans="1:8" s="244" customFormat="1" x14ac:dyDescent="0.3">
      <c r="A170" s="266">
        <v>44196</v>
      </c>
      <c r="B170" s="267" t="s">
        <v>962</v>
      </c>
      <c r="C170" s="288" t="s">
        <v>963</v>
      </c>
      <c r="D170" s="276"/>
      <c r="E170" s="270">
        <v>1060701000</v>
      </c>
      <c r="F170" s="270"/>
      <c r="G170" s="271">
        <v>49346</v>
      </c>
      <c r="H170" s="272"/>
    </row>
    <row r="171" spans="1:8" s="244" customFormat="1" x14ac:dyDescent="0.3">
      <c r="A171" s="266"/>
      <c r="B171" s="267" t="s">
        <v>962</v>
      </c>
      <c r="C171" s="288" t="s">
        <v>965</v>
      </c>
      <c r="D171" s="276"/>
      <c r="E171" s="270">
        <v>5021299000</v>
      </c>
      <c r="F171" s="270"/>
      <c r="G171" s="271">
        <v>7500</v>
      </c>
      <c r="H171" s="272"/>
    </row>
    <row r="172" spans="1:8" s="244" customFormat="1" x14ac:dyDescent="0.3">
      <c r="A172" s="266"/>
      <c r="B172" s="267" t="s">
        <v>962</v>
      </c>
      <c r="C172" s="288" t="s">
        <v>966</v>
      </c>
      <c r="D172" s="276"/>
      <c r="E172" s="270">
        <v>5020399000</v>
      </c>
      <c r="F172" s="270"/>
      <c r="G172" s="271">
        <v>8360</v>
      </c>
      <c r="H172" s="272"/>
    </row>
    <row r="173" spans="1:8" s="244" customFormat="1" x14ac:dyDescent="0.3">
      <c r="A173" s="266"/>
      <c r="B173" s="267" t="s">
        <v>962</v>
      </c>
      <c r="C173" s="288" t="s">
        <v>967</v>
      </c>
      <c r="D173" s="276"/>
      <c r="E173" s="270">
        <v>2010102000</v>
      </c>
      <c r="F173" s="270"/>
      <c r="G173" s="271"/>
      <c r="H173" s="272">
        <v>206</v>
      </c>
    </row>
    <row r="174" spans="1:8" s="244" customFormat="1" x14ac:dyDescent="0.3">
      <c r="A174" s="266"/>
      <c r="B174" s="267" t="s">
        <v>962</v>
      </c>
      <c r="C174" s="320" t="s">
        <v>968</v>
      </c>
      <c r="D174" s="276"/>
      <c r="E174" s="288">
        <v>1990104000</v>
      </c>
      <c r="F174" s="270"/>
      <c r="G174" s="271"/>
      <c r="H174" s="272">
        <v>65000</v>
      </c>
    </row>
    <row r="175" spans="1:8" s="244" customFormat="1" x14ac:dyDescent="0.3">
      <c r="A175" s="266"/>
      <c r="B175" s="267"/>
      <c r="C175" s="291" t="s">
        <v>964</v>
      </c>
      <c r="D175" s="276"/>
      <c r="E175" s="270"/>
      <c r="F175" s="270"/>
      <c r="G175" s="271"/>
      <c r="H175" s="272"/>
    </row>
    <row r="176" spans="1:8" s="244" customFormat="1" x14ac:dyDescent="0.3">
      <c r="A176" s="266"/>
      <c r="B176" s="267"/>
      <c r="C176" s="291"/>
      <c r="D176" s="276"/>
      <c r="E176" s="270"/>
      <c r="F176" s="270"/>
      <c r="G176" s="271"/>
      <c r="H176" s="272"/>
    </row>
    <row r="177" spans="1:8" s="244" customFormat="1" x14ac:dyDescent="0.3">
      <c r="A177" s="266">
        <v>44196</v>
      </c>
      <c r="B177" s="267" t="s">
        <v>969</v>
      </c>
      <c r="C177" s="288" t="s">
        <v>875</v>
      </c>
      <c r="D177" s="276"/>
      <c r="E177" s="270">
        <v>2030101000</v>
      </c>
      <c r="F177" s="270"/>
      <c r="G177" s="271">
        <v>1524</v>
      </c>
      <c r="H177" s="272"/>
    </row>
    <row r="178" spans="1:8" s="244" customFormat="1" x14ac:dyDescent="0.3">
      <c r="A178" s="266"/>
      <c r="B178" s="267" t="s">
        <v>969</v>
      </c>
      <c r="C178" s="288" t="s">
        <v>971</v>
      </c>
      <c r="D178" s="276"/>
      <c r="E178" s="270">
        <v>5020502001</v>
      </c>
      <c r="F178" s="270"/>
      <c r="G178" s="271"/>
      <c r="H178" s="272">
        <v>1524</v>
      </c>
    </row>
    <row r="179" spans="1:8" s="244" customFormat="1" x14ac:dyDescent="0.3">
      <c r="A179" s="266"/>
      <c r="B179" s="267"/>
      <c r="C179" s="291" t="s">
        <v>970</v>
      </c>
      <c r="D179" s="276"/>
      <c r="E179" s="270"/>
      <c r="F179" s="270"/>
      <c r="G179" s="271"/>
      <c r="H179" s="272"/>
    </row>
    <row r="180" spans="1:8" s="244" customFormat="1" x14ac:dyDescent="0.3">
      <c r="A180" s="266"/>
      <c r="B180" s="267"/>
      <c r="C180" s="291"/>
      <c r="D180" s="276"/>
      <c r="E180" s="270"/>
      <c r="F180" s="270"/>
      <c r="G180" s="271"/>
      <c r="H180" s="272"/>
    </row>
    <row r="181" spans="1:8" s="244" customFormat="1" x14ac:dyDescent="0.3">
      <c r="A181" s="266">
        <v>44196</v>
      </c>
      <c r="B181" s="267" t="s">
        <v>972</v>
      </c>
      <c r="C181" s="317" t="s">
        <v>937</v>
      </c>
      <c r="D181" s="276"/>
      <c r="E181" s="270">
        <v>2020101000</v>
      </c>
      <c r="F181" s="270"/>
      <c r="G181" s="271">
        <v>255238.04</v>
      </c>
      <c r="H181" s="272"/>
    </row>
    <row r="182" spans="1:8" s="244" customFormat="1" x14ac:dyDescent="0.3">
      <c r="A182" s="266"/>
      <c r="B182" s="267" t="s">
        <v>972</v>
      </c>
      <c r="C182" s="268" t="s">
        <v>917</v>
      </c>
      <c r="D182" s="269"/>
      <c r="E182" s="270">
        <v>4030101000</v>
      </c>
      <c r="F182" s="270"/>
      <c r="G182" s="271"/>
      <c r="H182" s="272">
        <v>255238.04</v>
      </c>
    </row>
    <row r="183" spans="1:8" s="244" customFormat="1" ht="33" x14ac:dyDescent="0.3">
      <c r="A183" s="266"/>
      <c r="B183" s="267"/>
      <c r="C183" s="310" t="s">
        <v>973</v>
      </c>
      <c r="D183" s="311"/>
      <c r="E183" s="270"/>
      <c r="F183" s="270"/>
      <c r="G183" s="271"/>
      <c r="H183" s="272"/>
    </row>
    <row r="184" spans="1:8" s="244" customFormat="1" hidden="1" x14ac:dyDescent="0.3">
      <c r="A184" s="266"/>
      <c r="B184" s="267"/>
      <c r="C184" s="291"/>
      <c r="D184" s="276"/>
      <c r="E184" s="270"/>
      <c r="F184" s="270"/>
      <c r="G184" s="271"/>
      <c r="H184" s="272"/>
    </row>
    <row r="185" spans="1:8" s="244" customFormat="1" hidden="1" x14ac:dyDescent="0.3">
      <c r="A185" s="266"/>
      <c r="B185" s="267"/>
      <c r="C185" s="291"/>
      <c r="D185" s="276"/>
      <c r="E185" s="270"/>
      <c r="F185" s="270"/>
      <c r="G185" s="271"/>
      <c r="H185" s="272"/>
    </row>
    <row r="186" spans="1:8" s="244" customFormat="1" hidden="1" x14ac:dyDescent="0.3">
      <c r="A186" s="266"/>
      <c r="B186" s="267"/>
      <c r="C186" s="291"/>
      <c r="D186" s="276"/>
      <c r="E186" s="270"/>
      <c r="F186" s="270"/>
      <c r="G186" s="271"/>
      <c r="H186" s="272"/>
    </row>
    <row r="187" spans="1:8" s="244" customFormat="1" hidden="1" x14ac:dyDescent="0.3">
      <c r="A187" s="266"/>
      <c r="B187" s="267"/>
      <c r="C187" s="291"/>
      <c r="D187" s="276"/>
      <c r="E187" s="270"/>
      <c r="F187" s="270"/>
      <c r="G187" s="271"/>
      <c r="H187" s="272"/>
    </row>
    <row r="188" spans="1:8" s="244" customFormat="1" hidden="1" x14ac:dyDescent="0.3">
      <c r="A188" s="266"/>
      <c r="B188" s="267"/>
      <c r="C188" s="291"/>
      <c r="D188" s="276"/>
      <c r="E188" s="270"/>
      <c r="F188" s="270"/>
      <c r="G188" s="271"/>
      <c r="H188" s="272"/>
    </row>
    <row r="189" spans="1:8" s="244" customFormat="1" hidden="1" x14ac:dyDescent="0.3">
      <c r="A189" s="266"/>
      <c r="B189" s="267"/>
      <c r="C189" s="291"/>
      <c r="D189" s="276"/>
      <c r="E189" s="270"/>
      <c r="F189" s="270"/>
      <c r="G189" s="271"/>
      <c r="H189" s="272"/>
    </row>
    <row r="190" spans="1:8" s="244" customFormat="1" hidden="1" x14ac:dyDescent="0.3">
      <c r="A190" s="266"/>
      <c r="B190" s="267"/>
      <c r="C190" s="291"/>
      <c r="D190" s="276"/>
      <c r="E190" s="270"/>
      <c r="F190" s="270"/>
      <c r="G190" s="271"/>
      <c r="H190" s="272"/>
    </row>
    <row r="191" spans="1:8" s="244" customFormat="1" hidden="1" x14ac:dyDescent="0.3">
      <c r="A191" s="266"/>
      <c r="B191" s="267"/>
      <c r="C191" s="291"/>
      <c r="D191" s="276"/>
      <c r="E191" s="270"/>
      <c r="F191" s="270"/>
      <c r="G191" s="271"/>
      <c r="H191" s="272"/>
    </row>
    <row r="192" spans="1:8" s="244" customFormat="1" hidden="1" x14ac:dyDescent="0.3">
      <c r="A192" s="266"/>
      <c r="B192" s="267"/>
      <c r="C192" s="291"/>
      <c r="D192" s="276"/>
      <c r="E192" s="270"/>
      <c r="F192" s="270"/>
      <c r="G192" s="271"/>
      <c r="H192" s="272"/>
    </row>
    <row r="193" spans="1:8" s="244" customFormat="1" hidden="1" x14ac:dyDescent="0.3">
      <c r="A193" s="266"/>
      <c r="B193" s="267"/>
      <c r="C193" s="291"/>
      <c r="D193" s="276"/>
      <c r="E193" s="270"/>
      <c r="F193" s="270"/>
      <c r="G193" s="271"/>
      <c r="H193" s="272"/>
    </row>
    <row r="194" spans="1:8" s="244" customFormat="1" hidden="1" x14ac:dyDescent="0.3">
      <c r="A194" s="266"/>
      <c r="B194" s="267"/>
      <c r="C194" s="291"/>
      <c r="D194" s="276"/>
      <c r="E194" s="270"/>
      <c r="F194" s="270"/>
      <c r="G194" s="271"/>
      <c r="H194" s="272"/>
    </row>
    <row r="195" spans="1:8" s="244" customFormat="1" hidden="1" x14ac:dyDescent="0.3">
      <c r="A195" s="266"/>
      <c r="B195" s="267"/>
      <c r="C195" s="291"/>
      <c r="D195" s="276"/>
      <c r="E195" s="270"/>
      <c r="F195" s="270"/>
      <c r="G195" s="271"/>
      <c r="H195" s="272"/>
    </row>
    <row r="196" spans="1:8" s="244" customFormat="1" hidden="1" x14ac:dyDescent="0.3">
      <c r="A196" s="266"/>
      <c r="B196" s="267"/>
      <c r="C196" s="291"/>
      <c r="D196" s="276"/>
      <c r="E196" s="270"/>
      <c r="F196" s="270"/>
      <c r="G196" s="271"/>
      <c r="H196" s="272"/>
    </row>
    <row r="197" spans="1:8" s="244" customFormat="1" hidden="1" x14ac:dyDescent="0.3">
      <c r="A197" s="266"/>
      <c r="B197" s="267"/>
      <c r="C197" s="291"/>
      <c r="D197" s="276"/>
      <c r="E197" s="270"/>
      <c r="F197" s="270"/>
      <c r="G197" s="271"/>
      <c r="H197" s="272"/>
    </row>
    <row r="198" spans="1:8" s="244" customFormat="1" hidden="1" x14ac:dyDescent="0.3">
      <c r="A198" s="266"/>
      <c r="B198" s="267"/>
      <c r="C198" s="291"/>
      <c r="D198" s="276"/>
      <c r="E198" s="270"/>
      <c r="F198" s="270"/>
      <c r="G198" s="271"/>
      <c r="H198" s="272"/>
    </row>
    <row r="199" spans="1:8" s="244" customFormat="1" hidden="1" x14ac:dyDescent="0.3">
      <c r="A199" s="266"/>
      <c r="B199" s="267"/>
      <c r="C199" s="291"/>
      <c r="D199" s="276"/>
      <c r="E199" s="270"/>
      <c r="F199" s="270"/>
      <c r="G199" s="271"/>
      <c r="H199" s="272"/>
    </row>
    <row r="200" spans="1:8" s="244" customFormat="1" hidden="1" x14ac:dyDescent="0.3">
      <c r="A200" s="266"/>
      <c r="B200" s="267"/>
      <c r="C200" s="291"/>
      <c r="D200" s="276"/>
      <c r="E200" s="270"/>
      <c r="F200" s="270"/>
      <c r="G200" s="271"/>
      <c r="H200" s="272"/>
    </row>
    <row r="201" spans="1:8" s="244" customFormat="1" hidden="1" x14ac:dyDescent="0.3">
      <c r="A201" s="266"/>
      <c r="B201" s="267"/>
      <c r="C201" s="291"/>
      <c r="D201" s="276"/>
      <c r="E201" s="270"/>
      <c r="F201" s="270"/>
      <c r="G201" s="271"/>
      <c r="H201" s="272"/>
    </row>
    <row r="202" spans="1:8" s="244" customFormat="1" hidden="1" x14ac:dyDescent="0.3">
      <c r="A202" s="266"/>
      <c r="B202" s="267"/>
      <c r="C202" s="291"/>
      <c r="D202" s="276"/>
      <c r="E202" s="270"/>
      <c r="F202" s="270"/>
      <c r="G202" s="271"/>
      <c r="H202" s="272"/>
    </row>
    <row r="203" spans="1:8" s="244" customFormat="1" hidden="1" x14ac:dyDescent="0.3">
      <c r="A203" s="266"/>
      <c r="B203" s="267"/>
      <c r="C203" s="291"/>
      <c r="D203" s="276"/>
      <c r="E203" s="270"/>
      <c r="F203" s="270"/>
      <c r="G203" s="271"/>
      <c r="H203" s="272"/>
    </row>
    <row r="204" spans="1:8" s="244" customFormat="1" hidden="1" x14ac:dyDescent="0.3">
      <c r="A204" s="266"/>
      <c r="B204" s="267"/>
      <c r="C204" s="291"/>
      <c r="D204" s="276"/>
      <c r="E204" s="270"/>
      <c r="F204" s="270"/>
      <c r="G204" s="271"/>
      <c r="H204" s="272"/>
    </row>
    <row r="205" spans="1:8" s="244" customFormat="1" hidden="1" x14ac:dyDescent="0.3">
      <c r="A205" s="266"/>
      <c r="B205" s="267"/>
      <c r="C205" s="291"/>
      <c r="D205" s="276"/>
      <c r="E205" s="270"/>
      <c r="F205" s="270"/>
      <c r="G205" s="271"/>
      <c r="H205" s="272"/>
    </row>
    <row r="206" spans="1:8" s="244" customFormat="1" hidden="1" x14ac:dyDescent="0.3">
      <c r="A206" s="266"/>
      <c r="B206" s="267"/>
      <c r="C206" s="291"/>
      <c r="D206" s="276"/>
      <c r="E206" s="270"/>
      <c r="F206" s="270"/>
      <c r="G206" s="271"/>
      <c r="H206" s="272"/>
    </row>
    <row r="207" spans="1:8" s="244" customFormat="1" hidden="1" x14ac:dyDescent="0.3">
      <c r="A207" s="266"/>
      <c r="B207" s="267"/>
      <c r="C207" s="291"/>
      <c r="D207" s="276"/>
      <c r="E207" s="270"/>
      <c r="F207" s="270"/>
      <c r="G207" s="271"/>
      <c r="H207" s="272"/>
    </row>
    <row r="208" spans="1:8" s="244" customFormat="1" hidden="1" x14ac:dyDescent="0.3">
      <c r="A208" s="266"/>
      <c r="B208" s="267"/>
      <c r="C208" s="291"/>
      <c r="D208" s="276"/>
      <c r="E208" s="270"/>
      <c r="F208" s="270"/>
      <c r="G208" s="271"/>
      <c r="H208" s="272"/>
    </row>
    <row r="209" spans="1:8" s="244" customFormat="1" hidden="1" x14ac:dyDescent="0.3">
      <c r="A209" s="266"/>
      <c r="B209" s="267"/>
      <c r="C209" s="291"/>
      <c r="D209" s="276"/>
      <c r="E209" s="270"/>
      <c r="F209" s="270"/>
      <c r="G209" s="271"/>
      <c r="H209" s="272"/>
    </row>
    <row r="210" spans="1:8" s="244" customFormat="1" hidden="1" x14ac:dyDescent="0.3">
      <c r="A210" s="266"/>
      <c r="B210" s="267"/>
      <c r="C210" s="291"/>
      <c r="D210" s="276"/>
      <c r="E210" s="270"/>
      <c r="F210" s="270"/>
      <c r="G210" s="271"/>
      <c r="H210" s="272"/>
    </row>
    <row r="211" spans="1:8" s="244" customFormat="1" hidden="1" x14ac:dyDescent="0.3">
      <c r="A211" s="266"/>
      <c r="B211" s="267"/>
      <c r="C211" s="291"/>
      <c r="D211" s="276"/>
      <c r="E211" s="270"/>
      <c r="F211" s="270"/>
      <c r="G211" s="271"/>
      <c r="H211" s="272"/>
    </row>
    <row r="212" spans="1:8" s="244" customFormat="1" hidden="1" x14ac:dyDescent="0.3">
      <c r="A212" s="266"/>
      <c r="B212" s="267"/>
      <c r="C212" s="291"/>
      <c r="D212" s="276"/>
      <c r="E212" s="270"/>
      <c r="F212" s="270"/>
      <c r="G212" s="271"/>
      <c r="H212" s="272"/>
    </row>
    <row r="213" spans="1:8" s="244" customFormat="1" hidden="1" x14ac:dyDescent="0.3">
      <c r="A213" s="266"/>
      <c r="B213" s="267"/>
      <c r="C213" s="291"/>
      <c r="D213" s="276"/>
      <c r="E213" s="270"/>
      <c r="F213" s="270"/>
      <c r="G213" s="271"/>
      <c r="H213" s="272"/>
    </row>
    <row r="214" spans="1:8" s="244" customFormat="1" hidden="1" x14ac:dyDescent="0.3">
      <c r="A214" s="266"/>
      <c r="B214" s="267"/>
      <c r="C214" s="291"/>
      <c r="D214" s="276"/>
      <c r="E214" s="270"/>
      <c r="F214" s="270"/>
      <c r="G214" s="271"/>
      <c r="H214" s="272"/>
    </row>
    <row r="215" spans="1:8" s="244" customFormat="1" hidden="1" x14ac:dyDescent="0.3">
      <c r="A215" s="266"/>
      <c r="B215" s="267"/>
      <c r="C215" s="291"/>
      <c r="D215" s="276"/>
      <c r="E215" s="270"/>
      <c r="F215" s="270"/>
      <c r="G215" s="271"/>
      <c r="H215" s="272"/>
    </row>
    <row r="216" spans="1:8" s="244" customFormat="1" hidden="1" x14ac:dyDescent="0.3">
      <c r="A216" s="266"/>
      <c r="B216" s="267"/>
      <c r="C216" s="291"/>
      <c r="D216" s="276"/>
      <c r="E216" s="270"/>
      <c r="F216" s="270"/>
      <c r="G216" s="271"/>
      <c r="H216" s="272"/>
    </row>
    <row r="217" spans="1:8" s="244" customFormat="1" hidden="1" x14ac:dyDescent="0.3">
      <c r="A217" s="266"/>
      <c r="B217" s="267"/>
      <c r="C217" s="291"/>
      <c r="D217" s="276"/>
      <c r="E217" s="270"/>
      <c r="F217" s="270"/>
      <c r="G217" s="271"/>
      <c r="H217" s="272"/>
    </row>
    <row r="218" spans="1:8" s="244" customFormat="1" hidden="1" x14ac:dyDescent="0.3">
      <c r="A218" s="266"/>
      <c r="B218" s="267"/>
      <c r="C218" s="291"/>
      <c r="D218" s="276"/>
      <c r="E218" s="270"/>
      <c r="F218" s="270"/>
      <c r="G218" s="271"/>
      <c r="H218" s="272"/>
    </row>
    <row r="219" spans="1:8" s="244" customFormat="1" hidden="1" x14ac:dyDescent="0.3">
      <c r="A219" s="266"/>
      <c r="B219" s="267"/>
      <c r="C219" s="291"/>
      <c r="D219" s="276"/>
      <c r="E219" s="270"/>
      <c r="F219" s="270"/>
      <c r="G219" s="271"/>
      <c r="H219" s="272"/>
    </row>
    <row r="220" spans="1:8" s="244" customFormat="1" hidden="1" x14ac:dyDescent="0.3">
      <c r="A220" s="266"/>
      <c r="B220" s="267"/>
      <c r="C220" s="291"/>
      <c r="D220" s="276"/>
      <c r="E220" s="270"/>
      <c r="F220" s="270"/>
      <c r="G220" s="271"/>
      <c r="H220" s="272"/>
    </row>
    <row r="221" spans="1:8" s="244" customFormat="1" hidden="1" x14ac:dyDescent="0.3">
      <c r="A221" s="266"/>
      <c r="B221" s="267"/>
      <c r="C221" s="291"/>
      <c r="D221" s="276"/>
      <c r="E221" s="270"/>
      <c r="F221" s="270"/>
      <c r="G221" s="271"/>
      <c r="H221" s="272"/>
    </row>
    <row r="222" spans="1:8" s="244" customFormat="1" hidden="1" x14ac:dyDescent="0.3">
      <c r="A222" s="266"/>
      <c r="B222" s="267"/>
      <c r="C222" s="291"/>
      <c r="D222" s="276"/>
      <c r="E222" s="270"/>
      <c r="F222" s="270"/>
      <c r="G222" s="271"/>
      <c r="H222" s="272"/>
    </row>
    <row r="223" spans="1:8" s="244" customFormat="1" hidden="1" x14ac:dyDescent="0.3">
      <c r="A223" s="266"/>
      <c r="B223" s="267"/>
      <c r="C223" s="291"/>
      <c r="D223" s="276"/>
      <c r="E223" s="270"/>
      <c r="F223" s="270"/>
      <c r="G223" s="271"/>
      <c r="H223" s="272"/>
    </row>
    <row r="224" spans="1:8" s="244" customFormat="1" hidden="1" x14ac:dyDescent="0.3">
      <c r="A224" s="266"/>
      <c r="B224" s="267"/>
      <c r="C224" s="291"/>
      <c r="D224" s="276"/>
      <c r="E224" s="270"/>
      <c r="F224" s="270"/>
      <c r="G224" s="271"/>
      <c r="H224" s="272"/>
    </row>
    <row r="225" spans="1:8" s="244" customFormat="1" hidden="1" x14ac:dyDescent="0.3">
      <c r="A225" s="266"/>
      <c r="B225" s="267"/>
      <c r="C225" s="291"/>
      <c r="D225" s="276"/>
      <c r="E225" s="270"/>
      <c r="F225" s="270"/>
      <c r="G225" s="271"/>
      <c r="H225" s="272"/>
    </row>
    <row r="226" spans="1:8" s="244" customFormat="1" hidden="1" x14ac:dyDescent="0.3">
      <c r="A226" s="266"/>
      <c r="B226" s="267"/>
      <c r="C226" s="291"/>
      <c r="D226" s="276"/>
      <c r="E226" s="270"/>
      <c r="F226" s="270"/>
      <c r="G226" s="271"/>
      <c r="H226" s="272"/>
    </row>
    <row r="227" spans="1:8" s="244" customFormat="1" hidden="1" x14ac:dyDescent="0.3">
      <c r="A227" s="266"/>
      <c r="B227" s="267"/>
      <c r="C227" s="291"/>
      <c r="D227" s="276"/>
      <c r="E227" s="270"/>
      <c r="F227" s="270"/>
      <c r="G227" s="271"/>
      <c r="H227" s="272"/>
    </row>
    <row r="228" spans="1:8" s="244" customFormat="1" hidden="1" x14ac:dyDescent="0.3">
      <c r="A228" s="266"/>
      <c r="B228" s="267"/>
      <c r="C228" s="291"/>
      <c r="D228" s="276"/>
      <c r="E228" s="270"/>
      <c r="F228" s="270"/>
      <c r="G228" s="271"/>
      <c r="H228" s="272"/>
    </row>
    <row r="229" spans="1:8" s="244" customFormat="1" hidden="1" x14ac:dyDescent="0.3">
      <c r="A229" s="266"/>
      <c r="B229" s="267"/>
      <c r="C229" s="291"/>
      <c r="D229" s="276"/>
      <c r="E229" s="270"/>
      <c r="F229" s="270"/>
      <c r="G229" s="271"/>
      <c r="H229" s="272"/>
    </row>
    <row r="230" spans="1:8" s="244" customFormat="1" hidden="1" x14ac:dyDescent="0.3">
      <c r="A230" s="266"/>
      <c r="B230" s="267"/>
      <c r="C230" s="291"/>
      <c r="D230" s="276"/>
      <c r="E230" s="270"/>
      <c r="F230" s="270"/>
      <c r="G230" s="271"/>
      <c r="H230" s="272"/>
    </row>
    <row r="231" spans="1:8" s="244" customFormat="1" hidden="1" x14ac:dyDescent="0.3">
      <c r="A231" s="266"/>
      <c r="B231" s="267"/>
      <c r="C231" s="291"/>
      <c r="D231" s="276"/>
      <c r="E231" s="270"/>
      <c r="F231" s="270"/>
      <c r="G231" s="271"/>
      <c r="H231" s="272"/>
    </row>
    <row r="232" spans="1:8" s="244" customFormat="1" hidden="1" x14ac:dyDescent="0.3">
      <c r="A232" s="266"/>
      <c r="B232" s="267"/>
      <c r="C232" s="291"/>
      <c r="D232" s="276"/>
      <c r="E232" s="270"/>
      <c r="F232" s="270"/>
      <c r="G232" s="271"/>
      <c r="H232" s="272"/>
    </row>
    <row r="233" spans="1:8" s="244" customFormat="1" hidden="1" x14ac:dyDescent="0.3">
      <c r="A233" s="266"/>
      <c r="B233" s="267"/>
      <c r="C233" s="291"/>
      <c r="D233" s="276"/>
      <c r="E233" s="270"/>
      <c r="F233" s="270"/>
      <c r="G233" s="271"/>
      <c r="H233" s="272"/>
    </row>
    <row r="234" spans="1:8" s="244" customFormat="1" hidden="1" x14ac:dyDescent="0.3">
      <c r="A234" s="266"/>
      <c r="B234" s="267"/>
      <c r="C234" s="291"/>
      <c r="D234" s="276"/>
      <c r="E234" s="270"/>
      <c r="F234" s="270"/>
      <c r="G234" s="271"/>
      <c r="H234" s="272"/>
    </row>
    <row r="235" spans="1:8" s="244" customFormat="1" hidden="1" x14ac:dyDescent="0.3">
      <c r="A235" s="266"/>
      <c r="B235" s="267"/>
      <c r="C235" s="291"/>
      <c r="D235" s="276"/>
      <c r="E235" s="270"/>
      <c r="F235" s="270"/>
      <c r="G235" s="271"/>
      <c r="H235" s="272"/>
    </row>
    <row r="236" spans="1:8" s="244" customFormat="1" hidden="1" x14ac:dyDescent="0.3">
      <c r="A236" s="266"/>
      <c r="B236" s="267"/>
      <c r="C236" s="291"/>
      <c r="D236" s="276"/>
      <c r="E236" s="270"/>
      <c r="F236" s="270"/>
      <c r="G236" s="271"/>
      <c r="H236" s="272"/>
    </row>
    <row r="237" spans="1:8" s="244" customFormat="1" hidden="1" x14ac:dyDescent="0.3">
      <c r="A237" s="266"/>
      <c r="B237" s="267"/>
      <c r="C237" s="291"/>
      <c r="D237" s="276"/>
      <c r="E237" s="270"/>
      <c r="F237" s="270"/>
      <c r="G237" s="271"/>
      <c r="H237" s="272"/>
    </row>
    <row r="238" spans="1:8" s="244" customFormat="1" hidden="1" x14ac:dyDescent="0.3">
      <c r="A238" s="266"/>
      <c r="B238" s="267"/>
      <c r="C238" s="291"/>
      <c r="D238" s="276"/>
      <c r="E238" s="270"/>
      <c r="F238" s="270"/>
      <c r="G238" s="271"/>
      <c r="H238" s="272"/>
    </row>
    <row r="239" spans="1:8" s="244" customFormat="1" hidden="1" x14ac:dyDescent="0.3">
      <c r="A239" s="266"/>
      <c r="B239" s="267"/>
      <c r="C239" s="291"/>
      <c r="D239" s="276"/>
      <c r="E239" s="270"/>
      <c r="F239" s="270"/>
      <c r="G239" s="271"/>
      <c r="H239" s="272"/>
    </row>
    <row r="240" spans="1:8" s="244" customFormat="1" hidden="1" x14ac:dyDescent="0.3">
      <c r="A240" s="266"/>
      <c r="B240" s="267"/>
      <c r="C240" s="291"/>
      <c r="D240" s="276"/>
      <c r="E240" s="270"/>
      <c r="F240" s="270"/>
      <c r="G240" s="271"/>
      <c r="H240" s="272"/>
    </row>
    <row r="241" spans="1:8" s="244" customFormat="1" hidden="1" x14ac:dyDescent="0.3">
      <c r="A241" s="266"/>
      <c r="B241" s="267"/>
      <c r="C241" s="291"/>
      <c r="D241" s="276"/>
      <c r="E241" s="270"/>
      <c r="F241" s="270"/>
      <c r="G241" s="271"/>
      <c r="H241" s="272"/>
    </row>
    <row r="242" spans="1:8" s="244" customFormat="1" hidden="1" x14ac:dyDescent="0.3">
      <c r="A242" s="266"/>
      <c r="B242" s="267"/>
      <c r="C242" s="291"/>
      <c r="D242" s="276"/>
      <c r="E242" s="270"/>
      <c r="F242" s="270"/>
      <c r="G242" s="271"/>
      <c r="H242" s="272"/>
    </row>
    <row r="243" spans="1:8" s="244" customFormat="1" hidden="1" x14ac:dyDescent="0.3">
      <c r="A243" s="266"/>
      <c r="B243" s="267"/>
      <c r="C243" s="291"/>
      <c r="D243" s="276"/>
      <c r="E243" s="270"/>
      <c r="F243" s="270"/>
      <c r="G243" s="271"/>
      <c r="H243" s="272"/>
    </row>
    <row r="244" spans="1:8" s="244" customFormat="1" hidden="1" x14ac:dyDescent="0.3">
      <c r="A244" s="266"/>
      <c r="B244" s="267"/>
      <c r="C244" s="291"/>
      <c r="D244" s="276"/>
      <c r="E244" s="270"/>
      <c r="F244" s="270"/>
      <c r="G244" s="271"/>
      <c r="H244" s="272"/>
    </row>
    <row r="245" spans="1:8" s="244" customFormat="1" hidden="1" x14ac:dyDescent="0.3">
      <c r="A245" s="266"/>
      <c r="B245" s="267"/>
      <c r="C245" s="291"/>
      <c r="D245" s="276"/>
      <c r="E245" s="270"/>
      <c r="F245" s="270"/>
      <c r="G245" s="271"/>
      <c r="H245" s="272"/>
    </row>
    <row r="246" spans="1:8" s="244" customFormat="1" hidden="1" x14ac:dyDescent="0.3">
      <c r="A246" s="266"/>
      <c r="B246" s="267"/>
      <c r="C246" s="291"/>
      <c r="D246" s="276"/>
      <c r="E246" s="270"/>
      <c r="F246" s="270"/>
      <c r="G246" s="271"/>
      <c r="H246" s="272"/>
    </row>
    <row r="247" spans="1:8" s="244" customFormat="1" hidden="1" x14ac:dyDescent="0.3">
      <c r="A247" s="266"/>
      <c r="B247" s="267"/>
      <c r="C247" s="291"/>
      <c r="D247" s="276"/>
      <c r="E247" s="270"/>
      <c r="F247" s="270"/>
      <c r="G247" s="271"/>
      <c r="H247" s="272"/>
    </row>
    <row r="248" spans="1:8" s="244" customFormat="1" hidden="1" x14ac:dyDescent="0.3">
      <c r="A248" s="266"/>
      <c r="B248" s="267"/>
      <c r="C248" s="291"/>
      <c r="D248" s="276"/>
      <c r="E248" s="270"/>
      <c r="F248" s="270"/>
      <c r="G248" s="271"/>
      <c r="H248" s="272"/>
    </row>
    <row r="249" spans="1:8" s="244" customFormat="1" hidden="1" x14ac:dyDescent="0.3">
      <c r="A249" s="266"/>
      <c r="B249" s="267"/>
      <c r="C249" s="291"/>
      <c r="D249" s="276"/>
      <c r="E249" s="270"/>
      <c r="F249" s="270"/>
      <c r="G249" s="271"/>
      <c r="H249" s="272"/>
    </row>
    <row r="250" spans="1:8" s="244" customFormat="1" hidden="1" x14ac:dyDescent="0.3">
      <c r="A250" s="266"/>
      <c r="B250" s="267"/>
      <c r="C250" s="291"/>
      <c r="D250" s="276"/>
      <c r="E250" s="270"/>
      <c r="F250" s="270"/>
      <c r="G250" s="271"/>
      <c r="H250" s="272"/>
    </row>
    <row r="251" spans="1:8" s="244" customFormat="1" hidden="1" x14ac:dyDescent="0.3">
      <c r="A251" s="266"/>
      <c r="B251" s="267"/>
      <c r="C251" s="291"/>
      <c r="D251" s="276"/>
      <c r="E251" s="270"/>
      <c r="F251" s="270"/>
      <c r="G251" s="271"/>
      <c r="H251" s="272"/>
    </row>
    <row r="252" spans="1:8" s="244" customFormat="1" hidden="1" x14ac:dyDescent="0.3">
      <c r="A252" s="266"/>
      <c r="B252" s="267"/>
      <c r="C252" s="291"/>
      <c r="D252" s="276"/>
      <c r="E252" s="270"/>
      <c r="F252" s="270"/>
      <c r="G252" s="271"/>
      <c r="H252" s="272"/>
    </row>
    <row r="253" spans="1:8" s="244" customFormat="1" hidden="1" x14ac:dyDescent="0.3">
      <c r="A253" s="266"/>
      <c r="B253" s="267"/>
      <c r="C253" s="291"/>
      <c r="D253" s="276"/>
      <c r="E253" s="270"/>
      <c r="F253" s="270"/>
      <c r="G253" s="271"/>
      <c r="H253" s="272"/>
    </row>
    <row r="254" spans="1:8" s="244" customFormat="1" hidden="1" x14ac:dyDescent="0.3">
      <c r="A254" s="266"/>
      <c r="B254" s="267"/>
      <c r="C254" s="291"/>
      <c r="D254" s="276"/>
      <c r="E254" s="270"/>
      <c r="F254" s="270"/>
      <c r="G254" s="271"/>
      <c r="H254" s="272"/>
    </row>
    <row r="255" spans="1:8" s="244" customFormat="1" hidden="1" x14ac:dyDescent="0.3">
      <c r="A255" s="266"/>
      <c r="B255" s="267"/>
      <c r="C255" s="291"/>
      <c r="D255" s="276"/>
      <c r="E255" s="270"/>
      <c r="F255" s="270"/>
      <c r="G255" s="271"/>
      <c r="H255" s="272"/>
    </row>
    <row r="256" spans="1:8" s="244" customFormat="1" hidden="1" x14ac:dyDescent="0.3">
      <c r="A256" s="266"/>
      <c r="B256" s="267"/>
      <c r="C256" s="322"/>
      <c r="D256" s="311"/>
      <c r="E256" s="270"/>
      <c r="F256" s="270"/>
      <c r="G256" s="271"/>
      <c r="H256" s="272"/>
    </row>
    <row r="257" spans="1:11" s="244" customFormat="1" hidden="1" x14ac:dyDescent="0.3">
      <c r="A257" s="266"/>
      <c r="B257" s="267"/>
      <c r="C257" s="312" t="s">
        <v>945</v>
      </c>
      <c r="D257" s="311"/>
      <c r="E257" s="270"/>
      <c r="F257" s="270"/>
      <c r="G257" s="271"/>
      <c r="H257" s="272"/>
    </row>
    <row r="258" spans="1:11" s="244" customFormat="1" hidden="1" x14ac:dyDescent="0.3">
      <c r="A258" s="266">
        <v>44020</v>
      </c>
      <c r="B258" s="267" t="s">
        <v>974</v>
      </c>
      <c r="C258" s="309" t="s">
        <v>947</v>
      </c>
      <c r="D258" s="269"/>
      <c r="E258" s="270">
        <v>1010404000</v>
      </c>
      <c r="F258" s="270"/>
      <c r="G258" s="271"/>
      <c r="H258" s="272"/>
      <c r="K258" s="323"/>
    </row>
    <row r="259" spans="1:11" s="244" customFormat="1" hidden="1" x14ac:dyDescent="0.3">
      <c r="A259" s="266"/>
      <c r="B259" s="267"/>
      <c r="C259" s="268" t="s">
        <v>875</v>
      </c>
      <c r="D259" s="269"/>
      <c r="E259" s="270">
        <v>2030101000</v>
      </c>
      <c r="F259" s="270"/>
      <c r="G259" s="271"/>
      <c r="H259" s="272">
        <f>+G258</f>
        <v>0</v>
      </c>
      <c r="K259" s="323"/>
    </row>
    <row r="260" spans="1:11" s="244" customFormat="1" ht="49.5" hidden="1" x14ac:dyDescent="0.3">
      <c r="A260" s="281"/>
      <c r="B260" s="282"/>
      <c r="C260" s="321" t="s">
        <v>975</v>
      </c>
      <c r="D260" s="269"/>
      <c r="E260" s="270"/>
      <c r="F260" s="270"/>
      <c r="G260" s="271"/>
      <c r="H260" s="272"/>
      <c r="K260" s="323"/>
    </row>
    <row r="261" spans="1:11" s="244" customFormat="1" hidden="1" x14ac:dyDescent="0.3">
      <c r="A261" s="266"/>
      <c r="B261" s="267"/>
      <c r="C261" s="319"/>
      <c r="D261" s="276"/>
      <c r="E261" s="270"/>
      <c r="F261" s="270"/>
      <c r="G261" s="271"/>
      <c r="H261" s="272"/>
      <c r="K261" s="323"/>
    </row>
    <row r="262" spans="1:11" s="244" customFormat="1" ht="15.75" hidden="1" customHeight="1" x14ac:dyDescent="0.3">
      <c r="A262" s="266">
        <v>44029</v>
      </c>
      <c r="B262" s="267" t="s">
        <v>976</v>
      </c>
      <c r="C262" s="309" t="s">
        <v>947</v>
      </c>
      <c r="D262" s="269"/>
      <c r="E262" s="270">
        <v>1010404000</v>
      </c>
      <c r="F262" s="270"/>
      <c r="G262" s="271"/>
      <c r="H262" s="272"/>
    </row>
    <row r="263" spans="1:11" s="244" customFormat="1" ht="15.75" hidden="1" customHeight="1" x14ac:dyDescent="0.3">
      <c r="A263" s="266"/>
      <c r="B263" s="267"/>
      <c r="C263" s="268" t="s">
        <v>917</v>
      </c>
      <c r="D263" s="269"/>
      <c r="E263" s="270">
        <v>4030101000</v>
      </c>
      <c r="F263" s="270"/>
      <c r="G263" s="271"/>
      <c r="H263" s="272">
        <f>+G262</f>
        <v>0</v>
      </c>
    </row>
    <row r="264" spans="1:11" s="244" customFormat="1" ht="49.5" hidden="1" x14ac:dyDescent="0.3">
      <c r="A264" s="266"/>
      <c r="B264" s="267"/>
      <c r="C264" s="321" t="s">
        <v>977</v>
      </c>
      <c r="D264" s="269"/>
      <c r="E264" s="270"/>
      <c r="F264" s="270"/>
      <c r="G264" s="271"/>
      <c r="H264" s="272"/>
    </row>
    <row r="265" spans="1:11" s="244" customFormat="1" hidden="1" x14ac:dyDescent="0.3">
      <c r="A265" s="266"/>
      <c r="B265" s="267"/>
      <c r="C265" s="321"/>
      <c r="D265" s="269"/>
      <c r="E265" s="270"/>
      <c r="F265" s="270"/>
      <c r="G265" s="271"/>
      <c r="H265" s="272"/>
    </row>
    <row r="266" spans="1:11" s="244" customFormat="1" hidden="1" x14ac:dyDescent="0.3">
      <c r="A266" s="266">
        <v>44029</v>
      </c>
      <c r="B266" s="267" t="s">
        <v>978</v>
      </c>
      <c r="C266" s="309" t="s">
        <v>947</v>
      </c>
      <c r="D266" s="269"/>
      <c r="E266" s="270">
        <v>1010404000</v>
      </c>
      <c r="F266" s="270"/>
      <c r="G266" s="271"/>
      <c r="H266" s="272"/>
    </row>
    <row r="267" spans="1:11" s="244" customFormat="1" hidden="1" x14ac:dyDescent="0.3">
      <c r="A267" s="266"/>
      <c r="B267" s="267"/>
      <c r="C267" s="268" t="s">
        <v>917</v>
      </c>
      <c r="D267" s="269"/>
      <c r="E267" s="270">
        <v>4030101000</v>
      </c>
      <c r="F267" s="270"/>
      <c r="G267" s="271"/>
      <c r="H267" s="272">
        <f>+G266</f>
        <v>0</v>
      </c>
    </row>
    <row r="268" spans="1:11" s="244" customFormat="1" ht="33" hidden="1" x14ac:dyDescent="0.3">
      <c r="A268" s="266"/>
      <c r="B268" s="267"/>
      <c r="C268" s="321" t="s">
        <v>979</v>
      </c>
      <c r="D268" s="269"/>
      <c r="E268" s="270"/>
      <c r="F268" s="270"/>
      <c r="G268" s="271"/>
      <c r="H268" s="272"/>
    </row>
    <row r="269" spans="1:11" s="244" customFormat="1" hidden="1" x14ac:dyDescent="0.3">
      <c r="A269" s="266"/>
      <c r="B269" s="267"/>
      <c r="C269" s="321"/>
      <c r="D269" s="269"/>
      <c r="E269" s="270"/>
      <c r="F269" s="270"/>
      <c r="G269" s="271"/>
      <c r="H269" s="272"/>
    </row>
    <row r="270" spans="1:11" s="244" customFormat="1" hidden="1" x14ac:dyDescent="0.3">
      <c r="A270" s="266"/>
      <c r="B270" s="267"/>
      <c r="C270" s="273" t="s">
        <v>865</v>
      </c>
      <c r="D270" s="269"/>
      <c r="E270" s="270"/>
      <c r="F270" s="274"/>
      <c r="G270" s="271"/>
      <c r="H270" s="272"/>
    </row>
    <row r="271" spans="1:11" s="244" customFormat="1" hidden="1" x14ac:dyDescent="0.3">
      <c r="A271" s="266">
        <v>44043</v>
      </c>
      <c r="B271" s="267" t="s">
        <v>980</v>
      </c>
      <c r="C271" s="275" t="s">
        <v>867</v>
      </c>
      <c r="D271" s="276"/>
      <c r="E271" s="270">
        <v>1030303000</v>
      </c>
      <c r="F271" s="274"/>
      <c r="G271" s="271"/>
      <c r="H271" s="272"/>
    </row>
    <row r="272" spans="1:11" s="244" customFormat="1" hidden="1" x14ac:dyDescent="0.3">
      <c r="A272" s="266"/>
      <c r="B272" s="267"/>
      <c r="C272" s="277" t="s">
        <v>868</v>
      </c>
      <c r="D272" s="276"/>
      <c r="E272" s="270">
        <v>3010101000</v>
      </c>
      <c r="F272" s="274"/>
      <c r="G272" s="271"/>
      <c r="H272" s="272">
        <f>+G271</f>
        <v>0</v>
      </c>
    </row>
    <row r="273" spans="1:8" s="244" customFormat="1" hidden="1" x14ac:dyDescent="0.3">
      <c r="A273" s="266"/>
      <c r="B273" s="267"/>
      <c r="C273" s="278" t="s">
        <v>981</v>
      </c>
      <c r="D273" s="279"/>
      <c r="E273" s="280"/>
      <c r="F273" s="274"/>
      <c r="G273" s="271"/>
      <c r="H273" s="272"/>
    </row>
    <row r="274" spans="1:8" s="244" customFormat="1" hidden="1" x14ac:dyDescent="0.3">
      <c r="A274" s="266"/>
      <c r="B274" s="267"/>
      <c r="C274" s="321"/>
      <c r="D274" s="269"/>
      <c r="E274" s="270"/>
      <c r="F274" s="274"/>
      <c r="G274" s="271"/>
      <c r="H274" s="272"/>
    </row>
    <row r="275" spans="1:8" s="244" customFormat="1" hidden="1" x14ac:dyDescent="0.3">
      <c r="A275" s="266"/>
      <c r="B275" s="267"/>
      <c r="C275" s="321"/>
      <c r="D275" s="269"/>
      <c r="E275" s="270"/>
      <c r="F275" s="274"/>
      <c r="G275" s="271"/>
      <c r="H275" s="272"/>
    </row>
    <row r="276" spans="1:8" s="244" customFormat="1" hidden="1" x14ac:dyDescent="0.3">
      <c r="A276" s="281"/>
      <c r="B276" s="282"/>
      <c r="C276" s="292" t="s">
        <v>883</v>
      </c>
      <c r="D276" s="293"/>
      <c r="E276" s="270"/>
      <c r="F276" s="285"/>
      <c r="G276" s="271"/>
      <c r="H276" s="272"/>
    </row>
    <row r="277" spans="1:8" s="244" customFormat="1" hidden="1" x14ac:dyDescent="0.3">
      <c r="A277" s="266">
        <v>44043</v>
      </c>
      <c r="B277" s="267" t="s">
        <v>982</v>
      </c>
      <c r="C277" s="286" t="s">
        <v>885</v>
      </c>
      <c r="D277" s="269"/>
      <c r="E277" s="270">
        <v>5050105002</v>
      </c>
      <c r="F277" s="285"/>
      <c r="G277" s="271"/>
      <c r="H277" s="272"/>
    </row>
    <row r="278" spans="1:8" s="244" customFormat="1" hidden="1" x14ac:dyDescent="0.3">
      <c r="A278" s="281"/>
      <c r="B278" s="282"/>
      <c r="C278" s="286" t="s">
        <v>887</v>
      </c>
      <c r="D278" s="269"/>
      <c r="E278" s="270">
        <v>5050105003</v>
      </c>
      <c r="F278" s="285"/>
      <c r="G278" s="271"/>
      <c r="H278" s="287"/>
    </row>
    <row r="279" spans="1:8" s="244" customFormat="1" hidden="1" x14ac:dyDescent="0.3">
      <c r="A279" s="281"/>
      <c r="B279" s="282"/>
      <c r="C279" s="286" t="s">
        <v>888</v>
      </c>
      <c r="D279" s="269"/>
      <c r="E279" s="270">
        <v>5050105099</v>
      </c>
      <c r="F279" s="285"/>
      <c r="G279" s="271"/>
      <c r="H279" s="272"/>
    </row>
    <row r="280" spans="1:8" s="244" customFormat="1" hidden="1" x14ac:dyDescent="0.3">
      <c r="A280" s="281"/>
      <c r="B280" s="282"/>
      <c r="C280" s="286" t="s">
        <v>889</v>
      </c>
      <c r="D280" s="269"/>
      <c r="E280" s="270">
        <v>5050106001</v>
      </c>
      <c r="F280" s="285"/>
      <c r="G280" s="271"/>
      <c r="H280" s="272"/>
    </row>
    <row r="281" spans="1:8" s="244" customFormat="1" hidden="1" x14ac:dyDescent="0.3">
      <c r="A281" s="266"/>
      <c r="B281" s="267"/>
      <c r="C281" s="294" t="s">
        <v>890</v>
      </c>
      <c r="D281" s="269"/>
      <c r="E281" s="270">
        <v>5050107001</v>
      </c>
      <c r="F281" s="285"/>
      <c r="G281" s="271"/>
      <c r="H281" s="295"/>
    </row>
    <row r="282" spans="1:8" s="244" customFormat="1" hidden="1" x14ac:dyDescent="0.3">
      <c r="A282" s="281"/>
      <c r="B282" s="282"/>
      <c r="C282" s="286" t="s">
        <v>891</v>
      </c>
      <c r="D282" s="296"/>
      <c r="E282" s="280">
        <v>5050199099</v>
      </c>
      <c r="F282" s="280"/>
      <c r="G282" s="290"/>
      <c r="H282" s="287"/>
    </row>
    <row r="283" spans="1:8" s="244" customFormat="1" ht="15.75" hidden="1" customHeight="1" x14ac:dyDescent="0.3">
      <c r="A283" s="281"/>
      <c r="B283" s="282"/>
      <c r="C283" s="297" t="s">
        <v>892</v>
      </c>
      <c r="D283" s="296"/>
      <c r="E283" s="280">
        <v>1060502100</v>
      </c>
      <c r="F283" s="280"/>
      <c r="G283" s="290"/>
      <c r="H283" s="287">
        <f t="shared" ref="H283:H288" si="0">+G277</f>
        <v>0</v>
      </c>
    </row>
    <row r="284" spans="1:8" s="244" customFormat="1" ht="15.75" hidden="1" customHeight="1" x14ac:dyDescent="0.3">
      <c r="A284" s="266"/>
      <c r="B284" s="267"/>
      <c r="C284" s="298" t="s">
        <v>893</v>
      </c>
      <c r="D284" s="269"/>
      <c r="E284" s="270">
        <v>1060503100</v>
      </c>
      <c r="F284" s="274"/>
      <c r="G284" s="271"/>
      <c r="H284" s="295">
        <f t="shared" si="0"/>
        <v>0</v>
      </c>
    </row>
    <row r="285" spans="1:8" s="244" customFormat="1" hidden="1" x14ac:dyDescent="0.3">
      <c r="A285" s="281"/>
      <c r="B285" s="282"/>
      <c r="C285" s="297" t="s">
        <v>894</v>
      </c>
      <c r="D285" s="269"/>
      <c r="E285" s="270">
        <v>1060599000</v>
      </c>
      <c r="F285" s="285"/>
      <c r="G285" s="271"/>
      <c r="H285" s="272">
        <f t="shared" si="0"/>
        <v>0</v>
      </c>
    </row>
    <row r="286" spans="1:8" s="244" customFormat="1" hidden="1" x14ac:dyDescent="0.3">
      <c r="A286" s="281"/>
      <c r="B286" s="282"/>
      <c r="C286" s="297" t="s">
        <v>895</v>
      </c>
      <c r="D286" s="269"/>
      <c r="E286" s="270">
        <v>1060601000</v>
      </c>
      <c r="F286" s="285"/>
      <c r="G286" s="271"/>
      <c r="H286" s="272">
        <f t="shared" si="0"/>
        <v>0</v>
      </c>
    </row>
    <row r="287" spans="1:8" s="244" customFormat="1" hidden="1" x14ac:dyDescent="0.3">
      <c r="A287" s="281"/>
      <c r="B287" s="282"/>
      <c r="C287" s="297" t="s">
        <v>896</v>
      </c>
      <c r="D287" s="269"/>
      <c r="E287" s="270">
        <v>1060701100</v>
      </c>
      <c r="F287" s="285"/>
      <c r="G287" s="271"/>
      <c r="H287" s="272">
        <f t="shared" si="0"/>
        <v>0</v>
      </c>
    </row>
    <row r="288" spans="1:8" s="244" customFormat="1" hidden="1" x14ac:dyDescent="0.3">
      <c r="A288" s="266"/>
      <c r="B288" s="267"/>
      <c r="C288" s="298" t="s">
        <v>897</v>
      </c>
      <c r="D288" s="269"/>
      <c r="E288" s="270">
        <v>1069899100</v>
      </c>
      <c r="F288" s="285"/>
      <c r="G288" s="271"/>
      <c r="H288" s="272">
        <f t="shared" si="0"/>
        <v>0</v>
      </c>
    </row>
    <row r="289" spans="1:11" s="244" customFormat="1" ht="30.75" hidden="1" customHeight="1" x14ac:dyDescent="0.3">
      <c r="A289" s="281"/>
      <c r="B289" s="282"/>
      <c r="C289" s="291" t="s">
        <v>983</v>
      </c>
      <c r="D289" s="269"/>
      <c r="E289" s="270"/>
      <c r="F289" s="285"/>
      <c r="G289" s="271"/>
      <c r="H289" s="287"/>
    </row>
    <row r="290" spans="1:11" s="244" customFormat="1" ht="15.75" hidden="1" customHeight="1" x14ac:dyDescent="0.3">
      <c r="A290" s="266"/>
      <c r="B290" s="267"/>
      <c r="C290" s="321"/>
      <c r="D290" s="269"/>
      <c r="E290" s="270"/>
      <c r="F290" s="285"/>
      <c r="G290" s="271"/>
      <c r="H290" s="272"/>
    </row>
    <row r="291" spans="1:11" hidden="1" x14ac:dyDescent="0.3">
      <c r="A291" s="266"/>
      <c r="B291" s="267"/>
      <c r="C291" s="324" t="s">
        <v>984</v>
      </c>
      <c r="D291" s="284"/>
      <c r="E291" s="270"/>
      <c r="F291" s="285"/>
      <c r="G291" s="271"/>
      <c r="H291" s="272"/>
      <c r="I291" s="247"/>
      <c r="J291" s="247"/>
      <c r="K291" s="247"/>
    </row>
    <row r="292" spans="1:11" s="244" customFormat="1" hidden="1" x14ac:dyDescent="0.3">
      <c r="A292" s="266">
        <v>44043</v>
      </c>
      <c r="B292" s="267" t="s">
        <v>985</v>
      </c>
      <c r="C292" s="286" t="s">
        <v>900</v>
      </c>
      <c r="D292" s="269" t="s">
        <v>986</v>
      </c>
      <c r="E292" s="270">
        <v>5020301000</v>
      </c>
      <c r="F292" s="285"/>
      <c r="G292" s="271"/>
      <c r="H292" s="272"/>
    </row>
    <row r="293" spans="1:11" s="244" customFormat="1" hidden="1" x14ac:dyDescent="0.3">
      <c r="A293" s="266"/>
      <c r="B293" s="267"/>
      <c r="C293" s="286" t="s">
        <v>902</v>
      </c>
      <c r="D293" s="269"/>
      <c r="E293" s="270">
        <v>5020302000</v>
      </c>
      <c r="F293" s="285"/>
      <c r="G293" s="271"/>
      <c r="H293" s="272"/>
    </row>
    <row r="294" spans="1:11" s="244" customFormat="1" hidden="1" x14ac:dyDescent="0.3">
      <c r="A294" s="281"/>
      <c r="B294" s="282"/>
      <c r="C294" s="286" t="s">
        <v>987</v>
      </c>
      <c r="D294" s="269"/>
      <c r="E294" s="270">
        <v>5020307000</v>
      </c>
      <c r="F294" s="285"/>
      <c r="G294" s="271"/>
      <c r="H294" s="272"/>
    </row>
    <row r="295" spans="1:11" s="244" customFormat="1" hidden="1" x14ac:dyDescent="0.3">
      <c r="A295" s="281"/>
      <c r="B295" s="282"/>
      <c r="C295" s="286" t="s">
        <v>904</v>
      </c>
      <c r="D295" s="269"/>
      <c r="E295" s="270">
        <v>5020399000</v>
      </c>
      <c r="F295" s="285"/>
      <c r="G295" s="271"/>
      <c r="H295" s="272"/>
    </row>
    <row r="296" spans="1:11" s="244" customFormat="1" hidden="1" x14ac:dyDescent="0.3">
      <c r="A296" s="281"/>
      <c r="B296" s="282"/>
      <c r="C296" s="297" t="s">
        <v>905</v>
      </c>
      <c r="D296" s="269" t="s">
        <v>986</v>
      </c>
      <c r="E296" s="270">
        <v>1040401000</v>
      </c>
      <c r="F296" s="325"/>
      <c r="G296" s="271"/>
      <c r="H296" s="272">
        <f>+G292</f>
        <v>0</v>
      </c>
    </row>
    <row r="297" spans="1:11" s="244" customFormat="1" hidden="1" x14ac:dyDescent="0.3">
      <c r="A297" s="281"/>
      <c r="B297" s="282"/>
      <c r="C297" s="297" t="s">
        <v>906</v>
      </c>
      <c r="D297" s="269"/>
      <c r="E297" s="270">
        <v>1040402000</v>
      </c>
      <c r="F297" s="285"/>
      <c r="G297" s="271"/>
      <c r="H297" s="272">
        <f>+G293</f>
        <v>0</v>
      </c>
    </row>
    <row r="298" spans="1:11" s="244" customFormat="1" ht="18.75" hidden="1" customHeight="1" x14ac:dyDescent="0.3">
      <c r="A298" s="281"/>
      <c r="B298" s="282"/>
      <c r="C298" s="297" t="s">
        <v>907</v>
      </c>
      <c r="D298" s="269"/>
      <c r="E298" s="270">
        <v>1040406000</v>
      </c>
      <c r="F298" s="285"/>
      <c r="G298" s="271"/>
      <c r="H298" s="272">
        <f>+G294</f>
        <v>0</v>
      </c>
    </row>
    <row r="299" spans="1:11" s="244" customFormat="1" hidden="1" x14ac:dyDescent="0.3">
      <c r="A299" s="281"/>
      <c r="B299" s="282"/>
      <c r="C299" s="307" t="s">
        <v>908</v>
      </c>
      <c r="D299" s="269"/>
      <c r="E299" s="270">
        <v>1040499000</v>
      </c>
      <c r="F299" s="285"/>
      <c r="G299" s="271"/>
      <c r="H299" s="272">
        <f>+G295</f>
        <v>0</v>
      </c>
    </row>
    <row r="300" spans="1:11" ht="33" hidden="1" customHeight="1" x14ac:dyDescent="0.3">
      <c r="A300" s="281"/>
      <c r="B300" s="282"/>
      <c r="C300" s="291" t="s">
        <v>988</v>
      </c>
      <c r="D300" s="269"/>
      <c r="E300" s="270"/>
      <c r="F300" s="285"/>
      <c r="G300" s="271"/>
      <c r="H300" s="272"/>
      <c r="I300" s="247"/>
      <c r="J300" s="247"/>
      <c r="K300" s="247"/>
    </row>
    <row r="301" spans="1:11" hidden="1" x14ac:dyDescent="0.3">
      <c r="A301" s="281"/>
      <c r="B301" s="282"/>
      <c r="C301" s="278"/>
      <c r="D301" s="296"/>
      <c r="E301" s="280"/>
      <c r="F301" s="325"/>
      <c r="G301" s="290"/>
      <c r="H301" s="308"/>
      <c r="I301" s="247"/>
      <c r="J301" s="247"/>
      <c r="K301" s="247"/>
    </row>
    <row r="302" spans="1:11" hidden="1" x14ac:dyDescent="0.3">
      <c r="A302" s="266">
        <v>44043</v>
      </c>
      <c r="B302" s="267" t="s">
        <v>989</v>
      </c>
      <c r="C302" s="286" t="s">
        <v>900</v>
      </c>
      <c r="D302" s="269" t="s">
        <v>881</v>
      </c>
      <c r="E302" s="270">
        <v>5020301000</v>
      </c>
      <c r="F302" s="285"/>
      <c r="G302" s="271"/>
      <c r="H302" s="272"/>
      <c r="I302" s="247"/>
      <c r="J302" s="247"/>
      <c r="K302" s="247"/>
    </row>
    <row r="303" spans="1:11" hidden="1" x14ac:dyDescent="0.3">
      <c r="A303" s="281"/>
      <c r="B303" s="282"/>
      <c r="C303" s="286" t="s">
        <v>902</v>
      </c>
      <c r="D303" s="269"/>
      <c r="E303" s="270">
        <v>5020302000</v>
      </c>
      <c r="F303" s="285"/>
      <c r="G303" s="271"/>
      <c r="H303" s="272"/>
      <c r="I303" s="247"/>
      <c r="J303" s="247"/>
      <c r="K303" s="247"/>
    </row>
    <row r="304" spans="1:11" hidden="1" x14ac:dyDescent="0.3">
      <c r="A304" s="281"/>
      <c r="B304" s="282"/>
      <c r="C304" s="286" t="s">
        <v>903</v>
      </c>
      <c r="D304" s="269"/>
      <c r="E304" s="270">
        <v>5020307000</v>
      </c>
      <c r="F304" s="285"/>
      <c r="G304" s="271"/>
      <c r="H304" s="272"/>
      <c r="I304" s="247"/>
      <c r="J304" s="247"/>
      <c r="K304" s="247"/>
    </row>
    <row r="305" spans="1:11" hidden="1" x14ac:dyDescent="0.3">
      <c r="A305" s="281"/>
      <c r="B305" s="282"/>
      <c r="C305" s="286" t="s">
        <v>904</v>
      </c>
      <c r="D305" s="269"/>
      <c r="E305" s="270">
        <v>5020399000</v>
      </c>
      <c r="F305" s="285"/>
      <c r="G305" s="271"/>
      <c r="H305" s="272"/>
      <c r="I305" s="247"/>
      <c r="J305" s="247"/>
      <c r="K305" s="247"/>
    </row>
    <row r="306" spans="1:11" hidden="1" x14ac:dyDescent="0.3">
      <c r="A306" s="266"/>
      <c r="B306" s="267"/>
      <c r="C306" s="298" t="s">
        <v>905</v>
      </c>
      <c r="D306" s="269" t="s">
        <v>881</v>
      </c>
      <c r="E306" s="270">
        <v>1040401000</v>
      </c>
      <c r="F306" s="285"/>
      <c r="G306" s="271"/>
      <c r="H306" s="272">
        <f>+G302</f>
        <v>0</v>
      </c>
      <c r="I306" s="247"/>
      <c r="J306" s="247"/>
      <c r="K306" s="247"/>
    </row>
    <row r="307" spans="1:11" hidden="1" x14ac:dyDescent="0.3">
      <c r="A307" s="266"/>
      <c r="B307" s="267"/>
      <c r="C307" s="298" t="s">
        <v>906</v>
      </c>
      <c r="D307" s="269"/>
      <c r="E307" s="270">
        <v>1040402000</v>
      </c>
      <c r="F307" s="285"/>
      <c r="G307" s="271"/>
      <c r="H307" s="272">
        <f>+G303</f>
        <v>0</v>
      </c>
      <c r="I307" s="247"/>
      <c r="J307" s="247"/>
      <c r="K307" s="247"/>
    </row>
    <row r="308" spans="1:11" hidden="1" x14ac:dyDescent="0.3">
      <c r="A308" s="266"/>
      <c r="B308" s="267"/>
      <c r="C308" s="307" t="s">
        <v>907</v>
      </c>
      <c r="D308" s="269"/>
      <c r="E308" s="270">
        <v>1040406000</v>
      </c>
      <c r="F308" s="274"/>
      <c r="G308" s="271"/>
      <c r="H308" s="272">
        <f>+G304</f>
        <v>0</v>
      </c>
      <c r="I308" s="247"/>
      <c r="J308" s="247"/>
      <c r="K308" s="247"/>
    </row>
    <row r="309" spans="1:11" hidden="1" x14ac:dyDescent="0.3">
      <c r="A309" s="281"/>
      <c r="B309" s="282"/>
      <c r="C309" s="307" t="s">
        <v>908</v>
      </c>
      <c r="D309" s="269"/>
      <c r="E309" s="270">
        <v>1040499000</v>
      </c>
      <c r="F309" s="285"/>
      <c r="G309" s="271"/>
      <c r="H309" s="272">
        <f>+G305</f>
        <v>0</v>
      </c>
      <c r="I309" s="247"/>
      <c r="J309" s="247"/>
      <c r="K309" s="247"/>
    </row>
    <row r="310" spans="1:11" ht="33" hidden="1" customHeight="1" x14ac:dyDescent="0.3">
      <c r="A310" s="281"/>
      <c r="B310" s="282"/>
      <c r="C310" s="291" t="s">
        <v>990</v>
      </c>
      <c r="D310" s="296"/>
      <c r="E310" s="280"/>
      <c r="F310" s="280"/>
      <c r="G310" s="290"/>
      <c r="H310" s="308"/>
      <c r="I310" s="247"/>
      <c r="J310" s="247"/>
      <c r="K310" s="247"/>
    </row>
    <row r="311" spans="1:11" hidden="1" x14ac:dyDescent="0.3">
      <c r="A311" s="281"/>
      <c r="B311" s="282"/>
      <c r="C311" s="291"/>
      <c r="D311" s="269"/>
      <c r="E311" s="270"/>
      <c r="F311" s="325"/>
      <c r="G311" s="271"/>
      <c r="H311" s="272"/>
      <c r="I311" s="247"/>
      <c r="J311" s="247"/>
      <c r="K311" s="247"/>
    </row>
    <row r="312" spans="1:11" s="244" customFormat="1" ht="16.5" hidden="1" customHeight="1" x14ac:dyDescent="0.3">
      <c r="A312" s="281"/>
      <c r="B312" s="282"/>
      <c r="C312" s="283" t="s">
        <v>870</v>
      </c>
      <c r="D312" s="284"/>
      <c r="E312" s="270"/>
      <c r="F312" s="285"/>
      <c r="G312" s="271"/>
      <c r="H312" s="272"/>
    </row>
    <row r="313" spans="1:11" s="244" customFormat="1" hidden="1" x14ac:dyDescent="0.3">
      <c r="A313" s="266"/>
      <c r="B313" s="267"/>
      <c r="C313" s="286" t="s">
        <v>871</v>
      </c>
      <c r="D313" s="269"/>
      <c r="E313" s="270">
        <v>5020321001</v>
      </c>
      <c r="F313" s="285"/>
      <c r="G313" s="271"/>
      <c r="H313" s="287"/>
    </row>
    <row r="314" spans="1:11" s="244" customFormat="1" hidden="1" x14ac:dyDescent="0.3">
      <c r="A314" s="266">
        <v>44043</v>
      </c>
      <c r="B314" s="267" t="s">
        <v>991</v>
      </c>
      <c r="C314" s="286" t="s">
        <v>873</v>
      </c>
      <c r="D314" s="269"/>
      <c r="E314" s="270">
        <v>5020321003</v>
      </c>
      <c r="F314" s="285"/>
      <c r="G314" s="271"/>
      <c r="H314" s="287"/>
    </row>
    <row r="315" spans="1:11" hidden="1" x14ac:dyDescent="0.3">
      <c r="A315" s="281"/>
      <c r="B315" s="282"/>
      <c r="C315" s="286" t="s">
        <v>876</v>
      </c>
      <c r="D315" s="269"/>
      <c r="E315" s="270">
        <v>5020321012</v>
      </c>
      <c r="F315" s="285"/>
      <c r="G315" s="271"/>
      <c r="H315" s="272"/>
      <c r="I315" s="247"/>
      <c r="J315" s="247"/>
      <c r="K315" s="247"/>
    </row>
    <row r="316" spans="1:11" hidden="1" x14ac:dyDescent="0.3">
      <c r="A316" s="266"/>
      <c r="B316" s="267"/>
      <c r="C316" s="286" t="s">
        <v>992</v>
      </c>
      <c r="D316" s="269" t="s">
        <v>986</v>
      </c>
      <c r="E316" s="270">
        <v>5020322001</v>
      </c>
      <c r="F316" s="285"/>
      <c r="G316" s="271"/>
      <c r="H316" s="272"/>
      <c r="I316" s="247"/>
      <c r="J316" s="247"/>
      <c r="K316" s="247"/>
    </row>
    <row r="317" spans="1:11" s="244" customFormat="1" hidden="1" x14ac:dyDescent="0.3">
      <c r="A317" s="281"/>
      <c r="B317" s="282"/>
      <c r="C317" s="268" t="s">
        <v>878</v>
      </c>
      <c r="D317" s="276"/>
      <c r="E317" s="270">
        <v>1040502000</v>
      </c>
      <c r="F317" s="285"/>
      <c r="G317" s="271"/>
      <c r="H317" s="272">
        <f>+G313</f>
        <v>0</v>
      </c>
    </row>
    <row r="318" spans="1:11" s="244" customFormat="1" hidden="1" x14ac:dyDescent="0.3">
      <c r="A318" s="281"/>
      <c r="B318" s="282"/>
      <c r="C318" s="268" t="s">
        <v>879</v>
      </c>
      <c r="D318" s="276"/>
      <c r="E318" s="270">
        <v>1040503000</v>
      </c>
      <c r="F318" s="285"/>
      <c r="G318" s="271"/>
      <c r="H318" s="287">
        <f>+G314</f>
        <v>0</v>
      </c>
    </row>
    <row r="319" spans="1:11" s="244" customFormat="1" hidden="1" x14ac:dyDescent="0.3">
      <c r="A319" s="281"/>
      <c r="B319" s="282"/>
      <c r="C319" s="297" t="s">
        <v>876</v>
      </c>
      <c r="D319" s="269" t="s">
        <v>881</v>
      </c>
      <c r="E319" s="270">
        <v>1040512000</v>
      </c>
      <c r="F319" s="285"/>
      <c r="G319" s="271"/>
      <c r="H319" s="287"/>
    </row>
    <row r="320" spans="1:11" hidden="1" x14ac:dyDescent="0.3">
      <c r="A320" s="281"/>
      <c r="B320" s="282"/>
      <c r="C320" s="268" t="s">
        <v>993</v>
      </c>
      <c r="D320" s="269" t="s">
        <v>986</v>
      </c>
      <c r="E320" s="270">
        <v>1040601000</v>
      </c>
      <c r="F320" s="285"/>
      <c r="G320" s="271"/>
      <c r="H320" s="272">
        <f>+G316</f>
        <v>0</v>
      </c>
      <c r="I320" s="247"/>
      <c r="J320" s="247"/>
      <c r="K320" s="247"/>
    </row>
    <row r="321" spans="1:11" ht="30" hidden="1" customHeight="1" x14ac:dyDescent="0.3">
      <c r="A321" s="281"/>
      <c r="B321" s="282"/>
      <c r="C321" s="291" t="s">
        <v>994</v>
      </c>
      <c r="D321" s="269"/>
      <c r="E321" s="270"/>
      <c r="F321" s="285"/>
      <c r="G321" s="271"/>
      <c r="H321" s="272"/>
      <c r="I321" s="247"/>
      <c r="J321" s="247"/>
      <c r="K321" s="247"/>
    </row>
    <row r="322" spans="1:11" s="244" customFormat="1" hidden="1" x14ac:dyDescent="0.3">
      <c r="A322" s="281"/>
      <c r="B322" s="282"/>
      <c r="C322" s="268"/>
      <c r="D322" s="276"/>
      <c r="E322" s="270"/>
      <c r="F322" s="285"/>
      <c r="G322" s="271"/>
      <c r="H322" s="272"/>
    </row>
    <row r="323" spans="1:11" s="244" customFormat="1" hidden="1" x14ac:dyDescent="0.3">
      <c r="A323" s="266">
        <v>44043</v>
      </c>
      <c r="B323" s="267" t="s">
        <v>995</v>
      </c>
      <c r="C323" s="286" t="s">
        <v>871</v>
      </c>
      <c r="D323" s="269" t="s">
        <v>881</v>
      </c>
      <c r="E323" s="270">
        <v>5020321001</v>
      </c>
      <c r="F323" s="285"/>
      <c r="G323" s="271"/>
      <c r="H323" s="287"/>
    </row>
    <row r="324" spans="1:11" s="244" customFormat="1" hidden="1" x14ac:dyDescent="0.3">
      <c r="A324" s="266"/>
      <c r="B324" s="267"/>
      <c r="C324" s="317" t="s">
        <v>873</v>
      </c>
      <c r="D324" s="276" t="s">
        <v>881</v>
      </c>
      <c r="E324" s="270">
        <v>5020321003</v>
      </c>
      <c r="F324" s="285"/>
      <c r="G324" s="271"/>
      <c r="H324" s="272"/>
    </row>
    <row r="325" spans="1:11" s="244" customFormat="1" ht="15.75" hidden="1" customHeight="1" x14ac:dyDescent="0.3">
      <c r="A325" s="266"/>
      <c r="B325" s="267"/>
      <c r="C325" s="294" t="s">
        <v>996</v>
      </c>
      <c r="D325" s="269"/>
      <c r="E325" s="270">
        <v>5020321007</v>
      </c>
      <c r="F325" s="285"/>
      <c r="G325" s="271"/>
      <c r="H325" s="272"/>
    </row>
    <row r="326" spans="1:11" hidden="1" x14ac:dyDescent="0.3">
      <c r="A326" s="281"/>
      <c r="B326" s="282"/>
      <c r="C326" s="286" t="s">
        <v>876</v>
      </c>
      <c r="D326" s="269" t="s">
        <v>881</v>
      </c>
      <c r="E326" s="270">
        <v>5020321012</v>
      </c>
      <c r="F326" s="325"/>
      <c r="G326" s="271"/>
      <c r="H326" s="272"/>
      <c r="I326" s="247"/>
      <c r="J326" s="247"/>
      <c r="K326" s="247"/>
    </row>
    <row r="327" spans="1:11" hidden="1" x14ac:dyDescent="0.3">
      <c r="A327" s="281"/>
      <c r="B327" s="282"/>
      <c r="C327" s="286" t="s">
        <v>992</v>
      </c>
      <c r="D327" s="296" t="s">
        <v>881</v>
      </c>
      <c r="E327" s="280">
        <v>5020322001</v>
      </c>
      <c r="F327" s="325"/>
      <c r="G327" s="271"/>
      <c r="H327" s="308"/>
      <c r="I327" s="247"/>
      <c r="J327" s="247"/>
      <c r="K327" s="247"/>
    </row>
    <row r="328" spans="1:11" s="244" customFormat="1" hidden="1" x14ac:dyDescent="0.3">
      <c r="A328" s="266"/>
      <c r="B328" s="267"/>
      <c r="C328" s="326" t="s">
        <v>878</v>
      </c>
      <c r="D328" s="269" t="s">
        <v>881</v>
      </c>
      <c r="E328" s="270">
        <v>1040502000</v>
      </c>
      <c r="F328" s="325"/>
      <c r="G328" s="271"/>
      <c r="H328" s="272">
        <f>+G323</f>
        <v>0</v>
      </c>
    </row>
    <row r="329" spans="1:11" s="244" customFormat="1" hidden="1" x14ac:dyDescent="0.3">
      <c r="A329" s="266"/>
      <c r="B329" s="267"/>
      <c r="C329" s="326" t="s">
        <v>879</v>
      </c>
      <c r="D329" s="269" t="s">
        <v>881</v>
      </c>
      <c r="E329" s="270">
        <v>1040503000</v>
      </c>
      <c r="F329" s="325"/>
      <c r="G329" s="271"/>
      <c r="H329" s="272">
        <f>+G324</f>
        <v>0</v>
      </c>
    </row>
    <row r="330" spans="1:11" s="244" customFormat="1" hidden="1" x14ac:dyDescent="0.3">
      <c r="A330" s="266"/>
      <c r="B330" s="267"/>
      <c r="C330" s="326" t="s">
        <v>997</v>
      </c>
      <c r="D330" s="269"/>
      <c r="E330" s="270">
        <v>1040507000</v>
      </c>
      <c r="F330" s="325"/>
      <c r="G330" s="271"/>
      <c r="H330" s="272">
        <f>+G325</f>
        <v>0</v>
      </c>
    </row>
    <row r="331" spans="1:11" s="244" customFormat="1" ht="14.25" hidden="1" customHeight="1" x14ac:dyDescent="0.3">
      <c r="A331" s="281"/>
      <c r="B331" s="282"/>
      <c r="C331" s="297" t="s">
        <v>876</v>
      </c>
      <c r="D331" s="269" t="s">
        <v>881</v>
      </c>
      <c r="E331" s="270">
        <v>1040512000</v>
      </c>
      <c r="F331" s="325"/>
      <c r="G331" s="271"/>
      <c r="H331" s="287">
        <f>+G326</f>
        <v>0</v>
      </c>
    </row>
    <row r="332" spans="1:11" hidden="1" x14ac:dyDescent="0.3">
      <c r="A332" s="281"/>
      <c r="B332" s="282"/>
      <c r="C332" s="268" t="s">
        <v>993</v>
      </c>
      <c r="D332" s="269" t="s">
        <v>881</v>
      </c>
      <c r="E332" s="270">
        <v>1040601000</v>
      </c>
      <c r="F332" s="285"/>
      <c r="G332" s="271"/>
      <c r="H332" s="272">
        <f>+G327</f>
        <v>0</v>
      </c>
      <c r="I332" s="247"/>
      <c r="J332" s="247"/>
      <c r="K332" s="247"/>
    </row>
    <row r="333" spans="1:11" s="244" customFormat="1" ht="31.5" hidden="1" customHeight="1" x14ac:dyDescent="0.3">
      <c r="A333" s="281"/>
      <c r="B333" s="282"/>
      <c r="C333" s="291" t="s">
        <v>998</v>
      </c>
      <c r="D333" s="311"/>
      <c r="E333" s="270"/>
      <c r="F333" s="285"/>
      <c r="G333" s="271"/>
      <c r="H333" s="272"/>
    </row>
    <row r="334" spans="1:11" s="244" customFormat="1" hidden="1" x14ac:dyDescent="0.3">
      <c r="A334" s="281"/>
      <c r="B334" s="282"/>
      <c r="C334" s="268"/>
      <c r="D334" s="276"/>
      <c r="E334" s="270"/>
      <c r="F334" s="285"/>
      <c r="G334" s="271"/>
      <c r="H334" s="272"/>
    </row>
    <row r="335" spans="1:11" s="244" customFormat="1" hidden="1" x14ac:dyDescent="0.3">
      <c r="A335" s="281"/>
      <c r="B335" s="282"/>
      <c r="C335" s="283" t="s">
        <v>909</v>
      </c>
      <c r="D335" s="284"/>
      <c r="E335" s="270"/>
      <c r="F335" s="285"/>
      <c r="G335" s="271"/>
      <c r="H335" s="287"/>
    </row>
    <row r="336" spans="1:11" s="244" customFormat="1" hidden="1" x14ac:dyDescent="0.3">
      <c r="A336" s="266">
        <v>44043</v>
      </c>
      <c r="B336" s="267" t="s">
        <v>999</v>
      </c>
      <c r="C336" s="309" t="s">
        <v>911</v>
      </c>
      <c r="D336" s="276"/>
      <c r="E336" s="270">
        <v>5021503000</v>
      </c>
      <c r="F336" s="285"/>
      <c r="G336" s="271"/>
      <c r="H336" s="287"/>
    </row>
    <row r="337" spans="1:11" hidden="1" x14ac:dyDescent="0.3">
      <c r="A337" s="281"/>
      <c r="B337" s="282"/>
      <c r="C337" s="277" t="s">
        <v>913</v>
      </c>
      <c r="D337" s="276"/>
      <c r="E337" s="270">
        <v>1990205000</v>
      </c>
      <c r="F337" s="285"/>
      <c r="G337" s="271"/>
      <c r="H337" s="272">
        <f>+G336</f>
        <v>0</v>
      </c>
      <c r="I337" s="247"/>
      <c r="J337" s="247"/>
      <c r="K337" s="247"/>
    </row>
    <row r="338" spans="1:11" s="244" customFormat="1" ht="31.5" hidden="1" customHeight="1" x14ac:dyDescent="0.3">
      <c r="A338" s="281"/>
      <c r="B338" s="282"/>
      <c r="C338" s="310" t="s">
        <v>1000</v>
      </c>
      <c r="D338" s="311"/>
      <c r="E338" s="270"/>
      <c r="F338" s="285"/>
      <c r="G338" s="271"/>
      <c r="H338" s="272"/>
    </row>
    <row r="339" spans="1:11" s="244" customFormat="1" hidden="1" x14ac:dyDescent="0.3">
      <c r="A339" s="281"/>
      <c r="B339" s="282"/>
      <c r="C339" s="310"/>
      <c r="D339" s="311"/>
      <c r="E339" s="270"/>
      <c r="F339" s="285"/>
      <c r="G339" s="271"/>
      <c r="H339" s="272"/>
    </row>
    <row r="340" spans="1:11" s="244" customFormat="1" hidden="1" x14ac:dyDescent="0.3">
      <c r="A340" s="281"/>
      <c r="B340" s="282"/>
      <c r="C340" s="310"/>
      <c r="D340" s="311"/>
      <c r="E340" s="270"/>
      <c r="F340" s="285"/>
      <c r="G340" s="271"/>
      <c r="H340" s="272"/>
    </row>
    <row r="341" spans="1:11" s="244" customFormat="1" hidden="1" x14ac:dyDescent="0.3">
      <c r="A341" s="281"/>
      <c r="B341" s="282"/>
      <c r="C341" s="273"/>
      <c r="D341" s="276"/>
      <c r="E341" s="270"/>
      <c r="F341" s="285"/>
      <c r="G341" s="271"/>
      <c r="H341" s="287"/>
    </row>
    <row r="342" spans="1:11" ht="17.25" thickBot="1" x14ac:dyDescent="0.35">
      <c r="A342" s="327"/>
      <c r="B342" s="328"/>
      <c r="C342" s="329" t="s">
        <v>1001</v>
      </c>
      <c r="D342" s="330"/>
      <c r="E342" s="330"/>
      <c r="F342" s="331"/>
      <c r="G342" s="332">
        <f>SUM(G11:G341)</f>
        <v>28814509.3565</v>
      </c>
      <c r="H342" s="333">
        <f>SUM(H11:H341)</f>
        <v>28814509.3565</v>
      </c>
      <c r="I342" s="247"/>
      <c r="J342" s="247"/>
      <c r="K342" s="247"/>
    </row>
    <row r="343" spans="1:11" x14ac:dyDescent="0.3">
      <c r="A343" s="334"/>
      <c r="B343" s="335"/>
      <c r="C343" s="336"/>
      <c r="D343" s="28"/>
      <c r="E343" s="337"/>
      <c r="F343" s="28"/>
      <c r="G343" s="338"/>
      <c r="H343" s="339">
        <f>+H342-G342</f>
        <v>0</v>
      </c>
      <c r="I343" s="247"/>
      <c r="J343" s="247"/>
      <c r="K343" s="247"/>
    </row>
    <row r="344" spans="1:11" x14ac:dyDescent="0.3">
      <c r="A344" s="334"/>
      <c r="B344" s="335"/>
      <c r="C344" s="336"/>
      <c r="D344" s="28"/>
      <c r="E344" s="337"/>
      <c r="F344" s="28"/>
      <c r="G344" s="338"/>
      <c r="H344" s="339"/>
      <c r="I344" s="247"/>
      <c r="J344" s="247"/>
      <c r="K344" s="247"/>
    </row>
    <row r="345" spans="1:11" x14ac:dyDescent="0.3">
      <c r="A345" s="334"/>
      <c r="B345" s="335"/>
      <c r="C345" s="336"/>
      <c r="D345" s="28"/>
      <c r="E345" s="340" t="s">
        <v>1002</v>
      </c>
      <c r="F345" s="28"/>
      <c r="G345" s="338"/>
      <c r="H345" s="339"/>
      <c r="I345" s="247"/>
      <c r="J345" s="247"/>
      <c r="K345" s="247"/>
    </row>
    <row r="346" spans="1:11" x14ac:dyDescent="0.3">
      <c r="A346" s="334"/>
      <c r="B346" s="335"/>
      <c r="C346" s="336"/>
      <c r="D346" s="28"/>
      <c r="E346" s="28"/>
      <c r="F346" s="28"/>
      <c r="G346" s="338"/>
      <c r="H346" s="339"/>
      <c r="I346" s="247"/>
      <c r="J346" s="247"/>
      <c r="K346" s="247"/>
    </row>
    <row r="347" spans="1:11" x14ac:dyDescent="0.3">
      <c r="A347" s="334"/>
      <c r="B347" s="335"/>
      <c r="C347" s="336"/>
      <c r="D347" s="28"/>
      <c r="E347" s="28"/>
      <c r="F347" s="28"/>
      <c r="G347" s="338"/>
      <c r="H347" s="339"/>
      <c r="I347" s="247"/>
      <c r="J347" s="247"/>
      <c r="K347" s="247"/>
    </row>
    <row r="348" spans="1:11" x14ac:dyDescent="0.3">
      <c r="A348" s="334"/>
      <c r="B348" s="335"/>
      <c r="C348" s="341"/>
      <c r="D348" s="342"/>
      <c r="E348" s="343" t="s">
        <v>1003</v>
      </c>
      <c r="F348" s="343"/>
      <c r="G348" s="343"/>
      <c r="H348" s="339"/>
      <c r="I348" s="247"/>
      <c r="J348" s="247"/>
      <c r="K348" s="247"/>
    </row>
    <row r="349" spans="1:11" x14ac:dyDescent="0.3">
      <c r="A349" s="334"/>
      <c r="B349" s="335"/>
      <c r="C349" s="336"/>
      <c r="D349" s="28"/>
      <c r="E349" s="344" t="s">
        <v>263</v>
      </c>
      <c r="F349" s="344"/>
      <c r="G349" s="344"/>
      <c r="H349" s="339"/>
      <c r="I349" s="247"/>
      <c r="J349" s="247"/>
      <c r="K349" s="247"/>
    </row>
    <row r="350" spans="1:11" ht="17.25" thickBot="1" x14ac:dyDescent="0.35">
      <c r="A350" s="345"/>
      <c r="B350" s="346"/>
      <c r="C350" s="347"/>
      <c r="D350" s="348"/>
      <c r="E350" s="348"/>
      <c r="F350" s="348"/>
      <c r="G350" s="349"/>
      <c r="H350" s="350"/>
      <c r="I350" s="247"/>
      <c r="J350" s="247"/>
      <c r="K350" s="247"/>
    </row>
    <row r="351" spans="1:11" x14ac:dyDescent="0.3">
      <c r="A351" s="351"/>
      <c r="E351" s="337"/>
      <c r="G351" s="323"/>
      <c r="H351" s="323"/>
      <c r="I351" s="247"/>
      <c r="J351" s="247"/>
      <c r="K351" s="247"/>
    </row>
    <row r="352" spans="1:11" x14ac:dyDescent="0.3">
      <c r="A352" s="351"/>
      <c r="E352" s="28"/>
      <c r="G352" s="323"/>
      <c r="H352" s="323"/>
      <c r="I352" s="247"/>
      <c r="J352" s="247"/>
      <c r="K352" s="247"/>
    </row>
    <row r="353" spans="1:11" x14ac:dyDescent="0.3">
      <c r="A353" s="351"/>
      <c r="E353" s="28"/>
      <c r="G353" s="323"/>
      <c r="H353" s="323"/>
      <c r="I353" s="247"/>
      <c r="J353" s="247"/>
      <c r="K353" s="247"/>
    </row>
    <row r="354" spans="1:11" x14ac:dyDescent="0.3">
      <c r="A354" s="351"/>
      <c r="E354" s="28"/>
      <c r="G354" s="323"/>
      <c r="H354" s="323"/>
      <c r="I354" s="247"/>
      <c r="J354" s="247"/>
      <c r="K354" s="247"/>
    </row>
    <row r="355" spans="1:11" x14ac:dyDescent="0.3">
      <c r="A355" s="351"/>
      <c r="E355" s="28"/>
      <c r="G355" s="323"/>
      <c r="H355" s="323"/>
      <c r="I355" s="247"/>
      <c r="J355" s="247"/>
      <c r="K355" s="247"/>
    </row>
    <row r="356" spans="1:11" x14ac:dyDescent="0.3">
      <c r="A356" s="351"/>
      <c r="E356" s="28"/>
      <c r="G356" s="323"/>
      <c r="H356" s="323"/>
      <c r="I356" s="247"/>
      <c r="J356" s="247"/>
      <c r="K356" s="247"/>
    </row>
    <row r="357" spans="1:11" x14ac:dyDescent="0.3">
      <c r="A357" s="351"/>
      <c r="E357" s="28"/>
      <c r="G357" s="323"/>
      <c r="H357" s="323"/>
      <c r="I357" s="247"/>
      <c r="J357" s="247"/>
      <c r="K357" s="247"/>
    </row>
    <row r="358" spans="1:11" x14ac:dyDescent="0.3">
      <c r="A358" s="351"/>
      <c r="E358" s="28"/>
      <c r="G358" s="323"/>
      <c r="H358" s="323"/>
      <c r="I358" s="247"/>
      <c r="J358" s="247"/>
      <c r="K358" s="247"/>
    </row>
    <row r="359" spans="1:11" x14ac:dyDescent="0.3">
      <c r="A359" s="351"/>
      <c r="E359" s="28"/>
      <c r="G359" s="323"/>
      <c r="H359" s="323"/>
      <c r="I359" s="247"/>
      <c r="J359" s="247"/>
      <c r="K359" s="247"/>
    </row>
    <row r="360" spans="1:11" x14ac:dyDescent="0.3">
      <c r="A360" s="351"/>
      <c r="E360" s="28"/>
      <c r="G360" s="323"/>
      <c r="H360" s="323"/>
      <c r="I360" s="247"/>
      <c r="J360" s="247"/>
      <c r="K360" s="247"/>
    </row>
    <row r="361" spans="1:11" x14ac:dyDescent="0.3">
      <c r="A361" s="352"/>
      <c r="B361" s="244"/>
      <c r="C361" s="247"/>
      <c r="D361" s="353"/>
      <c r="E361" s="28"/>
      <c r="G361" s="323"/>
      <c r="H361" s="323"/>
      <c r="I361" s="247"/>
      <c r="J361" s="247"/>
      <c r="K361" s="247"/>
    </row>
    <row r="362" spans="1:11" x14ac:dyDescent="0.3">
      <c r="A362" s="352"/>
      <c r="B362" s="244"/>
      <c r="C362" s="247"/>
      <c r="D362" s="353"/>
      <c r="E362" s="28"/>
      <c r="G362" s="323"/>
      <c r="H362" s="323"/>
      <c r="I362" s="247"/>
      <c r="J362" s="247"/>
      <c r="K362" s="247"/>
    </row>
    <row r="363" spans="1:11" x14ac:dyDescent="0.3">
      <c r="A363" s="352"/>
      <c r="B363" s="244"/>
      <c r="C363" s="247"/>
      <c r="D363" s="353"/>
      <c r="E363" s="28"/>
      <c r="G363" s="323"/>
      <c r="H363" s="323"/>
      <c r="I363" s="247"/>
      <c r="J363" s="247"/>
      <c r="K363" s="247"/>
    </row>
    <row r="364" spans="1:11" x14ac:dyDescent="0.3">
      <c r="A364" s="352"/>
      <c r="B364" s="244"/>
      <c r="C364" s="247"/>
      <c r="D364" s="353"/>
      <c r="E364" s="28"/>
      <c r="G364" s="323"/>
      <c r="H364" s="323"/>
      <c r="I364" s="247"/>
      <c r="J364" s="247"/>
      <c r="K364" s="247"/>
    </row>
    <row r="365" spans="1:11" x14ac:dyDescent="0.3">
      <c r="A365" s="352"/>
      <c r="B365" s="244"/>
      <c r="C365" s="247"/>
      <c r="D365" s="353"/>
      <c r="E365" s="28"/>
      <c r="G365" s="323"/>
      <c r="H365" s="323"/>
      <c r="I365" s="247"/>
      <c r="J365" s="247"/>
      <c r="K365" s="247"/>
    </row>
    <row r="366" spans="1:11" x14ac:dyDescent="0.3">
      <c r="A366" s="352"/>
      <c r="B366" s="244"/>
      <c r="C366" s="247"/>
      <c r="D366" s="353"/>
      <c r="E366" s="28"/>
      <c r="G366" s="323"/>
      <c r="H366" s="323"/>
      <c r="I366" s="247"/>
      <c r="J366" s="247"/>
      <c r="K366" s="247"/>
    </row>
    <row r="367" spans="1:11" x14ac:dyDescent="0.3">
      <c r="A367" s="352"/>
      <c r="B367" s="244"/>
      <c r="C367" s="247"/>
      <c r="D367" s="353"/>
      <c r="E367" s="28"/>
      <c r="G367" s="323"/>
      <c r="H367" s="323"/>
      <c r="I367" s="247"/>
      <c r="J367" s="247"/>
      <c r="K367" s="247"/>
    </row>
    <row r="368" spans="1:11" x14ac:dyDescent="0.3">
      <c r="A368" s="352"/>
      <c r="B368" s="244"/>
      <c r="C368" s="247"/>
      <c r="D368" s="353"/>
      <c r="E368" s="28"/>
      <c r="G368" s="323"/>
      <c r="H368" s="323"/>
      <c r="I368" s="247"/>
      <c r="J368" s="247"/>
      <c r="K368" s="247"/>
    </row>
    <row r="369" spans="1:11" x14ac:dyDescent="0.3">
      <c r="A369" s="352"/>
      <c r="B369" s="244"/>
      <c r="C369" s="247"/>
      <c r="D369" s="353"/>
      <c r="E369" s="28"/>
      <c r="G369" s="323"/>
      <c r="H369" s="323"/>
      <c r="I369" s="247"/>
      <c r="J369" s="247"/>
      <c r="K369" s="247"/>
    </row>
    <row r="370" spans="1:11" x14ac:dyDescent="0.3">
      <c r="A370" s="352"/>
      <c r="B370" s="244"/>
      <c r="C370" s="247"/>
      <c r="D370" s="353"/>
      <c r="E370" s="28"/>
      <c r="G370" s="323"/>
      <c r="H370" s="323"/>
      <c r="I370" s="247"/>
      <c r="J370" s="247"/>
      <c r="K370" s="247"/>
    </row>
    <row r="371" spans="1:11" x14ac:dyDescent="0.3">
      <c r="A371" s="352"/>
      <c r="B371" s="244"/>
      <c r="C371" s="247"/>
      <c r="D371" s="353"/>
      <c r="E371" s="28"/>
      <c r="G371" s="323"/>
      <c r="H371" s="323"/>
      <c r="I371" s="247"/>
      <c r="J371" s="247"/>
      <c r="K371" s="247"/>
    </row>
    <row r="372" spans="1:11" x14ac:dyDescent="0.3">
      <c r="A372" s="352"/>
      <c r="B372" s="244"/>
      <c r="C372" s="247"/>
      <c r="D372" s="353"/>
      <c r="E372" s="28"/>
      <c r="G372" s="323"/>
      <c r="H372" s="323"/>
      <c r="I372" s="247"/>
      <c r="J372" s="247"/>
      <c r="K372" s="247"/>
    </row>
    <row r="373" spans="1:11" x14ac:dyDescent="0.3">
      <c r="A373" s="352"/>
      <c r="B373" s="244"/>
      <c r="C373" s="247"/>
      <c r="D373" s="353"/>
      <c r="E373" s="28"/>
      <c r="G373" s="323"/>
      <c r="H373" s="323"/>
      <c r="I373" s="247"/>
      <c r="J373" s="247"/>
      <c r="K373" s="247"/>
    </row>
    <row r="374" spans="1:11" x14ac:dyDescent="0.3">
      <c r="A374" s="352"/>
      <c r="B374" s="244"/>
      <c r="C374" s="247"/>
      <c r="D374" s="353"/>
      <c r="E374" s="28"/>
      <c r="G374" s="323"/>
      <c r="H374" s="323"/>
      <c r="I374" s="247"/>
      <c r="J374" s="247"/>
      <c r="K374" s="247"/>
    </row>
    <row r="375" spans="1:11" x14ac:dyDescent="0.3">
      <c r="A375" s="352"/>
      <c r="B375" s="244"/>
      <c r="C375" s="247"/>
      <c r="D375" s="353"/>
      <c r="E375" s="28"/>
      <c r="G375" s="323"/>
      <c r="H375" s="323"/>
      <c r="I375" s="247"/>
      <c r="J375" s="247"/>
      <c r="K375" s="247"/>
    </row>
    <row r="376" spans="1:11" x14ac:dyDescent="0.3">
      <c r="A376" s="352"/>
      <c r="B376" s="244"/>
      <c r="C376" s="247"/>
      <c r="D376" s="353"/>
      <c r="E376" s="28"/>
      <c r="G376" s="323"/>
      <c r="H376" s="323"/>
      <c r="I376" s="247"/>
      <c r="J376" s="247"/>
      <c r="K376" s="247"/>
    </row>
    <row r="377" spans="1:11" x14ac:dyDescent="0.3">
      <c r="A377" s="352"/>
      <c r="B377" s="244"/>
      <c r="C377" s="247"/>
      <c r="D377" s="353"/>
      <c r="E377" s="28"/>
      <c r="G377" s="323"/>
      <c r="H377" s="323"/>
      <c r="I377" s="247"/>
      <c r="J377" s="247"/>
      <c r="K377" s="247"/>
    </row>
    <row r="378" spans="1:11" x14ac:dyDescent="0.3">
      <c r="A378" s="352"/>
      <c r="B378" s="244"/>
      <c r="C378" s="247"/>
      <c r="D378" s="353"/>
      <c r="E378" s="28"/>
      <c r="G378" s="323"/>
      <c r="H378" s="323"/>
      <c r="I378" s="247"/>
      <c r="J378" s="247"/>
      <c r="K378" s="247"/>
    </row>
    <row r="379" spans="1:11" x14ac:dyDescent="0.3">
      <c r="A379" s="352"/>
      <c r="B379" s="244"/>
      <c r="C379" s="247"/>
      <c r="D379" s="353"/>
      <c r="E379" s="28"/>
      <c r="G379" s="323"/>
      <c r="H379" s="323"/>
      <c r="I379" s="247"/>
      <c r="J379" s="247"/>
      <c r="K379" s="247"/>
    </row>
    <row r="380" spans="1:11" x14ac:dyDescent="0.3">
      <c r="A380" s="352"/>
      <c r="B380" s="244"/>
      <c r="C380" s="247"/>
      <c r="D380" s="353"/>
      <c r="E380" s="28"/>
      <c r="G380" s="323"/>
      <c r="H380" s="323"/>
      <c r="I380" s="247"/>
      <c r="J380" s="247"/>
      <c r="K380" s="247"/>
    </row>
    <row r="381" spans="1:11" x14ac:dyDescent="0.3">
      <c r="A381" s="352"/>
      <c r="B381" s="244"/>
      <c r="C381" s="247"/>
      <c r="D381" s="353"/>
      <c r="E381" s="28"/>
      <c r="G381" s="323"/>
      <c r="H381" s="323"/>
      <c r="I381" s="247"/>
      <c r="J381" s="247"/>
      <c r="K381" s="247"/>
    </row>
    <row r="382" spans="1:11" x14ac:dyDescent="0.3">
      <c r="A382" s="352"/>
      <c r="B382" s="244"/>
      <c r="C382" s="247"/>
      <c r="D382" s="353"/>
      <c r="E382" s="28"/>
      <c r="G382" s="323"/>
      <c r="H382" s="323"/>
      <c r="I382" s="247"/>
      <c r="J382" s="247"/>
      <c r="K382" s="247"/>
    </row>
    <row r="383" spans="1:11" x14ac:dyDescent="0.3">
      <c r="A383" s="352"/>
      <c r="B383" s="244"/>
      <c r="C383" s="247"/>
      <c r="D383" s="353"/>
      <c r="E383" s="28"/>
      <c r="G383" s="323"/>
      <c r="H383" s="323"/>
      <c r="I383" s="247"/>
      <c r="J383" s="247"/>
      <c r="K383" s="247"/>
    </row>
    <row r="384" spans="1:11" x14ac:dyDescent="0.3">
      <c r="A384" s="352"/>
      <c r="B384" s="244"/>
      <c r="C384" s="247"/>
      <c r="D384" s="353"/>
      <c r="G384" s="323"/>
      <c r="H384" s="323"/>
      <c r="I384" s="247"/>
      <c r="J384" s="247"/>
      <c r="K384" s="247"/>
    </row>
    <row r="385" spans="1:11" x14ac:dyDescent="0.3">
      <c r="A385" s="352"/>
      <c r="B385" s="244"/>
      <c r="C385" s="247"/>
      <c r="D385" s="353"/>
      <c r="G385" s="323"/>
      <c r="H385" s="323"/>
      <c r="I385" s="247"/>
      <c r="J385" s="247"/>
      <c r="K385" s="247"/>
    </row>
    <row r="386" spans="1:11" x14ac:dyDescent="0.3">
      <c r="A386" s="352"/>
      <c r="B386" s="244"/>
      <c r="C386" s="247"/>
      <c r="D386" s="353"/>
      <c r="G386" s="323"/>
      <c r="H386" s="323"/>
      <c r="I386" s="247"/>
      <c r="J386" s="247"/>
      <c r="K386" s="247"/>
    </row>
    <row r="387" spans="1:11" x14ac:dyDescent="0.3">
      <c r="A387" s="352"/>
      <c r="B387" s="244"/>
      <c r="C387" s="247"/>
      <c r="D387" s="353"/>
      <c r="G387" s="323"/>
      <c r="H387" s="323"/>
      <c r="I387" s="247"/>
      <c r="J387" s="247"/>
      <c r="K387" s="247"/>
    </row>
    <row r="388" spans="1:11" x14ac:dyDescent="0.3">
      <c r="A388" s="352"/>
      <c r="B388" s="244"/>
      <c r="C388" s="247"/>
      <c r="D388" s="353"/>
      <c r="G388" s="323"/>
      <c r="H388" s="323"/>
      <c r="I388" s="247"/>
      <c r="J388" s="247"/>
      <c r="K388" s="247"/>
    </row>
    <row r="389" spans="1:11" x14ac:dyDescent="0.3">
      <c r="A389" s="352"/>
      <c r="B389" s="244"/>
      <c r="C389" s="247"/>
      <c r="D389" s="353"/>
      <c r="G389" s="323"/>
      <c r="H389" s="323"/>
      <c r="I389" s="247"/>
      <c r="J389" s="247"/>
      <c r="K389" s="247"/>
    </row>
    <row r="390" spans="1:11" x14ac:dyDescent="0.3">
      <c r="A390" s="352"/>
      <c r="B390" s="244"/>
      <c r="C390" s="247"/>
      <c r="D390" s="353"/>
      <c r="G390" s="323"/>
      <c r="H390" s="323"/>
      <c r="I390" s="247"/>
      <c r="J390" s="247"/>
      <c r="K390" s="247"/>
    </row>
    <row r="391" spans="1:11" x14ac:dyDescent="0.3">
      <c r="A391" s="352"/>
      <c r="B391" s="244"/>
      <c r="C391" s="247"/>
      <c r="D391" s="353"/>
      <c r="G391" s="323"/>
      <c r="H391" s="323"/>
      <c r="I391" s="247"/>
      <c r="J391" s="247"/>
      <c r="K391" s="247"/>
    </row>
    <row r="392" spans="1:11" x14ac:dyDescent="0.3">
      <c r="A392" s="352"/>
      <c r="B392" s="244"/>
      <c r="C392" s="247"/>
      <c r="D392" s="353"/>
      <c r="G392" s="323"/>
      <c r="H392" s="323"/>
      <c r="I392" s="247"/>
      <c r="J392" s="247"/>
      <c r="K392" s="247"/>
    </row>
    <row r="393" spans="1:11" x14ac:dyDescent="0.3">
      <c r="A393" s="352"/>
      <c r="B393" s="244"/>
      <c r="C393" s="247"/>
      <c r="D393" s="353"/>
      <c r="E393" s="247"/>
      <c r="F393" s="247"/>
      <c r="G393" s="323"/>
      <c r="H393" s="323"/>
      <c r="I393" s="247"/>
      <c r="J393" s="247"/>
      <c r="K393" s="247"/>
    </row>
    <row r="394" spans="1:11" x14ac:dyDescent="0.3">
      <c r="A394" s="352"/>
      <c r="B394" s="244"/>
      <c r="C394" s="247"/>
      <c r="D394" s="353"/>
      <c r="E394" s="247"/>
      <c r="F394" s="247"/>
      <c r="G394" s="323"/>
      <c r="H394" s="323"/>
      <c r="I394" s="247"/>
      <c r="J394" s="247"/>
      <c r="K394" s="247"/>
    </row>
    <row r="395" spans="1:11" x14ac:dyDescent="0.3">
      <c r="A395" s="352"/>
      <c r="B395" s="244"/>
      <c r="C395" s="247"/>
      <c r="D395" s="353"/>
      <c r="E395" s="247"/>
      <c r="F395" s="247"/>
      <c r="G395" s="323"/>
      <c r="H395" s="323"/>
      <c r="I395" s="247"/>
      <c r="J395" s="247"/>
      <c r="K395" s="247"/>
    </row>
    <row r="396" spans="1:11" x14ac:dyDescent="0.3">
      <c r="A396" s="352"/>
      <c r="B396" s="244"/>
      <c r="C396" s="247"/>
      <c r="D396" s="353"/>
      <c r="E396" s="247"/>
      <c r="F396" s="247"/>
      <c r="G396" s="323"/>
      <c r="H396" s="323"/>
      <c r="I396" s="247"/>
      <c r="J396" s="247"/>
      <c r="K396" s="247"/>
    </row>
    <row r="397" spans="1:11" x14ac:dyDescent="0.3">
      <c r="A397" s="352"/>
      <c r="B397" s="244"/>
      <c r="C397" s="247"/>
      <c r="D397" s="353"/>
      <c r="E397" s="247"/>
      <c r="F397" s="247"/>
      <c r="G397" s="323"/>
      <c r="H397" s="323"/>
      <c r="I397" s="247"/>
      <c r="J397" s="247"/>
      <c r="K397" s="247"/>
    </row>
    <row r="398" spans="1:11" x14ac:dyDescent="0.3">
      <c r="A398" s="352"/>
      <c r="B398" s="244"/>
      <c r="C398" s="247"/>
      <c r="D398" s="353"/>
      <c r="E398" s="247"/>
      <c r="F398" s="247"/>
      <c r="G398" s="323"/>
      <c r="H398" s="323"/>
      <c r="I398" s="247"/>
      <c r="J398" s="247"/>
      <c r="K398" s="247"/>
    </row>
    <row r="399" spans="1:11" x14ac:dyDescent="0.3">
      <c r="A399" s="352"/>
      <c r="B399" s="244"/>
      <c r="C399" s="247"/>
      <c r="D399" s="353"/>
      <c r="E399" s="247"/>
      <c r="F399" s="247"/>
      <c r="G399" s="323"/>
      <c r="H399" s="323"/>
      <c r="I399" s="247"/>
      <c r="J399" s="247"/>
      <c r="K399" s="247"/>
    </row>
    <row r="400" spans="1:11" x14ac:dyDescent="0.3">
      <c r="A400" s="352"/>
      <c r="B400" s="244"/>
      <c r="C400" s="247"/>
      <c r="D400" s="353"/>
      <c r="E400" s="247"/>
      <c r="F400" s="247"/>
      <c r="G400" s="323"/>
      <c r="H400" s="323"/>
      <c r="I400" s="247"/>
      <c r="J400" s="247"/>
      <c r="K400" s="247"/>
    </row>
    <row r="401" spans="1:11" x14ac:dyDescent="0.3">
      <c r="A401" s="352"/>
      <c r="B401" s="244"/>
      <c r="C401" s="247"/>
      <c r="D401" s="353"/>
      <c r="E401" s="247"/>
      <c r="F401" s="247"/>
      <c r="G401" s="323"/>
      <c r="H401" s="323"/>
      <c r="I401" s="247"/>
      <c r="J401" s="247"/>
      <c r="K401" s="247"/>
    </row>
    <row r="402" spans="1:11" x14ac:dyDescent="0.3">
      <c r="A402" s="352"/>
      <c r="B402" s="244"/>
      <c r="C402" s="247"/>
      <c r="D402" s="353"/>
      <c r="E402" s="247"/>
      <c r="F402" s="247"/>
      <c r="G402" s="323"/>
      <c r="H402" s="323"/>
      <c r="I402" s="247"/>
      <c r="J402" s="247"/>
      <c r="K402" s="247"/>
    </row>
    <row r="403" spans="1:11" x14ac:dyDescent="0.3">
      <c r="A403" s="352"/>
      <c r="B403" s="244"/>
      <c r="C403" s="247"/>
      <c r="D403" s="353"/>
      <c r="E403" s="247"/>
      <c r="F403" s="247"/>
      <c r="G403" s="323"/>
      <c r="H403" s="323"/>
      <c r="I403" s="247"/>
      <c r="J403" s="247"/>
      <c r="K403" s="247"/>
    </row>
    <row r="404" spans="1:11" x14ac:dyDescent="0.3">
      <c r="A404" s="352"/>
      <c r="B404" s="244"/>
      <c r="C404" s="247"/>
      <c r="D404" s="353"/>
      <c r="E404" s="247"/>
      <c r="F404" s="247"/>
      <c r="G404" s="323"/>
      <c r="H404" s="323"/>
      <c r="I404" s="247"/>
      <c r="J404" s="247"/>
      <c r="K404" s="247"/>
    </row>
    <row r="405" spans="1:11" x14ac:dyDescent="0.3">
      <c r="A405" s="352"/>
      <c r="B405" s="244"/>
      <c r="C405" s="247"/>
      <c r="D405" s="353"/>
      <c r="E405" s="247"/>
      <c r="F405" s="247"/>
      <c r="G405" s="323"/>
      <c r="H405" s="323"/>
      <c r="I405" s="247"/>
      <c r="J405" s="247"/>
      <c r="K405" s="247"/>
    </row>
    <row r="406" spans="1:11" x14ac:dyDescent="0.3">
      <c r="A406" s="352"/>
      <c r="B406" s="244"/>
      <c r="C406" s="247"/>
      <c r="D406" s="353"/>
      <c r="E406" s="247"/>
      <c r="F406" s="247"/>
      <c r="G406" s="323"/>
      <c r="H406" s="323"/>
      <c r="I406" s="247"/>
      <c r="J406" s="247"/>
      <c r="K406" s="247"/>
    </row>
    <row r="407" spans="1:11" x14ac:dyDescent="0.3">
      <c r="A407" s="352"/>
      <c r="B407" s="244"/>
      <c r="C407" s="247"/>
      <c r="D407" s="353"/>
      <c r="E407" s="247"/>
      <c r="F407" s="247"/>
      <c r="G407" s="323"/>
      <c r="H407" s="323"/>
      <c r="I407" s="247"/>
      <c r="J407" s="247"/>
      <c r="K407" s="247"/>
    </row>
    <row r="408" spans="1:11" x14ac:dyDescent="0.3">
      <c r="A408" s="352"/>
      <c r="B408" s="244"/>
      <c r="C408" s="247"/>
      <c r="D408" s="353"/>
      <c r="E408" s="247"/>
      <c r="F408" s="247"/>
      <c r="G408" s="323"/>
      <c r="H408" s="323"/>
      <c r="I408" s="247"/>
      <c r="J408" s="247"/>
      <c r="K408" s="247"/>
    </row>
    <row r="409" spans="1:11" x14ac:dyDescent="0.3">
      <c r="A409" s="352"/>
      <c r="B409" s="244"/>
      <c r="C409" s="247"/>
      <c r="D409" s="353"/>
      <c r="E409" s="247"/>
      <c r="F409" s="247"/>
      <c r="G409" s="323"/>
      <c r="H409" s="323"/>
      <c r="I409" s="247"/>
      <c r="J409" s="247"/>
      <c r="K409" s="247"/>
    </row>
    <row r="410" spans="1:11" x14ac:dyDescent="0.3">
      <c r="A410" s="352"/>
      <c r="B410" s="244"/>
      <c r="C410" s="247"/>
      <c r="D410" s="353"/>
      <c r="E410" s="247"/>
      <c r="F410" s="247"/>
      <c r="G410" s="323"/>
      <c r="H410" s="323"/>
      <c r="I410" s="247"/>
      <c r="J410" s="247"/>
      <c r="K410" s="247"/>
    </row>
    <row r="411" spans="1:11" x14ac:dyDescent="0.3">
      <c r="A411" s="352"/>
      <c r="B411" s="244"/>
      <c r="C411" s="247"/>
      <c r="D411" s="353"/>
      <c r="E411" s="247"/>
      <c r="F411" s="247"/>
      <c r="G411" s="323"/>
      <c r="H411" s="323"/>
      <c r="I411" s="247"/>
      <c r="J411" s="247"/>
      <c r="K411" s="247"/>
    </row>
    <row r="412" spans="1:11" x14ac:dyDescent="0.3">
      <c r="A412" s="352"/>
      <c r="B412" s="244"/>
      <c r="C412" s="247"/>
      <c r="D412" s="353"/>
      <c r="E412" s="247"/>
      <c r="F412" s="247"/>
      <c r="G412" s="323"/>
      <c r="H412" s="323"/>
      <c r="I412" s="247"/>
      <c r="J412" s="247"/>
      <c r="K412" s="247"/>
    </row>
    <row r="413" spans="1:11" x14ac:dyDescent="0.3">
      <c r="A413" s="352"/>
      <c r="B413" s="244"/>
      <c r="C413" s="247"/>
      <c r="D413" s="353"/>
      <c r="E413" s="247"/>
      <c r="F413" s="247"/>
      <c r="G413" s="323"/>
      <c r="H413" s="323"/>
      <c r="I413" s="247"/>
      <c r="J413" s="247"/>
      <c r="K413" s="247"/>
    </row>
    <row r="414" spans="1:11" x14ac:dyDescent="0.3">
      <c r="A414" s="352"/>
      <c r="B414" s="244"/>
      <c r="C414" s="247"/>
      <c r="D414" s="353"/>
      <c r="E414" s="247"/>
      <c r="F414" s="247"/>
      <c r="G414" s="323"/>
      <c r="H414" s="323"/>
      <c r="I414" s="247"/>
      <c r="J414" s="247"/>
      <c r="K414" s="247"/>
    </row>
    <row r="415" spans="1:11" x14ac:dyDescent="0.3">
      <c r="A415" s="352"/>
      <c r="B415" s="244"/>
      <c r="C415" s="247"/>
      <c r="D415" s="353"/>
      <c r="E415" s="247"/>
      <c r="F415" s="247"/>
      <c r="G415" s="323"/>
      <c r="H415" s="323"/>
      <c r="I415" s="247"/>
      <c r="J415" s="247"/>
      <c r="K415" s="247"/>
    </row>
    <row r="416" spans="1:11" x14ac:dyDescent="0.3">
      <c r="A416" s="352"/>
      <c r="B416" s="244"/>
      <c r="C416" s="247"/>
      <c r="D416" s="353"/>
      <c r="E416" s="247"/>
      <c r="F416" s="247"/>
      <c r="G416" s="323"/>
      <c r="H416" s="323"/>
      <c r="I416" s="247"/>
      <c r="J416" s="247"/>
      <c r="K416" s="247"/>
    </row>
    <row r="417" spans="1:11" x14ac:dyDescent="0.3">
      <c r="A417" s="352"/>
      <c r="B417" s="244"/>
      <c r="C417" s="247"/>
      <c r="D417" s="353"/>
      <c r="E417" s="247"/>
      <c r="F417" s="247"/>
      <c r="G417" s="323"/>
      <c r="H417" s="323"/>
      <c r="I417" s="247"/>
      <c r="J417" s="247"/>
      <c r="K417" s="247"/>
    </row>
    <row r="418" spans="1:11" x14ac:dyDescent="0.3">
      <c r="A418" s="352"/>
      <c r="B418" s="244"/>
      <c r="C418" s="247"/>
      <c r="D418" s="353"/>
      <c r="E418" s="247"/>
      <c r="F418" s="247"/>
      <c r="G418" s="323"/>
      <c r="H418" s="323"/>
      <c r="I418" s="247"/>
      <c r="J418" s="247"/>
      <c r="K418" s="247"/>
    </row>
    <row r="419" spans="1:11" x14ac:dyDescent="0.3">
      <c r="A419" s="352"/>
      <c r="B419" s="244"/>
      <c r="C419" s="247"/>
      <c r="D419" s="353"/>
      <c r="E419" s="247"/>
      <c r="F419" s="247"/>
      <c r="G419" s="323"/>
      <c r="H419" s="323"/>
      <c r="I419" s="247"/>
      <c r="J419" s="247"/>
      <c r="K419" s="247"/>
    </row>
    <row r="420" spans="1:11" x14ac:dyDescent="0.3">
      <c r="A420" s="352"/>
      <c r="B420" s="244"/>
      <c r="C420" s="247"/>
      <c r="D420" s="353"/>
      <c r="E420" s="247"/>
      <c r="F420" s="247"/>
      <c r="G420" s="323"/>
      <c r="H420" s="323"/>
      <c r="I420" s="247"/>
      <c r="J420" s="247"/>
      <c r="K420" s="247"/>
    </row>
    <row r="421" spans="1:11" x14ac:dyDescent="0.3">
      <c r="A421" s="352"/>
      <c r="B421" s="244"/>
      <c r="C421" s="247"/>
      <c r="D421" s="353"/>
      <c r="E421" s="247"/>
      <c r="F421" s="247"/>
      <c r="G421" s="323"/>
      <c r="H421" s="323"/>
      <c r="I421" s="247"/>
      <c r="J421" s="247"/>
      <c r="K421" s="247"/>
    </row>
    <row r="422" spans="1:11" x14ac:dyDescent="0.3">
      <c r="A422" s="352"/>
      <c r="B422" s="244"/>
      <c r="C422" s="247"/>
      <c r="D422" s="353"/>
      <c r="E422" s="247"/>
      <c r="F422" s="247"/>
      <c r="G422" s="323"/>
      <c r="H422" s="323"/>
      <c r="I422" s="247"/>
      <c r="J422" s="247"/>
      <c r="K422" s="247"/>
    </row>
    <row r="423" spans="1:11" x14ac:dyDescent="0.3">
      <c r="A423" s="352"/>
      <c r="B423" s="244"/>
      <c r="C423" s="247"/>
      <c r="D423" s="353"/>
      <c r="E423" s="247"/>
      <c r="F423" s="247"/>
      <c r="G423" s="323"/>
      <c r="H423" s="323"/>
      <c r="I423" s="247"/>
      <c r="J423" s="247"/>
      <c r="K423" s="247"/>
    </row>
    <row r="424" spans="1:11" x14ac:dyDescent="0.3">
      <c r="A424" s="352"/>
      <c r="B424" s="244"/>
      <c r="C424" s="247"/>
      <c r="D424" s="353"/>
      <c r="E424" s="247"/>
      <c r="F424" s="247"/>
      <c r="G424" s="323"/>
      <c r="H424" s="323"/>
      <c r="I424" s="247"/>
      <c r="J424" s="247"/>
      <c r="K424" s="247"/>
    </row>
    <row r="425" spans="1:11" x14ac:dyDescent="0.3">
      <c r="A425" s="352"/>
      <c r="B425" s="244"/>
      <c r="C425" s="247"/>
      <c r="D425" s="353"/>
      <c r="E425" s="247"/>
      <c r="F425" s="247"/>
      <c r="G425" s="323"/>
      <c r="H425" s="323"/>
      <c r="I425" s="247"/>
      <c r="J425" s="247"/>
      <c r="K425" s="247"/>
    </row>
    <row r="426" spans="1:11" x14ac:dyDescent="0.3">
      <c r="A426" s="352"/>
      <c r="B426" s="244"/>
      <c r="C426" s="247"/>
      <c r="D426" s="353"/>
      <c r="E426" s="247"/>
      <c r="F426" s="247"/>
      <c r="G426" s="323"/>
      <c r="H426" s="323"/>
      <c r="I426" s="247"/>
      <c r="J426" s="247"/>
      <c r="K426" s="247"/>
    </row>
    <row r="427" spans="1:11" x14ac:dyDescent="0.3">
      <c r="A427" s="352"/>
      <c r="B427" s="244"/>
      <c r="C427" s="247"/>
      <c r="D427" s="353"/>
      <c r="E427" s="247"/>
      <c r="F427" s="247"/>
      <c r="G427" s="323"/>
      <c r="H427" s="323"/>
      <c r="I427" s="247"/>
      <c r="J427" s="247"/>
      <c r="K427" s="247"/>
    </row>
    <row r="428" spans="1:11" x14ac:dyDescent="0.3">
      <c r="A428" s="352"/>
      <c r="B428" s="244"/>
      <c r="C428" s="247"/>
      <c r="D428" s="353"/>
      <c r="E428" s="247"/>
      <c r="F428" s="247"/>
      <c r="G428" s="323"/>
      <c r="H428" s="323"/>
      <c r="I428" s="247"/>
      <c r="J428" s="247"/>
      <c r="K428" s="247"/>
    </row>
    <row r="429" spans="1:11" x14ac:dyDescent="0.3">
      <c r="A429" s="352"/>
      <c r="B429" s="244"/>
      <c r="C429" s="247"/>
      <c r="D429" s="353"/>
      <c r="E429" s="247"/>
      <c r="F429" s="247"/>
      <c r="G429" s="323"/>
      <c r="H429" s="323"/>
      <c r="I429" s="247"/>
      <c r="J429" s="247"/>
      <c r="K429" s="247"/>
    </row>
    <row r="430" spans="1:11" x14ac:dyDescent="0.3">
      <c r="A430" s="352"/>
      <c r="B430" s="244"/>
      <c r="C430" s="247"/>
      <c r="D430" s="353"/>
      <c r="E430" s="247"/>
      <c r="F430" s="247"/>
      <c r="G430" s="323"/>
      <c r="H430" s="323"/>
      <c r="I430" s="247"/>
      <c r="J430" s="247"/>
      <c r="K430" s="247"/>
    </row>
    <row r="431" spans="1:11" x14ac:dyDescent="0.3">
      <c r="A431" s="352"/>
      <c r="B431" s="244"/>
      <c r="C431" s="247"/>
      <c r="D431" s="353"/>
      <c r="E431" s="247"/>
      <c r="F431" s="247"/>
      <c r="G431" s="323"/>
      <c r="H431" s="323"/>
      <c r="I431" s="247"/>
      <c r="J431" s="247"/>
      <c r="K431" s="247"/>
    </row>
    <row r="432" spans="1:11" x14ac:dyDescent="0.3">
      <c r="A432" s="352"/>
      <c r="B432" s="244"/>
      <c r="C432" s="247"/>
      <c r="D432" s="353"/>
      <c r="E432" s="247"/>
      <c r="F432" s="247"/>
      <c r="G432" s="323"/>
      <c r="H432" s="323"/>
      <c r="I432" s="247"/>
      <c r="J432" s="247"/>
      <c r="K432" s="247"/>
    </row>
    <row r="433" spans="1:11" x14ac:dyDescent="0.3">
      <c r="A433" s="352"/>
      <c r="B433" s="244"/>
      <c r="C433" s="247"/>
      <c r="D433" s="353"/>
      <c r="E433" s="247"/>
      <c r="F433" s="247"/>
      <c r="G433" s="323"/>
      <c r="H433" s="323"/>
      <c r="I433" s="247"/>
      <c r="J433" s="247"/>
      <c r="K433" s="247"/>
    </row>
    <row r="434" spans="1:11" x14ac:dyDescent="0.3">
      <c r="A434" s="352"/>
      <c r="B434" s="244"/>
      <c r="C434" s="247"/>
      <c r="D434" s="353"/>
      <c r="E434" s="247"/>
      <c r="F434" s="247"/>
      <c r="G434" s="323"/>
      <c r="H434" s="323"/>
      <c r="I434" s="247"/>
      <c r="J434" s="247"/>
      <c r="K434" s="247"/>
    </row>
    <row r="435" spans="1:11" x14ac:dyDescent="0.3">
      <c r="A435" s="352"/>
      <c r="B435" s="244"/>
      <c r="C435" s="247"/>
      <c r="D435" s="353"/>
      <c r="E435" s="247"/>
      <c r="F435" s="247"/>
      <c r="G435" s="323"/>
      <c r="H435" s="323"/>
      <c r="I435" s="247"/>
      <c r="J435" s="247"/>
      <c r="K435" s="247"/>
    </row>
    <row r="436" spans="1:11" x14ac:dyDescent="0.3">
      <c r="A436" s="352"/>
      <c r="B436" s="244"/>
      <c r="C436" s="247"/>
      <c r="D436" s="353"/>
      <c r="E436" s="247"/>
      <c r="F436" s="247"/>
      <c r="G436" s="323"/>
      <c r="H436" s="323"/>
      <c r="I436" s="247"/>
      <c r="J436" s="247"/>
      <c r="K436" s="247"/>
    </row>
    <row r="437" spans="1:11" x14ac:dyDescent="0.3">
      <c r="A437" s="352"/>
      <c r="B437" s="244"/>
      <c r="C437" s="247"/>
      <c r="D437" s="353"/>
      <c r="E437" s="247"/>
      <c r="F437" s="247"/>
      <c r="G437" s="323"/>
      <c r="H437" s="323"/>
      <c r="I437" s="247"/>
      <c r="J437" s="247"/>
      <c r="K437" s="247"/>
    </row>
    <row r="438" spans="1:11" x14ac:dyDescent="0.3">
      <c r="A438" s="352"/>
      <c r="B438" s="244"/>
      <c r="C438" s="247"/>
      <c r="D438" s="353"/>
      <c r="E438" s="247"/>
      <c r="F438" s="247"/>
      <c r="G438" s="323"/>
      <c r="H438" s="323"/>
      <c r="I438" s="247"/>
      <c r="J438" s="247"/>
      <c r="K438" s="247"/>
    </row>
    <row r="439" spans="1:11" x14ac:dyDescent="0.3">
      <c r="A439" s="352"/>
      <c r="B439" s="244"/>
      <c r="C439" s="247"/>
      <c r="D439" s="353"/>
      <c r="E439" s="247"/>
      <c r="F439" s="247"/>
      <c r="G439" s="323"/>
      <c r="H439" s="323"/>
      <c r="I439" s="247"/>
      <c r="J439" s="247"/>
      <c r="K439" s="247"/>
    </row>
    <row r="440" spans="1:11" x14ac:dyDescent="0.3">
      <c r="A440" s="352"/>
      <c r="B440" s="244"/>
      <c r="C440" s="247"/>
      <c r="D440" s="353"/>
      <c r="E440" s="247"/>
      <c r="F440" s="247"/>
      <c r="G440" s="323"/>
      <c r="H440" s="323"/>
      <c r="I440" s="247"/>
      <c r="J440" s="247"/>
      <c r="K440" s="247"/>
    </row>
    <row r="441" spans="1:11" x14ac:dyDescent="0.3">
      <c r="A441" s="352"/>
      <c r="B441" s="244"/>
      <c r="C441" s="247"/>
      <c r="D441" s="353"/>
      <c r="E441" s="247"/>
      <c r="F441" s="247"/>
      <c r="G441" s="323"/>
      <c r="H441" s="323"/>
      <c r="I441" s="247"/>
      <c r="J441" s="247"/>
      <c r="K441" s="247"/>
    </row>
    <row r="442" spans="1:11" x14ac:dyDescent="0.3">
      <c r="A442" s="352"/>
      <c r="B442" s="244"/>
      <c r="C442" s="247"/>
      <c r="D442" s="353"/>
      <c r="E442" s="247"/>
      <c r="F442" s="247"/>
      <c r="G442" s="323"/>
      <c r="H442" s="323"/>
      <c r="I442" s="247"/>
      <c r="J442" s="247"/>
      <c r="K442" s="247"/>
    </row>
    <row r="443" spans="1:11" x14ac:dyDescent="0.3">
      <c r="A443" s="352"/>
      <c r="B443" s="244"/>
      <c r="C443" s="247"/>
      <c r="D443" s="353"/>
      <c r="E443" s="247"/>
      <c r="F443" s="247"/>
      <c r="G443" s="323"/>
      <c r="H443" s="323"/>
      <c r="I443" s="247"/>
      <c r="J443" s="247"/>
      <c r="K443" s="247"/>
    </row>
    <row r="444" spans="1:11" x14ac:dyDescent="0.3">
      <c r="A444" s="352"/>
      <c r="B444" s="244"/>
      <c r="C444" s="247"/>
      <c r="D444" s="353"/>
      <c r="E444" s="247"/>
      <c r="F444" s="247"/>
      <c r="G444" s="323"/>
      <c r="H444" s="323"/>
      <c r="I444" s="247"/>
      <c r="J444" s="247"/>
      <c r="K444" s="247"/>
    </row>
    <row r="445" spans="1:11" x14ac:dyDescent="0.3">
      <c r="A445" s="352"/>
      <c r="B445" s="244"/>
      <c r="C445" s="247"/>
      <c r="D445" s="353"/>
      <c r="E445" s="247"/>
      <c r="F445" s="247"/>
      <c r="G445" s="323"/>
      <c r="H445" s="323"/>
      <c r="I445" s="247"/>
      <c r="J445" s="247"/>
      <c r="K445" s="247"/>
    </row>
    <row r="446" spans="1:11" x14ac:dyDescent="0.3">
      <c r="A446" s="352"/>
      <c r="B446" s="244"/>
      <c r="C446" s="247"/>
      <c r="D446" s="353"/>
      <c r="E446" s="247"/>
      <c r="F446" s="247"/>
      <c r="G446" s="323"/>
      <c r="H446" s="323"/>
      <c r="I446" s="247"/>
      <c r="J446" s="247"/>
      <c r="K446" s="247"/>
    </row>
    <row r="447" spans="1:11" x14ac:dyDescent="0.3">
      <c r="A447" s="352"/>
      <c r="B447" s="244"/>
      <c r="C447" s="247"/>
      <c r="D447" s="353"/>
      <c r="E447" s="247"/>
      <c r="F447" s="247"/>
      <c r="G447" s="323"/>
      <c r="H447" s="323"/>
      <c r="I447" s="247"/>
      <c r="J447" s="247"/>
      <c r="K447" s="247"/>
    </row>
    <row r="448" spans="1:11" x14ac:dyDescent="0.3">
      <c r="A448" s="247"/>
      <c r="B448" s="244"/>
      <c r="C448" s="247"/>
      <c r="D448" s="353"/>
      <c r="E448" s="247"/>
      <c r="F448" s="247"/>
      <c r="G448" s="323"/>
      <c r="H448" s="323"/>
      <c r="I448" s="247"/>
      <c r="J448" s="247"/>
      <c r="K448" s="247"/>
    </row>
    <row r="449" spans="1:11" x14ac:dyDescent="0.3">
      <c r="A449" s="247"/>
      <c r="B449" s="244"/>
      <c r="C449" s="247"/>
      <c r="D449" s="353"/>
      <c r="E449" s="247"/>
      <c r="F449" s="247"/>
      <c r="G449" s="323"/>
      <c r="H449" s="323"/>
      <c r="I449" s="247"/>
      <c r="J449" s="247"/>
      <c r="K449" s="247"/>
    </row>
    <row r="450" spans="1:11" x14ac:dyDescent="0.3">
      <c r="A450" s="247"/>
      <c r="B450" s="244"/>
      <c r="C450" s="247"/>
      <c r="D450" s="353"/>
      <c r="E450" s="247"/>
      <c r="F450" s="247"/>
      <c r="G450" s="323"/>
      <c r="H450" s="323"/>
      <c r="I450" s="247"/>
      <c r="J450" s="247"/>
      <c r="K450" s="247"/>
    </row>
    <row r="451" spans="1:11" x14ac:dyDescent="0.3">
      <c r="A451" s="247"/>
      <c r="B451" s="244"/>
      <c r="C451" s="247"/>
      <c r="D451" s="353"/>
      <c r="E451" s="247"/>
      <c r="F451" s="247"/>
      <c r="G451" s="323"/>
      <c r="H451" s="323"/>
      <c r="I451" s="247"/>
      <c r="J451" s="247"/>
      <c r="K451" s="247"/>
    </row>
    <row r="452" spans="1:11" x14ac:dyDescent="0.3">
      <c r="A452" s="247"/>
      <c r="B452" s="244"/>
      <c r="C452" s="247"/>
      <c r="D452" s="353"/>
      <c r="E452" s="247"/>
      <c r="F452" s="247"/>
      <c r="G452" s="323"/>
      <c r="H452" s="323"/>
      <c r="I452" s="247"/>
      <c r="J452" s="247"/>
      <c r="K452" s="247"/>
    </row>
    <row r="453" spans="1:11" x14ac:dyDescent="0.3">
      <c r="A453" s="247"/>
      <c r="B453" s="244"/>
      <c r="C453" s="247"/>
      <c r="D453" s="353"/>
      <c r="E453" s="247"/>
      <c r="F453" s="247"/>
      <c r="G453" s="323"/>
      <c r="H453" s="323"/>
      <c r="I453" s="247"/>
      <c r="J453" s="247"/>
      <c r="K453" s="247"/>
    </row>
    <row r="454" spans="1:11" x14ac:dyDescent="0.3">
      <c r="A454" s="247"/>
      <c r="B454" s="244"/>
      <c r="C454" s="247"/>
      <c r="D454" s="353"/>
      <c r="E454" s="247"/>
      <c r="F454" s="247"/>
      <c r="G454" s="323"/>
      <c r="H454" s="323"/>
      <c r="I454" s="247"/>
      <c r="J454" s="247"/>
      <c r="K454" s="247"/>
    </row>
    <row r="455" spans="1:11" x14ac:dyDescent="0.3">
      <c r="A455" s="247"/>
      <c r="B455" s="244"/>
      <c r="C455" s="247"/>
      <c r="D455" s="353"/>
      <c r="E455" s="247"/>
      <c r="F455" s="247"/>
      <c r="G455" s="323"/>
      <c r="H455" s="323"/>
      <c r="I455" s="247"/>
      <c r="J455" s="247"/>
      <c r="K455" s="247"/>
    </row>
    <row r="456" spans="1:11" x14ac:dyDescent="0.3">
      <c r="A456" s="247"/>
      <c r="B456" s="244"/>
      <c r="C456" s="247"/>
      <c r="D456" s="353"/>
      <c r="E456" s="247"/>
      <c r="F456" s="247"/>
      <c r="G456" s="323"/>
      <c r="H456" s="323"/>
      <c r="I456" s="247"/>
      <c r="J456" s="247"/>
      <c r="K456" s="247"/>
    </row>
    <row r="457" spans="1:11" x14ac:dyDescent="0.3">
      <c r="A457" s="247"/>
      <c r="B457" s="244"/>
      <c r="C457" s="247"/>
      <c r="D457" s="353"/>
      <c r="E457" s="247"/>
      <c r="F457" s="247"/>
      <c r="G457" s="323"/>
      <c r="H457" s="323"/>
      <c r="I457" s="247"/>
      <c r="J457" s="247"/>
      <c r="K457" s="247"/>
    </row>
    <row r="458" spans="1:11" x14ac:dyDescent="0.3">
      <c r="A458" s="247"/>
      <c r="B458" s="244"/>
      <c r="C458" s="247"/>
      <c r="D458" s="353"/>
      <c r="E458" s="247"/>
      <c r="F458" s="247"/>
      <c r="G458" s="323"/>
      <c r="H458" s="323"/>
      <c r="I458" s="247"/>
      <c r="J458" s="247"/>
      <c r="K458" s="247"/>
    </row>
    <row r="459" spans="1:11" x14ac:dyDescent="0.3">
      <c r="A459" s="247"/>
      <c r="B459" s="244"/>
      <c r="C459" s="247"/>
      <c r="D459" s="353"/>
      <c r="E459" s="247"/>
      <c r="F459" s="247"/>
      <c r="G459" s="323"/>
      <c r="H459" s="323"/>
      <c r="I459" s="247"/>
      <c r="J459" s="247"/>
      <c r="K459" s="247"/>
    </row>
    <row r="460" spans="1:11" x14ac:dyDescent="0.3">
      <c r="A460" s="247"/>
      <c r="B460" s="244"/>
      <c r="C460" s="247"/>
      <c r="D460" s="353"/>
      <c r="E460" s="247"/>
      <c r="F460" s="247"/>
      <c r="G460" s="323"/>
      <c r="H460" s="323"/>
      <c r="I460" s="247"/>
      <c r="J460" s="247"/>
      <c r="K460" s="247"/>
    </row>
    <row r="461" spans="1:11" x14ac:dyDescent="0.3">
      <c r="A461" s="247"/>
      <c r="B461" s="244"/>
      <c r="C461" s="247"/>
      <c r="D461" s="353"/>
      <c r="E461" s="247"/>
      <c r="F461" s="247"/>
      <c r="G461" s="323"/>
      <c r="H461" s="323"/>
      <c r="I461" s="247"/>
      <c r="J461" s="247"/>
      <c r="K461" s="247"/>
    </row>
    <row r="462" spans="1:11" x14ac:dyDescent="0.3">
      <c r="A462" s="247"/>
      <c r="B462" s="244"/>
      <c r="C462" s="247"/>
      <c r="D462" s="353"/>
      <c r="E462" s="247"/>
      <c r="F462" s="247"/>
      <c r="G462" s="323"/>
      <c r="H462" s="323"/>
      <c r="I462" s="247"/>
      <c r="J462" s="247"/>
      <c r="K462" s="247"/>
    </row>
    <row r="463" spans="1:11" x14ac:dyDescent="0.3">
      <c r="A463" s="247"/>
      <c r="B463" s="244"/>
      <c r="C463" s="247"/>
      <c r="D463" s="353"/>
      <c r="E463" s="247"/>
      <c r="F463" s="247"/>
      <c r="G463" s="323"/>
      <c r="H463" s="323"/>
      <c r="I463" s="247"/>
      <c r="J463" s="247"/>
      <c r="K463" s="247"/>
    </row>
    <row r="464" spans="1:11" x14ac:dyDescent="0.3">
      <c r="A464" s="247"/>
      <c r="B464" s="244"/>
      <c r="C464" s="247"/>
      <c r="D464" s="353"/>
      <c r="E464" s="247"/>
      <c r="F464" s="247"/>
      <c r="G464" s="323"/>
      <c r="H464" s="323"/>
      <c r="I464" s="247"/>
      <c r="J464" s="247"/>
      <c r="K464" s="247"/>
    </row>
    <row r="465" spans="1:11" x14ac:dyDescent="0.3">
      <c r="A465" s="247"/>
      <c r="B465" s="244"/>
      <c r="C465" s="247"/>
      <c r="D465" s="353"/>
      <c r="E465" s="247"/>
      <c r="F465" s="247"/>
      <c r="G465" s="323"/>
      <c r="H465" s="323"/>
      <c r="I465" s="247"/>
      <c r="J465" s="247"/>
      <c r="K465" s="247"/>
    </row>
    <row r="466" spans="1:11" x14ac:dyDescent="0.3">
      <c r="A466" s="247"/>
      <c r="B466" s="244"/>
      <c r="C466" s="247"/>
      <c r="D466" s="353"/>
      <c r="E466" s="247"/>
      <c r="F466" s="247"/>
      <c r="G466" s="323"/>
      <c r="H466" s="323"/>
      <c r="I466" s="247"/>
      <c r="J466" s="247"/>
      <c r="K466" s="247"/>
    </row>
    <row r="467" spans="1:11" x14ac:dyDescent="0.3">
      <c r="A467" s="247"/>
      <c r="B467" s="244"/>
      <c r="C467" s="247"/>
      <c r="D467" s="353"/>
      <c r="E467" s="247"/>
      <c r="F467" s="247"/>
      <c r="G467" s="323"/>
      <c r="H467" s="323"/>
      <c r="I467" s="247"/>
      <c r="J467" s="247"/>
      <c r="K467" s="247"/>
    </row>
    <row r="468" spans="1:11" x14ac:dyDescent="0.3">
      <c r="A468" s="247"/>
      <c r="B468" s="244"/>
      <c r="C468" s="247"/>
      <c r="D468" s="353"/>
      <c r="E468" s="247"/>
      <c r="F468" s="247"/>
      <c r="G468" s="323"/>
      <c r="H468" s="323"/>
      <c r="I468" s="247"/>
      <c r="J468" s="247"/>
      <c r="K468" s="247"/>
    </row>
    <row r="469" spans="1:11" x14ac:dyDescent="0.3">
      <c r="A469" s="247"/>
      <c r="B469" s="244"/>
      <c r="C469" s="247"/>
      <c r="D469" s="353"/>
      <c r="E469" s="247"/>
      <c r="F469" s="247"/>
      <c r="G469" s="323"/>
      <c r="H469" s="323"/>
      <c r="I469" s="247"/>
      <c r="J469" s="247"/>
      <c r="K469" s="247"/>
    </row>
    <row r="470" spans="1:11" x14ac:dyDescent="0.3">
      <c r="A470" s="247"/>
      <c r="B470" s="244"/>
      <c r="C470" s="247"/>
      <c r="D470" s="353"/>
      <c r="E470" s="247"/>
      <c r="F470" s="247"/>
      <c r="G470" s="323"/>
      <c r="H470" s="323"/>
      <c r="I470" s="247"/>
      <c r="J470" s="247"/>
      <c r="K470" s="247"/>
    </row>
    <row r="471" spans="1:11" x14ac:dyDescent="0.3">
      <c r="A471" s="247"/>
      <c r="B471" s="244"/>
      <c r="C471" s="247"/>
      <c r="D471" s="353"/>
      <c r="E471" s="247"/>
      <c r="F471" s="247"/>
      <c r="G471" s="323"/>
      <c r="H471" s="323"/>
      <c r="I471" s="247"/>
      <c r="J471" s="247"/>
      <c r="K471" s="247"/>
    </row>
    <row r="472" spans="1:11" x14ac:dyDescent="0.3">
      <c r="A472" s="247"/>
      <c r="B472" s="244"/>
      <c r="C472" s="247"/>
      <c r="D472" s="353"/>
      <c r="E472" s="247"/>
      <c r="F472" s="247"/>
      <c r="G472" s="323"/>
      <c r="H472" s="323"/>
      <c r="I472" s="247"/>
      <c r="J472" s="247"/>
      <c r="K472" s="247"/>
    </row>
    <row r="473" spans="1:11" x14ac:dyDescent="0.3">
      <c r="A473" s="247"/>
      <c r="B473" s="244"/>
      <c r="C473" s="247"/>
      <c r="D473" s="353"/>
      <c r="E473" s="247"/>
      <c r="F473" s="247"/>
      <c r="G473" s="323"/>
      <c r="H473" s="323"/>
      <c r="I473" s="247"/>
      <c r="J473" s="247"/>
      <c r="K473" s="247"/>
    </row>
    <row r="474" spans="1:11" x14ac:dyDescent="0.3">
      <c r="A474" s="247"/>
      <c r="B474" s="244"/>
      <c r="C474" s="247"/>
      <c r="D474" s="353"/>
      <c r="E474" s="247"/>
      <c r="F474" s="247"/>
      <c r="G474" s="323"/>
      <c r="H474" s="323"/>
      <c r="I474" s="247"/>
      <c r="J474" s="247"/>
      <c r="K474" s="247"/>
    </row>
    <row r="475" spans="1:11" x14ac:dyDescent="0.3">
      <c r="A475" s="247"/>
      <c r="B475" s="244"/>
      <c r="C475" s="247"/>
      <c r="D475" s="353"/>
      <c r="E475" s="247"/>
      <c r="F475" s="247"/>
      <c r="G475" s="323"/>
      <c r="H475" s="323"/>
      <c r="I475" s="247"/>
      <c r="J475" s="247"/>
      <c r="K475" s="247"/>
    </row>
    <row r="476" spans="1:11" x14ac:dyDescent="0.3">
      <c r="A476" s="247"/>
      <c r="B476" s="244"/>
      <c r="C476" s="247"/>
      <c r="D476" s="353"/>
      <c r="E476" s="247"/>
      <c r="F476" s="247"/>
      <c r="G476" s="323"/>
      <c r="H476" s="323"/>
      <c r="I476" s="247"/>
      <c r="J476" s="247"/>
      <c r="K476" s="247"/>
    </row>
    <row r="477" spans="1:11" x14ac:dyDescent="0.3">
      <c r="A477" s="247"/>
      <c r="B477" s="244"/>
      <c r="C477" s="247"/>
      <c r="D477" s="353"/>
      <c r="E477" s="247"/>
      <c r="F477" s="247"/>
      <c r="G477" s="323"/>
      <c r="H477" s="323"/>
      <c r="I477" s="247"/>
      <c r="J477" s="247"/>
      <c r="K477" s="247"/>
    </row>
    <row r="478" spans="1:11" x14ac:dyDescent="0.3">
      <c r="A478" s="247"/>
      <c r="B478" s="244"/>
      <c r="C478" s="247"/>
      <c r="D478" s="353"/>
      <c r="E478" s="247"/>
      <c r="F478" s="247"/>
      <c r="G478" s="323"/>
      <c r="H478" s="323"/>
      <c r="I478" s="247"/>
      <c r="J478" s="247"/>
      <c r="K478" s="247"/>
    </row>
    <row r="479" spans="1:11" x14ac:dyDescent="0.3">
      <c r="A479" s="247"/>
      <c r="B479" s="244"/>
      <c r="C479" s="247"/>
      <c r="D479" s="353"/>
      <c r="E479" s="247"/>
      <c r="F479" s="247"/>
      <c r="G479" s="323"/>
      <c r="H479" s="323"/>
      <c r="I479" s="247"/>
      <c r="J479" s="247"/>
      <c r="K479" s="247"/>
    </row>
    <row r="480" spans="1:11" x14ac:dyDescent="0.3">
      <c r="A480" s="247"/>
      <c r="B480" s="244"/>
      <c r="C480" s="247"/>
      <c r="D480" s="353"/>
      <c r="E480" s="247"/>
      <c r="F480" s="247"/>
      <c r="G480" s="323"/>
      <c r="H480" s="323"/>
      <c r="I480" s="247"/>
      <c r="J480" s="247"/>
      <c r="K480" s="247"/>
    </row>
    <row r="481" spans="1:11" x14ac:dyDescent="0.3">
      <c r="A481" s="247"/>
      <c r="B481" s="244"/>
      <c r="C481" s="247"/>
      <c r="D481" s="353"/>
      <c r="E481" s="247"/>
      <c r="F481" s="247"/>
      <c r="G481" s="323"/>
      <c r="H481" s="323"/>
      <c r="I481" s="247"/>
      <c r="J481" s="247"/>
      <c r="K481" s="247"/>
    </row>
    <row r="482" spans="1:11" x14ac:dyDescent="0.3">
      <c r="A482" s="247"/>
      <c r="B482" s="244"/>
      <c r="C482" s="247"/>
      <c r="D482" s="353"/>
      <c r="E482" s="247"/>
      <c r="F482" s="247"/>
      <c r="G482" s="323"/>
      <c r="H482" s="323"/>
      <c r="I482" s="247"/>
      <c r="J482" s="247"/>
      <c r="K482" s="247"/>
    </row>
    <row r="483" spans="1:11" x14ac:dyDescent="0.3">
      <c r="A483" s="247"/>
      <c r="B483" s="244"/>
      <c r="C483" s="247"/>
      <c r="D483" s="353"/>
      <c r="E483" s="247"/>
      <c r="F483" s="247"/>
      <c r="G483" s="323"/>
      <c r="H483" s="323"/>
      <c r="I483" s="247"/>
      <c r="J483" s="247"/>
      <c r="K483" s="247"/>
    </row>
    <row r="484" spans="1:11" x14ac:dyDescent="0.3">
      <c r="A484" s="247"/>
      <c r="B484" s="244"/>
      <c r="C484" s="247"/>
      <c r="D484" s="353"/>
      <c r="E484" s="247"/>
      <c r="F484" s="247"/>
      <c r="G484" s="323"/>
      <c r="H484" s="323"/>
      <c r="I484" s="247"/>
      <c r="J484" s="247"/>
      <c r="K484" s="247"/>
    </row>
    <row r="485" spans="1:11" x14ac:dyDescent="0.3">
      <c r="A485" s="247"/>
      <c r="B485" s="244"/>
      <c r="C485" s="247"/>
      <c r="D485" s="353"/>
      <c r="E485" s="247"/>
      <c r="F485" s="247"/>
      <c r="G485" s="323"/>
      <c r="H485" s="323"/>
      <c r="I485" s="247"/>
      <c r="J485" s="247"/>
      <c r="K485" s="247"/>
    </row>
    <row r="486" spans="1:11" x14ac:dyDescent="0.3">
      <c r="A486" s="247"/>
      <c r="B486" s="244"/>
      <c r="C486" s="247"/>
      <c r="D486" s="353"/>
      <c r="E486" s="247"/>
      <c r="F486" s="247"/>
      <c r="G486" s="323"/>
      <c r="H486" s="323"/>
      <c r="I486" s="247"/>
      <c r="J486" s="247"/>
      <c r="K486" s="247"/>
    </row>
    <row r="487" spans="1:11" x14ac:dyDescent="0.3">
      <c r="A487" s="247"/>
      <c r="B487" s="244"/>
      <c r="C487" s="247"/>
      <c r="D487" s="353"/>
      <c r="E487" s="247"/>
      <c r="F487" s="247"/>
      <c r="G487" s="323"/>
      <c r="H487" s="323"/>
      <c r="I487" s="247"/>
      <c r="J487" s="247"/>
      <c r="K487" s="247"/>
    </row>
    <row r="488" spans="1:11" x14ac:dyDescent="0.3">
      <c r="A488" s="247"/>
      <c r="B488" s="244"/>
      <c r="C488" s="247"/>
      <c r="D488" s="353"/>
      <c r="E488" s="247"/>
      <c r="F488" s="247"/>
      <c r="G488" s="323"/>
      <c r="H488" s="323"/>
      <c r="I488" s="247"/>
      <c r="J488" s="247"/>
      <c r="K488" s="247"/>
    </row>
    <row r="489" spans="1:11" x14ac:dyDescent="0.3">
      <c r="A489" s="247"/>
      <c r="B489" s="244"/>
      <c r="C489" s="247"/>
      <c r="D489" s="353"/>
      <c r="E489" s="247"/>
      <c r="F489" s="247"/>
      <c r="G489" s="323"/>
      <c r="H489" s="323"/>
      <c r="I489" s="247"/>
      <c r="J489" s="247"/>
      <c r="K489" s="247"/>
    </row>
    <row r="490" spans="1:11" x14ac:dyDescent="0.3">
      <c r="A490" s="247"/>
      <c r="B490" s="244"/>
      <c r="C490" s="247"/>
      <c r="D490" s="353"/>
      <c r="E490" s="247"/>
      <c r="F490" s="247"/>
      <c r="G490" s="323"/>
      <c r="H490" s="323"/>
      <c r="I490" s="247"/>
      <c r="J490" s="247"/>
      <c r="K490" s="247"/>
    </row>
    <row r="491" spans="1:11" x14ac:dyDescent="0.3">
      <c r="A491" s="247"/>
      <c r="B491" s="244"/>
      <c r="C491" s="247"/>
      <c r="D491" s="353"/>
      <c r="E491" s="247"/>
      <c r="F491" s="247"/>
      <c r="G491" s="323"/>
      <c r="H491" s="323"/>
      <c r="I491" s="247"/>
      <c r="J491" s="247"/>
      <c r="K491" s="247"/>
    </row>
    <row r="492" spans="1:11" x14ac:dyDescent="0.3">
      <c r="A492" s="247"/>
      <c r="B492" s="244"/>
      <c r="C492" s="247"/>
      <c r="D492" s="353"/>
      <c r="E492" s="247"/>
      <c r="F492" s="247"/>
      <c r="G492" s="323"/>
      <c r="H492" s="323"/>
      <c r="I492" s="247"/>
      <c r="J492" s="247"/>
      <c r="K492" s="247"/>
    </row>
    <row r="493" spans="1:11" x14ac:dyDescent="0.3">
      <c r="A493" s="247"/>
      <c r="B493" s="244"/>
      <c r="C493" s="247"/>
      <c r="D493" s="353"/>
      <c r="E493" s="247"/>
      <c r="F493" s="247"/>
      <c r="G493" s="323"/>
      <c r="H493" s="323"/>
      <c r="I493" s="247"/>
      <c r="J493" s="247"/>
      <c r="K493" s="247"/>
    </row>
    <row r="494" spans="1:11" x14ac:dyDescent="0.3">
      <c r="A494" s="247"/>
      <c r="B494" s="244"/>
      <c r="C494" s="247"/>
      <c r="D494" s="353"/>
      <c r="E494" s="247"/>
      <c r="F494" s="247"/>
      <c r="G494" s="323"/>
      <c r="H494" s="323"/>
      <c r="I494" s="247"/>
      <c r="J494" s="247"/>
      <c r="K494" s="247"/>
    </row>
    <row r="495" spans="1:11" x14ac:dyDescent="0.3">
      <c r="A495" s="247"/>
      <c r="B495" s="244"/>
      <c r="C495" s="247"/>
      <c r="D495" s="353"/>
      <c r="E495" s="247"/>
      <c r="F495" s="247"/>
      <c r="G495" s="323"/>
      <c r="H495" s="323"/>
      <c r="I495" s="247"/>
      <c r="J495" s="247"/>
      <c r="K495" s="247"/>
    </row>
    <row r="496" spans="1:11" x14ac:dyDescent="0.3">
      <c r="A496" s="247"/>
      <c r="B496" s="244"/>
      <c r="C496" s="247"/>
      <c r="D496" s="353"/>
      <c r="E496" s="247"/>
      <c r="F496" s="247"/>
      <c r="G496" s="323"/>
      <c r="H496" s="323"/>
      <c r="I496" s="247"/>
      <c r="J496" s="247"/>
      <c r="K496" s="247"/>
    </row>
    <row r="497" spans="1:11" x14ac:dyDescent="0.3">
      <c r="A497" s="247"/>
      <c r="B497" s="244"/>
      <c r="C497" s="247"/>
      <c r="D497" s="353"/>
      <c r="E497" s="247"/>
      <c r="F497" s="247"/>
      <c r="G497" s="323"/>
      <c r="H497" s="323"/>
      <c r="I497" s="247"/>
      <c r="J497" s="247"/>
      <c r="K497" s="247"/>
    </row>
    <row r="498" spans="1:11" x14ac:dyDescent="0.3">
      <c r="A498" s="247"/>
      <c r="B498" s="244"/>
      <c r="C498" s="247"/>
      <c r="D498" s="353"/>
      <c r="E498" s="247"/>
      <c r="F498" s="247"/>
      <c r="G498" s="323"/>
      <c r="H498" s="323"/>
      <c r="I498" s="247"/>
      <c r="J498" s="247"/>
      <c r="K498" s="247"/>
    </row>
    <row r="499" spans="1:11" x14ac:dyDescent="0.3">
      <c r="A499" s="247"/>
      <c r="B499" s="244"/>
      <c r="C499" s="247"/>
      <c r="D499" s="353"/>
      <c r="E499" s="247"/>
      <c r="F499" s="247"/>
      <c r="G499" s="323"/>
      <c r="H499" s="323"/>
      <c r="I499" s="247"/>
      <c r="J499" s="247"/>
      <c r="K499" s="247"/>
    </row>
    <row r="500" spans="1:11" x14ac:dyDescent="0.3">
      <c r="A500" s="247"/>
      <c r="B500" s="244"/>
      <c r="C500" s="247"/>
      <c r="D500" s="353"/>
      <c r="E500" s="247"/>
      <c r="F500" s="247"/>
      <c r="G500" s="323"/>
      <c r="H500" s="323"/>
      <c r="I500" s="247"/>
      <c r="J500" s="247"/>
      <c r="K500" s="247"/>
    </row>
    <row r="501" spans="1:11" x14ac:dyDescent="0.3">
      <c r="A501" s="247"/>
      <c r="B501" s="244"/>
      <c r="C501" s="247"/>
      <c r="D501" s="353"/>
      <c r="E501" s="247"/>
      <c r="F501" s="247"/>
      <c r="G501" s="323"/>
      <c r="H501" s="323"/>
      <c r="I501" s="247"/>
      <c r="J501" s="247"/>
      <c r="K501" s="247"/>
    </row>
    <row r="502" spans="1:11" x14ac:dyDescent="0.3">
      <c r="A502" s="247"/>
      <c r="B502" s="244"/>
      <c r="C502" s="247"/>
      <c r="D502" s="353"/>
      <c r="E502" s="247"/>
      <c r="F502" s="247"/>
      <c r="G502" s="323"/>
      <c r="H502" s="323"/>
      <c r="I502" s="247"/>
      <c r="J502" s="247"/>
      <c r="K502" s="247"/>
    </row>
    <row r="503" spans="1:11" x14ac:dyDescent="0.3">
      <c r="A503" s="247"/>
      <c r="B503" s="244"/>
      <c r="C503" s="247"/>
      <c r="D503" s="353"/>
      <c r="E503" s="247"/>
      <c r="F503" s="247"/>
      <c r="G503" s="323"/>
      <c r="H503" s="323"/>
      <c r="I503" s="247"/>
      <c r="J503" s="247"/>
      <c r="K503" s="247"/>
    </row>
    <row r="504" spans="1:11" x14ac:dyDescent="0.3">
      <c r="A504" s="247"/>
      <c r="B504" s="244"/>
      <c r="C504" s="247"/>
      <c r="D504" s="353"/>
      <c r="E504" s="247"/>
      <c r="F504" s="247"/>
      <c r="G504" s="323"/>
      <c r="H504" s="323"/>
      <c r="I504" s="247"/>
      <c r="J504" s="247"/>
      <c r="K504" s="247"/>
    </row>
    <row r="505" spans="1:11" x14ac:dyDescent="0.3">
      <c r="A505" s="247"/>
      <c r="B505" s="244"/>
      <c r="C505" s="247"/>
      <c r="D505" s="353"/>
      <c r="E505" s="247"/>
      <c r="F505" s="247"/>
      <c r="G505" s="323"/>
      <c r="H505" s="323"/>
      <c r="I505" s="247"/>
      <c r="J505" s="247"/>
      <c r="K505" s="247"/>
    </row>
    <row r="506" spans="1:11" x14ac:dyDescent="0.3">
      <c r="A506" s="247"/>
      <c r="B506" s="244"/>
      <c r="C506" s="247"/>
      <c r="D506" s="353"/>
      <c r="E506" s="247"/>
      <c r="F506" s="247"/>
      <c r="G506" s="323"/>
      <c r="H506" s="323"/>
      <c r="I506" s="247"/>
      <c r="J506" s="247"/>
      <c r="K506" s="247"/>
    </row>
    <row r="507" spans="1:11" x14ac:dyDescent="0.3">
      <c r="A507" s="247"/>
      <c r="B507" s="244"/>
      <c r="C507" s="247"/>
      <c r="D507" s="353"/>
      <c r="E507" s="247"/>
      <c r="F507" s="247"/>
      <c r="G507" s="323"/>
      <c r="H507" s="323"/>
      <c r="I507" s="247"/>
      <c r="J507" s="247"/>
      <c r="K507" s="247"/>
    </row>
    <row r="508" spans="1:11" x14ac:dyDescent="0.3">
      <c r="A508" s="247"/>
      <c r="B508" s="244"/>
      <c r="C508" s="247"/>
      <c r="D508" s="353"/>
      <c r="E508" s="247"/>
      <c r="F508" s="247"/>
      <c r="G508" s="323"/>
      <c r="H508" s="323"/>
      <c r="I508" s="247"/>
      <c r="J508" s="247"/>
      <c r="K508" s="247"/>
    </row>
    <row r="509" spans="1:11" x14ac:dyDescent="0.3">
      <c r="A509" s="247"/>
      <c r="B509" s="244"/>
      <c r="C509" s="247"/>
      <c r="D509" s="353"/>
      <c r="E509" s="247"/>
      <c r="F509" s="247"/>
      <c r="G509" s="323"/>
      <c r="H509" s="323"/>
      <c r="I509" s="247"/>
      <c r="J509" s="247"/>
      <c r="K509" s="247"/>
    </row>
    <row r="510" spans="1:11" x14ac:dyDescent="0.3">
      <c r="A510" s="247"/>
      <c r="B510" s="244"/>
      <c r="C510" s="247"/>
      <c r="D510" s="353"/>
      <c r="E510" s="247"/>
      <c r="F510" s="247"/>
      <c r="G510" s="323"/>
      <c r="H510" s="323"/>
      <c r="I510" s="247"/>
      <c r="J510" s="247"/>
      <c r="K510" s="247"/>
    </row>
    <row r="511" spans="1:11" x14ac:dyDescent="0.3">
      <c r="A511" s="247"/>
      <c r="B511" s="244"/>
      <c r="C511" s="247"/>
      <c r="D511" s="353"/>
      <c r="E511" s="247"/>
      <c r="F511" s="247"/>
      <c r="G511" s="323"/>
      <c r="H511" s="323"/>
      <c r="I511" s="247"/>
      <c r="J511" s="247"/>
      <c r="K511" s="247"/>
    </row>
    <row r="512" spans="1:11" x14ac:dyDescent="0.3">
      <c r="A512" s="247"/>
      <c r="B512" s="244"/>
      <c r="C512" s="247"/>
      <c r="D512" s="353"/>
      <c r="E512" s="247"/>
      <c r="F512" s="247"/>
      <c r="G512" s="323"/>
      <c r="H512" s="323"/>
      <c r="I512" s="247"/>
      <c r="J512" s="247"/>
      <c r="K512" s="247"/>
    </row>
    <row r="513" spans="1:11" x14ac:dyDescent="0.3">
      <c r="A513" s="247"/>
      <c r="B513" s="244"/>
      <c r="C513" s="247"/>
      <c r="D513" s="353"/>
      <c r="E513" s="247"/>
      <c r="F513" s="247"/>
      <c r="G513" s="323"/>
      <c r="H513" s="323"/>
      <c r="I513" s="247"/>
      <c r="J513" s="247"/>
      <c r="K513" s="247"/>
    </row>
    <row r="514" spans="1:11" x14ac:dyDescent="0.3">
      <c r="A514" s="247"/>
      <c r="B514" s="244"/>
      <c r="C514" s="247"/>
      <c r="D514" s="353"/>
      <c r="E514" s="247"/>
      <c r="F514" s="247"/>
      <c r="G514" s="323"/>
      <c r="H514" s="323"/>
      <c r="I514" s="247"/>
      <c r="J514" s="247"/>
      <c r="K514" s="247"/>
    </row>
    <row r="515" spans="1:11" x14ac:dyDescent="0.3">
      <c r="A515" s="247"/>
      <c r="B515" s="244"/>
      <c r="C515" s="247"/>
      <c r="D515" s="353"/>
      <c r="E515" s="247"/>
      <c r="F515" s="247"/>
      <c r="G515" s="323"/>
      <c r="H515" s="323"/>
      <c r="I515" s="247"/>
      <c r="J515" s="247"/>
      <c r="K515" s="247"/>
    </row>
    <row r="516" spans="1:11" x14ac:dyDescent="0.3">
      <c r="A516" s="247"/>
      <c r="B516" s="244"/>
      <c r="C516" s="247"/>
      <c r="D516" s="353"/>
      <c r="E516" s="247"/>
      <c r="F516" s="247"/>
      <c r="G516" s="323"/>
      <c r="H516" s="323"/>
      <c r="I516" s="247"/>
      <c r="J516" s="247"/>
      <c r="K516" s="247"/>
    </row>
    <row r="517" spans="1:11" x14ac:dyDescent="0.3">
      <c r="A517" s="247"/>
      <c r="B517" s="244"/>
      <c r="C517" s="247"/>
      <c r="D517" s="353"/>
      <c r="E517" s="247"/>
      <c r="F517" s="247"/>
      <c r="G517" s="323"/>
      <c r="H517" s="323"/>
      <c r="I517" s="247"/>
      <c r="J517" s="247"/>
      <c r="K517" s="247"/>
    </row>
    <row r="518" spans="1:11" x14ac:dyDescent="0.3">
      <c r="A518" s="247"/>
      <c r="B518" s="244"/>
      <c r="C518" s="247"/>
      <c r="D518" s="353"/>
      <c r="E518" s="247"/>
      <c r="F518" s="247"/>
      <c r="G518" s="323"/>
      <c r="H518" s="323"/>
      <c r="I518" s="247"/>
      <c r="J518" s="247"/>
      <c r="K518" s="247"/>
    </row>
    <row r="519" spans="1:11" x14ac:dyDescent="0.3">
      <c r="A519" s="247"/>
      <c r="B519" s="244"/>
      <c r="C519" s="247"/>
      <c r="D519" s="353"/>
      <c r="E519" s="247"/>
      <c r="F519" s="247"/>
      <c r="G519" s="323"/>
      <c r="H519" s="323"/>
      <c r="I519" s="247"/>
      <c r="J519" s="247"/>
      <c r="K519" s="247"/>
    </row>
    <row r="520" spans="1:11" x14ac:dyDescent="0.3">
      <c r="A520" s="247"/>
      <c r="B520" s="244"/>
      <c r="C520" s="247"/>
      <c r="D520" s="353"/>
      <c r="E520" s="247"/>
      <c r="F520" s="247"/>
      <c r="G520" s="323"/>
      <c r="H520" s="323"/>
      <c r="I520" s="247"/>
      <c r="J520" s="247"/>
      <c r="K520" s="247"/>
    </row>
    <row r="521" spans="1:11" x14ac:dyDescent="0.3">
      <c r="A521" s="247"/>
      <c r="B521" s="244"/>
      <c r="C521" s="247"/>
      <c r="D521" s="353"/>
      <c r="E521" s="247"/>
      <c r="F521" s="247"/>
      <c r="G521" s="323"/>
      <c r="H521" s="323"/>
      <c r="I521" s="247"/>
      <c r="J521" s="247"/>
      <c r="K521" s="247"/>
    </row>
    <row r="522" spans="1:11" x14ac:dyDescent="0.3">
      <c r="A522" s="247"/>
      <c r="B522" s="244"/>
      <c r="C522" s="247"/>
      <c r="D522" s="353"/>
      <c r="E522" s="247"/>
      <c r="F522" s="247"/>
      <c r="G522" s="323"/>
      <c r="H522" s="323"/>
      <c r="I522" s="247"/>
      <c r="J522" s="247"/>
      <c r="K522" s="247"/>
    </row>
    <row r="523" spans="1:11" x14ac:dyDescent="0.3">
      <c r="A523" s="247"/>
      <c r="B523" s="244"/>
      <c r="C523" s="247"/>
      <c r="D523" s="353"/>
      <c r="E523" s="247"/>
      <c r="F523" s="247"/>
      <c r="G523" s="323"/>
      <c r="H523" s="323"/>
      <c r="I523" s="247"/>
      <c r="J523" s="247"/>
      <c r="K523" s="247"/>
    </row>
    <row r="524" spans="1:11" x14ac:dyDescent="0.3">
      <c r="A524" s="247"/>
      <c r="B524" s="244"/>
      <c r="C524" s="247"/>
      <c r="D524" s="353"/>
      <c r="E524" s="247"/>
      <c r="F524" s="247"/>
      <c r="G524" s="323"/>
      <c r="H524" s="323"/>
      <c r="I524" s="247"/>
      <c r="J524" s="247"/>
      <c r="K524" s="247"/>
    </row>
    <row r="525" spans="1:11" x14ac:dyDescent="0.3">
      <c r="A525" s="247"/>
      <c r="B525" s="244"/>
      <c r="C525" s="247"/>
      <c r="D525" s="353"/>
      <c r="E525" s="247"/>
      <c r="F525" s="247"/>
      <c r="G525" s="323"/>
      <c r="H525" s="323"/>
      <c r="I525" s="247"/>
      <c r="J525" s="247"/>
      <c r="K525" s="247"/>
    </row>
    <row r="526" spans="1:11" x14ac:dyDescent="0.3">
      <c r="A526" s="247"/>
      <c r="B526" s="244"/>
      <c r="C526" s="247"/>
      <c r="D526" s="353"/>
      <c r="E526" s="247"/>
      <c r="F526" s="247"/>
      <c r="G526" s="323"/>
      <c r="H526" s="323"/>
      <c r="I526" s="247"/>
      <c r="J526" s="247"/>
      <c r="K526" s="247"/>
    </row>
    <row r="527" spans="1:11" x14ac:dyDescent="0.3">
      <c r="A527" s="247"/>
      <c r="B527" s="244"/>
      <c r="C527" s="247"/>
      <c r="D527" s="353"/>
      <c r="E527" s="247"/>
      <c r="F527" s="247"/>
      <c r="G527" s="323"/>
      <c r="H527" s="323"/>
      <c r="I527" s="247"/>
      <c r="J527" s="247"/>
      <c r="K527" s="247"/>
    </row>
    <row r="528" spans="1:11" x14ac:dyDescent="0.3">
      <c r="A528" s="247"/>
      <c r="B528" s="244"/>
      <c r="C528" s="247"/>
      <c r="D528" s="353"/>
      <c r="E528" s="247"/>
      <c r="F528" s="247"/>
      <c r="G528" s="323"/>
      <c r="H528" s="323"/>
      <c r="I528" s="247"/>
      <c r="J528" s="247"/>
      <c r="K528" s="247"/>
    </row>
    <row r="529" spans="1:11" x14ac:dyDescent="0.3">
      <c r="A529" s="247"/>
      <c r="B529" s="244"/>
      <c r="C529" s="247"/>
      <c r="D529" s="353"/>
      <c r="E529" s="247"/>
      <c r="F529" s="247"/>
      <c r="G529" s="323"/>
      <c r="H529" s="323"/>
      <c r="I529" s="247"/>
      <c r="J529" s="247"/>
      <c r="K529" s="247"/>
    </row>
    <row r="530" spans="1:11" x14ac:dyDescent="0.3">
      <c r="A530" s="247"/>
      <c r="B530" s="244"/>
      <c r="C530" s="247"/>
      <c r="D530" s="353"/>
      <c r="E530" s="247"/>
      <c r="F530" s="247"/>
      <c r="G530" s="323"/>
      <c r="H530" s="323"/>
      <c r="I530" s="247"/>
      <c r="J530" s="247"/>
      <c r="K530" s="247"/>
    </row>
    <row r="531" spans="1:11" x14ac:dyDescent="0.3">
      <c r="A531" s="247"/>
      <c r="B531" s="244"/>
      <c r="C531" s="247"/>
      <c r="D531" s="353"/>
      <c r="E531" s="247"/>
      <c r="F531" s="247"/>
      <c r="G531" s="323"/>
      <c r="H531" s="323"/>
      <c r="I531" s="247"/>
      <c r="J531" s="247"/>
      <c r="K531" s="247"/>
    </row>
    <row r="532" spans="1:11" x14ac:dyDescent="0.3">
      <c r="A532" s="247"/>
      <c r="B532" s="244"/>
      <c r="C532" s="247"/>
      <c r="D532" s="353"/>
      <c r="E532" s="247"/>
      <c r="F532" s="247"/>
      <c r="G532" s="323"/>
      <c r="H532" s="323"/>
      <c r="I532" s="247"/>
      <c r="J532" s="247"/>
      <c r="K532" s="247"/>
    </row>
    <row r="533" spans="1:11" x14ac:dyDescent="0.3">
      <c r="A533" s="247"/>
      <c r="B533" s="244"/>
      <c r="C533" s="247"/>
      <c r="D533" s="353"/>
      <c r="E533" s="247"/>
      <c r="F533" s="247"/>
      <c r="G533" s="323"/>
      <c r="H533" s="323"/>
      <c r="I533" s="247"/>
      <c r="J533" s="247"/>
      <c r="K533" s="247"/>
    </row>
    <row r="534" spans="1:11" x14ac:dyDescent="0.3">
      <c r="A534" s="247"/>
      <c r="B534" s="244"/>
      <c r="C534" s="247"/>
      <c r="D534" s="353"/>
      <c r="E534" s="247"/>
      <c r="F534" s="247"/>
      <c r="G534" s="323"/>
      <c r="H534" s="323"/>
      <c r="I534" s="247"/>
      <c r="J534" s="247"/>
      <c r="K534" s="247"/>
    </row>
    <row r="535" spans="1:11" x14ac:dyDescent="0.3">
      <c r="A535" s="247"/>
      <c r="B535" s="244"/>
      <c r="C535" s="247"/>
      <c r="D535" s="353"/>
      <c r="E535" s="247"/>
      <c r="F535" s="247"/>
      <c r="G535" s="323"/>
      <c r="H535" s="323"/>
      <c r="I535" s="247"/>
      <c r="J535" s="247"/>
      <c r="K535" s="247"/>
    </row>
    <row r="536" spans="1:11" x14ac:dyDescent="0.3">
      <c r="A536" s="247"/>
      <c r="B536" s="244"/>
      <c r="C536" s="247"/>
      <c r="D536" s="353"/>
      <c r="E536" s="247"/>
      <c r="F536" s="247"/>
      <c r="G536" s="323"/>
      <c r="H536" s="323"/>
      <c r="I536" s="247"/>
      <c r="J536" s="247"/>
      <c r="K536" s="247"/>
    </row>
    <row r="537" spans="1:11" x14ac:dyDescent="0.3">
      <c r="A537" s="247"/>
      <c r="B537" s="244"/>
      <c r="C537" s="247"/>
      <c r="D537" s="353"/>
      <c r="E537" s="247"/>
      <c r="F537" s="247"/>
      <c r="G537" s="323"/>
      <c r="H537" s="323"/>
      <c r="I537" s="247"/>
      <c r="J537" s="247"/>
      <c r="K537" s="247"/>
    </row>
    <row r="538" spans="1:11" x14ac:dyDescent="0.3">
      <c r="A538" s="247"/>
      <c r="B538" s="244"/>
      <c r="C538" s="247"/>
      <c r="D538" s="353"/>
      <c r="E538" s="247"/>
      <c r="F538" s="247"/>
      <c r="G538" s="323"/>
      <c r="H538" s="323"/>
      <c r="I538" s="247"/>
      <c r="J538" s="247"/>
      <c r="K538" s="247"/>
    </row>
    <row r="539" spans="1:11" x14ac:dyDescent="0.3">
      <c r="A539" s="247"/>
      <c r="B539" s="244"/>
      <c r="C539" s="247"/>
      <c r="D539" s="353"/>
      <c r="E539" s="247"/>
      <c r="F539" s="247"/>
      <c r="G539" s="323"/>
      <c r="H539" s="323"/>
      <c r="I539" s="247"/>
      <c r="J539" s="247"/>
      <c r="K539" s="247"/>
    </row>
    <row r="540" spans="1:11" x14ac:dyDescent="0.3">
      <c r="A540" s="247"/>
      <c r="B540" s="244"/>
      <c r="C540" s="247"/>
      <c r="D540" s="353"/>
      <c r="E540" s="247"/>
      <c r="F540" s="247"/>
      <c r="G540" s="323"/>
      <c r="H540" s="323"/>
      <c r="I540" s="247"/>
      <c r="J540" s="247"/>
      <c r="K540" s="247"/>
    </row>
    <row r="541" spans="1:11" x14ac:dyDescent="0.3">
      <c r="A541" s="247"/>
      <c r="B541" s="244"/>
      <c r="C541" s="247"/>
      <c r="D541" s="353"/>
      <c r="E541" s="247"/>
      <c r="F541" s="247"/>
      <c r="G541" s="323"/>
      <c r="H541" s="323"/>
      <c r="I541" s="247"/>
      <c r="J541" s="247"/>
      <c r="K541" s="247"/>
    </row>
    <row r="542" spans="1:11" x14ac:dyDescent="0.3">
      <c r="A542" s="247"/>
      <c r="B542" s="244"/>
      <c r="C542" s="247"/>
      <c r="D542" s="353"/>
      <c r="E542" s="247"/>
      <c r="F542" s="247"/>
      <c r="G542" s="323"/>
      <c r="H542" s="323"/>
      <c r="I542" s="247"/>
      <c r="J542" s="247"/>
      <c r="K542" s="247"/>
    </row>
    <row r="543" spans="1:11" x14ac:dyDescent="0.3">
      <c r="A543" s="247"/>
      <c r="B543" s="244"/>
      <c r="C543" s="247"/>
      <c r="D543" s="353"/>
      <c r="E543" s="247"/>
      <c r="F543" s="247"/>
      <c r="G543" s="323"/>
      <c r="H543" s="323"/>
      <c r="I543" s="247"/>
      <c r="J543" s="247"/>
      <c r="K543" s="247"/>
    </row>
    <row r="544" spans="1:11" x14ac:dyDescent="0.3">
      <c r="A544" s="247"/>
      <c r="B544" s="244"/>
      <c r="C544" s="247"/>
      <c r="D544" s="353"/>
      <c r="E544" s="247"/>
      <c r="F544" s="247"/>
      <c r="G544" s="323"/>
      <c r="H544" s="323"/>
      <c r="I544" s="247"/>
      <c r="J544" s="247"/>
      <c r="K544" s="247"/>
    </row>
    <row r="545" spans="1:11" x14ac:dyDescent="0.3">
      <c r="A545" s="247"/>
      <c r="B545" s="244"/>
      <c r="C545" s="247"/>
      <c r="D545" s="353"/>
      <c r="E545" s="247"/>
      <c r="F545" s="247"/>
      <c r="G545" s="323"/>
      <c r="H545" s="323"/>
      <c r="I545" s="247"/>
      <c r="J545" s="247"/>
      <c r="K545" s="247"/>
    </row>
    <row r="546" spans="1:11" x14ac:dyDescent="0.3">
      <c r="A546" s="247"/>
      <c r="B546" s="244"/>
      <c r="C546" s="247"/>
      <c r="D546" s="353"/>
      <c r="E546" s="247"/>
      <c r="F546" s="247"/>
      <c r="G546" s="323"/>
      <c r="H546" s="323"/>
      <c r="I546" s="247"/>
      <c r="J546" s="247"/>
      <c r="K546" s="247"/>
    </row>
    <row r="547" spans="1:11" x14ac:dyDescent="0.3">
      <c r="A547" s="247"/>
      <c r="B547" s="244"/>
      <c r="C547" s="247"/>
      <c r="D547" s="353"/>
      <c r="E547" s="247"/>
      <c r="F547" s="247"/>
      <c r="G547" s="323"/>
      <c r="H547" s="323"/>
      <c r="I547" s="247"/>
      <c r="J547" s="247"/>
      <c r="K547" s="247"/>
    </row>
    <row r="548" spans="1:11" x14ac:dyDescent="0.3">
      <c r="A548" s="247"/>
      <c r="B548" s="244"/>
      <c r="C548" s="247"/>
      <c r="D548" s="353"/>
      <c r="E548" s="247"/>
      <c r="F548" s="247"/>
      <c r="G548" s="323"/>
      <c r="H548" s="323"/>
      <c r="I548" s="247"/>
      <c r="J548" s="247"/>
      <c r="K548" s="247"/>
    </row>
    <row r="549" spans="1:11" x14ac:dyDescent="0.3">
      <c r="A549" s="247"/>
      <c r="B549" s="244"/>
      <c r="C549" s="247"/>
      <c r="D549" s="353"/>
      <c r="E549" s="247"/>
      <c r="F549" s="247"/>
      <c r="G549" s="323"/>
      <c r="H549" s="323"/>
      <c r="I549" s="247"/>
      <c r="J549" s="247"/>
      <c r="K549" s="247"/>
    </row>
    <row r="550" spans="1:11" x14ac:dyDescent="0.3">
      <c r="A550" s="247"/>
      <c r="B550" s="244"/>
      <c r="C550" s="247"/>
      <c r="D550" s="353"/>
      <c r="E550" s="247"/>
      <c r="F550" s="247"/>
      <c r="G550" s="323"/>
      <c r="H550" s="323"/>
      <c r="I550" s="247"/>
      <c r="J550" s="247"/>
      <c r="K550" s="247"/>
    </row>
    <row r="551" spans="1:11" x14ac:dyDescent="0.3">
      <c r="A551" s="247"/>
      <c r="B551" s="244"/>
      <c r="C551" s="247"/>
      <c r="D551" s="353"/>
      <c r="E551" s="247"/>
      <c r="F551" s="247"/>
      <c r="G551" s="323"/>
      <c r="H551" s="323"/>
      <c r="I551" s="247"/>
      <c r="J551" s="247"/>
      <c r="K551" s="247"/>
    </row>
    <row r="552" spans="1:11" x14ac:dyDescent="0.3">
      <c r="A552" s="247"/>
      <c r="B552" s="244"/>
      <c r="C552" s="247"/>
      <c r="D552" s="353"/>
      <c r="E552" s="247"/>
      <c r="F552" s="247"/>
      <c r="G552" s="323"/>
      <c r="H552" s="323"/>
      <c r="I552" s="247"/>
      <c r="J552" s="247"/>
      <c r="K552" s="247"/>
    </row>
    <row r="553" spans="1:11" x14ac:dyDescent="0.3">
      <c r="A553" s="247"/>
      <c r="B553" s="244"/>
      <c r="C553" s="247"/>
      <c r="D553" s="353"/>
      <c r="E553" s="247"/>
      <c r="F553" s="247"/>
      <c r="G553" s="323"/>
      <c r="H553" s="323"/>
      <c r="I553" s="247"/>
      <c r="J553" s="247"/>
      <c r="K553" s="247"/>
    </row>
    <row r="554" spans="1:11" x14ac:dyDescent="0.3">
      <c r="A554" s="247"/>
      <c r="B554" s="244"/>
      <c r="C554" s="247"/>
      <c r="D554" s="353"/>
      <c r="E554" s="247"/>
      <c r="F554" s="247"/>
      <c r="G554" s="323"/>
      <c r="H554" s="323"/>
      <c r="I554" s="247"/>
      <c r="J554" s="247"/>
      <c r="K554" s="247"/>
    </row>
    <row r="555" spans="1:11" x14ac:dyDescent="0.3">
      <c r="A555" s="247"/>
      <c r="B555" s="244"/>
      <c r="C555" s="247"/>
      <c r="D555" s="353"/>
      <c r="E555" s="247"/>
      <c r="F555" s="247"/>
      <c r="G555" s="323"/>
      <c r="H555" s="323"/>
      <c r="I555" s="247"/>
      <c r="J555" s="247"/>
      <c r="K555" s="247"/>
    </row>
    <row r="556" spans="1:11" x14ac:dyDescent="0.3">
      <c r="A556" s="247"/>
      <c r="B556" s="244"/>
      <c r="C556" s="247"/>
      <c r="D556" s="353"/>
      <c r="E556" s="247"/>
      <c r="F556" s="247"/>
      <c r="G556" s="323"/>
      <c r="H556" s="323"/>
      <c r="I556" s="247"/>
      <c r="J556" s="247"/>
      <c r="K556" s="247"/>
    </row>
    <row r="557" spans="1:11" x14ac:dyDescent="0.3">
      <c r="A557" s="247"/>
      <c r="B557" s="244"/>
      <c r="C557" s="247"/>
      <c r="D557" s="353"/>
      <c r="E557" s="247"/>
      <c r="F557" s="247"/>
      <c r="G557" s="323"/>
      <c r="H557" s="323"/>
      <c r="I557" s="247"/>
      <c r="J557" s="247"/>
      <c r="K557" s="247"/>
    </row>
    <row r="558" spans="1:11" x14ac:dyDescent="0.3">
      <c r="A558" s="247"/>
      <c r="B558" s="244"/>
      <c r="C558" s="247"/>
      <c r="D558" s="353"/>
      <c r="E558" s="247"/>
      <c r="F558" s="247"/>
      <c r="G558" s="323"/>
      <c r="H558" s="323"/>
      <c r="I558" s="247"/>
      <c r="J558" s="247"/>
      <c r="K558" s="247"/>
    </row>
    <row r="559" spans="1:11" x14ac:dyDescent="0.3">
      <c r="A559" s="247"/>
      <c r="B559" s="244"/>
      <c r="C559" s="247"/>
      <c r="D559" s="353"/>
      <c r="E559" s="247"/>
      <c r="F559" s="247"/>
      <c r="G559" s="323"/>
      <c r="H559" s="323"/>
      <c r="I559" s="247"/>
      <c r="J559" s="247"/>
      <c r="K559" s="247"/>
    </row>
    <row r="560" spans="1:11" x14ac:dyDescent="0.3">
      <c r="A560" s="247"/>
      <c r="B560" s="244"/>
      <c r="C560" s="247"/>
      <c r="D560" s="353"/>
      <c r="E560" s="247"/>
      <c r="F560" s="247"/>
      <c r="G560" s="323"/>
      <c r="H560" s="323"/>
      <c r="I560" s="247"/>
      <c r="J560" s="247"/>
      <c r="K560" s="247"/>
    </row>
    <row r="561" spans="1:11" x14ac:dyDescent="0.3">
      <c r="A561" s="247"/>
      <c r="B561" s="244"/>
      <c r="C561" s="247"/>
      <c r="D561" s="353"/>
      <c r="E561" s="247"/>
      <c r="F561" s="247"/>
      <c r="G561" s="323"/>
      <c r="H561" s="323"/>
      <c r="I561" s="247"/>
      <c r="J561" s="247"/>
      <c r="K561" s="247"/>
    </row>
    <row r="562" spans="1:11" x14ac:dyDescent="0.3">
      <c r="A562" s="247"/>
      <c r="B562" s="244"/>
      <c r="C562" s="247"/>
      <c r="D562" s="353"/>
      <c r="E562" s="247"/>
      <c r="F562" s="247"/>
      <c r="G562" s="323"/>
      <c r="H562" s="323"/>
      <c r="I562" s="247"/>
      <c r="J562" s="247"/>
      <c r="K562" s="247"/>
    </row>
    <row r="563" spans="1:11" x14ac:dyDescent="0.3">
      <c r="A563" s="247"/>
      <c r="B563" s="244"/>
      <c r="C563" s="247"/>
      <c r="D563" s="353"/>
      <c r="E563" s="247"/>
      <c r="F563" s="247"/>
      <c r="G563" s="323"/>
      <c r="H563" s="323"/>
      <c r="I563" s="247"/>
      <c r="J563" s="247"/>
      <c r="K563" s="247"/>
    </row>
    <row r="564" spans="1:11" x14ac:dyDescent="0.3">
      <c r="A564" s="247"/>
      <c r="B564" s="244"/>
      <c r="C564" s="247"/>
      <c r="D564" s="353"/>
      <c r="E564" s="247"/>
      <c r="F564" s="247"/>
      <c r="G564" s="323"/>
      <c r="H564" s="323"/>
      <c r="I564" s="247"/>
      <c r="J564" s="247"/>
      <c r="K564" s="247"/>
    </row>
    <row r="565" spans="1:11" x14ac:dyDescent="0.3">
      <c r="A565" s="247"/>
      <c r="B565" s="244"/>
      <c r="C565" s="247"/>
      <c r="D565" s="353"/>
      <c r="E565" s="247"/>
      <c r="F565" s="247"/>
      <c r="G565" s="323"/>
      <c r="H565" s="323"/>
      <c r="I565" s="247"/>
      <c r="J565" s="247"/>
      <c r="K565" s="247"/>
    </row>
    <row r="566" spans="1:11" x14ac:dyDescent="0.3">
      <c r="A566" s="247"/>
      <c r="B566" s="244"/>
      <c r="C566" s="247"/>
      <c r="D566" s="353"/>
      <c r="E566" s="247"/>
      <c r="F566" s="247"/>
      <c r="G566" s="323"/>
      <c r="H566" s="323"/>
      <c r="I566" s="247"/>
      <c r="J566" s="247"/>
      <c r="K566" s="247"/>
    </row>
    <row r="567" spans="1:11" x14ac:dyDescent="0.3">
      <c r="A567" s="247"/>
      <c r="B567" s="244"/>
      <c r="C567" s="247"/>
      <c r="D567" s="353"/>
      <c r="E567" s="247"/>
      <c r="F567" s="247"/>
      <c r="G567" s="323"/>
      <c r="H567" s="323"/>
      <c r="I567" s="247"/>
      <c r="J567" s="247"/>
      <c r="K567" s="247"/>
    </row>
    <row r="568" spans="1:11" x14ac:dyDescent="0.3">
      <c r="A568" s="247"/>
      <c r="B568" s="244"/>
      <c r="C568" s="247"/>
      <c r="D568" s="353"/>
      <c r="E568" s="247"/>
      <c r="F568" s="247"/>
      <c r="G568" s="323"/>
      <c r="H568" s="323"/>
      <c r="I568" s="247"/>
      <c r="J568" s="247"/>
      <c r="K568" s="247"/>
    </row>
    <row r="569" spans="1:11" x14ac:dyDescent="0.3">
      <c r="A569" s="247"/>
      <c r="B569" s="244"/>
      <c r="C569" s="247"/>
      <c r="D569" s="353"/>
      <c r="E569" s="247"/>
      <c r="F569" s="247"/>
      <c r="G569" s="323"/>
      <c r="H569" s="323"/>
      <c r="I569" s="247"/>
      <c r="J569" s="247"/>
      <c r="K569" s="247"/>
    </row>
    <row r="570" spans="1:11" x14ac:dyDescent="0.3">
      <c r="A570" s="247"/>
      <c r="B570" s="244"/>
      <c r="C570" s="247"/>
      <c r="D570" s="353"/>
      <c r="E570" s="247"/>
      <c r="F570" s="247"/>
      <c r="G570" s="323"/>
      <c r="H570" s="323"/>
      <c r="I570" s="247"/>
      <c r="J570" s="247"/>
      <c r="K570" s="247"/>
    </row>
    <row r="571" spans="1:11" x14ac:dyDescent="0.3">
      <c r="A571" s="247"/>
      <c r="B571" s="244"/>
      <c r="C571" s="247"/>
      <c r="D571" s="353"/>
      <c r="E571" s="247"/>
      <c r="F571" s="247"/>
      <c r="G571" s="323"/>
      <c r="H571" s="323"/>
      <c r="I571" s="247"/>
      <c r="J571" s="247"/>
      <c r="K571" s="247"/>
    </row>
    <row r="572" spans="1:11" x14ac:dyDescent="0.3">
      <c r="A572" s="247"/>
      <c r="B572" s="244"/>
      <c r="C572" s="247"/>
      <c r="D572" s="353"/>
      <c r="E572" s="247"/>
      <c r="F572" s="247"/>
      <c r="G572" s="323"/>
      <c r="H572" s="323"/>
      <c r="I572" s="247"/>
      <c r="J572" s="247"/>
      <c r="K572" s="247"/>
    </row>
    <row r="573" spans="1:11" x14ac:dyDescent="0.3">
      <c r="A573" s="247"/>
      <c r="B573" s="244"/>
      <c r="C573" s="247"/>
      <c r="D573" s="353"/>
      <c r="E573" s="247"/>
      <c r="F573" s="247"/>
      <c r="G573" s="323"/>
      <c r="H573" s="323"/>
      <c r="I573" s="247"/>
      <c r="J573" s="247"/>
      <c r="K573" s="247"/>
    </row>
    <row r="574" spans="1:11" x14ac:dyDescent="0.3">
      <c r="A574" s="247"/>
      <c r="B574" s="244"/>
      <c r="C574" s="247"/>
      <c r="D574" s="353"/>
      <c r="E574" s="247"/>
      <c r="F574" s="247"/>
      <c r="G574" s="323"/>
      <c r="H574" s="323"/>
      <c r="I574" s="247"/>
      <c r="J574" s="247"/>
      <c r="K574" s="247"/>
    </row>
    <row r="575" spans="1:11" x14ac:dyDescent="0.3">
      <c r="A575" s="247"/>
      <c r="B575" s="244"/>
      <c r="C575" s="247"/>
      <c r="D575" s="353"/>
      <c r="E575" s="247"/>
      <c r="F575" s="247"/>
      <c r="G575" s="323"/>
      <c r="H575" s="323"/>
      <c r="I575" s="247"/>
      <c r="J575" s="247"/>
      <c r="K575" s="247"/>
    </row>
    <row r="576" spans="1:11" x14ac:dyDescent="0.3">
      <c r="A576" s="247"/>
      <c r="B576" s="244"/>
      <c r="C576" s="247"/>
      <c r="D576" s="353"/>
      <c r="E576" s="247"/>
      <c r="F576" s="247"/>
      <c r="G576" s="323"/>
      <c r="H576" s="323"/>
      <c r="I576" s="247"/>
      <c r="J576" s="247"/>
      <c r="K576" s="247"/>
    </row>
    <row r="577" spans="1:11" x14ac:dyDescent="0.3">
      <c r="A577" s="247"/>
      <c r="B577" s="244"/>
      <c r="C577" s="247"/>
      <c r="D577" s="353"/>
      <c r="E577" s="247"/>
      <c r="F577" s="247"/>
      <c r="G577" s="323"/>
      <c r="H577" s="323"/>
      <c r="I577" s="247"/>
      <c r="J577" s="247"/>
      <c r="K577" s="247"/>
    </row>
    <row r="578" spans="1:11" x14ac:dyDescent="0.3">
      <c r="A578" s="247"/>
      <c r="B578" s="244"/>
      <c r="C578" s="247"/>
      <c r="D578" s="353"/>
      <c r="E578" s="247"/>
      <c r="F578" s="247"/>
      <c r="G578" s="323"/>
      <c r="H578" s="323"/>
      <c r="I578" s="247"/>
      <c r="J578" s="247"/>
      <c r="K578" s="247"/>
    </row>
    <row r="579" spans="1:11" x14ac:dyDescent="0.3">
      <c r="A579" s="247"/>
      <c r="B579" s="244"/>
      <c r="C579" s="247"/>
      <c r="D579" s="353"/>
      <c r="E579" s="247"/>
      <c r="F579" s="247"/>
      <c r="G579" s="323"/>
      <c r="H579" s="323"/>
      <c r="I579" s="247"/>
      <c r="J579" s="247"/>
      <c r="K579" s="247"/>
    </row>
    <row r="580" spans="1:11" x14ac:dyDescent="0.3">
      <c r="A580" s="247"/>
      <c r="B580" s="244"/>
      <c r="C580" s="247"/>
      <c r="D580" s="353"/>
      <c r="E580" s="247"/>
      <c r="F580" s="247"/>
      <c r="G580" s="323"/>
      <c r="H580" s="323"/>
      <c r="I580" s="247"/>
      <c r="J580" s="247"/>
      <c r="K580" s="247"/>
    </row>
    <row r="581" spans="1:11" x14ac:dyDescent="0.3">
      <c r="A581" s="247"/>
      <c r="B581" s="244"/>
      <c r="C581" s="247"/>
      <c r="D581" s="353"/>
      <c r="E581" s="247"/>
      <c r="F581" s="247"/>
      <c r="G581" s="323"/>
      <c r="H581" s="323"/>
      <c r="I581" s="247"/>
      <c r="J581" s="247"/>
      <c r="K581" s="247"/>
    </row>
    <row r="582" spans="1:11" x14ac:dyDescent="0.3">
      <c r="A582" s="247"/>
      <c r="B582" s="244"/>
      <c r="C582" s="247"/>
      <c r="D582" s="353"/>
      <c r="E582" s="247"/>
      <c r="F582" s="247"/>
      <c r="G582" s="323"/>
      <c r="H582" s="323"/>
      <c r="I582" s="247"/>
      <c r="J582" s="247"/>
      <c r="K582" s="247"/>
    </row>
    <row r="583" spans="1:11" x14ac:dyDescent="0.3">
      <c r="A583" s="247"/>
      <c r="B583" s="244"/>
      <c r="C583" s="247"/>
      <c r="D583" s="353"/>
      <c r="E583" s="247"/>
      <c r="F583" s="247"/>
      <c r="G583" s="323"/>
      <c r="H583" s="323"/>
      <c r="I583" s="247"/>
      <c r="J583" s="247"/>
      <c r="K583" s="247"/>
    </row>
    <row r="584" spans="1:11" x14ac:dyDescent="0.3">
      <c r="A584" s="247"/>
      <c r="B584" s="244"/>
      <c r="C584" s="247"/>
      <c r="D584" s="353"/>
      <c r="E584" s="247"/>
      <c r="F584" s="247"/>
      <c r="G584" s="323"/>
      <c r="H584" s="323"/>
      <c r="I584" s="247"/>
      <c r="J584" s="247"/>
      <c r="K584" s="247"/>
    </row>
    <row r="585" spans="1:11" x14ac:dyDescent="0.3">
      <c r="A585" s="247"/>
      <c r="B585" s="244"/>
      <c r="C585" s="247"/>
      <c r="D585" s="353"/>
      <c r="E585" s="247"/>
      <c r="F585" s="247"/>
      <c r="G585" s="323"/>
      <c r="H585" s="323"/>
      <c r="I585" s="247"/>
      <c r="J585" s="247"/>
      <c r="K585" s="247"/>
    </row>
    <row r="586" spans="1:11" x14ac:dyDescent="0.3">
      <c r="A586" s="247"/>
      <c r="B586" s="244"/>
      <c r="C586" s="247"/>
      <c r="D586" s="353"/>
      <c r="E586" s="247"/>
      <c r="F586" s="247"/>
      <c r="G586" s="323"/>
      <c r="H586" s="323"/>
      <c r="I586" s="247"/>
      <c r="J586" s="247"/>
      <c r="K586" s="247"/>
    </row>
    <row r="587" spans="1:11" x14ac:dyDescent="0.3">
      <c r="A587" s="247"/>
      <c r="B587" s="244"/>
      <c r="C587" s="247"/>
      <c r="D587" s="353"/>
      <c r="E587" s="247"/>
      <c r="F587" s="247"/>
      <c r="G587" s="323"/>
      <c r="H587" s="323"/>
      <c r="I587" s="247"/>
      <c r="J587" s="247"/>
      <c r="K587" s="247"/>
    </row>
    <row r="588" spans="1:11" x14ac:dyDescent="0.3">
      <c r="A588" s="247"/>
      <c r="B588" s="244"/>
      <c r="C588" s="247"/>
      <c r="D588" s="353"/>
      <c r="E588" s="247"/>
      <c r="F588" s="247"/>
      <c r="G588" s="323"/>
      <c r="H588" s="323"/>
      <c r="I588" s="247"/>
      <c r="J588" s="247"/>
      <c r="K588" s="247"/>
    </row>
    <row r="589" spans="1:11" x14ac:dyDescent="0.3">
      <c r="A589" s="247"/>
      <c r="B589" s="244"/>
      <c r="C589" s="247"/>
      <c r="D589" s="353"/>
      <c r="E589" s="247"/>
      <c r="F589" s="247"/>
      <c r="G589" s="323"/>
      <c r="H589" s="323"/>
      <c r="I589" s="247"/>
      <c r="J589" s="247"/>
      <c r="K589" s="247"/>
    </row>
    <row r="590" spans="1:11" x14ac:dyDescent="0.3">
      <c r="A590" s="247"/>
      <c r="B590" s="244"/>
      <c r="C590" s="247"/>
      <c r="D590" s="353"/>
      <c r="E590" s="247"/>
      <c r="F590" s="247"/>
      <c r="G590" s="323"/>
      <c r="H590" s="323"/>
      <c r="I590" s="247"/>
      <c r="J590" s="247"/>
      <c r="K590" s="247"/>
    </row>
    <row r="591" spans="1:11" x14ac:dyDescent="0.3">
      <c r="A591" s="247"/>
      <c r="B591" s="244"/>
      <c r="C591" s="247"/>
      <c r="D591" s="353"/>
      <c r="E591" s="247"/>
      <c r="F591" s="247"/>
      <c r="G591" s="323"/>
      <c r="H591" s="323"/>
      <c r="I591" s="247"/>
      <c r="J591" s="247"/>
      <c r="K591" s="247"/>
    </row>
    <row r="592" spans="1:11" x14ac:dyDescent="0.3">
      <c r="A592" s="247"/>
      <c r="B592" s="244"/>
      <c r="C592" s="247"/>
      <c r="D592" s="353"/>
      <c r="E592" s="247"/>
      <c r="F592" s="247"/>
      <c r="G592" s="323"/>
      <c r="H592" s="323"/>
      <c r="I592" s="247"/>
      <c r="J592" s="247"/>
      <c r="K592" s="247"/>
    </row>
    <row r="593" spans="1:11" x14ac:dyDescent="0.3">
      <c r="A593" s="247"/>
      <c r="B593" s="244"/>
      <c r="C593" s="247"/>
      <c r="D593" s="353"/>
      <c r="E593" s="247"/>
      <c r="F593" s="247"/>
      <c r="G593" s="323"/>
      <c r="H593" s="323"/>
      <c r="I593" s="247"/>
      <c r="J593" s="247"/>
      <c r="K593" s="247"/>
    </row>
    <row r="594" spans="1:11" x14ac:dyDescent="0.3">
      <c r="A594" s="247"/>
      <c r="B594" s="244"/>
      <c r="C594" s="247"/>
      <c r="D594" s="353"/>
      <c r="E594" s="247"/>
      <c r="F594" s="247"/>
      <c r="G594" s="323"/>
      <c r="H594" s="323"/>
      <c r="I594" s="247"/>
      <c r="J594" s="247"/>
      <c r="K594" s="247"/>
    </row>
    <row r="595" spans="1:11" x14ac:dyDescent="0.3">
      <c r="A595" s="247"/>
      <c r="B595" s="244"/>
      <c r="C595" s="247"/>
      <c r="D595" s="353"/>
      <c r="E595" s="247"/>
      <c r="F595" s="247"/>
      <c r="G595" s="323"/>
      <c r="H595" s="323"/>
      <c r="I595" s="247"/>
      <c r="J595" s="247"/>
      <c r="K595" s="247"/>
    </row>
    <row r="596" spans="1:11" x14ac:dyDescent="0.3">
      <c r="A596" s="247"/>
      <c r="B596" s="244"/>
      <c r="C596" s="247"/>
      <c r="D596" s="353"/>
      <c r="E596" s="247"/>
      <c r="F596" s="247"/>
      <c r="G596" s="323"/>
      <c r="H596" s="323"/>
      <c r="I596" s="247"/>
      <c r="J596" s="247"/>
      <c r="K596" s="247"/>
    </row>
    <row r="597" spans="1:11" x14ac:dyDescent="0.3">
      <c r="A597" s="247"/>
      <c r="B597" s="244"/>
      <c r="C597" s="247"/>
      <c r="D597" s="353"/>
      <c r="E597" s="247"/>
      <c r="F597" s="247"/>
      <c r="G597" s="323"/>
      <c r="H597" s="323"/>
      <c r="I597" s="247"/>
      <c r="J597" s="247"/>
      <c r="K597" s="247"/>
    </row>
    <row r="598" spans="1:11" x14ac:dyDescent="0.3">
      <c r="A598" s="247"/>
      <c r="B598" s="244"/>
      <c r="C598" s="247"/>
      <c r="D598" s="353"/>
      <c r="E598" s="247"/>
      <c r="F598" s="247"/>
      <c r="G598" s="323"/>
      <c r="H598" s="323"/>
      <c r="I598" s="247"/>
      <c r="J598" s="247"/>
      <c r="K598" s="247"/>
    </row>
    <row r="599" spans="1:11" x14ac:dyDescent="0.3">
      <c r="A599" s="247"/>
      <c r="B599" s="244"/>
      <c r="C599" s="247"/>
      <c r="D599" s="353"/>
      <c r="E599" s="247"/>
      <c r="F599" s="247"/>
      <c r="G599" s="323"/>
      <c r="H599" s="323"/>
      <c r="I599" s="247"/>
      <c r="J599" s="247"/>
      <c r="K599" s="247"/>
    </row>
    <row r="600" spans="1:11" x14ac:dyDescent="0.3">
      <c r="A600" s="247"/>
      <c r="B600" s="244"/>
      <c r="C600" s="247"/>
      <c r="D600" s="353"/>
      <c r="E600" s="247"/>
      <c r="F600" s="247"/>
      <c r="G600" s="323"/>
      <c r="H600" s="323"/>
      <c r="I600" s="247"/>
      <c r="J600" s="247"/>
      <c r="K600" s="247"/>
    </row>
    <row r="601" spans="1:11" x14ac:dyDescent="0.3">
      <c r="A601" s="247"/>
      <c r="B601" s="244"/>
      <c r="C601" s="247"/>
      <c r="D601" s="353"/>
      <c r="E601" s="247"/>
      <c r="F601" s="247"/>
      <c r="G601" s="323"/>
      <c r="H601" s="323"/>
      <c r="I601" s="247"/>
      <c r="J601" s="247"/>
      <c r="K601" s="247"/>
    </row>
    <row r="602" spans="1:11" x14ac:dyDescent="0.3">
      <c r="A602" s="247"/>
      <c r="B602" s="244"/>
      <c r="C602" s="247"/>
      <c r="D602" s="353"/>
      <c r="E602" s="247"/>
      <c r="F602" s="247"/>
      <c r="G602" s="323"/>
      <c r="H602" s="323"/>
      <c r="I602" s="247"/>
      <c r="J602" s="247"/>
      <c r="K602" s="247"/>
    </row>
    <row r="603" spans="1:11" x14ac:dyDescent="0.3">
      <c r="A603" s="247"/>
      <c r="B603" s="244"/>
      <c r="C603" s="247"/>
      <c r="D603" s="353"/>
      <c r="E603" s="247"/>
      <c r="F603" s="247"/>
      <c r="G603" s="323"/>
      <c r="H603" s="323"/>
      <c r="I603" s="247"/>
      <c r="J603" s="247"/>
      <c r="K603" s="247"/>
    </row>
    <row r="604" spans="1:11" x14ac:dyDescent="0.3">
      <c r="A604" s="247"/>
      <c r="B604" s="244"/>
      <c r="C604" s="247"/>
      <c r="D604" s="353"/>
      <c r="E604" s="247"/>
      <c r="F604" s="247"/>
      <c r="G604" s="323"/>
      <c r="H604" s="323"/>
      <c r="I604" s="247"/>
      <c r="J604" s="247"/>
      <c r="K604" s="247"/>
    </row>
    <row r="605" spans="1:11" x14ac:dyDescent="0.3">
      <c r="A605" s="247"/>
      <c r="B605" s="244"/>
      <c r="C605" s="247"/>
      <c r="D605" s="353"/>
      <c r="E605" s="247"/>
      <c r="F605" s="247"/>
      <c r="G605" s="323"/>
      <c r="H605" s="323"/>
      <c r="I605" s="247"/>
      <c r="J605" s="247"/>
      <c r="K605" s="247"/>
    </row>
    <row r="606" spans="1:11" x14ac:dyDescent="0.3">
      <c r="A606" s="247"/>
      <c r="B606" s="244"/>
      <c r="C606" s="247"/>
      <c r="D606" s="353"/>
      <c r="E606" s="247"/>
      <c r="F606" s="247"/>
      <c r="G606" s="323"/>
      <c r="H606" s="323"/>
      <c r="I606" s="247"/>
      <c r="J606" s="247"/>
      <c r="K606" s="247"/>
    </row>
    <row r="607" spans="1:11" x14ac:dyDescent="0.3">
      <c r="A607" s="247"/>
      <c r="B607" s="244"/>
      <c r="C607" s="247"/>
      <c r="D607" s="353"/>
      <c r="E607" s="247"/>
      <c r="F607" s="247"/>
      <c r="G607" s="323"/>
      <c r="H607" s="323"/>
      <c r="I607" s="247"/>
      <c r="J607" s="247"/>
      <c r="K607" s="247"/>
    </row>
    <row r="608" spans="1:11" x14ac:dyDescent="0.3">
      <c r="A608" s="247"/>
      <c r="B608" s="244"/>
      <c r="C608" s="247"/>
      <c r="D608" s="353"/>
      <c r="E608" s="247"/>
      <c r="F608" s="247"/>
      <c r="G608" s="323"/>
      <c r="H608" s="323"/>
      <c r="I608" s="247"/>
      <c r="J608" s="247"/>
      <c r="K608" s="247"/>
    </row>
    <row r="609" spans="1:11" x14ac:dyDescent="0.3">
      <c r="A609" s="247"/>
      <c r="B609" s="244"/>
      <c r="C609" s="247"/>
      <c r="D609" s="353"/>
      <c r="E609" s="247"/>
      <c r="F609" s="247"/>
      <c r="G609" s="323"/>
      <c r="H609" s="323"/>
      <c r="I609" s="247"/>
      <c r="J609" s="247"/>
      <c r="K609" s="247"/>
    </row>
    <row r="610" spans="1:11" x14ac:dyDescent="0.3">
      <c r="A610" s="247"/>
      <c r="B610" s="244"/>
      <c r="C610" s="247"/>
      <c r="D610" s="353"/>
      <c r="E610" s="247"/>
      <c r="F610" s="247"/>
      <c r="G610" s="323"/>
      <c r="H610" s="323"/>
      <c r="I610" s="247"/>
      <c r="J610" s="247"/>
      <c r="K610" s="247"/>
    </row>
    <row r="611" spans="1:11" x14ac:dyDescent="0.3">
      <c r="A611" s="247"/>
      <c r="B611" s="244"/>
      <c r="C611" s="247"/>
      <c r="D611" s="353"/>
      <c r="E611" s="247"/>
      <c r="F611" s="247"/>
      <c r="G611" s="323"/>
      <c r="H611" s="323"/>
      <c r="I611" s="247"/>
      <c r="J611" s="247"/>
      <c r="K611" s="247"/>
    </row>
    <row r="612" spans="1:11" x14ac:dyDescent="0.3">
      <c r="A612" s="247"/>
      <c r="B612" s="244"/>
      <c r="C612" s="247"/>
      <c r="D612" s="353"/>
      <c r="E612" s="247"/>
      <c r="F612" s="247"/>
      <c r="G612" s="323"/>
      <c r="H612" s="323"/>
      <c r="I612" s="247"/>
      <c r="J612" s="247"/>
      <c r="K612" s="247"/>
    </row>
    <row r="613" spans="1:11" x14ac:dyDescent="0.3">
      <c r="A613" s="247"/>
      <c r="B613" s="244"/>
      <c r="C613" s="247"/>
      <c r="D613" s="353"/>
      <c r="E613" s="247"/>
      <c r="F613" s="247"/>
      <c r="G613" s="323"/>
      <c r="H613" s="323"/>
      <c r="I613" s="247"/>
      <c r="J613" s="247"/>
      <c r="K613" s="247"/>
    </row>
    <row r="614" spans="1:11" x14ac:dyDescent="0.3">
      <c r="A614" s="247"/>
      <c r="B614" s="244"/>
      <c r="C614" s="247"/>
      <c r="D614" s="353"/>
      <c r="E614" s="247"/>
      <c r="F614" s="247"/>
      <c r="G614" s="323"/>
      <c r="H614" s="323"/>
      <c r="I614" s="247"/>
      <c r="J614" s="247"/>
      <c r="K614" s="247"/>
    </row>
    <row r="615" spans="1:11" x14ac:dyDescent="0.3">
      <c r="A615" s="247"/>
      <c r="B615" s="244"/>
      <c r="C615" s="247"/>
      <c r="D615" s="353"/>
      <c r="E615" s="247"/>
      <c r="F615" s="247"/>
      <c r="G615" s="323"/>
      <c r="H615" s="323"/>
      <c r="I615" s="247"/>
      <c r="J615" s="247"/>
      <c r="K615" s="247"/>
    </row>
    <row r="616" spans="1:11" x14ac:dyDescent="0.3">
      <c r="A616" s="247"/>
      <c r="B616" s="244"/>
      <c r="C616" s="247"/>
      <c r="D616" s="353"/>
      <c r="E616" s="247"/>
      <c r="F616" s="247"/>
      <c r="G616" s="323"/>
      <c r="H616" s="323"/>
      <c r="I616" s="247"/>
      <c r="J616" s="247"/>
      <c r="K616" s="247"/>
    </row>
    <row r="617" spans="1:11" x14ac:dyDescent="0.3">
      <c r="A617" s="247"/>
      <c r="B617" s="244"/>
      <c r="C617" s="247"/>
      <c r="D617" s="353"/>
      <c r="E617" s="247"/>
      <c r="F617" s="247"/>
      <c r="G617" s="323"/>
      <c r="H617" s="323"/>
      <c r="I617" s="247"/>
      <c r="J617" s="247"/>
      <c r="K617" s="247"/>
    </row>
    <row r="618" spans="1:11" x14ac:dyDescent="0.3">
      <c r="A618" s="247"/>
      <c r="B618" s="244"/>
      <c r="C618" s="247"/>
      <c r="D618" s="353"/>
      <c r="E618" s="247"/>
      <c r="F618" s="247"/>
      <c r="G618" s="323"/>
      <c r="H618" s="323"/>
      <c r="I618" s="247"/>
      <c r="J618" s="247"/>
      <c r="K618" s="247"/>
    </row>
    <row r="619" spans="1:11" x14ac:dyDescent="0.3">
      <c r="A619" s="247"/>
      <c r="B619" s="244"/>
      <c r="C619" s="247"/>
      <c r="D619" s="353"/>
      <c r="E619" s="247"/>
      <c r="F619" s="247"/>
      <c r="G619" s="323"/>
      <c r="H619" s="323"/>
      <c r="I619" s="247"/>
      <c r="J619" s="247"/>
      <c r="K619" s="247"/>
    </row>
    <row r="620" spans="1:11" x14ac:dyDescent="0.3">
      <c r="A620" s="247"/>
      <c r="B620" s="244"/>
      <c r="C620" s="247"/>
      <c r="D620" s="353"/>
      <c r="E620" s="247"/>
      <c r="F620" s="247"/>
      <c r="G620" s="323"/>
      <c r="H620" s="323"/>
      <c r="I620" s="247"/>
      <c r="J620" s="247"/>
      <c r="K620" s="247"/>
    </row>
    <row r="621" spans="1:11" x14ac:dyDescent="0.3">
      <c r="A621" s="247"/>
      <c r="B621" s="244"/>
      <c r="C621" s="247"/>
      <c r="D621" s="353"/>
      <c r="E621" s="247"/>
      <c r="F621" s="247"/>
      <c r="G621" s="323"/>
      <c r="H621" s="323"/>
      <c r="I621" s="247"/>
      <c r="J621" s="247"/>
      <c r="K621" s="247"/>
    </row>
    <row r="622" spans="1:11" x14ac:dyDescent="0.3">
      <c r="A622" s="247"/>
      <c r="B622" s="244"/>
      <c r="C622" s="247"/>
      <c r="D622" s="353"/>
      <c r="E622" s="247"/>
      <c r="F622" s="247"/>
      <c r="G622" s="323"/>
      <c r="H622" s="323"/>
      <c r="I622" s="247"/>
      <c r="J622" s="247"/>
      <c r="K622" s="247"/>
    </row>
    <row r="623" spans="1:11" x14ac:dyDescent="0.3">
      <c r="A623" s="247"/>
      <c r="B623" s="244"/>
      <c r="C623" s="247"/>
      <c r="D623" s="353"/>
      <c r="E623" s="247"/>
      <c r="F623" s="247"/>
      <c r="G623" s="323"/>
      <c r="H623" s="323"/>
      <c r="I623" s="247"/>
      <c r="J623" s="247"/>
      <c r="K623" s="247"/>
    </row>
    <row r="624" spans="1:11" x14ac:dyDescent="0.3">
      <c r="A624" s="247"/>
      <c r="B624" s="244"/>
      <c r="C624" s="247"/>
      <c r="D624" s="353"/>
      <c r="E624" s="247"/>
      <c r="F624" s="247"/>
      <c r="G624" s="323"/>
      <c r="H624" s="323"/>
      <c r="I624" s="247"/>
      <c r="J624" s="247"/>
      <c r="K624" s="247"/>
    </row>
    <row r="625" spans="1:11" x14ac:dyDescent="0.3">
      <c r="A625" s="247"/>
      <c r="B625" s="244"/>
      <c r="C625" s="247"/>
      <c r="D625" s="353"/>
      <c r="E625" s="247"/>
      <c r="F625" s="247"/>
      <c r="G625" s="323"/>
      <c r="H625" s="323"/>
      <c r="I625" s="247"/>
      <c r="J625" s="247"/>
      <c r="K625" s="247"/>
    </row>
    <row r="626" spans="1:11" x14ac:dyDescent="0.3">
      <c r="A626" s="247"/>
      <c r="B626" s="244"/>
      <c r="C626" s="247"/>
      <c r="D626" s="353"/>
      <c r="E626" s="247"/>
      <c r="F626" s="247"/>
      <c r="G626" s="323"/>
      <c r="H626" s="323"/>
      <c r="I626" s="247"/>
      <c r="J626" s="247"/>
      <c r="K626" s="247"/>
    </row>
    <row r="627" spans="1:11" x14ac:dyDescent="0.3">
      <c r="A627" s="247"/>
      <c r="B627" s="244"/>
      <c r="C627" s="247"/>
      <c r="D627" s="353"/>
      <c r="E627" s="247"/>
      <c r="F627" s="247"/>
      <c r="G627" s="323"/>
      <c r="H627" s="323"/>
      <c r="I627" s="247"/>
      <c r="J627" s="247"/>
      <c r="K627" s="247"/>
    </row>
    <row r="628" spans="1:11" x14ac:dyDescent="0.3">
      <c r="A628" s="247"/>
      <c r="B628" s="244"/>
      <c r="C628" s="247"/>
      <c r="D628" s="353"/>
      <c r="E628" s="247"/>
      <c r="F628" s="247"/>
      <c r="G628" s="323"/>
      <c r="H628" s="323"/>
      <c r="I628" s="247"/>
      <c r="J628" s="247"/>
      <c r="K628" s="247"/>
    </row>
    <row r="629" spans="1:11" x14ac:dyDescent="0.3">
      <c r="A629" s="247"/>
      <c r="B629" s="244"/>
      <c r="C629" s="247"/>
      <c r="D629" s="353"/>
      <c r="E629" s="247"/>
      <c r="F629" s="247"/>
      <c r="G629" s="323"/>
      <c r="H629" s="323"/>
      <c r="I629" s="247"/>
      <c r="J629" s="247"/>
      <c r="K629" s="247"/>
    </row>
    <row r="630" spans="1:11" x14ac:dyDescent="0.3">
      <c r="A630" s="247"/>
      <c r="B630" s="244"/>
      <c r="C630" s="247"/>
      <c r="D630" s="353"/>
      <c r="E630" s="247"/>
      <c r="F630" s="247"/>
      <c r="G630" s="323"/>
      <c r="H630" s="323"/>
      <c r="I630" s="247"/>
      <c r="J630" s="247"/>
      <c r="K630" s="247"/>
    </row>
    <row r="631" spans="1:11" x14ac:dyDescent="0.3">
      <c r="A631" s="247"/>
      <c r="B631" s="244"/>
      <c r="C631" s="247"/>
      <c r="D631" s="353"/>
      <c r="E631" s="247"/>
      <c r="F631" s="247"/>
      <c r="G631" s="323"/>
      <c r="H631" s="323"/>
      <c r="I631" s="247"/>
      <c r="J631" s="247"/>
      <c r="K631" s="247"/>
    </row>
    <row r="632" spans="1:11" x14ac:dyDescent="0.3">
      <c r="A632" s="247"/>
      <c r="B632" s="244"/>
      <c r="C632" s="247"/>
      <c r="D632" s="353"/>
      <c r="E632" s="247"/>
      <c r="F632" s="247"/>
      <c r="G632" s="323"/>
      <c r="H632" s="323"/>
      <c r="I632" s="247"/>
      <c r="J632" s="247"/>
      <c r="K632" s="247"/>
    </row>
    <row r="633" spans="1:11" x14ac:dyDescent="0.3">
      <c r="A633" s="247"/>
      <c r="B633" s="244"/>
      <c r="C633" s="247"/>
      <c r="D633" s="353"/>
      <c r="E633" s="247"/>
      <c r="F633" s="247"/>
      <c r="G633" s="323"/>
      <c r="H633" s="323"/>
      <c r="I633" s="247"/>
      <c r="J633" s="247"/>
      <c r="K633" s="247"/>
    </row>
    <row r="634" spans="1:11" x14ac:dyDescent="0.3">
      <c r="A634" s="247"/>
      <c r="B634" s="244"/>
      <c r="C634" s="247"/>
      <c r="D634" s="353"/>
      <c r="E634" s="247"/>
      <c r="F634" s="247"/>
      <c r="G634" s="323"/>
      <c r="H634" s="323"/>
      <c r="I634" s="247"/>
      <c r="J634" s="247"/>
      <c r="K634" s="247"/>
    </row>
    <row r="635" spans="1:11" x14ac:dyDescent="0.3">
      <c r="A635" s="247"/>
      <c r="B635" s="244"/>
      <c r="C635" s="247"/>
      <c r="D635" s="353"/>
      <c r="E635" s="247"/>
      <c r="F635" s="247"/>
      <c r="G635" s="323"/>
      <c r="H635" s="323"/>
      <c r="I635" s="247"/>
      <c r="J635" s="247"/>
      <c r="K635" s="247"/>
    </row>
    <row r="636" spans="1:11" x14ac:dyDescent="0.3">
      <c r="A636" s="247"/>
      <c r="B636" s="244"/>
      <c r="C636" s="247"/>
      <c r="D636" s="353"/>
      <c r="E636" s="247"/>
      <c r="F636" s="247"/>
      <c r="G636" s="323"/>
      <c r="H636" s="323"/>
      <c r="I636" s="247"/>
      <c r="J636" s="247"/>
      <c r="K636" s="247"/>
    </row>
    <row r="637" spans="1:11" x14ac:dyDescent="0.3">
      <c r="A637" s="247"/>
      <c r="B637" s="244"/>
      <c r="C637" s="247"/>
      <c r="D637" s="353"/>
      <c r="E637" s="247"/>
      <c r="F637" s="247"/>
      <c r="G637" s="323"/>
      <c r="H637" s="323"/>
      <c r="I637" s="247"/>
      <c r="J637" s="247"/>
      <c r="K637" s="247"/>
    </row>
    <row r="638" spans="1:11" x14ac:dyDescent="0.3">
      <c r="A638" s="247"/>
      <c r="B638" s="244"/>
      <c r="C638" s="247"/>
      <c r="D638" s="353"/>
      <c r="E638" s="247"/>
      <c r="F638" s="247"/>
      <c r="G638" s="323"/>
      <c r="H638" s="323"/>
      <c r="I638" s="247"/>
      <c r="J638" s="247"/>
      <c r="K638" s="247"/>
    </row>
    <row r="639" spans="1:11" x14ac:dyDescent="0.3">
      <c r="A639" s="247"/>
      <c r="B639" s="244"/>
      <c r="C639" s="247"/>
      <c r="D639" s="353"/>
      <c r="E639" s="247"/>
      <c r="F639" s="247"/>
      <c r="G639" s="323"/>
      <c r="H639" s="323"/>
      <c r="I639" s="247"/>
      <c r="J639" s="247"/>
      <c r="K639" s="247"/>
    </row>
    <row r="640" spans="1:11" x14ac:dyDescent="0.3">
      <c r="A640" s="247"/>
      <c r="B640" s="244"/>
      <c r="C640" s="247"/>
      <c r="D640" s="353"/>
      <c r="E640" s="247"/>
      <c r="F640" s="247"/>
      <c r="G640" s="323"/>
      <c r="H640" s="323"/>
      <c r="I640" s="247"/>
      <c r="J640" s="247"/>
      <c r="K640" s="247"/>
    </row>
    <row r="641" spans="1:11" x14ac:dyDescent="0.3">
      <c r="A641" s="247"/>
      <c r="B641" s="244"/>
      <c r="C641" s="247"/>
      <c r="D641" s="353"/>
      <c r="E641" s="247"/>
      <c r="F641" s="247"/>
      <c r="G641" s="323"/>
      <c r="H641" s="323"/>
      <c r="I641" s="247"/>
      <c r="J641" s="247"/>
      <c r="K641" s="247"/>
    </row>
    <row r="642" spans="1:11" x14ac:dyDescent="0.3">
      <c r="A642" s="247"/>
      <c r="B642" s="244"/>
      <c r="C642" s="247"/>
      <c r="D642" s="353"/>
      <c r="E642" s="247"/>
      <c r="F642" s="247"/>
      <c r="G642" s="323"/>
      <c r="H642" s="323"/>
      <c r="I642" s="247"/>
      <c r="J642" s="247"/>
      <c r="K642" s="247"/>
    </row>
    <row r="643" spans="1:11" x14ac:dyDescent="0.3">
      <c r="A643" s="247"/>
      <c r="B643" s="244"/>
      <c r="C643" s="247"/>
      <c r="D643" s="353"/>
      <c r="E643" s="247"/>
      <c r="F643" s="247"/>
      <c r="G643" s="323"/>
      <c r="H643" s="323"/>
      <c r="I643" s="247"/>
      <c r="J643" s="247"/>
      <c r="K643" s="247"/>
    </row>
    <row r="644" spans="1:11" x14ac:dyDescent="0.3">
      <c r="A644" s="247"/>
      <c r="B644" s="244"/>
      <c r="C644" s="247"/>
      <c r="D644" s="353"/>
      <c r="E644" s="247"/>
      <c r="F644" s="247"/>
      <c r="G644" s="323"/>
      <c r="H644" s="323"/>
      <c r="I644" s="247"/>
      <c r="J644" s="247"/>
      <c r="K644" s="247"/>
    </row>
    <row r="645" spans="1:11" x14ac:dyDescent="0.3">
      <c r="A645" s="247"/>
      <c r="B645" s="244"/>
      <c r="C645" s="247"/>
      <c r="D645" s="353"/>
      <c r="E645" s="247"/>
      <c r="F645" s="247"/>
      <c r="G645" s="323"/>
      <c r="H645" s="323"/>
      <c r="I645" s="247"/>
      <c r="J645" s="247"/>
      <c r="K645" s="247"/>
    </row>
    <row r="646" spans="1:11" x14ac:dyDescent="0.3">
      <c r="A646" s="247"/>
      <c r="B646" s="244"/>
      <c r="C646" s="247"/>
      <c r="D646" s="353"/>
      <c r="E646" s="247"/>
      <c r="F646" s="247"/>
      <c r="G646" s="323"/>
      <c r="H646" s="323"/>
      <c r="I646" s="247"/>
      <c r="J646" s="247"/>
      <c r="K646" s="247"/>
    </row>
    <row r="647" spans="1:11" x14ac:dyDescent="0.3">
      <c r="A647" s="247"/>
      <c r="B647" s="244"/>
      <c r="C647" s="247"/>
      <c r="D647" s="353"/>
      <c r="E647" s="247"/>
      <c r="F647" s="247"/>
      <c r="G647" s="323"/>
      <c r="H647" s="323"/>
      <c r="I647" s="247"/>
      <c r="J647" s="247"/>
      <c r="K647" s="247"/>
    </row>
    <row r="648" spans="1:11" x14ac:dyDescent="0.3">
      <c r="A648" s="247"/>
      <c r="B648" s="244"/>
      <c r="C648" s="247"/>
      <c r="D648" s="353"/>
      <c r="E648" s="247"/>
      <c r="F648" s="247"/>
      <c r="G648" s="323"/>
      <c r="H648" s="323"/>
      <c r="I648" s="247"/>
      <c r="J648" s="247"/>
      <c r="K648" s="247"/>
    </row>
    <row r="649" spans="1:11" x14ac:dyDescent="0.3">
      <c r="A649" s="247"/>
      <c r="B649" s="244"/>
      <c r="C649" s="247"/>
      <c r="D649" s="353"/>
      <c r="E649" s="247"/>
      <c r="F649" s="247"/>
      <c r="G649" s="323"/>
      <c r="H649" s="323"/>
      <c r="I649" s="247"/>
      <c r="J649" s="247"/>
      <c r="K649" s="247"/>
    </row>
    <row r="650" spans="1:11" x14ac:dyDescent="0.3">
      <c r="A650" s="247"/>
      <c r="B650" s="244"/>
      <c r="C650" s="247"/>
      <c r="D650" s="353"/>
      <c r="E650" s="247"/>
      <c r="F650" s="247"/>
      <c r="G650" s="323"/>
      <c r="H650" s="323"/>
      <c r="I650" s="247"/>
      <c r="J650" s="247"/>
      <c r="K650" s="247"/>
    </row>
    <row r="651" spans="1:11" x14ac:dyDescent="0.3">
      <c r="A651" s="247"/>
      <c r="B651" s="244"/>
      <c r="C651" s="247"/>
      <c r="D651" s="353"/>
      <c r="E651" s="247"/>
      <c r="F651" s="247"/>
      <c r="G651" s="323"/>
      <c r="H651" s="323"/>
      <c r="I651" s="247"/>
      <c r="J651" s="247"/>
      <c r="K651" s="247"/>
    </row>
    <row r="652" spans="1:11" x14ac:dyDescent="0.3">
      <c r="A652" s="247"/>
      <c r="B652" s="244"/>
      <c r="C652" s="247"/>
      <c r="D652" s="353"/>
      <c r="E652" s="247"/>
      <c r="F652" s="247"/>
      <c r="G652" s="323"/>
      <c r="H652" s="323"/>
      <c r="I652" s="247"/>
      <c r="J652" s="247"/>
      <c r="K652" s="247"/>
    </row>
    <row r="653" spans="1:11" x14ac:dyDescent="0.3">
      <c r="A653" s="247"/>
      <c r="B653" s="244"/>
      <c r="C653" s="247"/>
      <c r="D653" s="353"/>
      <c r="E653" s="247"/>
      <c r="F653" s="247"/>
      <c r="G653" s="323"/>
      <c r="H653" s="323"/>
      <c r="I653" s="247"/>
      <c r="J653" s="247"/>
      <c r="K653" s="247"/>
    </row>
    <row r="654" spans="1:11" x14ac:dyDescent="0.3">
      <c r="A654" s="247"/>
      <c r="B654" s="244"/>
      <c r="C654" s="247"/>
      <c r="D654" s="353"/>
      <c r="E654" s="247"/>
      <c r="F654" s="247"/>
      <c r="G654" s="323"/>
      <c r="H654" s="323"/>
      <c r="I654" s="247"/>
      <c r="J654" s="247"/>
      <c r="K654" s="247"/>
    </row>
    <row r="655" spans="1:11" x14ac:dyDescent="0.3">
      <c r="A655" s="247"/>
      <c r="B655" s="244"/>
      <c r="C655" s="247"/>
      <c r="D655" s="353"/>
      <c r="E655" s="247"/>
      <c r="F655" s="247"/>
      <c r="G655" s="323"/>
      <c r="H655" s="323"/>
      <c r="I655" s="247"/>
      <c r="J655" s="247"/>
      <c r="K655" s="247"/>
    </row>
    <row r="656" spans="1:11" x14ac:dyDescent="0.3">
      <c r="A656" s="247"/>
      <c r="B656" s="244"/>
      <c r="C656" s="247"/>
      <c r="D656" s="353"/>
      <c r="E656" s="247"/>
      <c r="F656" s="247"/>
      <c r="G656" s="323"/>
      <c r="H656" s="323"/>
      <c r="I656" s="247"/>
      <c r="J656" s="247"/>
      <c r="K656" s="247"/>
    </row>
    <row r="657" spans="1:11" x14ac:dyDescent="0.3">
      <c r="A657" s="247"/>
      <c r="B657" s="244"/>
      <c r="C657" s="247"/>
      <c r="D657" s="353"/>
      <c r="E657" s="247"/>
      <c r="F657" s="247"/>
      <c r="G657" s="323"/>
      <c r="H657" s="323"/>
      <c r="I657" s="247"/>
      <c r="J657" s="247"/>
      <c r="K657" s="247"/>
    </row>
    <row r="658" spans="1:11" x14ac:dyDescent="0.3">
      <c r="A658" s="247"/>
      <c r="B658" s="244"/>
      <c r="C658" s="247"/>
      <c r="D658" s="353"/>
      <c r="E658" s="247"/>
      <c r="F658" s="247"/>
      <c r="G658" s="323"/>
      <c r="H658" s="323"/>
      <c r="I658" s="247"/>
      <c r="J658" s="247"/>
      <c r="K658" s="247"/>
    </row>
    <row r="659" spans="1:11" x14ac:dyDescent="0.3">
      <c r="A659" s="247"/>
      <c r="B659" s="244"/>
      <c r="C659" s="247"/>
      <c r="D659" s="353"/>
      <c r="E659" s="247"/>
      <c r="F659" s="247"/>
      <c r="G659" s="323"/>
      <c r="H659" s="323"/>
      <c r="I659" s="247"/>
      <c r="J659" s="247"/>
      <c r="K659" s="247"/>
    </row>
    <row r="660" spans="1:11" x14ac:dyDescent="0.3">
      <c r="A660" s="247"/>
      <c r="B660" s="244"/>
      <c r="C660" s="247"/>
      <c r="D660" s="353"/>
      <c r="E660" s="247"/>
      <c r="F660" s="247"/>
      <c r="G660" s="323"/>
      <c r="H660" s="323"/>
      <c r="I660" s="247"/>
      <c r="J660" s="247"/>
      <c r="K660" s="247"/>
    </row>
    <row r="661" spans="1:11" x14ac:dyDescent="0.3">
      <c r="A661" s="247"/>
      <c r="B661" s="244"/>
      <c r="C661" s="247"/>
      <c r="D661" s="353"/>
      <c r="E661" s="247"/>
      <c r="F661" s="247"/>
      <c r="G661" s="323"/>
      <c r="H661" s="323"/>
      <c r="I661" s="247"/>
      <c r="J661" s="247"/>
      <c r="K661" s="247"/>
    </row>
    <row r="662" spans="1:11" x14ac:dyDescent="0.3">
      <c r="A662" s="247"/>
      <c r="B662" s="244"/>
      <c r="C662" s="247"/>
      <c r="D662" s="353"/>
      <c r="E662" s="247"/>
      <c r="F662" s="247"/>
      <c r="G662" s="323"/>
      <c r="H662" s="323"/>
      <c r="I662" s="247"/>
      <c r="J662" s="247"/>
      <c r="K662" s="247"/>
    </row>
    <row r="663" spans="1:11" x14ac:dyDescent="0.3">
      <c r="A663" s="247"/>
      <c r="B663" s="244"/>
      <c r="C663" s="247"/>
      <c r="D663" s="353"/>
      <c r="E663" s="247"/>
      <c r="F663" s="247"/>
      <c r="G663" s="323"/>
      <c r="H663" s="323"/>
      <c r="I663" s="247"/>
      <c r="J663" s="247"/>
      <c r="K663" s="247"/>
    </row>
    <row r="664" spans="1:11" x14ac:dyDescent="0.3">
      <c r="A664" s="247"/>
      <c r="B664" s="244"/>
      <c r="C664" s="247"/>
      <c r="D664" s="353"/>
      <c r="E664" s="247"/>
      <c r="F664" s="247"/>
      <c r="G664" s="323"/>
      <c r="H664" s="323"/>
      <c r="I664" s="247"/>
      <c r="J664" s="247"/>
      <c r="K664" s="247"/>
    </row>
    <row r="665" spans="1:11" x14ac:dyDescent="0.3">
      <c r="A665" s="247"/>
      <c r="B665" s="244"/>
      <c r="C665" s="247"/>
      <c r="D665" s="353"/>
      <c r="E665" s="247"/>
      <c r="F665" s="247"/>
      <c r="G665" s="323"/>
      <c r="H665" s="323"/>
      <c r="I665" s="247"/>
      <c r="J665" s="247"/>
      <c r="K665" s="247"/>
    </row>
    <row r="666" spans="1:11" x14ac:dyDescent="0.3">
      <c r="A666" s="247"/>
      <c r="B666" s="244"/>
      <c r="C666" s="247"/>
      <c r="D666" s="353"/>
      <c r="E666" s="247"/>
      <c r="F666" s="247"/>
      <c r="G666" s="323"/>
      <c r="H666" s="323"/>
      <c r="I666" s="247"/>
      <c r="J666" s="247"/>
      <c r="K666" s="247"/>
    </row>
    <row r="667" spans="1:11" x14ac:dyDescent="0.3">
      <c r="A667" s="247"/>
      <c r="B667" s="244"/>
      <c r="C667" s="247"/>
      <c r="D667" s="353"/>
      <c r="E667" s="247"/>
      <c r="F667" s="247"/>
      <c r="G667" s="323"/>
      <c r="H667" s="323"/>
      <c r="I667" s="247"/>
      <c r="J667" s="247"/>
      <c r="K667" s="247"/>
    </row>
    <row r="668" spans="1:11" x14ac:dyDescent="0.3">
      <c r="A668" s="247"/>
      <c r="B668" s="244"/>
      <c r="C668" s="247"/>
      <c r="D668" s="353"/>
      <c r="E668" s="247"/>
      <c r="F668" s="247"/>
      <c r="G668" s="323"/>
      <c r="H668" s="323"/>
      <c r="I668" s="247"/>
      <c r="J668" s="247"/>
      <c r="K668" s="247"/>
    </row>
    <row r="669" spans="1:11" x14ac:dyDescent="0.3">
      <c r="A669" s="247"/>
      <c r="B669" s="244"/>
      <c r="C669" s="247"/>
      <c r="D669" s="353"/>
      <c r="E669" s="247"/>
      <c r="F669" s="247"/>
      <c r="G669" s="323"/>
      <c r="H669" s="323"/>
      <c r="I669" s="247"/>
      <c r="J669" s="247"/>
      <c r="K669" s="247"/>
    </row>
    <row r="670" spans="1:11" x14ac:dyDescent="0.3">
      <c r="A670" s="247"/>
      <c r="B670" s="244"/>
      <c r="C670" s="247"/>
      <c r="D670" s="353"/>
      <c r="E670" s="247"/>
      <c r="F670" s="247"/>
      <c r="G670" s="323"/>
      <c r="H670" s="323"/>
      <c r="I670" s="247"/>
      <c r="J670" s="247"/>
      <c r="K670" s="247"/>
    </row>
    <row r="671" spans="1:11" x14ac:dyDescent="0.3">
      <c r="A671" s="247"/>
      <c r="B671" s="244"/>
      <c r="C671" s="247"/>
      <c r="D671" s="353"/>
      <c r="E671" s="247"/>
      <c r="F671" s="247"/>
      <c r="G671" s="323"/>
      <c r="H671" s="323"/>
      <c r="I671" s="247"/>
      <c r="J671" s="247"/>
      <c r="K671" s="247"/>
    </row>
    <row r="672" spans="1:11" x14ac:dyDescent="0.3">
      <c r="A672" s="247"/>
      <c r="B672" s="244"/>
      <c r="C672" s="247"/>
      <c r="D672" s="353"/>
      <c r="E672" s="247"/>
      <c r="F672" s="247"/>
      <c r="G672" s="323"/>
      <c r="H672" s="323"/>
      <c r="I672" s="247"/>
      <c r="J672" s="247"/>
      <c r="K672" s="247"/>
    </row>
    <row r="673" spans="1:11" x14ac:dyDescent="0.3">
      <c r="A673" s="247"/>
      <c r="B673" s="244"/>
      <c r="C673" s="247"/>
      <c r="D673" s="353"/>
      <c r="E673" s="247"/>
      <c r="F673" s="247"/>
      <c r="G673" s="323"/>
      <c r="H673" s="323"/>
      <c r="I673" s="247"/>
      <c r="J673" s="247"/>
      <c r="K673" s="247"/>
    </row>
    <row r="674" spans="1:11" x14ac:dyDescent="0.3">
      <c r="A674" s="247"/>
      <c r="B674" s="244"/>
      <c r="C674" s="247"/>
      <c r="D674" s="353"/>
      <c r="E674" s="247"/>
      <c r="F674" s="247"/>
      <c r="G674" s="323"/>
      <c r="H674" s="323"/>
      <c r="I674" s="247"/>
      <c r="J674" s="247"/>
      <c r="K674" s="247"/>
    </row>
    <row r="675" spans="1:11" x14ac:dyDescent="0.3">
      <c r="A675" s="247"/>
      <c r="B675" s="244"/>
      <c r="C675" s="247"/>
      <c r="D675" s="353"/>
      <c r="E675" s="247"/>
      <c r="F675" s="247"/>
      <c r="G675" s="323"/>
      <c r="H675" s="323"/>
      <c r="I675" s="247"/>
      <c r="J675" s="247"/>
      <c r="K675" s="247"/>
    </row>
    <row r="676" spans="1:11" x14ac:dyDescent="0.3">
      <c r="A676" s="247"/>
      <c r="B676" s="244"/>
      <c r="C676" s="247"/>
      <c r="D676" s="353"/>
      <c r="E676" s="247"/>
      <c r="F676" s="247"/>
      <c r="G676" s="323"/>
      <c r="H676" s="323"/>
      <c r="I676" s="247"/>
      <c r="J676" s="247"/>
      <c r="K676" s="247"/>
    </row>
    <row r="677" spans="1:11" x14ac:dyDescent="0.3">
      <c r="A677" s="247"/>
      <c r="B677" s="244"/>
      <c r="C677" s="247"/>
      <c r="D677" s="353"/>
      <c r="E677" s="247"/>
      <c r="F677" s="247"/>
      <c r="G677" s="323"/>
      <c r="H677" s="323"/>
      <c r="I677" s="247"/>
      <c r="J677" s="247"/>
      <c r="K677" s="247"/>
    </row>
    <row r="678" spans="1:11" x14ac:dyDescent="0.3">
      <c r="A678" s="247"/>
      <c r="B678" s="244"/>
      <c r="C678" s="247"/>
      <c r="D678" s="353"/>
      <c r="E678" s="247"/>
      <c r="F678" s="247"/>
      <c r="G678" s="323"/>
      <c r="H678" s="323"/>
      <c r="I678" s="247"/>
      <c r="J678" s="247"/>
      <c r="K678" s="247"/>
    </row>
    <row r="679" spans="1:11" x14ac:dyDescent="0.3">
      <c r="A679" s="247"/>
      <c r="B679" s="244"/>
      <c r="C679" s="247"/>
      <c r="D679" s="353"/>
      <c r="E679" s="247"/>
      <c r="F679" s="247"/>
      <c r="G679" s="323"/>
      <c r="H679" s="323"/>
      <c r="I679" s="247"/>
      <c r="J679" s="247"/>
      <c r="K679" s="247"/>
    </row>
    <row r="680" spans="1:11" x14ac:dyDescent="0.3">
      <c r="A680" s="247"/>
      <c r="B680" s="244"/>
      <c r="C680" s="247"/>
      <c r="D680" s="353"/>
      <c r="E680" s="247"/>
      <c r="F680" s="247"/>
      <c r="G680" s="323"/>
      <c r="H680" s="323"/>
      <c r="I680" s="247"/>
      <c r="J680" s="247"/>
      <c r="K680" s="247"/>
    </row>
    <row r="681" spans="1:11" x14ac:dyDescent="0.3">
      <c r="A681" s="247"/>
      <c r="B681" s="244"/>
      <c r="C681" s="247"/>
      <c r="D681" s="353"/>
      <c r="E681" s="247"/>
      <c r="F681" s="247"/>
      <c r="G681" s="323"/>
      <c r="H681" s="323"/>
      <c r="I681" s="247"/>
      <c r="J681" s="247"/>
      <c r="K681" s="247"/>
    </row>
    <row r="682" spans="1:11" x14ac:dyDescent="0.3">
      <c r="A682" s="247"/>
      <c r="B682" s="244"/>
      <c r="C682" s="247"/>
      <c r="D682" s="353"/>
      <c r="E682" s="247"/>
      <c r="F682" s="247"/>
      <c r="G682" s="323"/>
      <c r="H682" s="323"/>
      <c r="I682" s="247"/>
      <c r="J682" s="247"/>
      <c r="K682" s="247"/>
    </row>
    <row r="683" spans="1:11" x14ac:dyDescent="0.3">
      <c r="A683" s="247"/>
      <c r="B683" s="244"/>
      <c r="C683" s="247"/>
      <c r="D683" s="353"/>
      <c r="E683" s="247"/>
      <c r="F683" s="247"/>
      <c r="G683" s="323"/>
      <c r="H683" s="323"/>
      <c r="I683" s="247"/>
      <c r="J683" s="247"/>
      <c r="K683" s="247"/>
    </row>
    <row r="684" spans="1:11" x14ac:dyDescent="0.3">
      <c r="A684" s="247"/>
      <c r="B684" s="244"/>
      <c r="C684" s="247"/>
      <c r="D684" s="353"/>
      <c r="E684" s="247"/>
      <c r="F684" s="247"/>
      <c r="G684" s="323"/>
      <c r="H684" s="323"/>
      <c r="I684" s="247"/>
      <c r="J684" s="247"/>
      <c r="K684" s="247"/>
    </row>
    <row r="685" spans="1:11" x14ac:dyDescent="0.3">
      <c r="A685" s="247"/>
      <c r="B685" s="244"/>
      <c r="C685" s="247"/>
      <c r="D685" s="353"/>
      <c r="E685" s="247"/>
      <c r="F685" s="247"/>
      <c r="G685" s="323"/>
      <c r="H685" s="323"/>
      <c r="I685" s="247"/>
      <c r="J685" s="247"/>
      <c r="K685" s="247"/>
    </row>
    <row r="686" spans="1:11" x14ac:dyDescent="0.3">
      <c r="A686" s="247"/>
      <c r="B686" s="244"/>
      <c r="C686" s="247"/>
      <c r="D686" s="353"/>
      <c r="E686" s="247"/>
      <c r="F686" s="247"/>
      <c r="G686" s="323"/>
      <c r="H686" s="323"/>
      <c r="I686" s="247"/>
      <c r="J686" s="247"/>
      <c r="K686" s="247"/>
    </row>
    <row r="687" spans="1:11" x14ac:dyDescent="0.3">
      <c r="A687" s="247"/>
      <c r="B687" s="244"/>
      <c r="C687" s="247"/>
      <c r="D687" s="353"/>
      <c r="E687" s="247"/>
      <c r="F687" s="247"/>
      <c r="G687" s="323"/>
      <c r="H687" s="323"/>
      <c r="I687" s="247"/>
      <c r="J687" s="247"/>
      <c r="K687" s="247"/>
    </row>
    <row r="688" spans="1:11" x14ac:dyDescent="0.3">
      <c r="A688" s="247"/>
      <c r="B688" s="244"/>
      <c r="C688" s="247"/>
      <c r="D688" s="353"/>
      <c r="E688" s="247"/>
      <c r="F688" s="247"/>
      <c r="G688" s="323"/>
      <c r="H688" s="323"/>
      <c r="I688" s="247"/>
      <c r="J688" s="247"/>
      <c r="K688" s="247"/>
    </row>
    <row r="689" spans="1:11" x14ac:dyDescent="0.3">
      <c r="A689" s="247"/>
      <c r="B689" s="244"/>
      <c r="C689" s="247"/>
      <c r="D689" s="353"/>
      <c r="E689" s="247"/>
      <c r="F689" s="247"/>
      <c r="G689" s="323"/>
      <c r="H689" s="323"/>
      <c r="I689" s="247"/>
      <c r="J689" s="247"/>
      <c r="K689" s="247"/>
    </row>
    <row r="690" spans="1:11" x14ac:dyDescent="0.3">
      <c r="A690" s="247"/>
      <c r="B690" s="244"/>
      <c r="C690" s="247"/>
      <c r="D690" s="353"/>
      <c r="E690" s="247"/>
      <c r="F690" s="247"/>
      <c r="G690" s="323"/>
      <c r="H690" s="323"/>
      <c r="I690" s="247"/>
      <c r="J690" s="247"/>
      <c r="K690" s="247"/>
    </row>
    <row r="691" spans="1:11" x14ac:dyDescent="0.3">
      <c r="A691" s="247"/>
      <c r="B691" s="244"/>
      <c r="C691" s="247"/>
      <c r="D691" s="353"/>
      <c r="E691" s="247"/>
      <c r="F691" s="247"/>
      <c r="G691" s="323"/>
      <c r="H691" s="323"/>
      <c r="I691" s="247"/>
      <c r="J691" s="247"/>
      <c r="K691" s="247"/>
    </row>
    <row r="692" spans="1:11" x14ac:dyDescent="0.3">
      <c r="A692" s="247"/>
      <c r="B692" s="244"/>
      <c r="C692" s="247"/>
      <c r="D692" s="353"/>
      <c r="E692" s="247"/>
      <c r="F692" s="247"/>
      <c r="G692" s="323"/>
      <c r="H692" s="323"/>
      <c r="I692" s="247"/>
      <c r="J692" s="247"/>
      <c r="K692" s="247"/>
    </row>
    <row r="693" spans="1:11" x14ac:dyDescent="0.3">
      <c r="A693" s="247"/>
      <c r="B693" s="244"/>
      <c r="C693" s="247"/>
      <c r="D693" s="353"/>
      <c r="E693" s="247"/>
      <c r="F693" s="247"/>
      <c r="G693" s="323"/>
      <c r="H693" s="323"/>
      <c r="I693" s="247"/>
      <c r="J693" s="247"/>
      <c r="K693" s="247"/>
    </row>
    <row r="694" spans="1:11" x14ac:dyDescent="0.3">
      <c r="A694" s="247"/>
      <c r="B694" s="244"/>
      <c r="C694" s="247"/>
      <c r="D694" s="353"/>
      <c r="E694" s="247"/>
      <c r="F694" s="247"/>
      <c r="G694" s="323"/>
      <c r="H694" s="323"/>
      <c r="I694" s="247"/>
      <c r="J694" s="247"/>
      <c r="K694" s="247"/>
    </row>
    <row r="695" spans="1:11" x14ac:dyDescent="0.3">
      <c r="A695" s="247"/>
      <c r="B695" s="244"/>
      <c r="C695" s="247"/>
      <c r="D695" s="353"/>
      <c r="E695" s="247"/>
      <c r="F695" s="247"/>
      <c r="G695" s="323"/>
      <c r="H695" s="323"/>
      <c r="I695" s="247"/>
      <c r="J695" s="247"/>
      <c r="K695" s="247"/>
    </row>
    <row r="696" spans="1:11" x14ac:dyDescent="0.3">
      <c r="A696" s="247"/>
      <c r="B696" s="244"/>
      <c r="C696" s="247"/>
      <c r="D696" s="353"/>
      <c r="E696" s="247"/>
      <c r="F696" s="247"/>
      <c r="G696" s="323"/>
      <c r="H696" s="323"/>
      <c r="I696" s="247"/>
      <c r="J696" s="247"/>
      <c r="K696" s="247"/>
    </row>
    <row r="697" spans="1:11" x14ac:dyDescent="0.3">
      <c r="A697" s="247"/>
      <c r="B697" s="244"/>
      <c r="C697" s="247"/>
      <c r="D697" s="353"/>
      <c r="E697" s="247"/>
      <c r="F697" s="247"/>
      <c r="G697" s="323"/>
      <c r="H697" s="323"/>
      <c r="I697" s="247"/>
      <c r="J697" s="247"/>
      <c r="K697" s="247"/>
    </row>
    <row r="698" spans="1:11" x14ac:dyDescent="0.3">
      <c r="A698" s="247"/>
      <c r="B698" s="244"/>
      <c r="C698" s="247"/>
      <c r="D698" s="353"/>
      <c r="E698" s="247"/>
      <c r="F698" s="247"/>
      <c r="G698" s="323"/>
      <c r="H698" s="323"/>
      <c r="I698" s="247"/>
      <c r="J698" s="247"/>
      <c r="K698" s="247"/>
    </row>
    <row r="699" spans="1:11" x14ac:dyDescent="0.3">
      <c r="A699" s="247"/>
      <c r="B699" s="244"/>
      <c r="C699" s="247"/>
      <c r="D699" s="353"/>
      <c r="E699" s="247"/>
      <c r="F699" s="247"/>
      <c r="G699" s="323"/>
      <c r="H699" s="323"/>
      <c r="I699" s="247"/>
      <c r="J699" s="247"/>
      <c r="K699" s="247"/>
    </row>
    <row r="700" spans="1:11" x14ac:dyDescent="0.3">
      <c r="A700" s="247"/>
      <c r="B700" s="244"/>
      <c r="C700" s="247"/>
      <c r="D700" s="353"/>
      <c r="E700" s="247"/>
      <c r="F700" s="247"/>
      <c r="G700" s="323"/>
      <c r="H700" s="323"/>
      <c r="I700" s="247"/>
      <c r="J700" s="247"/>
      <c r="K700" s="247"/>
    </row>
    <row r="701" spans="1:11" x14ac:dyDescent="0.3">
      <c r="A701" s="247"/>
      <c r="B701" s="244"/>
      <c r="C701" s="247"/>
      <c r="D701" s="353"/>
      <c r="E701" s="247"/>
      <c r="F701" s="247"/>
      <c r="G701" s="323"/>
      <c r="H701" s="323"/>
      <c r="I701" s="247"/>
      <c r="J701" s="247"/>
      <c r="K701" s="247"/>
    </row>
    <row r="702" spans="1:11" x14ac:dyDescent="0.3">
      <c r="A702" s="247"/>
      <c r="B702" s="244"/>
      <c r="C702" s="247"/>
      <c r="D702" s="353"/>
      <c r="E702" s="247"/>
      <c r="F702" s="247"/>
      <c r="G702" s="323"/>
      <c r="H702" s="323"/>
      <c r="I702" s="247"/>
      <c r="J702" s="247"/>
      <c r="K702" s="247"/>
    </row>
    <row r="703" spans="1:11" x14ac:dyDescent="0.3">
      <c r="A703" s="247"/>
      <c r="B703" s="244"/>
      <c r="C703" s="247"/>
      <c r="D703" s="353"/>
      <c r="E703" s="247"/>
      <c r="F703" s="247"/>
      <c r="G703" s="323"/>
      <c r="H703" s="323"/>
      <c r="I703" s="247"/>
      <c r="J703" s="247"/>
      <c r="K703" s="247"/>
    </row>
    <row r="704" spans="1:11" x14ac:dyDescent="0.3">
      <c r="A704" s="247"/>
      <c r="B704" s="244"/>
      <c r="C704" s="247"/>
      <c r="D704" s="353"/>
      <c r="E704" s="247"/>
      <c r="F704" s="247"/>
      <c r="G704" s="323"/>
      <c r="H704" s="323"/>
      <c r="I704" s="247"/>
      <c r="J704" s="247"/>
      <c r="K704" s="247"/>
    </row>
    <row r="705" spans="1:11" x14ac:dyDescent="0.3">
      <c r="A705" s="247"/>
      <c r="B705" s="244"/>
      <c r="C705" s="247"/>
      <c r="D705" s="353"/>
      <c r="E705" s="247"/>
      <c r="F705" s="247"/>
      <c r="G705" s="323"/>
      <c r="H705" s="323"/>
      <c r="I705" s="247"/>
      <c r="J705" s="247"/>
      <c r="K705" s="247"/>
    </row>
    <row r="706" spans="1:11" x14ac:dyDescent="0.3">
      <c r="A706" s="247"/>
      <c r="B706" s="244"/>
      <c r="C706" s="247"/>
      <c r="D706" s="353"/>
      <c r="E706" s="247"/>
      <c r="F706" s="247"/>
      <c r="G706" s="323"/>
      <c r="H706" s="323"/>
      <c r="I706" s="247"/>
      <c r="J706" s="247"/>
      <c r="K706" s="247"/>
    </row>
    <row r="707" spans="1:11" x14ac:dyDescent="0.3">
      <c r="A707" s="247"/>
      <c r="B707" s="244"/>
      <c r="C707" s="247"/>
      <c r="D707" s="353"/>
      <c r="E707" s="247"/>
      <c r="F707" s="247"/>
      <c r="G707" s="323"/>
      <c r="H707" s="323"/>
      <c r="I707" s="247"/>
      <c r="J707" s="247"/>
      <c r="K707" s="247"/>
    </row>
    <row r="708" spans="1:11" x14ac:dyDescent="0.3">
      <c r="A708" s="247"/>
      <c r="B708" s="244"/>
      <c r="C708" s="247"/>
      <c r="D708" s="353"/>
      <c r="E708" s="247"/>
      <c r="F708" s="247"/>
      <c r="G708" s="323"/>
      <c r="H708" s="323"/>
      <c r="I708" s="247"/>
      <c r="J708" s="247"/>
      <c r="K708" s="247"/>
    </row>
    <row r="709" spans="1:11" x14ac:dyDescent="0.3">
      <c r="A709" s="247"/>
      <c r="B709" s="244"/>
      <c r="C709" s="247"/>
      <c r="D709" s="353"/>
      <c r="E709" s="247"/>
      <c r="F709" s="247"/>
      <c r="G709" s="323"/>
      <c r="H709" s="323"/>
      <c r="I709" s="247"/>
      <c r="J709" s="247"/>
      <c r="K709" s="247"/>
    </row>
    <row r="710" spans="1:11" x14ac:dyDescent="0.3">
      <c r="A710" s="247"/>
      <c r="B710" s="244"/>
      <c r="C710" s="247"/>
      <c r="D710" s="353"/>
      <c r="E710" s="247"/>
      <c r="F710" s="247"/>
      <c r="G710" s="323"/>
      <c r="H710" s="323"/>
      <c r="I710" s="247"/>
      <c r="J710" s="247"/>
      <c r="K710" s="247"/>
    </row>
    <row r="711" spans="1:11" x14ac:dyDescent="0.3">
      <c r="A711" s="247"/>
      <c r="B711" s="244"/>
      <c r="C711" s="247"/>
      <c r="D711" s="353"/>
      <c r="E711" s="247"/>
      <c r="F711" s="247"/>
      <c r="G711" s="323"/>
      <c r="H711" s="323"/>
      <c r="I711" s="247"/>
      <c r="J711" s="247"/>
      <c r="K711" s="247"/>
    </row>
    <row r="712" spans="1:11" x14ac:dyDescent="0.3">
      <c r="A712" s="247"/>
      <c r="B712" s="244"/>
      <c r="C712" s="247"/>
      <c r="D712" s="353"/>
      <c r="E712" s="247"/>
      <c r="F712" s="247"/>
      <c r="G712" s="323"/>
      <c r="H712" s="323"/>
      <c r="I712" s="247"/>
      <c r="J712" s="247"/>
      <c r="K712" s="247"/>
    </row>
    <row r="713" spans="1:11" x14ac:dyDescent="0.3">
      <c r="A713" s="247"/>
      <c r="B713" s="244"/>
      <c r="C713" s="247"/>
      <c r="D713" s="353"/>
      <c r="E713" s="247"/>
      <c r="F713" s="247"/>
      <c r="G713" s="323"/>
      <c r="H713" s="323"/>
      <c r="I713" s="247"/>
      <c r="J713" s="247"/>
      <c r="K713" s="247"/>
    </row>
    <row r="714" spans="1:11" x14ac:dyDescent="0.3">
      <c r="A714" s="247"/>
      <c r="B714" s="244"/>
      <c r="C714" s="247"/>
      <c r="D714" s="353"/>
      <c r="E714" s="247"/>
      <c r="F714" s="247"/>
      <c r="G714" s="323"/>
      <c r="H714" s="323"/>
      <c r="I714" s="247"/>
      <c r="J714" s="247"/>
      <c r="K714" s="247"/>
    </row>
    <row r="715" spans="1:11" x14ac:dyDescent="0.3">
      <c r="A715" s="247"/>
      <c r="B715" s="244"/>
      <c r="C715" s="247"/>
      <c r="D715" s="353"/>
      <c r="E715" s="247"/>
      <c r="F715" s="247"/>
      <c r="G715" s="323"/>
      <c r="H715" s="323"/>
      <c r="I715" s="247"/>
      <c r="J715" s="247"/>
      <c r="K715" s="247"/>
    </row>
    <row r="716" spans="1:11" x14ac:dyDescent="0.3">
      <c r="A716" s="247"/>
      <c r="B716" s="244"/>
      <c r="C716" s="247"/>
      <c r="D716" s="353"/>
      <c r="E716" s="247"/>
      <c r="F716" s="247"/>
      <c r="G716" s="323"/>
      <c r="H716" s="323"/>
      <c r="I716" s="247"/>
      <c r="J716" s="247"/>
      <c r="K716" s="247"/>
    </row>
    <row r="717" spans="1:11" x14ac:dyDescent="0.3">
      <c r="A717" s="247"/>
      <c r="B717" s="244"/>
      <c r="C717" s="247"/>
      <c r="D717" s="353"/>
      <c r="E717" s="247"/>
      <c r="F717" s="247"/>
      <c r="G717" s="323"/>
      <c r="H717" s="323"/>
      <c r="I717" s="247"/>
      <c r="J717" s="247"/>
      <c r="K717" s="247"/>
    </row>
    <row r="718" spans="1:11" x14ac:dyDescent="0.3">
      <c r="A718" s="247"/>
      <c r="B718" s="244"/>
      <c r="C718" s="247"/>
      <c r="D718" s="353"/>
      <c r="E718" s="247"/>
      <c r="F718" s="247"/>
      <c r="G718" s="323"/>
      <c r="H718" s="323"/>
      <c r="I718" s="247"/>
      <c r="J718" s="247"/>
      <c r="K718" s="247"/>
    </row>
    <row r="719" spans="1:11" x14ac:dyDescent="0.3">
      <c r="A719" s="247"/>
      <c r="B719" s="244"/>
      <c r="C719" s="247"/>
      <c r="D719" s="353"/>
      <c r="E719" s="247"/>
      <c r="F719" s="247"/>
      <c r="G719" s="323"/>
      <c r="H719" s="323"/>
      <c r="I719" s="247"/>
      <c r="J719" s="247"/>
      <c r="K719" s="247"/>
    </row>
    <row r="720" spans="1:11" x14ac:dyDescent="0.3">
      <c r="A720" s="247"/>
      <c r="B720" s="244"/>
      <c r="C720" s="247"/>
      <c r="D720" s="353"/>
      <c r="E720" s="247"/>
      <c r="F720" s="247"/>
      <c r="G720" s="323"/>
      <c r="H720" s="323"/>
      <c r="I720" s="247"/>
      <c r="J720" s="247"/>
      <c r="K720" s="247"/>
    </row>
    <row r="721" spans="1:11" x14ac:dyDescent="0.3">
      <c r="A721" s="247"/>
      <c r="B721" s="244"/>
      <c r="C721" s="247"/>
      <c r="D721" s="353"/>
      <c r="E721" s="247"/>
      <c r="F721" s="247"/>
      <c r="G721" s="323"/>
      <c r="H721" s="323"/>
      <c r="I721" s="247"/>
      <c r="J721" s="247"/>
      <c r="K721" s="247"/>
    </row>
    <row r="722" spans="1:11" x14ac:dyDescent="0.3">
      <c r="A722" s="247"/>
      <c r="B722" s="244"/>
      <c r="C722" s="247"/>
      <c r="D722" s="353"/>
      <c r="E722" s="247"/>
      <c r="F722" s="247"/>
      <c r="G722" s="323"/>
      <c r="H722" s="323"/>
      <c r="I722" s="247"/>
      <c r="J722" s="247"/>
      <c r="K722" s="247"/>
    </row>
    <row r="723" spans="1:11" x14ac:dyDescent="0.3">
      <c r="A723" s="247"/>
      <c r="B723" s="244"/>
      <c r="C723" s="247"/>
      <c r="D723" s="353"/>
      <c r="E723" s="247"/>
      <c r="F723" s="247"/>
      <c r="G723" s="323"/>
      <c r="H723" s="323"/>
      <c r="I723" s="247"/>
      <c r="J723" s="247"/>
      <c r="K723" s="247"/>
    </row>
    <row r="724" spans="1:11" x14ac:dyDescent="0.3">
      <c r="A724" s="247"/>
      <c r="B724" s="244"/>
      <c r="C724" s="247"/>
      <c r="D724" s="353"/>
      <c r="E724" s="247"/>
      <c r="F724" s="247"/>
      <c r="G724" s="323"/>
      <c r="H724" s="323"/>
      <c r="I724" s="247"/>
      <c r="J724" s="247"/>
      <c r="K724" s="247"/>
    </row>
    <row r="725" spans="1:11" x14ac:dyDescent="0.3">
      <c r="A725" s="247"/>
      <c r="B725" s="244"/>
      <c r="C725" s="247"/>
      <c r="D725" s="353"/>
      <c r="E725" s="247"/>
      <c r="F725" s="247"/>
      <c r="G725" s="323"/>
      <c r="H725" s="323"/>
      <c r="I725" s="247"/>
      <c r="J725" s="247"/>
      <c r="K725" s="247"/>
    </row>
    <row r="726" spans="1:11" x14ac:dyDescent="0.3">
      <c r="A726" s="247"/>
      <c r="B726" s="244"/>
      <c r="C726" s="247"/>
      <c r="D726" s="353"/>
      <c r="E726" s="247"/>
      <c r="F726" s="247"/>
      <c r="G726" s="323"/>
      <c r="H726" s="323"/>
      <c r="I726" s="247"/>
      <c r="J726" s="247"/>
      <c r="K726" s="247"/>
    </row>
    <row r="727" spans="1:11" x14ac:dyDescent="0.3">
      <c r="A727" s="247"/>
      <c r="B727" s="244"/>
      <c r="C727" s="247"/>
      <c r="D727" s="353"/>
      <c r="E727" s="247"/>
      <c r="F727" s="247"/>
      <c r="G727" s="323"/>
      <c r="H727" s="323"/>
      <c r="I727" s="247"/>
      <c r="J727" s="247"/>
      <c r="K727" s="247"/>
    </row>
    <row r="728" spans="1:11" x14ac:dyDescent="0.3">
      <c r="A728" s="247"/>
      <c r="B728" s="244"/>
      <c r="C728" s="247"/>
      <c r="D728" s="353"/>
      <c r="E728" s="247"/>
      <c r="F728" s="247"/>
      <c r="G728" s="323"/>
      <c r="H728" s="323"/>
      <c r="I728" s="247"/>
      <c r="J728" s="247"/>
      <c r="K728" s="247"/>
    </row>
    <row r="729" spans="1:11" x14ac:dyDescent="0.3">
      <c r="A729" s="247"/>
      <c r="B729" s="244"/>
      <c r="C729" s="247"/>
      <c r="D729" s="353"/>
      <c r="E729" s="247"/>
      <c r="F729" s="247"/>
      <c r="G729" s="323"/>
      <c r="H729" s="323"/>
      <c r="I729" s="247"/>
      <c r="J729" s="247"/>
      <c r="K729" s="247"/>
    </row>
    <row r="730" spans="1:11" x14ac:dyDescent="0.3">
      <c r="A730" s="247"/>
      <c r="B730" s="244"/>
      <c r="C730" s="247"/>
      <c r="D730" s="353"/>
      <c r="E730" s="247"/>
      <c r="F730" s="247"/>
      <c r="G730" s="323"/>
      <c r="H730" s="323"/>
      <c r="I730" s="247"/>
      <c r="J730" s="247"/>
      <c r="K730" s="247"/>
    </row>
    <row r="731" spans="1:11" x14ac:dyDescent="0.3">
      <c r="A731" s="247"/>
      <c r="B731" s="244"/>
      <c r="C731" s="247"/>
      <c r="D731" s="353"/>
      <c r="E731" s="247"/>
      <c r="F731" s="247"/>
      <c r="G731" s="323"/>
      <c r="H731" s="323"/>
      <c r="I731" s="247"/>
      <c r="J731" s="247"/>
      <c r="K731" s="247"/>
    </row>
    <row r="732" spans="1:11" x14ac:dyDescent="0.3">
      <c r="A732" s="247"/>
      <c r="B732" s="244"/>
      <c r="C732" s="247"/>
      <c r="D732" s="353"/>
      <c r="E732" s="247"/>
      <c r="F732" s="247"/>
      <c r="G732" s="323"/>
      <c r="H732" s="323"/>
      <c r="I732" s="247"/>
      <c r="J732" s="247"/>
      <c r="K732" s="247"/>
    </row>
    <row r="733" spans="1:11" x14ac:dyDescent="0.3">
      <c r="A733" s="247"/>
      <c r="B733" s="244"/>
      <c r="C733" s="247"/>
      <c r="D733" s="353"/>
      <c r="E733" s="247"/>
      <c r="F733" s="247"/>
      <c r="G733" s="323"/>
      <c r="H733" s="323"/>
      <c r="I733" s="247"/>
      <c r="J733" s="247"/>
      <c r="K733" s="247"/>
    </row>
    <row r="734" spans="1:11" x14ac:dyDescent="0.3">
      <c r="A734" s="247"/>
      <c r="B734" s="244"/>
      <c r="C734" s="247"/>
      <c r="D734" s="353"/>
      <c r="E734" s="247"/>
      <c r="F734" s="247"/>
      <c r="G734" s="323"/>
      <c r="H734" s="323"/>
      <c r="I734" s="247"/>
      <c r="J734" s="247"/>
      <c r="K734" s="247"/>
    </row>
    <row r="735" spans="1:11" x14ac:dyDescent="0.3">
      <c r="A735" s="247"/>
      <c r="B735" s="244"/>
      <c r="C735" s="247"/>
      <c r="D735" s="353"/>
      <c r="E735" s="247"/>
      <c r="F735" s="247"/>
      <c r="G735" s="323"/>
      <c r="H735" s="323"/>
      <c r="I735" s="247"/>
      <c r="J735" s="247"/>
      <c r="K735" s="247"/>
    </row>
    <row r="736" spans="1:11" x14ac:dyDescent="0.3">
      <c r="A736" s="247"/>
      <c r="B736" s="244"/>
      <c r="C736" s="247"/>
      <c r="D736" s="353"/>
      <c r="E736" s="247"/>
      <c r="F736" s="247"/>
      <c r="G736" s="323"/>
      <c r="H736" s="323"/>
      <c r="I736" s="247"/>
      <c r="J736" s="247"/>
      <c r="K736" s="247"/>
    </row>
    <row r="737" spans="1:11" x14ac:dyDescent="0.3">
      <c r="A737" s="247"/>
      <c r="B737" s="244"/>
      <c r="C737" s="247"/>
      <c r="D737" s="353"/>
      <c r="E737" s="247"/>
      <c r="F737" s="247"/>
      <c r="G737" s="323"/>
      <c r="H737" s="323"/>
      <c r="I737" s="247"/>
      <c r="J737" s="247"/>
      <c r="K737" s="247"/>
    </row>
    <row r="738" spans="1:11" x14ac:dyDescent="0.3">
      <c r="A738" s="247"/>
      <c r="B738" s="244"/>
      <c r="C738" s="247"/>
      <c r="D738" s="353"/>
      <c r="E738" s="247"/>
      <c r="F738" s="247"/>
      <c r="G738" s="323"/>
      <c r="H738" s="323"/>
      <c r="I738" s="247"/>
      <c r="J738" s="247"/>
      <c r="K738" s="247"/>
    </row>
    <row r="739" spans="1:11" x14ac:dyDescent="0.3">
      <c r="A739" s="247"/>
      <c r="B739" s="244"/>
      <c r="C739" s="247"/>
      <c r="D739" s="353"/>
      <c r="E739" s="247"/>
      <c r="F739" s="247"/>
      <c r="G739" s="323"/>
      <c r="H739" s="323"/>
      <c r="I739" s="247"/>
      <c r="J739" s="247"/>
      <c r="K739" s="247"/>
    </row>
    <row r="740" spans="1:11" x14ac:dyDescent="0.3">
      <c r="A740" s="247"/>
      <c r="B740" s="244"/>
      <c r="C740" s="247"/>
      <c r="D740" s="353"/>
      <c r="E740" s="247"/>
      <c r="F740" s="247"/>
      <c r="G740" s="323"/>
      <c r="H740" s="323"/>
      <c r="I740" s="247"/>
      <c r="J740" s="247"/>
      <c r="K740" s="247"/>
    </row>
    <row r="741" spans="1:11" x14ac:dyDescent="0.3">
      <c r="A741" s="247"/>
      <c r="B741" s="244"/>
      <c r="C741" s="247"/>
      <c r="D741" s="353"/>
      <c r="E741" s="247"/>
      <c r="F741" s="247"/>
      <c r="G741" s="323"/>
      <c r="H741" s="323"/>
      <c r="I741" s="247"/>
      <c r="J741" s="247"/>
      <c r="K741" s="247"/>
    </row>
    <row r="742" spans="1:11" x14ac:dyDescent="0.3">
      <c r="A742" s="247"/>
      <c r="B742" s="244"/>
      <c r="C742" s="247"/>
      <c r="D742" s="353"/>
      <c r="E742" s="247"/>
      <c r="F742" s="247"/>
      <c r="G742" s="323"/>
      <c r="H742" s="323"/>
      <c r="I742" s="247"/>
      <c r="J742" s="247"/>
      <c r="K742" s="247"/>
    </row>
    <row r="743" spans="1:11" x14ac:dyDescent="0.3">
      <c r="A743" s="247"/>
      <c r="B743" s="244"/>
      <c r="C743" s="247"/>
      <c r="D743" s="353"/>
      <c r="E743" s="247"/>
      <c r="F743" s="247"/>
      <c r="G743" s="323"/>
      <c r="H743" s="323"/>
      <c r="I743" s="247"/>
      <c r="J743" s="247"/>
      <c r="K743" s="247"/>
    </row>
    <row r="744" spans="1:11" x14ac:dyDescent="0.3">
      <c r="A744" s="247"/>
      <c r="B744" s="244"/>
      <c r="C744" s="247"/>
      <c r="D744" s="353"/>
      <c r="E744" s="247"/>
      <c r="F744" s="247"/>
      <c r="G744" s="323"/>
      <c r="H744" s="323"/>
      <c r="I744" s="247"/>
      <c r="J744" s="247"/>
      <c r="K744" s="247"/>
    </row>
    <row r="745" spans="1:11" x14ac:dyDescent="0.3">
      <c r="A745" s="247"/>
      <c r="B745" s="244"/>
      <c r="C745" s="247"/>
      <c r="D745" s="353"/>
      <c r="E745" s="247"/>
      <c r="F745" s="247"/>
      <c r="G745" s="323"/>
      <c r="H745" s="323"/>
      <c r="I745" s="247"/>
      <c r="J745" s="247"/>
      <c r="K745" s="247"/>
    </row>
    <row r="746" spans="1:11" x14ac:dyDescent="0.3">
      <c r="A746" s="247"/>
      <c r="B746" s="244"/>
      <c r="C746" s="247"/>
      <c r="D746" s="353"/>
      <c r="E746" s="247"/>
      <c r="F746" s="247"/>
      <c r="G746" s="323"/>
      <c r="H746" s="323"/>
      <c r="I746" s="247"/>
      <c r="J746" s="247"/>
      <c r="K746" s="247"/>
    </row>
    <row r="747" spans="1:11" x14ac:dyDescent="0.3">
      <c r="A747" s="247"/>
      <c r="B747" s="244"/>
      <c r="C747" s="247"/>
      <c r="D747" s="353"/>
      <c r="E747" s="247"/>
      <c r="F747" s="247"/>
      <c r="G747" s="323"/>
      <c r="H747" s="323"/>
      <c r="I747" s="247"/>
      <c r="J747" s="247"/>
      <c r="K747" s="247"/>
    </row>
    <row r="748" spans="1:11" x14ac:dyDescent="0.3">
      <c r="A748" s="247"/>
      <c r="B748" s="244"/>
      <c r="C748" s="247"/>
      <c r="D748" s="353"/>
      <c r="E748" s="247"/>
      <c r="F748" s="247"/>
      <c r="G748" s="323"/>
      <c r="H748" s="323"/>
      <c r="I748" s="247"/>
      <c r="J748" s="247"/>
      <c r="K748" s="247"/>
    </row>
    <row r="749" spans="1:11" x14ac:dyDescent="0.3">
      <c r="A749" s="247"/>
      <c r="B749" s="244"/>
      <c r="C749" s="247"/>
      <c r="D749" s="353"/>
      <c r="E749" s="247"/>
      <c r="F749" s="247"/>
      <c r="G749" s="323"/>
      <c r="H749" s="323"/>
      <c r="I749" s="247"/>
      <c r="J749" s="247"/>
      <c r="K749" s="247"/>
    </row>
    <row r="750" spans="1:11" x14ac:dyDescent="0.3">
      <c r="A750" s="247"/>
      <c r="B750" s="244"/>
      <c r="C750" s="247"/>
      <c r="D750" s="353"/>
      <c r="E750" s="247"/>
      <c r="F750" s="247"/>
      <c r="G750" s="323"/>
      <c r="H750" s="323"/>
      <c r="I750" s="247"/>
      <c r="J750" s="247"/>
      <c r="K750" s="247"/>
    </row>
    <row r="751" spans="1:11" x14ac:dyDescent="0.3">
      <c r="A751" s="247"/>
      <c r="B751" s="244"/>
      <c r="C751" s="247"/>
      <c r="D751" s="353"/>
      <c r="E751" s="247"/>
      <c r="F751" s="247"/>
      <c r="G751" s="323"/>
      <c r="H751" s="323"/>
      <c r="I751" s="247"/>
      <c r="J751" s="247"/>
      <c r="K751" s="247"/>
    </row>
    <row r="752" spans="1:11" x14ac:dyDescent="0.3">
      <c r="A752" s="247"/>
      <c r="B752" s="244"/>
      <c r="C752" s="247"/>
      <c r="D752" s="353"/>
      <c r="E752" s="247"/>
      <c r="F752" s="247"/>
      <c r="G752" s="323"/>
      <c r="H752" s="323"/>
      <c r="I752" s="247"/>
      <c r="J752" s="247"/>
      <c r="K752" s="247"/>
    </row>
    <row r="753" spans="1:11" x14ac:dyDescent="0.3">
      <c r="A753" s="247"/>
      <c r="B753" s="244"/>
      <c r="C753" s="247"/>
      <c r="D753" s="353"/>
      <c r="E753" s="247"/>
      <c r="F753" s="247"/>
      <c r="G753" s="323"/>
      <c r="H753" s="323"/>
      <c r="I753" s="247"/>
      <c r="J753" s="247"/>
      <c r="K753" s="247"/>
    </row>
    <row r="754" spans="1:11" x14ac:dyDescent="0.3">
      <c r="A754" s="247"/>
      <c r="B754" s="244"/>
      <c r="C754" s="247"/>
      <c r="D754" s="353"/>
      <c r="E754" s="247"/>
      <c r="F754" s="247"/>
      <c r="G754" s="323"/>
      <c r="H754" s="323"/>
      <c r="I754" s="247"/>
      <c r="J754" s="247"/>
      <c r="K754" s="247"/>
    </row>
    <row r="755" spans="1:11" x14ac:dyDescent="0.3">
      <c r="A755" s="247"/>
      <c r="B755" s="244"/>
      <c r="C755" s="247"/>
      <c r="D755" s="353"/>
      <c r="E755" s="247"/>
      <c r="F755" s="247"/>
      <c r="G755" s="323"/>
      <c r="H755" s="323"/>
      <c r="I755" s="247"/>
      <c r="J755" s="247"/>
      <c r="K755" s="247"/>
    </row>
    <row r="756" spans="1:11" x14ac:dyDescent="0.3">
      <c r="A756" s="247"/>
      <c r="B756" s="244"/>
      <c r="C756" s="247"/>
      <c r="D756" s="353"/>
      <c r="E756" s="247"/>
      <c r="F756" s="247"/>
      <c r="G756" s="323"/>
      <c r="H756" s="323"/>
      <c r="I756" s="247"/>
      <c r="J756" s="247"/>
      <c r="K756" s="247"/>
    </row>
    <row r="757" spans="1:11" x14ac:dyDescent="0.3">
      <c r="A757" s="247"/>
      <c r="B757" s="244"/>
      <c r="C757" s="247"/>
      <c r="D757" s="353"/>
      <c r="E757" s="247"/>
      <c r="F757" s="247"/>
      <c r="G757" s="323"/>
      <c r="H757" s="323"/>
      <c r="I757" s="247"/>
      <c r="J757" s="247"/>
      <c r="K757" s="247"/>
    </row>
    <row r="758" spans="1:11" x14ac:dyDescent="0.3">
      <c r="A758" s="247"/>
      <c r="B758" s="244"/>
      <c r="C758" s="247"/>
      <c r="D758" s="353"/>
      <c r="E758" s="247"/>
      <c r="F758" s="247"/>
      <c r="G758" s="323"/>
      <c r="H758" s="323"/>
      <c r="I758" s="247"/>
      <c r="J758" s="247"/>
      <c r="K758" s="247"/>
    </row>
    <row r="759" spans="1:11" x14ac:dyDescent="0.3">
      <c r="A759" s="247"/>
      <c r="B759" s="244"/>
      <c r="C759" s="247"/>
      <c r="D759" s="353"/>
      <c r="E759" s="247"/>
      <c r="F759" s="247"/>
      <c r="G759" s="323"/>
      <c r="H759" s="323"/>
      <c r="I759" s="247"/>
      <c r="J759" s="247"/>
      <c r="K759" s="247"/>
    </row>
    <row r="760" spans="1:11" x14ac:dyDescent="0.3">
      <c r="A760" s="247"/>
      <c r="B760" s="244"/>
      <c r="C760" s="247"/>
      <c r="D760" s="353"/>
      <c r="E760" s="247"/>
      <c r="F760" s="247"/>
      <c r="G760" s="323"/>
      <c r="H760" s="323"/>
      <c r="I760" s="247"/>
      <c r="J760" s="247"/>
      <c r="K760" s="247"/>
    </row>
    <row r="761" spans="1:11" x14ac:dyDescent="0.3">
      <c r="A761" s="247"/>
      <c r="B761" s="244"/>
      <c r="C761" s="247"/>
      <c r="D761" s="353"/>
      <c r="E761" s="247"/>
      <c r="F761" s="247"/>
      <c r="G761" s="323"/>
      <c r="H761" s="323"/>
      <c r="I761" s="247"/>
      <c r="J761" s="247"/>
      <c r="K761" s="247"/>
    </row>
    <row r="762" spans="1:11" x14ac:dyDescent="0.3">
      <c r="A762" s="247"/>
      <c r="B762" s="244"/>
      <c r="C762" s="247"/>
      <c r="D762" s="353"/>
      <c r="E762" s="247"/>
      <c r="F762" s="247"/>
      <c r="G762" s="323"/>
      <c r="H762" s="323"/>
      <c r="I762" s="247"/>
      <c r="J762" s="247"/>
      <c r="K762" s="247"/>
    </row>
    <row r="763" spans="1:11" x14ac:dyDescent="0.3">
      <c r="A763" s="247"/>
      <c r="B763" s="244"/>
      <c r="C763" s="247"/>
      <c r="D763" s="353"/>
      <c r="E763" s="247"/>
      <c r="F763" s="247"/>
      <c r="G763" s="323"/>
      <c r="H763" s="323"/>
      <c r="I763" s="247"/>
      <c r="J763" s="247"/>
      <c r="K763" s="247"/>
    </row>
    <row r="764" spans="1:11" x14ac:dyDescent="0.3">
      <c r="A764" s="247"/>
      <c r="B764" s="244"/>
      <c r="C764" s="247"/>
      <c r="D764" s="353"/>
      <c r="E764" s="247"/>
      <c r="F764" s="247"/>
      <c r="G764" s="323"/>
      <c r="H764" s="323"/>
      <c r="I764" s="247"/>
      <c r="J764" s="247"/>
      <c r="K764" s="247"/>
    </row>
    <row r="765" spans="1:11" x14ac:dyDescent="0.3">
      <c r="A765" s="247"/>
      <c r="B765" s="244"/>
      <c r="C765" s="247"/>
      <c r="D765" s="353"/>
      <c r="E765" s="247"/>
      <c r="F765" s="247"/>
      <c r="G765" s="323"/>
      <c r="H765" s="323"/>
      <c r="I765" s="247"/>
      <c r="J765" s="247"/>
      <c r="K765" s="247"/>
    </row>
    <row r="766" spans="1:11" x14ac:dyDescent="0.3">
      <c r="A766" s="247"/>
      <c r="B766" s="244"/>
      <c r="C766" s="247"/>
      <c r="D766" s="353"/>
      <c r="E766" s="247"/>
      <c r="F766" s="247"/>
      <c r="G766" s="323"/>
      <c r="H766" s="323"/>
      <c r="I766" s="247"/>
      <c r="J766" s="247"/>
      <c r="K766" s="247"/>
    </row>
    <row r="767" spans="1:11" x14ac:dyDescent="0.3">
      <c r="A767" s="247"/>
      <c r="B767" s="244"/>
      <c r="C767" s="247"/>
      <c r="D767" s="353"/>
      <c r="E767" s="247"/>
      <c r="F767" s="247"/>
      <c r="G767" s="323"/>
      <c r="H767" s="323"/>
      <c r="I767" s="247"/>
      <c r="J767" s="247"/>
      <c r="K767" s="247"/>
    </row>
    <row r="768" spans="1:11" x14ac:dyDescent="0.3">
      <c r="A768" s="247"/>
      <c r="B768" s="244"/>
      <c r="C768" s="247"/>
      <c r="D768" s="353"/>
      <c r="E768" s="247"/>
      <c r="F768" s="247"/>
      <c r="G768" s="323"/>
      <c r="H768" s="323"/>
      <c r="I768" s="247"/>
      <c r="J768" s="247"/>
      <c r="K768" s="247"/>
    </row>
    <row r="769" spans="1:11" x14ac:dyDescent="0.3">
      <c r="A769" s="247"/>
      <c r="B769" s="244"/>
      <c r="C769" s="247"/>
      <c r="D769" s="353"/>
      <c r="E769" s="247"/>
      <c r="F769" s="247"/>
      <c r="G769" s="323"/>
      <c r="H769" s="323"/>
      <c r="I769" s="247"/>
      <c r="J769" s="247"/>
      <c r="K769" s="247"/>
    </row>
    <row r="770" spans="1:11" x14ac:dyDescent="0.3">
      <c r="A770" s="247"/>
      <c r="B770" s="244"/>
      <c r="C770" s="247"/>
      <c r="D770" s="353"/>
      <c r="E770" s="247"/>
      <c r="F770" s="247"/>
      <c r="G770" s="323"/>
      <c r="H770" s="323"/>
      <c r="I770" s="247"/>
      <c r="J770" s="247"/>
      <c r="K770" s="247"/>
    </row>
    <row r="771" spans="1:11" x14ac:dyDescent="0.3">
      <c r="A771" s="247"/>
      <c r="B771" s="244"/>
      <c r="C771" s="247"/>
      <c r="D771" s="353"/>
      <c r="E771" s="247"/>
      <c r="F771" s="247"/>
      <c r="G771" s="323"/>
      <c r="H771" s="323"/>
      <c r="I771" s="247"/>
      <c r="J771" s="247"/>
      <c r="K771" s="247"/>
    </row>
    <row r="772" spans="1:11" x14ac:dyDescent="0.3">
      <c r="A772" s="247"/>
      <c r="B772" s="244"/>
      <c r="C772" s="247"/>
      <c r="D772" s="353"/>
      <c r="E772" s="247"/>
      <c r="F772" s="247"/>
      <c r="G772" s="323"/>
      <c r="H772" s="323"/>
      <c r="I772" s="247"/>
      <c r="J772" s="247"/>
      <c r="K772" s="247"/>
    </row>
    <row r="773" spans="1:11" x14ac:dyDescent="0.3">
      <c r="A773" s="247"/>
      <c r="B773" s="244"/>
      <c r="C773" s="247"/>
      <c r="D773" s="353"/>
      <c r="E773" s="247"/>
      <c r="F773" s="247"/>
      <c r="G773" s="323"/>
      <c r="H773" s="323"/>
      <c r="I773" s="247"/>
      <c r="J773" s="247"/>
      <c r="K773" s="247"/>
    </row>
    <row r="774" spans="1:11" x14ac:dyDescent="0.3">
      <c r="A774" s="247"/>
      <c r="B774" s="244"/>
      <c r="C774" s="247"/>
      <c r="D774" s="353"/>
      <c r="E774" s="247"/>
      <c r="F774" s="247"/>
      <c r="G774" s="323"/>
      <c r="H774" s="323"/>
      <c r="I774" s="247"/>
      <c r="J774" s="247"/>
      <c r="K774" s="247"/>
    </row>
    <row r="775" spans="1:11" x14ac:dyDescent="0.3">
      <c r="A775" s="247"/>
      <c r="B775" s="244"/>
      <c r="C775" s="247"/>
      <c r="D775" s="353"/>
      <c r="E775" s="247"/>
      <c r="F775" s="247"/>
      <c r="G775" s="323"/>
      <c r="H775" s="323"/>
      <c r="I775" s="247"/>
      <c r="J775" s="247"/>
      <c r="K775" s="247"/>
    </row>
    <row r="776" spans="1:11" x14ac:dyDescent="0.3">
      <c r="A776" s="247"/>
      <c r="B776" s="244"/>
      <c r="C776" s="247"/>
      <c r="D776" s="353"/>
      <c r="E776" s="247"/>
      <c r="F776" s="247"/>
      <c r="G776" s="323"/>
      <c r="H776" s="323"/>
      <c r="I776" s="247"/>
      <c r="J776" s="247"/>
      <c r="K776" s="247"/>
    </row>
    <row r="777" spans="1:11" x14ac:dyDescent="0.3">
      <c r="A777" s="247"/>
      <c r="B777" s="244"/>
      <c r="C777" s="247"/>
      <c r="D777" s="353"/>
      <c r="E777" s="247"/>
      <c r="F777" s="247"/>
      <c r="G777" s="323"/>
      <c r="H777" s="323"/>
      <c r="I777" s="247"/>
      <c r="J777" s="247"/>
      <c r="K777" s="247"/>
    </row>
    <row r="778" spans="1:11" x14ac:dyDescent="0.3">
      <c r="A778" s="247"/>
      <c r="B778" s="244"/>
      <c r="C778" s="247"/>
      <c r="D778" s="353"/>
      <c r="E778" s="247"/>
      <c r="F778" s="247"/>
      <c r="G778" s="323"/>
      <c r="H778" s="323"/>
      <c r="I778" s="247"/>
      <c r="J778" s="247"/>
      <c r="K778" s="247"/>
    </row>
    <row r="779" spans="1:11" x14ac:dyDescent="0.3">
      <c r="A779" s="247"/>
      <c r="B779" s="244"/>
      <c r="C779" s="247"/>
      <c r="D779" s="353"/>
      <c r="E779" s="247"/>
      <c r="F779" s="247"/>
      <c r="G779" s="323"/>
      <c r="H779" s="323"/>
      <c r="I779" s="247"/>
      <c r="J779" s="247"/>
      <c r="K779" s="247"/>
    </row>
    <row r="780" spans="1:11" x14ac:dyDescent="0.3">
      <c r="A780" s="247"/>
      <c r="B780" s="244"/>
      <c r="C780" s="247"/>
      <c r="D780" s="353"/>
      <c r="E780" s="247"/>
      <c r="F780" s="247"/>
      <c r="G780" s="323"/>
      <c r="H780" s="323"/>
      <c r="I780" s="247"/>
      <c r="J780" s="247"/>
      <c r="K780" s="247"/>
    </row>
    <row r="781" spans="1:11" x14ac:dyDescent="0.3">
      <c r="A781" s="247"/>
      <c r="B781" s="244"/>
      <c r="C781" s="247"/>
      <c r="D781" s="353"/>
      <c r="E781" s="247"/>
      <c r="F781" s="247"/>
      <c r="G781" s="323"/>
      <c r="H781" s="323"/>
      <c r="I781" s="247"/>
      <c r="J781" s="247"/>
      <c r="K781" s="247"/>
    </row>
    <row r="782" spans="1:11" x14ac:dyDescent="0.3">
      <c r="A782" s="247"/>
      <c r="B782" s="244"/>
      <c r="C782" s="247"/>
      <c r="D782" s="353"/>
      <c r="E782" s="247"/>
      <c r="F782" s="247"/>
      <c r="G782" s="323"/>
      <c r="H782" s="323"/>
      <c r="I782" s="247"/>
      <c r="J782" s="247"/>
      <c r="K782" s="247"/>
    </row>
    <row r="783" spans="1:11" x14ac:dyDescent="0.3">
      <c r="A783" s="247"/>
      <c r="B783" s="244"/>
      <c r="C783" s="247"/>
      <c r="D783" s="353"/>
      <c r="E783" s="247"/>
      <c r="F783" s="247"/>
      <c r="G783" s="323"/>
      <c r="H783" s="323"/>
      <c r="I783" s="247"/>
      <c r="J783" s="247"/>
      <c r="K783" s="247"/>
    </row>
    <row r="784" spans="1:11" x14ac:dyDescent="0.3">
      <c r="A784" s="247"/>
      <c r="B784" s="244"/>
      <c r="C784" s="247"/>
      <c r="D784" s="353"/>
      <c r="E784" s="247"/>
      <c r="F784" s="247"/>
      <c r="G784" s="323"/>
      <c r="H784" s="323"/>
      <c r="I784" s="247"/>
      <c r="J784" s="247"/>
      <c r="K784" s="247"/>
    </row>
    <row r="785" spans="1:11" x14ac:dyDescent="0.3">
      <c r="A785" s="247"/>
      <c r="B785" s="244"/>
      <c r="C785" s="247"/>
      <c r="D785" s="353"/>
      <c r="E785" s="247"/>
      <c r="F785" s="247"/>
      <c r="G785" s="323"/>
      <c r="H785" s="323"/>
      <c r="I785" s="247"/>
      <c r="J785" s="247"/>
      <c r="K785" s="247"/>
    </row>
    <row r="786" spans="1:11" x14ac:dyDescent="0.3">
      <c r="A786" s="247"/>
      <c r="B786" s="244"/>
      <c r="C786" s="247"/>
      <c r="D786" s="353"/>
      <c r="E786" s="247"/>
      <c r="F786" s="247"/>
      <c r="G786" s="323"/>
      <c r="H786" s="323"/>
      <c r="I786" s="247"/>
      <c r="J786" s="247"/>
      <c r="K786" s="247"/>
    </row>
    <row r="787" spans="1:11" x14ac:dyDescent="0.3">
      <c r="A787" s="247"/>
      <c r="B787" s="244"/>
      <c r="C787" s="247"/>
      <c r="D787" s="353"/>
      <c r="E787" s="247"/>
      <c r="F787" s="247"/>
      <c r="G787" s="323"/>
      <c r="H787" s="323"/>
      <c r="I787" s="247"/>
      <c r="J787" s="247"/>
      <c r="K787" s="247"/>
    </row>
    <row r="788" spans="1:11" x14ac:dyDescent="0.3">
      <c r="A788" s="247"/>
      <c r="B788" s="244"/>
      <c r="C788" s="247"/>
      <c r="D788" s="353"/>
      <c r="E788" s="247"/>
      <c r="F788" s="247"/>
      <c r="G788" s="323"/>
      <c r="H788" s="323"/>
      <c r="I788" s="247"/>
      <c r="J788" s="247"/>
      <c r="K788" s="247"/>
    </row>
    <row r="789" spans="1:11" x14ac:dyDescent="0.3">
      <c r="A789" s="247"/>
      <c r="B789" s="244"/>
      <c r="C789" s="247"/>
      <c r="D789" s="353"/>
      <c r="E789" s="247"/>
      <c r="F789" s="247"/>
      <c r="G789" s="323"/>
      <c r="H789" s="323"/>
      <c r="I789" s="247"/>
      <c r="J789" s="247"/>
      <c r="K789" s="247"/>
    </row>
    <row r="790" spans="1:11" x14ac:dyDescent="0.3">
      <c r="A790" s="247"/>
      <c r="B790" s="244"/>
      <c r="C790" s="247"/>
      <c r="D790" s="353"/>
      <c r="E790" s="247"/>
      <c r="F790" s="247"/>
      <c r="G790" s="323"/>
      <c r="H790" s="323"/>
      <c r="I790" s="247"/>
      <c r="J790" s="247"/>
      <c r="K790" s="247"/>
    </row>
    <row r="791" spans="1:11" x14ac:dyDescent="0.3">
      <c r="A791" s="247"/>
      <c r="B791" s="244"/>
      <c r="C791" s="247"/>
      <c r="D791" s="353"/>
      <c r="E791" s="247"/>
      <c r="F791" s="247"/>
      <c r="G791" s="323"/>
      <c r="H791" s="323"/>
      <c r="I791" s="247"/>
      <c r="J791" s="247"/>
      <c r="K791" s="247"/>
    </row>
    <row r="792" spans="1:11" x14ac:dyDescent="0.3">
      <c r="A792" s="247"/>
      <c r="B792" s="244"/>
      <c r="C792" s="247"/>
      <c r="D792" s="353"/>
      <c r="E792" s="247"/>
      <c r="F792" s="247"/>
      <c r="G792" s="323"/>
      <c r="H792" s="323"/>
      <c r="I792" s="247"/>
      <c r="J792" s="247"/>
      <c r="K792" s="247"/>
    </row>
    <row r="793" spans="1:11" x14ac:dyDescent="0.3">
      <c r="A793" s="247"/>
      <c r="B793" s="244"/>
      <c r="C793" s="247"/>
      <c r="D793" s="353"/>
      <c r="E793" s="247"/>
      <c r="F793" s="247"/>
      <c r="G793" s="323"/>
      <c r="H793" s="323"/>
      <c r="I793" s="247"/>
      <c r="J793" s="247"/>
      <c r="K793" s="247"/>
    </row>
    <row r="794" spans="1:11" x14ac:dyDescent="0.3">
      <c r="A794" s="247"/>
      <c r="B794" s="244"/>
      <c r="C794" s="247"/>
      <c r="D794" s="353"/>
      <c r="E794" s="247"/>
      <c r="F794" s="247"/>
      <c r="G794" s="323"/>
      <c r="H794" s="323"/>
      <c r="I794" s="247"/>
      <c r="J794" s="247"/>
      <c r="K794" s="247"/>
    </row>
    <row r="795" spans="1:11" x14ac:dyDescent="0.3">
      <c r="A795" s="247"/>
      <c r="B795" s="244"/>
      <c r="C795" s="247"/>
      <c r="D795" s="353"/>
      <c r="E795" s="247"/>
      <c r="F795" s="247"/>
      <c r="G795" s="323"/>
      <c r="H795" s="323"/>
      <c r="I795" s="247"/>
      <c r="J795" s="247"/>
      <c r="K795" s="247"/>
    </row>
    <row r="796" spans="1:11" x14ac:dyDescent="0.3">
      <c r="A796" s="247"/>
      <c r="B796" s="244"/>
      <c r="C796" s="247"/>
      <c r="D796" s="353"/>
      <c r="E796" s="247"/>
      <c r="F796" s="247"/>
      <c r="G796" s="323"/>
      <c r="H796" s="323"/>
      <c r="I796" s="247"/>
      <c r="J796" s="247"/>
      <c r="K796" s="247"/>
    </row>
    <row r="797" spans="1:11" x14ac:dyDescent="0.3">
      <c r="A797" s="247"/>
      <c r="B797" s="244"/>
      <c r="C797" s="247"/>
      <c r="D797" s="353"/>
      <c r="E797" s="247"/>
      <c r="F797" s="247"/>
      <c r="G797" s="323"/>
      <c r="H797" s="323"/>
      <c r="I797" s="247"/>
      <c r="J797" s="247"/>
      <c r="K797" s="247"/>
    </row>
    <row r="798" spans="1:11" x14ac:dyDescent="0.3">
      <c r="A798" s="247"/>
      <c r="B798" s="244"/>
      <c r="C798" s="247"/>
      <c r="D798" s="353"/>
      <c r="E798" s="247"/>
      <c r="F798" s="247"/>
      <c r="G798" s="323"/>
      <c r="H798" s="323"/>
      <c r="I798" s="247"/>
      <c r="J798" s="247"/>
      <c r="K798" s="247"/>
    </row>
    <row r="799" spans="1:11" x14ac:dyDescent="0.3">
      <c r="A799" s="247"/>
      <c r="B799" s="244"/>
      <c r="C799" s="247"/>
      <c r="D799" s="353"/>
      <c r="E799" s="247"/>
      <c r="F799" s="247"/>
      <c r="G799" s="323"/>
      <c r="H799" s="323"/>
      <c r="I799" s="247"/>
      <c r="J799" s="247"/>
      <c r="K799" s="247"/>
    </row>
    <row r="800" spans="1:11" x14ac:dyDescent="0.3">
      <c r="A800" s="247"/>
      <c r="B800" s="244"/>
      <c r="C800" s="247"/>
      <c r="D800" s="353"/>
      <c r="E800" s="247"/>
      <c r="F800" s="247"/>
      <c r="G800" s="323"/>
      <c r="H800" s="323"/>
      <c r="I800" s="247"/>
      <c r="J800" s="247"/>
      <c r="K800" s="247"/>
    </row>
    <row r="801" spans="1:11" x14ac:dyDescent="0.3">
      <c r="A801" s="247"/>
      <c r="B801" s="244"/>
      <c r="C801" s="247"/>
      <c r="D801" s="353"/>
      <c r="E801" s="247"/>
      <c r="F801" s="247"/>
      <c r="G801" s="323"/>
      <c r="H801" s="323"/>
      <c r="I801" s="247"/>
      <c r="J801" s="247"/>
      <c r="K801" s="247"/>
    </row>
    <row r="802" spans="1:11" x14ac:dyDescent="0.3">
      <c r="A802" s="247"/>
      <c r="B802" s="244"/>
      <c r="C802" s="247"/>
      <c r="D802" s="353"/>
      <c r="E802" s="247"/>
      <c r="F802" s="247"/>
      <c r="G802" s="323"/>
      <c r="H802" s="323"/>
      <c r="I802" s="247"/>
      <c r="J802" s="247"/>
      <c r="K802" s="247"/>
    </row>
    <row r="803" spans="1:11" x14ac:dyDescent="0.3">
      <c r="A803" s="247"/>
      <c r="B803" s="244"/>
      <c r="C803" s="247"/>
      <c r="D803" s="353"/>
      <c r="E803" s="247"/>
      <c r="F803" s="247"/>
      <c r="G803" s="323"/>
      <c r="H803" s="323"/>
      <c r="I803" s="247"/>
      <c r="J803" s="247"/>
      <c r="K803" s="247"/>
    </row>
    <row r="804" spans="1:11" x14ac:dyDescent="0.3">
      <c r="A804" s="247"/>
      <c r="B804" s="244"/>
      <c r="C804" s="247"/>
      <c r="D804" s="353"/>
      <c r="E804" s="247"/>
      <c r="F804" s="247"/>
      <c r="G804" s="323"/>
      <c r="H804" s="323"/>
      <c r="I804" s="247"/>
      <c r="J804" s="247"/>
      <c r="K804" s="247"/>
    </row>
    <row r="805" spans="1:11" x14ac:dyDescent="0.3">
      <c r="A805" s="247"/>
      <c r="B805" s="244"/>
      <c r="C805" s="247"/>
      <c r="D805" s="353"/>
      <c r="E805" s="247"/>
      <c r="F805" s="247"/>
      <c r="G805" s="323"/>
      <c r="H805" s="323"/>
      <c r="I805" s="247"/>
      <c r="J805" s="247"/>
      <c r="K805" s="247"/>
    </row>
    <row r="806" spans="1:11" x14ac:dyDescent="0.3">
      <c r="A806" s="247"/>
      <c r="B806" s="244"/>
      <c r="C806" s="247"/>
      <c r="D806" s="353"/>
      <c r="E806" s="247"/>
      <c r="F806" s="247"/>
      <c r="G806" s="323"/>
      <c r="H806" s="323"/>
      <c r="I806" s="247"/>
      <c r="J806" s="247"/>
      <c r="K806" s="247"/>
    </row>
    <row r="807" spans="1:11" x14ac:dyDescent="0.3">
      <c r="A807" s="247"/>
      <c r="B807" s="244"/>
      <c r="C807" s="247"/>
      <c r="D807" s="353"/>
      <c r="E807" s="247"/>
      <c r="F807" s="247"/>
      <c r="G807" s="323"/>
      <c r="H807" s="323"/>
      <c r="I807" s="247"/>
      <c r="J807" s="247"/>
      <c r="K807" s="247"/>
    </row>
    <row r="808" spans="1:11" x14ac:dyDescent="0.3">
      <c r="A808" s="247"/>
      <c r="B808" s="244"/>
      <c r="C808" s="247"/>
      <c r="D808" s="353"/>
      <c r="E808" s="247"/>
      <c r="F808" s="247"/>
      <c r="G808" s="323"/>
      <c r="H808" s="323"/>
      <c r="I808" s="247"/>
      <c r="J808" s="247"/>
      <c r="K808" s="247"/>
    </row>
    <row r="809" spans="1:11" x14ac:dyDescent="0.3">
      <c r="A809" s="247"/>
      <c r="B809" s="244"/>
      <c r="C809" s="247"/>
      <c r="D809" s="353"/>
      <c r="E809" s="247"/>
      <c r="F809" s="247"/>
      <c r="G809" s="323"/>
      <c r="H809" s="323"/>
      <c r="I809" s="247"/>
      <c r="J809" s="247"/>
      <c r="K809" s="247"/>
    </row>
    <row r="810" spans="1:11" x14ac:dyDescent="0.3">
      <c r="A810" s="247"/>
      <c r="B810" s="244"/>
      <c r="C810" s="247"/>
      <c r="D810" s="353"/>
      <c r="E810" s="247"/>
      <c r="F810" s="247"/>
      <c r="G810" s="323"/>
      <c r="H810" s="323"/>
      <c r="I810" s="247"/>
      <c r="J810" s="247"/>
      <c r="K810" s="247"/>
    </row>
    <row r="811" spans="1:11" x14ac:dyDescent="0.3">
      <c r="A811" s="247"/>
      <c r="B811" s="244"/>
      <c r="C811" s="247"/>
      <c r="D811" s="353"/>
      <c r="E811" s="247"/>
      <c r="F811" s="247"/>
      <c r="G811" s="323"/>
      <c r="H811" s="323"/>
      <c r="I811" s="247"/>
      <c r="J811" s="247"/>
      <c r="K811" s="247"/>
    </row>
    <row r="812" spans="1:11" x14ac:dyDescent="0.3">
      <c r="A812" s="247"/>
      <c r="B812" s="244"/>
      <c r="C812" s="247"/>
      <c r="D812" s="353"/>
      <c r="E812" s="247"/>
      <c r="F812" s="247"/>
      <c r="G812" s="323"/>
      <c r="H812" s="323"/>
      <c r="I812" s="247"/>
      <c r="J812" s="247"/>
      <c r="K812" s="247"/>
    </row>
    <row r="813" spans="1:11" x14ac:dyDescent="0.3">
      <c r="A813" s="247"/>
      <c r="B813" s="244"/>
      <c r="C813" s="247"/>
      <c r="D813" s="353"/>
      <c r="E813" s="247"/>
      <c r="F813" s="247"/>
      <c r="G813" s="323"/>
      <c r="H813" s="323"/>
      <c r="I813" s="247"/>
      <c r="J813" s="247"/>
      <c r="K813" s="247"/>
    </row>
    <row r="814" spans="1:11" x14ac:dyDescent="0.3">
      <c r="A814" s="247"/>
      <c r="B814" s="244"/>
      <c r="C814" s="247"/>
      <c r="D814" s="353"/>
      <c r="E814" s="247"/>
      <c r="F814" s="247"/>
      <c r="G814" s="323"/>
      <c r="H814" s="323"/>
      <c r="I814" s="247"/>
      <c r="J814" s="247"/>
      <c r="K814" s="247"/>
    </row>
    <row r="815" spans="1:11" x14ac:dyDescent="0.3">
      <c r="A815" s="247"/>
      <c r="B815" s="244"/>
      <c r="C815" s="247"/>
      <c r="D815" s="353"/>
      <c r="E815" s="247"/>
      <c r="F815" s="247"/>
      <c r="G815" s="323"/>
      <c r="H815" s="323"/>
      <c r="I815" s="247"/>
      <c r="J815" s="247"/>
      <c r="K815" s="247"/>
    </row>
    <row r="816" spans="1:11" x14ac:dyDescent="0.3">
      <c r="A816" s="247"/>
      <c r="B816" s="244"/>
      <c r="C816" s="247"/>
      <c r="D816" s="353"/>
      <c r="E816" s="247"/>
      <c r="F816" s="247"/>
      <c r="G816" s="323"/>
      <c r="H816" s="323"/>
      <c r="I816" s="247"/>
      <c r="J816" s="247"/>
      <c r="K816" s="247"/>
    </row>
    <row r="817" spans="1:11" x14ac:dyDescent="0.3">
      <c r="A817" s="247"/>
      <c r="B817" s="244"/>
      <c r="C817" s="247"/>
      <c r="D817" s="353"/>
      <c r="E817" s="247"/>
      <c r="F817" s="247"/>
      <c r="G817" s="323"/>
      <c r="H817" s="323"/>
      <c r="I817" s="247"/>
      <c r="J817" s="247"/>
      <c r="K817" s="247"/>
    </row>
    <row r="818" spans="1:11" x14ac:dyDescent="0.3">
      <c r="A818" s="247"/>
      <c r="B818" s="244"/>
      <c r="C818" s="247"/>
      <c r="D818" s="353"/>
      <c r="E818" s="247"/>
      <c r="F818" s="247"/>
      <c r="G818" s="323"/>
      <c r="H818" s="323"/>
      <c r="I818" s="247"/>
      <c r="J818" s="247"/>
      <c r="K818" s="247"/>
    </row>
    <row r="819" spans="1:11" x14ac:dyDescent="0.3">
      <c r="A819" s="247"/>
      <c r="B819" s="244"/>
      <c r="C819" s="247"/>
      <c r="D819" s="353"/>
      <c r="E819" s="247"/>
      <c r="F819" s="247"/>
      <c r="G819" s="323"/>
      <c r="H819" s="323"/>
      <c r="I819" s="247"/>
      <c r="J819" s="247"/>
      <c r="K819" s="247"/>
    </row>
    <row r="820" spans="1:11" x14ac:dyDescent="0.3">
      <c r="A820" s="247"/>
      <c r="B820" s="244"/>
      <c r="C820" s="247"/>
      <c r="D820" s="353"/>
      <c r="E820" s="247"/>
      <c r="F820" s="247"/>
      <c r="G820" s="323"/>
      <c r="H820" s="323"/>
      <c r="I820" s="247"/>
      <c r="J820" s="247"/>
      <c r="K820" s="247"/>
    </row>
    <row r="821" spans="1:11" x14ac:dyDescent="0.3">
      <c r="A821" s="247"/>
      <c r="B821" s="244"/>
      <c r="C821" s="247"/>
      <c r="D821" s="353"/>
      <c r="E821" s="247"/>
      <c r="F821" s="247"/>
      <c r="G821" s="323"/>
      <c r="H821" s="323"/>
      <c r="I821" s="247"/>
      <c r="J821" s="247"/>
      <c r="K821" s="247"/>
    </row>
    <row r="822" spans="1:11" x14ac:dyDescent="0.3">
      <c r="A822" s="247"/>
      <c r="B822" s="244"/>
      <c r="C822" s="247"/>
      <c r="D822" s="353"/>
      <c r="E822" s="247"/>
      <c r="F822" s="247"/>
      <c r="G822" s="323"/>
      <c r="H822" s="323"/>
      <c r="I822" s="247"/>
      <c r="J822" s="247"/>
      <c r="K822" s="247"/>
    </row>
    <row r="823" spans="1:11" x14ac:dyDescent="0.3">
      <c r="A823" s="247"/>
      <c r="B823" s="244"/>
      <c r="C823" s="247"/>
      <c r="D823" s="353"/>
      <c r="E823" s="247"/>
      <c r="F823" s="247"/>
      <c r="G823" s="323"/>
      <c r="H823" s="323"/>
      <c r="I823" s="247"/>
      <c r="J823" s="247"/>
      <c r="K823" s="247"/>
    </row>
    <row r="824" spans="1:11" x14ac:dyDescent="0.3">
      <c r="A824" s="247"/>
      <c r="B824" s="244"/>
      <c r="C824" s="247"/>
      <c r="D824" s="353"/>
      <c r="E824" s="247"/>
      <c r="F824" s="247"/>
      <c r="G824" s="323"/>
      <c r="H824" s="323"/>
      <c r="I824" s="247"/>
      <c r="J824" s="247"/>
      <c r="K824" s="247"/>
    </row>
    <row r="825" spans="1:11" x14ac:dyDescent="0.3">
      <c r="A825" s="247"/>
      <c r="B825" s="244"/>
      <c r="C825" s="247"/>
      <c r="D825" s="353"/>
      <c r="E825" s="247"/>
      <c r="F825" s="247"/>
      <c r="G825" s="323"/>
      <c r="H825" s="323"/>
      <c r="I825" s="247"/>
      <c r="J825" s="247"/>
      <c r="K825" s="247"/>
    </row>
    <row r="826" spans="1:11" x14ac:dyDescent="0.3">
      <c r="A826" s="247"/>
      <c r="B826" s="244"/>
      <c r="C826" s="247"/>
      <c r="D826" s="353"/>
      <c r="E826" s="247"/>
      <c r="F826" s="247"/>
      <c r="G826" s="323"/>
      <c r="H826" s="323"/>
      <c r="I826" s="247"/>
      <c r="J826" s="247"/>
      <c r="K826" s="247"/>
    </row>
    <row r="827" spans="1:11" x14ac:dyDescent="0.3">
      <c r="A827" s="247"/>
      <c r="B827" s="244"/>
      <c r="C827" s="247"/>
      <c r="D827" s="353"/>
      <c r="E827" s="247"/>
      <c r="F827" s="247"/>
      <c r="G827" s="323"/>
      <c r="H827" s="323"/>
      <c r="I827" s="247"/>
      <c r="J827" s="247"/>
      <c r="K827" s="247"/>
    </row>
    <row r="828" spans="1:11" x14ac:dyDescent="0.3">
      <c r="A828" s="247"/>
      <c r="B828" s="244"/>
      <c r="C828" s="247"/>
      <c r="D828" s="353"/>
      <c r="E828" s="247"/>
      <c r="F828" s="247"/>
      <c r="G828" s="323"/>
      <c r="H828" s="323"/>
      <c r="I828" s="247"/>
      <c r="J828" s="247"/>
      <c r="K828" s="247"/>
    </row>
    <row r="829" spans="1:11" x14ac:dyDescent="0.3">
      <c r="A829" s="247"/>
      <c r="B829" s="244"/>
      <c r="C829" s="247"/>
      <c r="D829" s="353"/>
      <c r="E829" s="247"/>
      <c r="F829" s="247"/>
      <c r="G829" s="323"/>
      <c r="H829" s="323"/>
      <c r="I829" s="247"/>
      <c r="J829" s="247"/>
      <c r="K829" s="247"/>
    </row>
    <row r="830" spans="1:11" x14ac:dyDescent="0.3">
      <c r="A830" s="247"/>
      <c r="B830" s="244"/>
      <c r="C830" s="247"/>
      <c r="D830" s="353"/>
      <c r="E830" s="247"/>
      <c r="F830" s="247"/>
      <c r="G830" s="323"/>
      <c r="H830" s="323"/>
      <c r="I830" s="247"/>
      <c r="J830" s="247"/>
      <c r="K830" s="247"/>
    </row>
    <row r="831" spans="1:11" x14ac:dyDescent="0.3">
      <c r="A831" s="247"/>
      <c r="B831" s="244"/>
      <c r="C831" s="247"/>
      <c r="D831" s="353"/>
      <c r="E831" s="247"/>
      <c r="F831" s="247"/>
      <c r="G831" s="323"/>
      <c r="H831" s="323"/>
      <c r="I831" s="247"/>
      <c r="J831" s="247"/>
      <c r="K831" s="247"/>
    </row>
    <row r="832" spans="1:11" x14ac:dyDescent="0.3">
      <c r="A832" s="247"/>
      <c r="B832" s="244"/>
      <c r="C832" s="247"/>
      <c r="D832" s="353"/>
      <c r="E832" s="247"/>
      <c r="F832" s="247"/>
      <c r="G832" s="323"/>
      <c r="H832" s="323"/>
      <c r="I832" s="247"/>
      <c r="J832" s="247"/>
      <c r="K832" s="247"/>
    </row>
    <row r="833" spans="1:11" x14ac:dyDescent="0.3">
      <c r="A833" s="247"/>
      <c r="B833" s="244"/>
      <c r="C833" s="247"/>
      <c r="D833" s="353"/>
      <c r="E833" s="247"/>
      <c r="F833" s="247"/>
      <c r="G833" s="323"/>
      <c r="H833" s="323"/>
      <c r="I833" s="247"/>
      <c r="J833" s="247"/>
      <c r="K833" s="247"/>
    </row>
    <row r="834" spans="1:11" x14ac:dyDescent="0.3">
      <c r="A834" s="247"/>
      <c r="B834" s="244"/>
      <c r="C834" s="247"/>
      <c r="D834" s="353"/>
      <c r="E834" s="247"/>
      <c r="F834" s="247"/>
      <c r="G834" s="323"/>
      <c r="H834" s="323"/>
      <c r="I834" s="247"/>
      <c r="J834" s="247"/>
      <c r="K834" s="247"/>
    </row>
    <row r="835" spans="1:11" x14ac:dyDescent="0.3">
      <c r="A835" s="247"/>
      <c r="B835" s="244"/>
      <c r="C835" s="247"/>
      <c r="D835" s="353"/>
      <c r="E835" s="247"/>
      <c r="F835" s="247"/>
      <c r="G835" s="323"/>
      <c r="H835" s="323"/>
      <c r="I835" s="247"/>
      <c r="J835" s="247"/>
      <c r="K835" s="247"/>
    </row>
    <row r="836" spans="1:11" x14ac:dyDescent="0.3">
      <c r="A836" s="247"/>
      <c r="B836" s="244"/>
      <c r="C836" s="247"/>
      <c r="D836" s="353"/>
      <c r="E836" s="247"/>
      <c r="F836" s="247"/>
      <c r="G836" s="323"/>
      <c r="H836" s="323"/>
      <c r="I836" s="247"/>
      <c r="J836" s="247"/>
      <c r="K836" s="247"/>
    </row>
    <row r="837" spans="1:11" x14ac:dyDescent="0.3">
      <c r="A837" s="247"/>
      <c r="B837" s="244"/>
      <c r="C837" s="247"/>
      <c r="D837" s="353"/>
      <c r="E837" s="247"/>
      <c r="F837" s="247"/>
      <c r="G837" s="323"/>
      <c r="H837" s="323"/>
      <c r="I837" s="247"/>
      <c r="J837" s="247"/>
      <c r="K837" s="247"/>
    </row>
    <row r="838" spans="1:11" x14ac:dyDescent="0.3">
      <c r="A838" s="247"/>
      <c r="B838" s="244"/>
      <c r="C838" s="247"/>
      <c r="D838" s="353"/>
      <c r="E838" s="247"/>
      <c r="F838" s="247"/>
      <c r="G838" s="323"/>
      <c r="H838" s="323"/>
      <c r="I838" s="247"/>
      <c r="J838" s="247"/>
      <c r="K838" s="247"/>
    </row>
    <row r="839" spans="1:11" x14ac:dyDescent="0.3">
      <c r="A839" s="247"/>
      <c r="B839" s="244"/>
      <c r="C839" s="247"/>
      <c r="D839" s="353"/>
      <c r="E839" s="247"/>
      <c r="F839" s="247"/>
      <c r="G839" s="323"/>
      <c r="H839" s="323"/>
      <c r="I839" s="247"/>
      <c r="J839" s="247"/>
      <c r="K839" s="247"/>
    </row>
    <row r="840" spans="1:11" x14ac:dyDescent="0.3">
      <c r="A840" s="247"/>
      <c r="B840" s="244"/>
      <c r="C840" s="247"/>
      <c r="D840" s="353"/>
      <c r="E840" s="247"/>
      <c r="F840" s="247"/>
      <c r="G840" s="323"/>
      <c r="H840" s="323"/>
      <c r="I840" s="247"/>
      <c r="J840" s="247"/>
      <c r="K840" s="247"/>
    </row>
    <row r="841" spans="1:11" x14ac:dyDescent="0.3">
      <c r="A841" s="247"/>
      <c r="B841" s="244"/>
      <c r="C841" s="247"/>
      <c r="D841" s="353"/>
      <c r="E841" s="247"/>
      <c r="F841" s="247"/>
      <c r="G841" s="323"/>
      <c r="H841" s="323"/>
      <c r="I841" s="247"/>
      <c r="J841" s="247"/>
      <c r="K841" s="247"/>
    </row>
    <row r="842" spans="1:11" x14ac:dyDescent="0.3">
      <c r="A842" s="247"/>
      <c r="B842" s="244"/>
      <c r="C842" s="247"/>
      <c r="D842" s="353"/>
      <c r="E842" s="247"/>
      <c r="F842" s="247"/>
      <c r="G842" s="323"/>
      <c r="H842" s="323"/>
      <c r="I842" s="247"/>
      <c r="J842" s="247"/>
      <c r="K842" s="247"/>
    </row>
    <row r="843" spans="1:11" x14ac:dyDescent="0.3">
      <c r="A843" s="247"/>
      <c r="B843" s="244"/>
      <c r="C843" s="247"/>
      <c r="D843" s="353"/>
      <c r="E843" s="247"/>
      <c r="F843" s="247"/>
      <c r="G843" s="323"/>
      <c r="H843" s="323"/>
      <c r="I843" s="247"/>
      <c r="J843" s="247"/>
      <c r="K843" s="247"/>
    </row>
    <row r="844" spans="1:11" x14ac:dyDescent="0.3">
      <c r="A844" s="247"/>
      <c r="B844" s="244"/>
      <c r="C844" s="247"/>
      <c r="D844" s="353"/>
      <c r="E844" s="247"/>
      <c r="F844" s="247"/>
      <c r="G844" s="323"/>
      <c r="H844" s="323"/>
      <c r="I844" s="247"/>
      <c r="J844" s="247"/>
      <c r="K844" s="247"/>
    </row>
    <row r="845" spans="1:11" x14ac:dyDescent="0.3">
      <c r="A845" s="247"/>
      <c r="B845" s="244"/>
      <c r="C845" s="247"/>
      <c r="D845" s="353"/>
      <c r="E845" s="247"/>
      <c r="F845" s="247"/>
      <c r="G845" s="323"/>
      <c r="H845" s="323"/>
      <c r="I845" s="247"/>
      <c r="J845" s="247"/>
      <c r="K845" s="247"/>
    </row>
    <row r="846" spans="1:11" x14ac:dyDescent="0.3">
      <c r="A846" s="247"/>
      <c r="B846" s="244"/>
      <c r="C846" s="247"/>
      <c r="D846" s="353"/>
      <c r="E846" s="247"/>
      <c r="F846" s="247"/>
      <c r="G846" s="323"/>
      <c r="H846" s="323"/>
      <c r="I846" s="247"/>
      <c r="J846" s="247"/>
      <c r="K846" s="247"/>
    </row>
    <row r="847" spans="1:11" x14ac:dyDescent="0.3">
      <c r="A847" s="247"/>
      <c r="B847" s="244"/>
      <c r="C847" s="247"/>
      <c r="D847" s="353"/>
      <c r="E847" s="247"/>
      <c r="F847" s="247"/>
      <c r="G847" s="323"/>
      <c r="H847" s="323"/>
      <c r="I847" s="247"/>
      <c r="J847" s="247"/>
      <c r="K847" s="247"/>
    </row>
    <row r="848" spans="1:11" x14ac:dyDescent="0.3">
      <c r="A848" s="247"/>
      <c r="B848" s="244"/>
      <c r="C848" s="247"/>
      <c r="D848" s="353"/>
      <c r="E848" s="247"/>
      <c r="F848" s="247"/>
      <c r="G848" s="323"/>
      <c r="H848" s="323"/>
      <c r="I848" s="247"/>
      <c r="J848" s="247"/>
      <c r="K848" s="247"/>
    </row>
    <row r="849" spans="1:11" x14ac:dyDescent="0.3">
      <c r="A849" s="247"/>
      <c r="B849" s="244"/>
      <c r="C849" s="247"/>
      <c r="D849" s="353"/>
      <c r="E849" s="247"/>
      <c r="F849" s="247"/>
      <c r="G849" s="323"/>
      <c r="H849" s="323"/>
      <c r="I849" s="247"/>
      <c r="J849" s="247"/>
      <c r="K849" s="247"/>
    </row>
    <row r="850" spans="1:11" x14ac:dyDescent="0.3">
      <c r="A850" s="247"/>
      <c r="B850" s="244"/>
      <c r="C850" s="247"/>
      <c r="D850" s="353"/>
      <c r="E850" s="247"/>
      <c r="F850" s="247"/>
      <c r="G850" s="323"/>
      <c r="H850" s="323"/>
      <c r="I850" s="247"/>
      <c r="J850" s="247"/>
      <c r="K850" s="247"/>
    </row>
    <row r="851" spans="1:11" x14ac:dyDescent="0.3">
      <c r="A851" s="247"/>
      <c r="B851" s="244"/>
      <c r="C851" s="247"/>
      <c r="D851" s="353"/>
      <c r="E851" s="247"/>
      <c r="F851" s="247"/>
      <c r="G851" s="323"/>
      <c r="H851" s="323"/>
      <c r="I851" s="247"/>
      <c r="J851" s="247"/>
      <c r="K851" s="247"/>
    </row>
    <row r="852" spans="1:11" x14ac:dyDescent="0.3">
      <c r="A852" s="247"/>
      <c r="B852" s="244"/>
      <c r="C852" s="247"/>
      <c r="D852" s="353"/>
      <c r="E852" s="247"/>
      <c r="F852" s="247"/>
      <c r="G852" s="323"/>
      <c r="H852" s="323"/>
      <c r="I852" s="247"/>
      <c r="J852" s="247"/>
      <c r="K852" s="247"/>
    </row>
    <row r="853" spans="1:11" x14ac:dyDescent="0.3">
      <c r="A853" s="247"/>
      <c r="B853" s="244"/>
      <c r="C853" s="247"/>
      <c r="D853" s="353"/>
      <c r="E853" s="247"/>
      <c r="F853" s="247"/>
      <c r="G853" s="323"/>
      <c r="H853" s="323"/>
      <c r="I853" s="247"/>
      <c r="J853" s="247"/>
      <c r="K853" s="247"/>
    </row>
    <row r="854" spans="1:11" x14ac:dyDescent="0.3">
      <c r="A854" s="247"/>
      <c r="B854" s="244"/>
      <c r="C854" s="247"/>
      <c r="D854" s="353"/>
      <c r="E854" s="247"/>
      <c r="F854" s="247"/>
      <c r="G854" s="323"/>
      <c r="H854" s="323"/>
      <c r="I854" s="247"/>
      <c r="J854" s="247"/>
      <c r="K854" s="247"/>
    </row>
    <row r="855" spans="1:11" x14ac:dyDescent="0.3">
      <c r="A855" s="247"/>
      <c r="B855" s="244"/>
      <c r="C855" s="247"/>
      <c r="D855" s="353"/>
      <c r="E855" s="247"/>
      <c r="F855" s="247"/>
      <c r="G855" s="323"/>
      <c r="H855" s="323"/>
      <c r="I855" s="247"/>
      <c r="J855" s="247"/>
      <c r="K855" s="247"/>
    </row>
    <row r="856" spans="1:11" x14ac:dyDescent="0.3">
      <c r="A856" s="247"/>
      <c r="B856" s="244"/>
      <c r="C856" s="247"/>
      <c r="D856" s="353"/>
      <c r="E856" s="247"/>
      <c r="F856" s="247"/>
      <c r="G856" s="323"/>
      <c r="H856" s="323"/>
      <c r="I856" s="247"/>
      <c r="J856" s="247"/>
      <c r="K856" s="247"/>
    </row>
    <row r="857" spans="1:11" x14ac:dyDescent="0.3">
      <c r="A857" s="247"/>
      <c r="B857" s="244"/>
      <c r="C857" s="247"/>
      <c r="D857" s="353"/>
      <c r="E857" s="247"/>
      <c r="F857" s="247"/>
      <c r="G857" s="323"/>
      <c r="H857" s="323"/>
      <c r="I857" s="247"/>
      <c r="J857" s="247"/>
      <c r="K857" s="247"/>
    </row>
    <row r="858" spans="1:11" x14ac:dyDescent="0.3">
      <c r="A858" s="247"/>
      <c r="B858" s="244"/>
      <c r="C858" s="247"/>
      <c r="D858" s="353"/>
      <c r="E858" s="247"/>
      <c r="F858" s="247"/>
      <c r="G858" s="323"/>
      <c r="H858" s="323"/>
      <c r="I858" s="247"/>
      <c r="J858" s="247"/>
      <c r="K858" s="247"/>
    </row>
    <row r="859" spans="1:11" x14ac:dyDescent="0.3">
      <c r="A859" s="247"/>
      <c r="B859" s="244"/>
      <c r="C859" s="247"/>
      <c r="D859" s="353"/>
      <c r="E859" s="247"/>
      <c r="F859" s="247"/>
      <c r="G859" s="323"/>
      <c r="H859" s="323"/>
      <c r="I859" s="247"/>
      <c r="J859" s="247"/>
      <c r="K859" s="247"/>
    </row>
    <row r="860" spans="1:11" x14ac:dyDescent="0.3">
      <c r="A860" s="247"/>
      <c r="B860" s="244"/>
      <c r="C860" s="247"/>
      <c r="D860" s="353"/>
      <c r="E860" s="247"/>
      <c r="F860" s="247"/>
      <c r="G860" s="323"/>
      <c r="H860" s="323"/>
      <c r="I860" s="247"/>
      <c r="J860" s="247"/>
      <c r="K860" s="247"/>
    </row>
    <row r="861" spans="1:11" x14ac:dyDescent="0.3">
      <c r="A861" s="247"/>
      <c r="B861" s="244"/>
      <c r="C861" s="247"/>
      <c r="D861" s="353"/>
      <c r="E861" s="247"/>
      <c r="F861" s="247"/>
      <c r="G861" s="323"/>
      <c r="H861" s="323"/>
      <c r="I861" s="247"/>
      <c r="J861" s="247"/>
      <c r="K861" s="247"/>
    </row>
    <row r="862" spans="1:11" x14ac:dyDescent="0.3">
      <c r="A862" s="247"/>
      <c r="B862" s="244"/>
      <c r="C862" s="247"/>
      <c r="D862" s="353"/>
      <c r="E862" s="247"/>
      <c r="F862" s="247"/>
      <c r="G862" s="323"/>
      <c r="H862" s="323"/>
      <c r="I862" s="247"/>
      <c r="J862" s="247"/>
      <c r="K862" s="247"/>
    </row>
    <row r="863" spans="1:11" x14ac:dyDescent="0.3">
      <c r="A863" s="247"/>
      <c r="B863" s="244"/>
      <c r="C863" s="247"/>
      <c r="D863" s="353"/>
      <c r="E863" s="247"/>
      <c r="F863" s="247"/>
      <c r="G863" s="323"/>
      <c r="H863" s="323"/>
      <c r="I863" s="247"/>
      <c r="J863" s="247"/>
      <c r="K863" s="247"/>
    </row>
    <row r="864" spans="1:11" x14ac:dyDescent="0.3">
      <c r="A864" s="247"/>
      <c r="B864" s="244"/>
      <c r="C864" s="247"/>
      <c r="D864" s="353"/>
      <c r="E864" s="247"/>
      <c r="F864" s="247"/>
      <c r="G864" s="323"/>
      <c r="H864" s="323"/>
      <c r="I864" s="247"/>
      <c r="J864" s="247"/>
      <c r="K864" s="247"/>
    </row>
    <row r="865" spans="1:11" x14ac:dyDescent="0.3">
      <c r="A865" s="247"/>
      <c r="B865" s="244"/>
      <c r="C865" s="247"/>
      <c r="D865" s="353"/>
      <c r="E865" s="247"/>
      <c r="F865" s="247"/>
      <c r="G865" s="323"/>
      <c r="H865" s="323"/>
      <c r="I865" s="247"/>
      <c r="J865" s="247"/>
      <c r="K865" s="247"/>
    </row>
    <row r="866" spans="1:11" x14ac:dyDescent="0.3">
      <c r="A866" s="247"/>
      <c r="B866" s="244"/>
      <c r="C866" s="247"/>
      <c r="D866" s="353"/>
      <c r="E866" s="247"/>
      <c r="F866" s="247"/>
      <c r="G866" s="323"/>
      <c r="H866" s="323"/>
      <c r="I866" s="247"/>
      <c r="J866" s="247"/>
      <c r="K866" s="247"/>
    </row>
    <row r="867" spans="1:11" x14ac:dyDescent="0.3">
      <c r="A867" s="247"/>
      <c r="B867" s="244"/>
      <c r="C867" s="247"/>
      <c r="D867" s="353"/>
      <c r="E867" s="247"/>
      <c r="F867" s="247"/>
      <c r="G867" s="323"/>
      <c r="H867" s="323"/>
      <c r="I867" s="247"/>
      <c r="J867" s="247"/>
      <c r="K867" s="247"/>
    </row>
    <row r="868" spans="1:11" x14ac:dyDescent="0.3">
      <c r="A868" s="247"/>
      <c r="B868" s="244"/>
      <c r="C868" s="247"/>
      <c r="D868" s="353"/>
      <c r="E868" s="247"/>
      <c r="F868" s="247"/>
      <c r="G868" s="323"/>
      <c r="H868" s="323"/>
      <c r="I868" s="247"/>
      <c r="J868" s="247"/>
      <c r="K868" s="247"/>
    </row>
    <row r="869" spans="1:11" x14ac:dyDescent="0.3">
      <c r="A869" s="247"/>
      <c r="B869" s="244"/>
      <c r="C869" s="247"/>
      <c r="D869" s="353"/>
      <c r="E869" s="247"/>
      <c r="F869" s="247"/>
      <c r="G869" s="323"/>
      <c r="H869" s="323"/>
      <c r="I869" s="247"/>
      <c r="J869" s="247"/>
      <c r="K869" s="247"/>
    </row>
    <row r="870" spans="1:11" x14ac:dyDescent="0.3">
      <c r="A870" s="247"/>
      <c r="B870" s="244"/>
      <c r="C870" s="247"/>
      <c r="D870" s="353"/>
      <c r="E870" s="247"/>
      <c r="F870" s="247"/>
      <c r="G870" s="323"/>
      <c r="H870" s="323"/>
      <c r="I870" s="247"/>
      <c r="J870" s="247"/>
      <c r="K870" s="247"/>
    </row>
    <row r="871" spans="1:11" x14ac:dyDescent="0.3">
      <c r="A871" s="247"/>
      <c r="B871" s="244"/>
      <c r="C871" s="247"/>
      <c r="D871" s="353"/>
      <c r="E871" s="247"/>
      <c r="F871" s="247"/>
      <c r="G871" s="323"/>
      <c r="H871" s="323"/>
      <c r="I871" s="247"/>
      <c r="J871" s="247"/>
      <c r="K871" s="247"/>
    </row>
    <row r="872" spans="1:11" x14ac:dyDescent="0.3">
      <c r="A872" s="247"/>
      <c r="B872" s="244"/>
      <c r="C872" s="247"/>
      <c r="D872" s="353"/>
      <c r="E872" s="247"/>
      <c r="F872" s="247"/>
      <c r="G872" s="323"/>
      <c r="H872" s="323"/>
      <c r="I872" s="247"/>
      <c r="J872" s="247"/>
      <c r="K872" s="247"/>
    </row>
    <row r="873" spans="1:11" x14ac:dyDescent="0.3">
      <c r="A873" s="247"/>
      <c r="B873" s="244"/>
      <c r="C873" s="247"/>
      <c r="D873" s="353"/>
      <c r="E873" s="247"/>
      <c r="F873" s="247"/>
      <c r="G873" s="323"/>
      <c r="H873" s="323"/>
      <c r="I873" s="247"/>
      <c r="J873" s="247"/>
      <c r="K873" s="247"/>
    </row>
    <row r="874" spans="1:11" x14ac:dyDescent="0.3">
      <c r="A874" s="247"/>
      <c r="B874" s="244"/>
      <c r="C874" s="247"/>
      <c r="D874" s="353"/>
      <c r="E874" s="247"/>
      <c r="F874" s="247"/>
      <c r="G874" s="323"/>
      <c r="H874" s="323"/>
      <c r="I874" s="247"/>
      <c r="J874" s="247"/>
      <c r="K874" s="247"/>
    </row>
    <row r="875" spans="1:11" x14ac:dyDescent="0.3">
      <c r="A875" s="247"/>
      <c r="B875" s="244"/>
      <c r="C875" s="247"/>
      <c r="D875" s="353"/>
      <c r="E875" s="247"/>
      <c r="F875" s="247"/>
      <c r="G875" s="323"/>
      <c r="H875" s="323"/>
      <c r="I875" s="247"/>
      <c r="J875" s="247"/>
      <c r="K875" s="247"/>
    </row>
    <row r="876" spans="1:11" x14ac:dyDescent="0.3">
      <c r="A876" s="247"/>
      <c r="B876" s="244"/>
      <c r="C876" s="247"/>
      <c r="D876" s="353"/>
      <c r="E876" s="247"/>
      <c r="F876" s="247"/>
      <c r="G876" s="323"/>
      <c r="H876" s="323"/>
      <c r="I876" s="247"/>
      <c r="J876" s="247"/>
      <c r="K876" s="247"/>
    </row>
    <row r="877" spans="1:11" x14ac:dyDescent="0.3">
      <c r="A877" s="247"/>
      <c r="B877" s="244"/>
      <c r="C877" s="247"/>
      <c r="D877" s="353"/>
      <c r="E877" s="247"/>
      <c r="F877" s="247"/>
      <c r="G877" s="323"/>
      <c r="H877" s="323"/>
      <c r="I877" s="247"/>
      <c r="J877" s="247"/>
      <c r="K877" s="247"/>
    </row>
    <row r="878" spans="1:11" x14ac:dyDescent="0.3">
      <c r="A878" s="247"/>
      <c r="B878" s="244"/>
      <c r="C878" s="247"/>
      <c r="D878" s="353"/>
      <c r="E878" s="247"/>
      <c r="F878" s="247"/>
      <c r="G878" s="323"/>
      <c r="H878" s="323"/>
      <c r="I878" s="247"/>
      <c r="J878" s="247"/>
      <c r="K878" s="247"/>
    </row>
    <row r="879" spans="1:11" x14ac:dyDescent="0.3">
      <c r="A879" s="247"/>
      <c r="B879" s="244"/>
      <c r="C879" s="247"/>
      <c r="D879" s="353"/>
      <c r="E879" s="247"/>
      <c r="F879" s="247"/>
      <c r="G879" s="323"/>
      <c r="H879" s="323"/>
      <c r="I879" s="247"/>
      <c r="J879" s="247"/>
      <c r="K879" s="247"/>
    </row>
    <row r="880" spans="1:11" x14ac:dyDescent="0.3">
      <c r="A880" s="247"/>
      <c r="B880" s="244"/>
      <c r="C880" s="247"/>
      <c r="D880" s="353"/>
      <c r="E880" s="247"/>
      <c r="F880" s="247"/>
      <c r="G880" s="323"/>
      <c r="H880" s="323"/>
      <c r="I880" s="247"/>
      <c r="J880" s="247"/>
      <c r="K880" s="247"/>
    </row>
    <row r="881" spans="1:11" x14ac:dyDescent="0.3">
      <c r="A881" s="247"/>
      <c r="B881" s="244"/>
      <c r="C881" s="247"/>
      <c r="D881" s="353"/>
      <c r="E881" s="247"/>
      <c r="F881" s="247"/>
      <c r="G881" s="323"/>
      <c r="H881" s="323"/>
      <c r="I881" s="247"/>
      <c r="J881" s="247"/>
      <c r="K881" s="247"/>
    </row>
    <row r="882" spans="1:11" x14ac:dyDescent="0.3">
      <c r="A882" s="247"/>
      <c r="B882" s="244"/>
      <c r="C882" s="247"/>
      <c r="D882" s="353"/>
      <c r="E882" s="247"/>
      <c r="F882" s="247"/>
      <c r="G882" s="323"/>
      <c r="H882" s="323"/>
      <c r="I882" s="247"/>
      <c r="J882" s="247"/>
      <c r="K882" s="247"/>
    </row>
    <row r="883" spans="1:11" x14ac:dyDescent="0.3">
      <c r="A883" s="247"/>
      <c r="B883" s="244"/>
      <c r="C883" s="247"/>
      <c r="D883" s="353"/>
      <c r="E883" s="247"/>
      <c r="F883" s="247"/>
      <c r="G883" s="323"/>
      <c r="H883" s="323"/>
      <c r="I883" s="247"/>
      <c r="J883" s="247"/>
      <c r="K883" s="247"/>
    </row>
    <row r="884" spans="1:11" x14ac:dyDescent="0.3">
      <c r="A884" s="247"/>
      <c r="B884" s="244"/>
      <c r="C884" s="247"/>
      <c r="D884" s="353"/>
      <c r="E884" s="247"/>
      <c r="F884" s="247"/>
      <c r="G884" s="323"/>
      <c r="H884" s="323"/>
      <c r="I884" s="247"/>
      <c r="J884" s="247"/>
      <c r="K884" s="247"/>
    </row>
    <row r="885" spans="1:11" x14ac:dyDescent="0.3">
      <c r="A885" s="247"/>
      <c r="B885" s="244"/>
      <c r="C885" s="247"/>
      <c r="D885" s="353"/>
      <c r="E885" s="247"/>
      <c r="F885" s="247"/>
      <c r="G885" s="323"/>
      <c r="H885" s="323"/>
      <c r="I885" s="247"/>
      <c r="J885" s="247"/>
      <c r="K885" s="247"/>
    </row>
    <row r="886" spans="1:11" x14ac:dyDescent="0.3">
      <c r="A886" s="247"/>
      <c r="B886" s="244"/>
      <c r="C886" s="247"/>
      <c r="D886" s="353"/>
      <c r="E886" s="247"/>
      <c r="F886" s="247"/>
      <c r="G886" s="323"/>
      <c r="H886" s="323"/>
      <c r="I886" s="247"/>
      <c r="J886" s="247"/>
      <c r="K886" s="247"/>
    </row>
    <row r="887" spans="1:11" x14ac:dyDescent="0.3">
      <c r="A887" s="247"/>
      <c r="B887" s="244"/>
      <c r="C887" s="247"/>
      <c r="D887" s="353"/>
      <c r="E887" s="247"/>
      <c r="F887" s="247"/>
      <c r="G887" s="323"/>
      <c r="H887" s="323"/>
      <c r="I887" s="247"/>
      <c r="J887" s="247"/>
      <c r="K887" s="247"/>
    </row>
    <row r="888" spans="1:11" x14ac:dyDescent="0.3">
      <c r="A888" s="247"/>
      <c r="B888" s="244"/>
      <c r="C888" s="247"/>
      <c r="D888" s="353"/>
      <c r="E888" s="247"/>
      <c r="F888" s="247"/>
      <c r="G888" s="323"/>
      <c r="H888" s="323"/>
      <c r="I888" s="247"/>
      <c r="J888" s="247"/>
      <c r="K888" s="247"/>
    </row>
    <row r="889" spans="1:11" x14ac:dyDescent="0.3">
      <c r="A889" s="247"/>
      <c r="B889" s="244"/>
      <c r="C889" s="247"/>
      <c r="D889" s="353"/>
      <c r="E889" s="247"/>
      <c r="F889" s="247"/>
      <c r="G889" s="323"/>
      <c r="H889" s="323"/>
      <c r="I889" s="247"/>
      <c r="J889" s="247"/>
      <c r="K889" s="247"/>
    </row>
    <row r="890" spans="1:11" x14ac:dyDescent="0.3">
      <c r="A890" s="247"/>
      <c r="B890" s="244"/>
      <c r="C890" s="247"/>
      <c r="D890" s="353"/>
      <c r="E890" s="247"/>
      <c r="F890" s="247"/>
      <c r="G890" s="323"/>
      <c r="H890" s="323"/>
      <c r="I890" s="247"/>
      <c r="J890" s="247"/>
      <c r="K890" s="247"/>
    </row>
    <row r="891" spans="1:11" x14ac:dyDescent="0.3">
      <c r="A891" s="247"/>
      <c r="B891" s="244"/>
      <c r="C891" s="247"/>
      <c r="D891" s="353"/>
      <c r="E891" s="247"/>
      <c r="F891" s="247"/>
      <c r="G891" s="323"/>
      <c r="H891" s="323"/>
      <c r="I891" s="247"/>
      <c r="J891" s="247"/>
      <c r="K891" s="247"/>
    </row>
    <row r="892" spans="1:11" x14ac:dyDescent="0.3">
      <c r="A892" s="247"/>
      <c r="B892" s="244"/>
      <c r="C892" s="247"/>
      <c r="D892" s="353"/>
      <c r="E892" s="247"/>
      <c r="F892" s="247"/>
      <c r="G892" s="323"/>
      <c r="H892" s="323"/>
      <c r="I892" s="247"/>
      <c r="J892" s="247"/>
      <c r="K892" s="247"/>
    </row>
    <row r="893" spans="1:11" x14ac:dyDescent="0.3">
      <c r="A893" s="247"/>
      <c r="B893" s="244"/>
      <c r="C893" s="247"/>
      <c r="D893" s="353"/>
      <c r="E893" s="247"/>
      <c r="F893" s="247"/>
      <c r="G893" s="323"/>
      <c r="H893" s="323"/>
      <c r="I893" s="247"/>
      <c r="J893" s="247"/>
      <c r="K893" s="247"/>
    </row>
    <row r="894" spans="1:11" x14ac:dyDescent="0.3">
      <c r="A894" s="247"/>
      <c r="B894" s="244"/>
      <c r="C894" s="247"/>
      <c r="D894" s="353"/>
      <c r="E894" s="247"/>
      <c r="F894" s="247"/>
      <c r="G894" s="323"/>
      <c r="H894" s="323"/>
      <c r="I894" s="247"/>
      <c r="J894" s="247"/>
      <c r="K894" s="247"/>
    </row>
    <row r="895" spans="1:11" x14ac:dyDescent="0.3">
      <c r="A895" s="247"/>
      <c r="B895" s="244"/>
      <c r="C895" s="247"/>
      <c r="D895" s="353"/>
      <c r="E895" s="247"/>
      <c r="F895" s="247"/>
      <c r="G895" s="323"/>
      <c r="H895" s="323"/>
      <c r="I895" s="247"/>
      <c r="J895" s="247"/>
      <c r="K895" s="247"/>
    </row>
    <row r="896" spans="1:11" x14ac:dyDescent="0.3">
      <c r="A896" s="247"/>
      <c r="B896" s="244"/>
      <c r="C896" s="247"/>
      <c r="D896" s="353"/>
      <c r="E896" s="247"/>
      <c r="F896" s="247"/>
      <c r="G896" s="323"/>
      <c r="H896" s="323"/>
      <c r="I896" s="247"/>
      <c r="J896" s="247"/>
      <c r="K896" s="247"/>
    </row>
    <row r="897" spans="1:11" x14ac:dyDescent="0.3">
      <c r="A897" s="247"/>
      <c r="B897" s="244"/>
      <c r="C897" s="247"/>
      <c r="D897" s="353"/>
      <c r="E897" s="247"/>
      <c r="F897" s="247"/>
      <c r="G897" s="323"/>
      <c r="H897" s="323"/>
      <c r="I897" s="247"/>
      <c r="J897" s="247"/>
      <c r="K897" s="247"/>
    </row>
    <row r="898" spans="1:11" x14ac:dyDescent="0.3">
      <c r="A898" s="247"/>
      <c r="B898" s="244"/>
      <c r="C898" s="247"/>
      <c r="D898" s="353"/>
      <c r="E898" s="247"/>
      <c r="F898" s="247"/>
      <c r="G898" s="323"/>
      <c r="H898" s="323"/>
      <c r="I898" s="247"/>
      <c r="J898" s="247"/>
      <c r="K898" s="247"/>
    </row>
    <row r="899" spans="1:11" x14ac:dyDescent="0.3">
      <c r="A899" s="247"/>
      <c r="B899" s="244"/>
      <c r="C899" s="247"/>
      <c r="D899" s="353"/>
      <c r="E899" s="247"/>
      <c r="F899" s="247"/>
      <c r="G899" s="323"/>
      <c r="H899" s="323"/>
      <c r="I899" s="247"/>
      <c r="J899" s="247"/>
      <c r="K899" s="247"/>
    </row>
    <row r="900" spans="1:11" x14ac:dyDescent="0.3">
      <c r="A900" s="247"/>
      <c r="B900" s="244"/>
      <c r="C900" s="247"/>
      <c r="D900" s="353"/>
      <c r="E900" s="247"/>
      <c r="F900" s="247"/>
      <c r="G900" s="323"/>
      <c r="H900" s="323"/>
      <c r="I900" s="247"/>
      <c r="J900" s="247"/>
      <c r="K900" s="247"/>
    </row>
    <row r="901" spans="1:11" x14ac:dyDescent="0.3">
      <c r="A901" s="247"/>
      <c r="B901" s="244"/>
      <c r="C901" s="247"/>
      <c r="D901" s="353"/>
      <c r="E901" s="247"/>
      <c r="F901" s="247"/>
      <c r="G901" s="323"/>
      <c r="H901" s="323"/>
      <c r="I901" s="247"/>
      <c r="J901" s="247"/>
      <c r="K901" s="247"/>
    </row>
    <row r="902" spans="1:11" x14ac:dyDescent="0.3">
      <c r="A902" s="247"/>
      <c r="B902" s="244"/>
      <c r="C902" s="247"/>
      <c r="D902" s="353"/>
      <c r="E902" s="247"/>
      <c r="F902" s="247"/>
      <c r="G902" s="323"/>
      <c r="H902" s="323"/>
      <c r="I902" s="247"/>
      <c r="J902" s="247"/>
      <c r="K902" s="247"/>
    </row>
    <row r="903" spans="1:11" x14ac:dyDescent="0.3">
      <c r="A903" s="247"/>
      <c r="B903" s="244"/>
      <c r="C903" s="247"/>
      <c r="D903" s="353"/>
      <c r="E903" s="247"/>
      <c r="F903" s="247"/>
      <c r="G903" s="323"/>
      <c r="H903" s="323"/>
      <c r="I903" s="247"/>
      <c r="J903" s="247"/>
      <c r="K903" s="247"/>
    </row>
    <row r="904" spans="1:11" x14ac:dyDescent="0.3">
      <c r="A904" s="247"/>
      <c r="B904" s="244"/>
      <c r="C904" s="247"/>
      <c r="D904" s="353"/>
      <c r="E904" s="247"/>
      <c r="F904" s="247"/>
      <c r="G904" s="323"/>
      <c r="H904" s="323"/>
      <c r="I904" s="247"/>
      <c r="J904" s="247"/>
      <c r="K904" s="247"/>
    </row>
    <row r="905" spans="1:11" x14ac:dyDescent="0.3">
      <c r="A905" s="247"/>
      <c r="B905" s="244"/>
      <c r="C905" s="247"/>
      <c r="D905" s="353"/>
      <c r="E905" s="247"/>
      <c r="F905" s="247"/>
      <c r="G905" s="323"/>
      <c r="H905" s="323"/>
      <c r="I905" s="247"/>
      <c r="J905" s="247"/>
      <c r="K905" s="247"/>
    </row>
    <row r="906" spans="1:11" x14ac:dyDescent="0.3">
      <c r="A906" s="247"/>
      <c r="B906" s="244"/>
      <c r="C906" s="247"/>
      <c r="D906" s="353"/>
      <c r="E906" s="247"/>
      <c r="F906" s="247"/>
      <c r="G906" s="323"/>
      <c r="H906" s="323"/>
      <c r="I906" s="247"/>
      <c r="J906" s="247"/>
      <c r="K906" s="247"/>
    </row>
    <row r="907" spans="1:11" x14ac:dyDescent="0.3">
      <c r="A907" s="247"/>
      <c r="B907" s="244"/>
      <c r="C907" s="247"/>
      <c r="D907" s="353"/>
      <c r="E907" s="247"/>
      <c r="F907" s="247"/>
      <c r="G907" s="323"/>
      <c r="H907" s="323"/>
      <c r="I907" s="247"/>
      <c r="J907" s="247"/>
      <c r="K907" s="247"/>
    </row>
    <row r="908" spans="1:11" x14ac:dyDescent="0.3">
      <c r="A908" s="247"/>
      <c r="B908" s="244"/>
      <c r="C908" s="247"/>
      <c r="D908" s="353"/>
      <c r="E908" s="247"/>
      <c r="F908" s="247"/>
      <c r="G908" s="323"/>
      <c r="H908" s="323"/>
      <c r="I908" s="247"/>
      <c r="J908" s="247"/>
      <c r="K908" s="247"/>
    </row>
    <row r="909" spans="1:11" x14ac:dyDescent="0.3">
      <c r="A909" s="247"/>
      <c r="B909" s="244"/>
      <c r="C909" s="247"/>
      <c r="D909" s="353"/>
      <c r="E909" s="247"/>
      <c r="F909" s="247"/>
      <c r="G909" s="323"/>
      <c r="H909" s="323"/>
      <c r="I909" s="247"/>
      <c r="J909" s="247"/>
      <c r="K909" s="247"/>
    </row>
    <row r="910" spans="1:11" x14ac:dyDescent="0.3">
      <c r="A910" s="247"/>
      <c r="B910" s="244"/>
      <c r="C910" s="247"/>
      <c r="D910" s="353"/>
      <c r="E910" s="247"/>
      <c r="F910" s="247"/>
      <c r="G910" s="323"/>
      <c r="H910" s="323"/>
      <c r="I910" s="247"/>
      <c r="J910" s="247"/>
      <c r="K910" s="247"/>
    </row>
    <row r="911" spans="1:11" x14ac:dyDescent="0.3">
      <c r="A911" s="247"/>
      <c r="B911" s="244"/>
      <c r="C911" s="247"/>
      <c r="D911" s="353"/>
      <c r="E911" s="247"/>
      <c r="F911" s="247"/>
      <c r="G911" s="323"/>
      <c r="H911" s="323"/>
      <c r="I911" s="247"/>
      <c r="J911" s="247"/>
      <c r="K911" s="247"/>
    </row>
    <row r="912" spans="1:11" x14ac:dyDescent="0.3">
      <c r="A912" s="247"/>
      <c r="B912" s="244"/>
      <c r="C912" s="247"/>
      <c r="D912" s="353"/>
      <c r="E912" s="247"/>
      <c r="F912" s="247"/>
      <c r="G912" s="323"/>
      <c r="H912" s="323"/>
      <c r="I912" s="247"/>
      <c r="J912" s="247"/>
      <c r="K912" s="247"/>
    </row>
    <row r="913" spans="1:11" x14ac:dyDescent="0.3">
      <c r="A913" s="247"/>
      <c r="B913" s="244"/>
      <c r="C913" s="247"/>
      <c r="D913" s="353"/>
      <c r="E913" s="247"/>
      <c r="F913" s="247"/>
      <c r="G913" s="323"/>
      <c r="H913" s="323"/>
      <c r="I913" s="247"/>
      <c r="J913" s="247"/>
      <c r="K913" s="247"/>
    </row>
    <row r="914" spans="1:11" x14ac:dyDescent="0.3">
      <c r="A914" s="247"/>
      <c r="B914" s="244"/>
      <c r="C914" s="247"/>
      <c r="D914" s="353"/>
      <c r="E914" s="247"/>
      <c r="F914" s="247"/>
      <c r="G914" s="323"/>
      <c r="H914" s="323"/>
      <c r="I914" s="247"/>
      <c r="J914" s="247"/>
      <c r="K914" s="247"/>
    </row>
    <row r="915" spans="1:11" x14ac:dyDescent="0.3">
      <c r="A915" s="247"/>
      <c r="B915" s="244"/>
      <c r="C915" s="247"/>
      <c r="D915" s="353"/>
      <c r="E915" s="247"/>
      <c r="F915" s="247"/>
      <c r="G915" s="323"/>
      <c r="H915" s="323"/>
      <c r="I915" s="247"/>
      <c r="J915" s="247"/>
      <c r="K915" s="247"/>
    </row>
    <row r="916" spans="1:11" x14ac:dyDescent="0.3">
      <c r="A916" s="247"/>
      <c r="B916" s="244"/>
      <c r="C916" s="247"/>
      <c r="D916" s="353"/>
      <c r="E916" s="247"/>
      <c r="F916" s="247"/>
      <c r="G916" s="323"/>
      <c r="H916" s="323"/>
      <c r="I916" s="247"/>
      <c r="J916" s="247"/>
      <c r="K916" s="247"/>
    </row>
    <row r="917" spans="1:11" x14ac:dyDescent="0.3">
      <c r="A917" s="247"/>
      <c r="B917" s="244"/>
      <c r="C917" s="247"/>
      <c r="D917" s="353"/>
      <c r="E917" s="247"/>
      <c r="F917" s="247"/>
      <c r="G917" s="323"/>
      <c r="H917" s="323"/>
      <c r="I917" s="247"/>
      <c r="J917" s="247"/>
      <c r="K917" s="247"/>
    </row>
    <row r="918" spans="1:11" x14ac:dyDescent="0.3">
      <c r="A918" s="247"/>
      <c r="B918" s="244"/>
      <c r="C918" s="247"/>
      <c r="D918" s="353"/>
      <c r="E918" s="247"/>
      <c r="F918" s="247"/>
      <c r="G918" s="323"/>
      <c r="H918" s="323"/>
      <c r="I918" s="247"/>
      <c r="J918" s="247"/>
      <c r="K918" s="247"/>
    </row>
    <row r="919" spans="1:11" x14ac:dyDescent="0.3">
      <c r="A919" s="247"/>
      <c r="B919" s="244"/>
      <c r="C919" s="247"/>
      <c r="D919" s="353"/>
      <c r="E919" s="247"/>
      <c r="F919" s="247"/>
      <c r="G919" s="323"/>
      <c r="H919" s="323"/>
      <c r="I919" s="247"/>
      <c r="J919" s="247"/>
      <c r="K919" s="247"/>
    </row>
    <row r="920" spans="1:11" x14ac:dyDescent="0.3">
      <c r="A920" s="247"/>
      <c r="B920" s="244"/>
      <c r="C920" s="247"/>
      <c r="D920" s="353"/>
      <c r="E920" s="247"/>
      <c r="F920" s="247"/>
      <c r="G920" s="323"/>
      <c r="H920" s="323"/>
      <c r="I920" s="247"/>
      <c r="J920" s="247"/>
      <c r="K920" s="247"/>
    </row>
    <row r="921" spans="1:11" x14ac:dyDescent="0.3">
      <c r="A921" s="247"/>
      <c r="B921" s="244"/>
      <c r="C921" s="247"/>
      <c r="D921" s="353"/>
      <c r="E921" s="247"/>
      <c r="F921" s="247"/>
      <c r="G921" s="323"/>
      <c r="H921" s="323"/>
      <c r="I921" s="247"/>
      <c r="J921" s="247"/>
      <c r="K921" s="247"/>
    </row>
    <row r="922" spans="1:11" x14ac:dyDescent="0.3">
      <c r="A922" s="247"/>
      <c r="B922" s="244"/>
      <c r="C922" s="247"/>
      <c r="D922" s="353"/>
      <c r="E922" s="247"/>
      <c r="F922" s="247"/>
      <c r="G922" s="323"/>
      <c r="H922" s="323"/>
      <c r="I922" s="247"/>
      <c r="J922" s="247"/>
      <c r="K922" s="247"/>
    </row>
    <row r="923" spans="1:11" x14ac:dyDescent="0.3">
      <c r="A923" s="247"/>
      <c r="B923" s="244"/>
      <c r="C923" s="247"/>
      <c r="D923" s="353"/>
      <c r="E923" s="247"/>
      <c r="F923" s="247"/>
      <c r="G923" s="323"/>
      <c r="H923" s="323"/>
      <c r="I923" s="247"/>
      <c r="J923" s="247"/>
      <c r="K923" s="247"/>
    </row>
    <row r="924" spans="1:11" x14ac:dyDescent="0.3">
      <c r="A924" s="247"/>
      <c r="B924" s="244"/>
      <c r="C924" s="247"/>
      <c r="D924" s="353"/>
      <c r="E924" s="247"/>
      <c r="F924" s="247"/>
      <c r="G924" s="323"/>
      <c r="H924" s="323"/>
      <c r="I924" s="247"/>
      <c r="J924" s="247"/>
      <c r="K924" s="247"/>
    </row>
    <row r="925" spans="1:11" x14ac:dyDescent="0.3">
      <c r="A925" s="247"/>
      <c r="B925" s="244"/>
      <c r="C925" s="247"/>
      <c r="D925" s="353"/>
      <c r="E925" s="247"/>
      <c r="F925" s="247"/>
      <c r="G925" s="323"/>
      <c r="H925" s="323"/>
      <c r="I925" s="247"/>
      <c r="J925" s="247"/>
      <c r="K925" s="247"/>
    </row>
    <row r="926" spans="1:11" x14ac:dyDescent="0.3">
      <c r="A926" s="247"/>
      <c r="B926" s="244"/>
      <c r="C926" s="247"/>
      <c r="D926" s="353"/>
      <c r="E926" s="247"/>
      <c r="F926" s="247"/>
      <c r="G926" s="323"/>
      <c r="H926" s="323"/>
      <c r="I926" s="247"/>
      <c r="J926" s="247"/>
      <c r="K926" s="247"/>
    </row>
    <row r="927" spans="1:11" x14ac:dyDescent="0.3">
      <c r="A927" s="247"/>
      <c r="B927" s="244"/>
      <c r="C927" s="247"/>
      <c r="D927" s="353"/>
      <c r="E927" s="247"/>
      <c r="F927" s="247"/>
      <c r="G927" s="323"/>
      <c r="H927" s="323"/>
      <c r="I927" s="247"/>
      <c r="J927" s="247"/>
      <c r="K927" s="247"/>
    </row>
    <row r="928" spans="1:11" x14ac:dyDescent="0.3">
      <c r="A928" s="247"/>
      <c r="B928" s="244"/>
      <c r="C928" s="247"/>
      <c r="D928" s="353"/>
      <c r="E928" s="247"/>
      <c r="F928" s="247"/>
      <c r="G928" s="323"/>
      <c r="H928" s="323"/>
      <c r="I928" s="247"/>
      <c r="J928" s="247"/>
      <c r="K928" s="247"/>
    </row>
    <row r="929" spans="1:11" x14ac:dyDescent="0.3">
      <c r="A929" s="247"/>
      <c r="B929" s="244"/>
      <c r="C929" s="247"/>
      <c r="D929" s="353"/>
      <c r="E929" s="247"/>
      <c r="F929" s="247"/>
      <c r="G929" s="323"/>
      <c r="H929" s="323"/>
      <c r="I929" s="247"/>
      <c r="J929" s="247"/>
      <c r="K929" s="247"/>
    </row>
    <row r="930" spans="1:11" x14ac:dyDescent="0.3">
      <c r="A930" s="247"/>
      <c r="B930" s="244"/>
      <c r="C930" s="247"/>
      <c r="D930" s="353"/>
      <c r="E930" s="247"/>
      <c r="F930" s="247"/>
      <c r="G930" s="323"/>
      <c r="H930" s="323"/>
      <c r="I930" s="247"/>
      <c r="J930" s="247"/>
      <c r="K930" s="247"/>
    </row>
    <row r="931" spans="1:11" x14ac:dyDescent="0.3">
      <c r="A931" s="247"/>
      <c r="B931" s="244"/>
      <c r="C931" s="247"/>
      <c r="D931" s="353"/>
      <c r="E931" s="247"/>
      <c r="F931" s="247"/>
      <c r="G931" s="323"/>
      <c r="H931" s="323"/>
      <c r="I931" s="247"/>
      <c r="J931" s="247"/>
      <c r="K931" s="247"/>
    </row>
    <row r="932" spans="1:11" x14ac:dyDescent="0.3">
      <c r="A932" s="247"/>
      <c r="B932" s="244"/>
      <c r="C932" s="247"/>
      <c r="D932" s="353"/>
      <c r="E932" s="247"/>
      <c r="F932" s="247"/>
      <c r="G932" s="323"/>
      <c r="H932" s="323"/>
      <c r="I932" s="247"/>
      <c r="J932" s="247"/>
      <c r="K932" s="247"/>
    </row>
    <row r="933" spans="1:11" x14ac:dyDescent="0.3">
      <c r="A933" s="247"/>
      <c r="B933" s="244"/>
      <c r="C933" s="247"/>
      <c r="D933" s="353"/>
      <c r="E933" s="247"/>
      <c r="F933" s="247"/>
      <c r="G933" s="323"/>
      <c r="H933" s="323"/>
      <c r="I933" s="247"/>
      <c r="J933" s="247"/>
      <c r="K933" s="247"/>
    </row>
    <row r="934" spans="1:11" x14ac:dyDescent="0.3">
      <c r="A934" s="247"/>
      <c r="B934" s="244"/>
      <c r="C934" s="247"/>
      <c r="D934" s="353"/>
      <c r="E934" s="247"/>
      <c r="F934" s="247"/>
      <c r="G934" s="323"/>
      <c r="H934" s="323"/>
      <c r="I934" s="247"/>
      <c r="J934" s="247"/>
      <c r="K934" s="247"/>
    </row>
    <row r="935" spans="1:11" x14ac:dyDescent="0.3">
      <c r="A935" s="247"/>
      <c r="B935" s="244"/>
      <c r="C935" s="247"/>
      <c r="D935" s="353"/>
      <c r="E935" s="247"/>
      <c r="F935" s="247"/>
      <c r="G935" s="323"/>
      <c r="H935" s="323"/>
      <c r="I935" s="247"/>
      <c r="J935" s="247"/>
      <c r="K935" s="247"/>
    </row>
    <row r="936" spans="1:11" x14ac:dyDescent="0.3">
      <c r="A936" s="247"/>
      <c r="B936" s="244"/>
      <c r="C936" s="247"/>
      <c r="D936" s="353"/>
      <c r="E936" s="247"/>
      <c r="F936" s="247"/>
      <c r="G936" s="323"/>
      <c r="H936" s="323"/>
      <c r="I936" s="247"/>
      <c r="J936" s="247"/>
      <c r="K936" s="247"/>
    </row>
    <row r="937" spans="1:11" x14ac:dyDescent="0.3">
      <c r="A937" s="247"/>
      <c r="B937" s="244"/>
      <c r="C937" s="247"/>
      <c r="D937" s="353"/>
      <c r="E937" s="247"/>
      <c r="F937" s="247"/>
      <c r="G937" s="323"/>
      <c r="H937" s="323"/>
      <c r="I937" s="247"/>
      <c r="J937" s="247"/>
      <c r="K937" s="247"/>
    </row>
    <row r="938" spans="1:11" x14ac:dyDescent="0.3">
      <c r="A938" s="247"/>
      <c r="B938" s="244"/>
      <c r="C938" s="247"/>
      <c r="D938" s="353"/>
      <c r="E938" s="247"/>
      <c r="F938" s="247"/>
      <c r="G938" s="323"/>
      <c r="H938" s="323"/>
      <c r="I938" s="247"/>
      <c r="J938" s="247"/>
      <c r="K938" s="247"/>
    </row>
    <row r="939" spans="1:11" x14ac:dyDescent="0.3">
      <c r="A939" s="247"/>
      <c r="B939" s="244"/>
      <c r="C939" s="247"/>
      <c r="D939" s="353"/>
      <c r="E939" s="247"/>
      <c r="F939" s="247"/>
      <c r="G939" s="323"/>
      <c r="H939" s="323"/>
      <c r="I939" s="247"/>
      <c r="J939" s="247"/>
      <c r="K939" s="247"/>
    </row>
    <row r="940" spans="1:11" x14ac:dyDescent="0.3">
      <c r="A940" s="247"/>
      <c r="B940" s="244"/>
      <c r="C940" s="247"/>
      <c r="D940" s="353"/>
      <c r="E940" s="247"/>
      <c r="F940" s="247"/>
      <c r="G940" s="323"/>
      <c r="H940" s="323"/>
      <c r="I940" s="247"/>
      <c r="J940" s="247"/>
      <c r="K940" s="247"/>
    </row>
    <row r="941" spans="1:11" x14ac:dyDescent="0.3">
      <c r="A941" s="247"/>
      <c r="B941" s="244"/>
      <c r="C941" s="247"/>
      <c r="D941" s="353"/>
      <c r="E941" s="247"/>
      <c r="F941" s="247"/>
      <c r="G941" s="323"/>
      <c r="H941" s="323"/>
      <c r="I941" s="247"/>
      <c r="J941" s="247"/>
      <c r="K941" s="247"/>
    </row>
    <row r="942" spans="1:11" x14ac:dyDescent="0.3">
      <c r="A942" s="247"/>
      <c r="B942" s="244"/>
      <c r="C942" s="247"/>
      <c r="D942" s="353"/>
      <c r="E942" s="247"/>
      <c r="F942" s="247"/>
      <c r="G942" s="323"/>
      <c r="H942" s="323"/>
      <c r="I942" s="247"/>
      <c r="J942" s="247"/>
      <c r="K942" s="247"/>
    </row>
    <row r="943" spans="1:11" x14ac:dyDescent="0.3">
      <c r="A943" s="247"/>
      <c r="B943" s="244"/>
      <c r="C943" s="247"/>
      <c r="D943" s="353"/>
      <c r="E943" s="247"/>
      <c r="F943" s="247"/>
      <c r="G943" s="323"/>
      <c r="H943" s="323"/>
      <c r="I943" s="247"/>
      <c r="J943" s="247"/>
      <c r="K943" s="247"/>
    </row>
    <row r="944" spans="1:11" x14ac:dyDescent="0.3">
      <c r="A944" s="247"/>
      <c r="B944" s="244"/>
      <c r="C944" s="247"/>
      <c r="D944" s="353"/>
      <c r="E944" s="247"/>
      <c r="F944" s="247"/>
      <c r="G944" s="323"/>
      <c r="H944" s="323"/>
      <c r="I944" s="247"/>
      <c r="J944" s="247"/>
      <c r="K944" s="247"/>
    </row>
    <row r="945" spans="1:11" x14ac:dyDescent="0.3">
      <c r="A945" s="247"/>
      <c r="B945" s="244"/>
      <c r="C945" s="247"/>
      <c r="D945" s="353"/>
      <c r="E945" s="247"/>
      <c r="F945" s="247"/>
      <c r="G945" s="323"/>
      <c r="H945" s="323"/>
      <c r="I945" s="247"/>
      <c r="J945" s="247"/>
      <c r="K945" s="247"/>
    </row>
    <row r="946" spans="1:11" x14ac:dyDescent="0.3">
      <c r="A946" s="247"/>
      <c r="B946" s="244"/>
      <c r="C946" s="247"/>
      <c r="D946" s="353"/>
      <c r="E946" s="247"/>
      <c r="F946" s="247"/>
      <c r="G946" s="323"/>
      <c r="H946" s="323"/>
      <c r="I946" s="247"/>
      <c r="J946" s="247"/>
      <c r="K946" s="247"/>
    </row>
    <row r="947" spans="1:11" x14ac:dyDescent="0.3">
      <c r="A947" s="247"/>
      <c r="B947" s="244"/>
      <c r="C947" s="247"/>
      <c r="D947" s="353"/>
      <c r="E947" s="247"/>
      <c r="F947" s="247"/>
      <c r="G947" s="323"/>
      <c r="H947" s="323"/>
      <c r="I947" s="247"/>
      <c r="J947" s="247"/>
      <c r="K947" s="247"/>
    </row>
    <row r="948" spans="1:11" x14ac:dyDescent="0.3">
      <c r="A948" s="247"/>
      <c r="B948" s="244"/>
      <c r="C948" s="247"/>
      <c r="D948" s="353"/>
      <c r="E948" s="247"/>
      <c r="F948" s="247"/>
      <c r="G948" s="323"/>
      <c r="H948" s="323"/>
      <c r="I948" s="247"/>
      <c r="J948" s="247"/>
      <c r="K948" s="247"/>
    </row>
    <row r="949" spans="1:11" x14ac:dyDescent="0.3">
      <c r="A949" s="247"/>
      <c r="B949" s="244"/>
      <c r="C949" s="247"/>
      <c r="D949" s="353"/>
      <c r="E949" s="247"/>
      <c r="F949" s="247"/>
      <c r="G949" s="323"/>
      <c r="H949" s="323"/>
      <c r="I949" s="247"/>
      <c r="J949" s="247"/>
      <c r="K949" s="247"/>
    </row>
    <row r="950" spans="1:11" x14ac:dyDescent="0.3">
      <c r="A950" s="247"/>
      <c r="B950" s="244"/>
      <c r="C950" s="247"/>
      <c r="D950" s="353"/>
      <c r="E950" s="247"/>
      <c r="F950" s="247"/>
      <c r="G950" s="323"/>
      <c r="H950" s="323"/>
      <c r="I950" s="247"/>
      <c r="J950" s="247"/>
      <c r="K950" s="247"/>
    </row>
    <row r="951" spans="1:11" x14ac:dyDescent="0.3">
      <c r="A951" s="247"/>
      <c r="B951" s="244"/>
      <c r="C951" s="247"/>
      <c r="D951" s="353"/>
      <c r="E951" s="247"/>
      <c r="F951" s="247"/>
      <c r="G951" s="323"/>
      <c r="H951" s="323"/>
      <c r="I951" s="247"/>
      <c r="J951" s="247"/>
      <c r="K951" s="247"/>
    </row>
    <row r="952" spans="1:11" x14ac:dyDescent="0.3">
      <c r="A952" s="247"/>
      <c r="B952" s="244"/>
      <c r="C952" s="247"/>
      <c r="D952" s="353"/>
      <c r="E952" s="247"/>
      <c r="F952" s="247"/>
      <c r="G952" s="323"/>
      <c r="H952" s="323"/>
      <c r="I952" s="247"/>
      <c r="J952" s="247"/>
      <c r="K952" s="247"/>
    </row>
    <row r="953" spans="1:11" x14ac:dyDescent="0.3">
      <c r="A953" s="247"/>
      <c r="B953" s="244"/>
      <c r="C953" s="247"/>
      <c r="D953" s="353"/>
      <c r="E953" s="247"/>
      <c r="F953" s="247"/>
      <c r="G953" s="323"/>
      <c r="H953" s="323"/>
      <c r="I953" s="247"/>
      <c r="J953" s="247"/>
      <c r="K953" s="247"/>
    </row>
    <row r="954" spans="1:11" x14ac:dyDescent="0.3">
      <c r="A954" s="247"/>
      <c r="B954" s="244"/>
      <c r="C954" s="247"/>
      <c r="D954" s="353"/>
      <c r="E954" s="247"/>
      <c r="F954" s="247"/>
      <c r="G954" s="323"/>
      <c r="H954" s="323"/>
      <c r="I954" s="247"/>
      <c r="J954" s="247"/>
      <c r="K954" s="247"/>
    </row>
    <row r="955" spans="1:11" x14ac:dyDescent="0.3">
      <c r="A955" s="247"/>
      <c r="B955" s="244"/>
      <c r="C955" s="247"/>
      <c r="D955" s="353"/>
      <c r="E955" s="247"/>
      <c r="F955" s="247"/>
      <c r="G955" s="323"/>
      <c r="H955" s="323"/>
      <c r="I955" s="247"/>
      <c r="J955" s="247"/>
      <c r="K955" s="247"/>
    </row>
    <row r="956" spans="1:11" x14ac:dyDescent="0.3">
      <c r="A956" s="247"/>
      <c r="B956" s="244"/>
      <c r="C956" s="247"/>
      <c r="D956" s="353"/>
      <c r="E956" s="247"/>
      <c r="F956" s="247"/>
      <c r="G956" s="323"/>
      <c r="H956" s="323"/>
      <c r="I956" s="247"/>
      <c r="J956" s="247"/>
      <c r="K956" s="247"/>
    </row>
    <row r="957" spans="1:11" x14ac:dyDescent="0.3">
      <c r="A957" s="247"/>
      <c r="B957" s="244"/>
      <c r="C957" s="247"/>
      <c r="D957" s="353"/>
      <c r="E957" s="247"/>
      <c r="F957" s="247"/>
      <c r="G957" s="323"/>
      <c r="H957" s="323"/>
      <c r="I957" s="247"/>
      <c r="J957" s="247"/>
      <c r="K957" s="247"/>
    </row>
    <row r="958" spans="1:11" x14ac:dyDescent="0.3">
      <c r="A958" s="247"/>
      <c r="B958" s="244"/>
      <c r="C958" s="247"/>
      <c r="D958" s="353"/>
      <c r="E958" s="247"/>
      <c r="F958" s="247"/>
      <c r="G958" s="323"/>
      <c r="H958" s="323"/>
      <c r="I958" s="247"/>
      <c r="J958" s="247"/>
      <c r="K958" s="247"/>
    </row>
    <row r="959" spans="1:11" x14ac:dyDescent="0.3">
      <c r="A959" s="247"/>
      <c r="B959" s="244"/>
      <c r="C959" s="247"/>
      <c r="D959" s="353"/>
      <c r="E959" s="247"/>
      <c r="F959" s="247"/>
      <c r="G959" s="323"/>
      <c r="H959" s="323"/>
      <c r="I959" s="247"/>
      <c r="J959" s="247"/>
      <c r="K959" s="247"/>
    </row>
    <row r="960" spans="1:11" x14ac:dyDescent="0.3">
      <c r="A960" s="247"/>
      <c r="B960" s="244"/>
      <c r="C960" s="247"/>
      <c r="D960" s="353"/>
      <c r="E960" s="247"/>
      <c r="F960" s="247"/>
      <c r="G960" s="323"/>
      <c r="H960" s="323"/>
      <c r="I960" s="247"/>
      <c r="J960" s="247"/>
      <c r="K960" s="247"/>
    </row>
    <row r="961" spans="1:11" x14ac:dyDescent="0.3">
      <c r="A961" s="247"/>
      <c r="B961" s="244"/>
      <c r="C961" s="247"/>
      <c r="D961" s="353"/>
      <c r="E961" s="247"/>
      <c r="F961" s="247"/>
      <c r="G961" s="323"/>
      <c r="H961" s="323"/>
      <c r="I961" s="247"/>
      <c r="J961" s="247"/>
      <c r="K961" s="247"/>
    </row>
    <row r="962" spans="1:11" x14ac:dyDescent="0.3">
      <c r="A962" s="247"/>
      <c r="B962" s="244"/>
      <c r="C962" s="247"/>
      <c r="D962" s="353"/>
      <c r="E962" s="247"/>
      <c r="F962" s="247"/>
      <c r="G962" s="323"/>
      <c r="H962" s="323"/>
      <c r="I962" s="247"/>
      <c r="J962" s="247"/>
      <c r="K962" s="247"/>
    </row>
    <row r="963" spans="1:11" x14ac:dyDescent="0.3">
      <c r="A963" s="247"/>
      <c r="B963" s="244"/>
      <c r="C963" s="247"/>
      <c r="D963" s="353"/>
      <c r="E963" s="247"/>
      <c r="F963" s="247"/>
      <c r="G963" s="323"/>
      <c r="H963" s="323"/>
      <c r="I963" s="247"/>
      <c r="J963" s="247"/>
      <c r="K963" s="247"/>
    </row>
    <row r="964" spans="1:11" x14ac:dyDescent="0.3">
      <c r="A964" s="247"/>
      <c r="B964" s="244"/>
      <c r="C964" s="247"/>
      <c r="D964" s="353"/>
      <c r="E964" s="247"/>
      <c r="F964" s="247"/>
      <c r="G964" s="323"/>
      <c r="H964" s="323"/>
      <c r="I964" s="247"/>
      <c r="J964" s="247"/>
      <c r="K964" s="247"/>
    </row>
    <row r="965" spans="1:11" x14ac:dyDescent="0.3">
      <c r="A965" s="247"/>
      <c r="B965" s="244"/>
      <c r="C965" s="247"/>
      <c r="D965" s="353"/>
      <c r="E965" s="247"/>
      <c r="F965" s="247"/>
      <c r="G965" s="323"/>
      <c r="H965" s="323"/>
      <c r="I965" s="247"/>
      <c r="J965" s="247"/>
      <c r="K965" s="247"/>
    </row>
    <row r="966" spans="1:11" x14ac:dyDescent="0.3">
      <c r="A966" s="247"/>
      <c r="B966" s="244"/>
      <c r="C966" s="247"/>
      <c r="D966" s="353"/>
      <c r="E966" s="247"/>
      <c r="F966" s="247"/>
      <c r="G966" s="323"/>
      <c r="H966" s="323"/>
      <c r="I966" s="247"/>
      <c r="J966" s="247"/>
      <c r="K966" s="247"/>
    </row>
    <row r="967" spans="1:11" x14ac:dyDescent="0.3">
      <c r="A967" s="247"/>
      <c r="B967" s="244"/>
      <c r="C967" s="247"/>
      <c r="D967" s="353"/>
      <c r="E967" s="247"/>
      <c r="F967" s="247"/>
      <c r="G967" s="323"/>
      <c r="H967" s="323"/>
      <c r="I967" s="247"/>
      <c r="J967" s="247"/>
      <c r="K967" s="247"/>
    </row>
    <row r="968" spans="1:11" x14ac:dyDescent="0.3">
      <c r="A968" s="247"/>
      <c r="B968" s="244"/>
      <c r="C968" s="247"/>
      <c r="D968" s="353"/>
      <c r="E968" s="247"/>
      <c r="F968" s="247"/>
      <c r="G968" s="323"/>
      <c r="H968" s="323"/>
      <c r="I968" s="247"/>
      <c r="J968" s="247"/>
      <c r="K968" s="247"/>
    </row>
    <row r="969" spans="1:11" x14ac:dyDescent="0.3">
      <c r="A969" s="247"/>
      <c r="B969" s="244"/>
      <c r="C969" s="247"/>
      <c r="D969" s="353"/>
      <c r="E969" s="247"/>
      <c r="F969" s="247"/>
      <c r="G969" s="323"/>
      <c r="H969" s="323"/>
      <c r="I969" s="247"/>
      <c r="J969" s="247"/>
      <c r="K969" s="247"/>
    </row>
    <row r="970" spans="1:11" x14ac:dyDescent="0.3">
      <c r="A970" s="247"/>
      <c r="B970" s="244"/>
      <c r="C970" s="247"/>
      <c r="D970" s="353"/>
      <c r="E970" s="247"/>
      <c r="F970" s="247"/>
      <c r="G970" s="323"/>
      <c r="H970" s="323"/>
      <c r="I970" s="247"/>
      <c r="J970" s="247"/>
      <c r="K970" s="247"/>
    </row>
    <row r="971" spans="1:11" x14ac:dyDescent="0.3">
      <c r="A971" s="247"/>
      <c r="B971" s="244"/>
      <c r="C971" s="247"/>
      <c r="D971" s="353"/>
      <c r="E971" s="247"/>
      <c r="F971" s="247"/>
      <c r="G971" s="323"/>
      <c r="H971" s="323"/>
      <c r="I971" s="247"/>
      <c r="J971" s="247"/>
      <c r="K971" s="247"/>
    </row>
    <row r="972" spans="1:11" x14ac:dyDescent="0.3">
      <c r="A972" s="247"/>
      <c r="B972" s="244"/>
      <c r="C972" s="247"/>
      <c r="D972" s="353"/>
      <c r="E972" s="247"/>
      <c r="F972" s="247"/>
      <c r="G972" s="323"/>
      <c r="H972" s="323"/>
      <c r="I972" s="247"/>
      <c r="J972" s="247"/>
      <c r="K972" s="247"/>
    </row>
    <row r="973" spans="1:11" x14ac:dyDescent="0.3">
      <c r="A973" s="247"/>
      <c r="B973" s="244"/>
      <c r="C973" s="247"/>
      <c r="D973" s="353"/>
      <c r="E973" s="247"/>
      <c r="F973" s="247"/>
      <c r="G973" s="323"/>
      <c r="H973" s="323"/>
      <c r="I973" s="247"/>
      <c r="J973" s="247"/>
      <c r="K973" s="247"/>
    </row>
    <row r="974" spans="1:11" x14ac:dyDescent="0.3">
      <c r="A974" s="247"/>
      <c r="B974" s="244"/>
      <c r="C974" s="247"/>
      <c r="D974" s="353"/>
      <c r="E974" s="247"/>
      <c r="F974" s="247"/>
      <c r="G974" s="323"/>
      <c r="H974" s="323"/>
      <c r="I974" s="247"/>
      <c r="J974" s="247"/>
      <c r="K974" s="247"/>
    </row>
    <row r="975" spans="1:11" x14ac:dyDescent="0.3">
      <c r="A975" s="247"/>
      <c r="B975" s="244"/>
      <c r="C975" s="247"/>
      <c r="D975" s="353"/>
      <c r="E975" s="247"/>
      <c r="F975" s="247"/>
      <c r="G975" s="323"/>
      <c r="H975" s="323"/>
      <c r="I975" s="247"/>
      <c r="J975" s="247"/>
      <c r="K975" s="247"/>
    </row>
    <row r="976" spans="1:11" x14ac:dyDescent="0.3">
      <c r="A976" s="247"/>
      <c r="B976" s="244"/>
      <c r="C976" s="247"/>
      <c r="D976" s="353"/>
      <c r="E976" s="247"/>
      <c r="F976" s="247"/>
      <c r="G976" s="323"/>
      <c r="H976" s="323"/>
      <c r="I976" s="247"/>
      <c r="J976" s="247"/>
      <c r="K976" s="247"/>
    </row>
    <row r="977" spans="1:11" x14ac:dyDescent="0.3">
      <c r="A977" s="247"/>
      <c r="B977" s="244"/>
      <c r="C977" s="247"/>
      <c r="D977" s="353"/>
      <c r="E977" s="247"/>
      <c r="F977" s="247"/>
      <c r="G977" s="323"/>
      <c r="H977" s="323"/>
      <c r="I977" s="247"/>
      <c r="J977" s="247"/>
      <c r="K977" s="247"/>
    </row>
    <row r="978" spans="1:11" x14ac:dyDescent="0.3">
      <c r="A978" s="247"/>
      <c r="B978" s="244"/>
      <c r="C978" s="247"/>
      <c r="D978" s="353"/>
      <c r="E978" s="247"/>
      <c r="F978" s="247"/>
      <c r="G978" s="323"/>
      <c r="H978" s="323"/>
      <c r="I978" s="247"/>
      <c r="J978" s="247"/>
      <c r="K978" s="247"/>
    </row>
    <row r="979" spans="1:11" x14ac:dyDescent="0.3">
      <c r="A979" s="247"/>
      <c r="B979" s="244"/>
      <c r="C979" s="247"/>
      <c r="D979" s="353"/>
      <c r="E979" s="247"/>
      <c r="F979" s="247"/>
      <c r="G979" s="323"/>
      <c r="H979" s="323"/>
      <c r="I979" s="247"/>
      <c r="J979" s="247"/>
      <c r="K979" s="247"/>
    </row>
    <row r="980" spans="1:11" x14ac:dyDescent="0.3">
      <c r="A980" s="247"/>
      <c r="B980" s="244"/>
      <c r="C980" s="247"/>
      <c r="D980" s="353"/>
      <c r="E980" s="247"/>
      <c r="F980" s="247"/>
      <c r="G980" s="323"/>
      <c r="H980" s="323"/>
      <c r="I980" s="247"/>
      <c r="J980" s="247"/>
      <c r="K980" s="247"/>
    </row>
    <row r="981" spans="1:11" x14ac:dyDescent="0.3">
      <c r="A981" s="247"/>
      <c r="B981" s="244"/>
      <c r="C981" s="247"/>
      <c r="D981" s="353"/>
      <c r="E981" s="247"/>
      <c r="F981" s="247"/>
      <c r="G981" s="323"/>
      <c r="H981" s="323"/>
      <c r="I981" s="247"/>
      <c r="J981" s="247"/>
      <c r="K981" s="247"/>
    </row>
    <row r="982" spans="1:11" x14ac:dyDescent="0.3">
      <c r="A982" s="247"/>
      <c r="B982" s="244"/>
      <c r="C982" s="247"/>
      <c r="D982" s="353"/>
      <c r="E982" s="247"/>
      <c r="F982" s="247"/>
      <c r="G982" s="323"/>
      <c r="H982" s="323"/>
      <c r="I982" s="247"/>
      <c r="J982" s="247"/>
      <c r="K982" s="247"/>
    </row>
    <row r="983" spans="1:11" x14ac:dyDescent="0.3">
      <c r="A983" s="247"/>
      <c r="B983" s="244"/>
      <c r="C983" s="247"/>
      <c r="D983" s="353"/>
      <c r="E983" s="247"/>
      <c r="F983" s="247"/>
      <c r="G983" s="323"/>
      <c r="H983" s="323"/>
      <c r="I983" s="247"/>
      <c r="J983" s="247"/>
      <c r="K983" s="247"/>
    </row>
    <row r="984" spans="1:11" x14ac:dyDescent="0.3">
      <c r="A984" s="247"/>
      <c r="B984" s="244"/>
      <c r="C984" s="247"/>
      <c r="D984" s="353"/>
      <c r="E984" s="247"/>
      <c r="F984" s="247"/>
      <c r="G984" s="323"/>
      <c r="H984" s="323"/>
      <c r="I984" s="247"/>
      <c r="J984" s="247"/>
      <c r="K984" s="247"/>
    </row>
    <row r="985" spans="1:11" x14ac:dyDescent="0.3">
      <c r="A985" s="247"/>
      <c r="B985" s="244"/>
      <c r="C985" s="247"/>
      <c r="D985" s="353"/>
      <c r="E985" s="247"/>
      <c r="F985" s="247"/>
      <c r="G985" s="323"/>
      <c r="H985" s="323"/>
      <c r="I985" s="247"/>
      <c r="J985" s="247"/>
      <c r="K985" s="247"/>
    </row>
    <row r="986" spans="1:11" x14ac:dyDescent="0.3">
      <c r="A986" s="247"/>
      <c r="B986" s="244"/>
      <c r="C986" s="247"/>
      <c r="D986" s="353"/>
      <c r="E986" s="247"/>
      <c r="F986" s="247"/>
      <c r="G986" s="323"/>
      <c r="H986" s="323"/>
      <c r="I986" s="247"/>
      <c r="J986" s="247"/>
      <c r="K986" s="247"/>
    </row>
    <row r="987" spans="1:11" x14ac:dyDescent="0.3">
      <c r="A987" s="247"/>
      <c r="B987" s="244"/>
      <c r="C987" s="247"/>
      <c r="D987" s="353"/>
      <c r="E987" s="247"/>
      <c r="F987" s="247"/>
      <c r="G987" s="323"/>
      <c r="H987" s="323"/>
      <c r="I987" s="247"/>
      <c r="J987" s="247"/>
      <c r="K987" s="247"/>
    </row>
    <row r="988" spans="1:11" x14ac:dyDescent="0.3">
      <c r="A988" s="247"/>
      <c r="B988" s="244"/>
      <c r="C988" s="247"/>
      <c r="D988" s="353"/>
      <c r="E988" s="247"/>
      <c r="F988" s="247"/>
      <c r="G988" s="323"/>
      <c r="H988" s="323"/>
      <c r="I988" s="247"/>
      <c r="J988" s="247"/>
      <c r="K988" s="247"/>
    </row>
    <row r="989" spans="1:11" x14ac:dyDescent="0.3">
      <c r="A989" s="247"/>
      <c r="B989" s="244"/>
      <c r="C989" s="247"/>
      <c r="D989" s="353"/>
      <c r="E989" s="247"/>
      <c r="F989" s="247"/>
      <c r="G989" s="323"/>
      <c r="H989" s="323"/>
      <c r="I989" s="247"/>
      <c r="J989" s="247"/>
      <c r="K989" s="247"/>
    </row>
    <row r="990" spans="1:11" x14ac:dyDescent="0.3">
      <c r="A990" s="247"/>
      <c r="B990" s="244"/>
      <c r="C990" s="247"/>
      <c r="D990" s="353"/>
      <c r="E990" s="247"/>
      <c r="F990" s="247"/>
      <c r="G990" s="323"/>
      <c r="H990" s="323"/>
      <c r="I990" s="247"/>
      <c r="J990" s="247"/>
      <c r="K990" s="247"/>
    </row>
    <row r="991" spans="1:11" x14ac:dyDescent="0.3">
      <c r="A991" s="247"/>
      <c r="B991" s="244"/>
      <c r="C991" s="247"/>
      <c r="D991" s="353"/>
      <c r="E991" s="247"/>
      <c r="F991" s="247"/>
      <c r="G991" s="323"/>
      <c r="H991" s="323"/>
      <c r="I991" s="247"/>
      <c r="J991" s="247"/>
      <c r="K991" s="247"/>
    </row>
    <row r="992" spans="1:11" x14ac:dyDescent="0.3">
      <c r="A992" s="247"/>
      <c r="B992" s="244"/>
      <c r="C992" s="247"/>
      <c r="D992" s="353"/>
      <c r="E992" s="247"/>
      <c r="F992" s="247"/>
      <c r="G992" s="323"/>
      <c r="H992" s="323"/>
      <c r="I992" s="247"/>
      <c r="J992" s="247"/>
      <c r="K992" s="247"/>
    </row>
    <row r="993" spans="1:11" x14ac:dyDescent="0.3">
      <c r="A993" s="247"/>
      <c r="B993" s="244"/>
      <c r="C993" s="247"/>
      <c r="D993" s="353"/>
      <c r="E993" s="247"/>
      <c r="F993" s="247"/>
      <c r="G993" s="323"/>
      <c r="H993" s="323"/>
      <c r="I993" s="247"/>
      <c r="J993" s="247"/>
      <c r="K993" s="247"/>
    </row>
    <row r="994" spans="1:11" x14ac:dyDescent="0.3">
      <c r="A994" s="247"/>
      <c r="B994" s="244"/>
      <c r="C994" s="247"/>
      <c r="D994" s="353"/>
      <c r="E994" s="247"/>
      <c r="F994" s="247"/>
      <c r="G994" s="323"/>
      <c r="H994" s="323"/>
      <c r="I994" s="247"/>
      <c r="J994" s="247"/>
      <c r="K994" s="247"/>
    </row>
    <row r="995" spans="1:11" x14ac:dyDescent="0.3">
      <c r="A995" s="247"/>
      <c r="B995" s="244"/>
      <c r="C995" s="247"/>
      <c r="D995" s="353"/>
      <c r="E995" s="247"/>
      <c r="F995" s="247"/>
      <c r="G995" s="323"/>
      <c r="H995" s="323"/>
      <c r="I995" s="247"/>
      <c r="J995" s="247"/>
      <c r="K995" s="247"/>
    </row>
    <row r="996" spans="1:11" x14ac:dyDescent="0.3">
      <c r="A996" s="247"/>
      <c r="B996" s="244"/>
      <c r="C996" s="247"/>
      <c r="D996" s="353"/>
      <c r="E996" s="247"/>
      <c r="F996" s="247"/>
      <c r="G996" s="323"/>
      <c r="H996" s="323"/>
      <c r="I996" s="247"/>
      <c r="J996" s="247"/>
      <c r="K996" s="247"/>
    </row>
    <row r="997" spans="1:11" x14ac:dyDescent="0.3">
      <c r="A997" s="247"/>
      <c r="B997" s="244"/>
      <c r="C997" s="247"/>
      <c r="D997" s="353"/>
      <c r="E997" s="247"/>
      <c r="F997" s="247"/>
      <c r="G997" s="323"/>
      <c r="H997" s="323"/>
      <c r="I997" s="247"/>
      <c r="J997" s="247"/>
      <c r="K997" s="247"/>
    </row>
    <row r="998" spans="1:11" x14ac:dyDescent="0.3">
      <c r="A998" s="247"/>
      <c r="B998" s="244"/>
      <c r="C998" s="247"/>
      <c r="D998" s="353"/>
      <c r="E998" s="247"/>
      <c r="F998" s="247"/>
      <c r="G998" s="323"/>
      <c r="H998" s="323"/>
      <c r="I998" s="247"/>
      <c r="J998" s="247"/>
      <c r="K998" s="247"/>
    </row>
    <row r="999" spans="1:11" x14ac:dyDescent="0.3">
      <c r="A999" s="247"/>
      <c r="B999" s="244"/>
      <c r="C999" s="247"/>
      <c r="D999" s="353"/>
      <c r="E999" s="247"/>
      <c r="F999" s="247"/>
      <c r="G999" s="323"/>
      <c r="H999" s="323"/>
      <c r="I999" s="247"/>
      <c r="J999" s="247"/>
      <c r="K999" s="247"/>
    </row>
    <row r="1000" spans="1:11" x14ac:dyDescent="0.3">
      <c r="A1000" s="247"/>
      <c r="B1000" s="244"/>
      <c r="C1000" s="247"/>
      <c r="D1000" s="353"/>
      <c r="E1000" s="247"/>
      <c r="F1000" s="247"/>
      <c r="G1000" s="323"/>
      <c r="H1000" s="323"/>
      <c r="I1000" s="247"/>
      <c r="J1000" s="247"/>
      <c r="K1000" s="247"/>
    </row>
    <row r="1001" spans="1:11" x14ac:dyDescent="0.3">
      <c r="A1001" s="247"/>
      <c r="B1001" s="244"/>
      <c r="C1001" s="247"/>
      <c r="D1001" s="353"/>
      <c r="E1001" s="247"/>
      <c r="F1001" s="247"/>
      <c r="G1001" s="323"/>
      <c r="H1001" s="323"/>
      <c r="I1001" s="247"/>
      <c r="J1001" s="247"/>
      <c r="K1001" s="247"/>
    </row>
    <row r="1002" spans="1:11" x14ac:dyDescent="0.3">
      <c r="A1002" s="247"/>
      <c r="B1002" s="244"/>
      <c r="C1002" s="247"/>
      <c r="D1002" s="353"/>
      <c r="E1002" s="247"/>
      <c r="F1002" s="247"/>
      <c r="G1002" s="323"/>
      <c r="H1002" s="323"/>
      <c r="I1002" s="247"/>
      <c r="J1002" s="247"/>
      <c r="K1002" s="247"/>
    </row>
    <row r="1003" spans="1:11" x14ac:dyDescent="0.3">
      <c r="A1003" s="247"/>
      <c r="B1003" s="244"/>
      <c r="C1003" s="247"/>
      <c r="D1003" s="353"/>
      <c r="E1003" s="247"/>
      <c r="F1003" s="247"/>
      <c r="G1003" s="323"/>
      <c r="H1003" s="323"/>
      <c r="I1003" s="247"/>
      <c r="J1003" s="247"/>
      <c r="K1003" s="247"/>
    </row>
    <row r="1004" spans="1:11" x14ac:dyDescent="0.3">
      <c r="A1004" s="247"/>
      <c r="B1004" s="244"/>
      <c r="C1004" s="247"/>
      <c r="D1004" s="353"/>
      <c r="E1004" s="247"/>
      <c r="F1004" s="247"/>
      <c r="G1004" s="323"/>
      <c r="H1004" s="323"/>
      <c r="I1004" s="247"/>
      <c r="J1004" s="247"/>
      <c r="K1004" s="247"/>
    </row>
    <row r="1005" spans="1:11" x14ac:dyDescent="0.3">
      <c r="A1005" s="247"/>
      <c r="B1005" s="244"/>
      <c r="C1005" s="247"/>
      <c r="D1005" s="353"/>
      <c r="E1005" s="247"/>
      <c r="F1005" s="247"/>
      <c r="G1005" s="323"/>
      <c r="H1005" s="323"/>
      <c r="I1005" s="247"/>
      <c r="J1005" s="247"/>
      <c r="K1005" s="247"/>
    </row>
    <row r="1006" spans="1:11" x14ac:dyDescent="0.3">
      <c r="A1006" s="247"/>
      <c r="B1006" s="244"/>
      <c r="C1006" s="247"/>
      <c r="D1006" s="353"/>
      <c r="E1006" s="247"/>
      <c r="F1006" s="247"/>
      <c r="G1006" s="323"/>
      <c r="H1006" s="323"/>
      <c r="I1006" s="247"/>
      <c r="J1006" s="247"/>
      <c r="K1006" s="247"/>
    </row>
    <row r="1007" spans="1:11" x14ac:dyDescent="0.3">
      <c r="A1007" s="247"/>
      <c r="B1007" s="244"/>
      <c r="C1007" s="247"/>
      <c r="D1007" s="353"/>
      <c r="E1007" s="247"/>
      <c r="F1007" s="247"/>
      <c r="G1007" s="323"/>
      <c r="H1007" s="323"/>
      <c r="I1007" s="247"/>
      <c r="J1007" s="247"/>
      <c r="K1007" s="247"/>
    </row>
    <row r="1008" spans="1:11" x14ac:dyDescent="0.3">
      <c r="A1008" s="247"/>
      <c r="B1008" s="244"/>
      <c r="C1008" s="247"/>
      <c r="D1008" s="353"/>
      <c r="E1008" s="247"/>
      <c r="F1008" s="247"/>
      <c r="G1008" s="323"/>
      <c r="H1008" s="323"/>
      <c r="I1008" s="247"/>
      <c r="J1008" s="247"/>
      <c r="K1008" s="247"/>
    </row>
    <row r="1009" spans="1:11" x14ac:dyDescent="0.3">
      <c r="A1009" s="247"/>
      <c r="B1009" s="244"/>
      <c r="C1009" s="247"/>
      <c r="D1009" s="353"/>
      <c r="E1009" s="247"/>
      <c r="F1009" s="247"/>
      <c r="G1009" s="323"/>
      <c r="H1009" s="323"/>
      <c r="I1009" s="247"/>
      <c r="J1009" s="247"/>
      <c r="K1009" s="247"/>
    </row>
    <row r="1010" spans="1:11" x14ac:dyDescent="0.3">
      <c r="A1010" s="247"/>
      <c r="B1010" s="244"/>
      <c r="C1010" s="247"/>
      <c r="D1010" s="353"/>
      <c r="E1010" s="247"/>
      <c r="F1010" s="247"/>
      <c r="G1010" s="323"/>
      <c r="H1010" s="323"/>
      <c r="I1010" s="247"/>
      <c r="J1010" s="247"/>
      <c r="K1010" s="247"/>
    </row>
    <row r="1011" spans="1:11" x14ac:dyDescent="0.3">
      <c r="A1011" s="247"/>
      <c r="B1011" s="244"/>
      <c r="C1011" s="247"/>
      <c r="D1011" s="353"/>
      <c r="E1011" s="247"/>
      <c r="F1011" s="247"/>
      <c r="G1011" s="323"/>
      <c r="H1011" s="323"/>
      <c r="I1011" s="247"/>
      <c r="J1011" s="247"/>
      <c r="K1011" s="247"/>
    </row>
    <row r="1012" spans="1:11" x14ac:dyDescent="0.3">
      <c r="A1012" s="247"/>
      <c r="B1012" s="244"/>
      <c r="C1012" s="247"/>
      <c r="D1012" s="353"/>
      <c r="E1012" s="247"/>
      <c r="F1012" s="247"/>
      <c r="G1012" s="323"/>
      <c r="H1012" s="323"/>
      <c r="I1012" s="247"/>
      <c r="J1012" s="247"/>
      <c r="K1012" s="247"/>
    </row>
    <row r="1013" spans="1:11" x14ac:dyDescent="0.3">
      <c r="A1013" s="247"/>
      <c r="B1013" s="244"/>
      <c r="C1013" s="247"/>
      <c r="D1013" s="353"/>
      <c r="E1013" s="247"/>
      <c r="F1013" s="247"/>
      <c r="G1013" s="323"/>
      <c r="H1013" s="323"/>
      <c r="I1013" s="247"/>
      <c r="J1013" s="247"/>
      <c r="K1013" s="247"/>
    </row>
    <row r="1014" spans="1:11" x14ac:dyDescent="0.3">
      <c r="A1014" s="247"/>
      <c r="B1014" s="244"/>
      <c r="C1014" s="247"/>
      <c r="D1014" s="353"/>
      <c r="E1014" s="247"/>
      <c r="F1014" s="247"/>
      <c r="G1014" s="323"/>
      <c r="H1014" s="323"/>
      <c r="I1014" s="247"/>
      <c r="J1014" s="247"/>
      <c r="K1014" s="247"/>
    </row>
    <row r="1015" spans="1:11" x14ac:dyDescent="0.3">
      <c r="A1015" s="247"/>
      <c r="B1015" s="244"/>
      <c r="C1015" s="247"/>
      <c r="D1015" s="353"/>
      <c r="E1015" s="247"/>
      <c r="F1015" s="247"/>
      <c r="G1015" s="323"/>
      <c r="H1015" s="323"/>
      <c r="I1015" s="247"/>
      <c r="J1015" s="247"/>
      <c r="K1015" s="247"/>
    </row>
    <row r="1016" spans="1:11" x14ac:dyDescent="0.3">
      <c r="A1016" s="247"/>
      <c r="B1016" s="244"/>
      <c r="C1016" s="247"/>
      <c r="D1016" s="353"/>
      <c r="E1016" s="247"/>
      <c r="F1016" s="247"/>
      <c r="G1016" s="323"/>
      <c r="H1016" s="323"/>
      <c r="I1016" s="247"/>
      <c r="J1016" s="247"/>
      <c r="K1016" s="247"/>
    </row>
    <row r="1017" spans="1:11" x14ac:dyDescent="0.3">
      <c r="A1017" s="247"/>
      <c r="B1017" s="244"/>
      <c r="C1017" s="247"/>
      <c r="D1017" s="353"/>
      <c r="E1017" s="247"/>
      <c r="F1017" s="247"/>
      <c r="G1017" s="323"/>
      <c r="H1017" s="323"/>
      <c r="I1017" s="247"/>
      <c r="J1017" s="247"/>
      <c r="K1017" s="247"/>
    </row>
    <row r="1018" spans="1:11" x14ac:dyDescent="0.3">
      <c r="A1018" s="247"/>
      <c r="B1018" s="244"/>
      <c r="C1018" s="247"/>
      <c r="D1018" s="353"/>
      <c r="E1018" s="247"/>
      <c r="F1018" s="247"/>
      <c r="G1018" s="323"/>
      <c r="H1018" s="323"/>
      <c r="I1018" s="247"/>
      <c r="J1018" s="247"/>
      <c r="K1018" s="247"/>
    </row>
    <row r="1019" spans="1:11" x14ac:dyDescent="0.3">
      <c r="A1019" s="247"/>
      <c r="B1019" s="244"/>
      <c r="C1019" s="247"/>
      <c r="D1019" s="353"/>
      <c r="E1019" s="247"/>
      <c r="F1019" s="247"/>
      <c r="G1019" s="323"/>
      <c r="H1019" s="323"/>
      <c r="I1019" s="247"/>
      <c r="J1019" s="247"/>
      <c r="K1019" s="247"/>
    </row>
    <row r="1020" spans="1:11" x14ac:dyDescent="0.3">
      <c r="A1020" s="247"/>
      <c r="B1020" s="244"/>
      <c r="C1020" s="247"/>
      <c r="D1020" s="353"/>
      <c r="E1020" s="247"/>
      <c r="F1020" s="247"/>
      <c r="G1020" s="323"/>
      <c r="H1020" s="323"/>
      <c r="I1020" s="247"/>
      <c r="J1020" s="247"/>
      <c r="K1020" s="247"/>
    </row>
    <row r="1021" spans="1:11" x14ac:dyDescent="0.3">
      <c r="A1021" s="247"/>
      <c r="B1021" s="244"/>
      <c r="C1021" s="247"/>
      <c r="D1021" s="353"/>
      <c r="E1021" s="247"/>
      <c r="F1021" s="247"/>
      <c r="G1021" s="323"/>
      <c r="H1021" s="323"/>
      <c r="I1021" s="247"/>
      <c r="J1021" s="247"/>
      <c r="K1021" s="247"/>
    </row>
    <row r="1022" spans="1:11" x14ac:dyDescent="0.3">
      <c r="A1022" s="247"/>
      <c r="B1022" s="244"/>
      <c r="C1022" s="247"/>
      <c r="D1022" s="353"/>
      <c r="E1022" s="247"/>
      <c r="F1022" s="247"/>
      <c r="G1022" s="323"/>
      <c r="H1022" s="323"/>
      <c r="I1022" s="247"/>
      <c r="J1022" s="247"/>
      <c r="K1022" s="247"/>
    </row>
    <row r="1023" spans="1:11" x14ac:dyDescent="0.3">
      <c r="A1023" s="247"/>
      <c r="B1023" s="244"/>
      <c r="C1023" s="247"/>
      <c r="D1023" s="353"/>
      <c r="E1023" s="247"/>
      <c r="F1023" s="247"/>
      <c r="G1023" s="323"/>
      <c r="H1023" s="323"/>
      <c r="I1023" s="247"/>
      <c r="J1023" s="247"/>
      <c r="K1023" s="247"/>
    </row>
    <row r="1024" spans="1:11" x14ac:dyDescent="0.3">
      <c r="A1024" s="247"/>
      <c r="B1024" s="244"/>
      <c r="C1024" s="247"/>
      <c r="D1024" s="353"/>
      <c r="E1024" s="247"/>
      <c r="F1024" s="247"/>
      <c r="G1024" s="323"/>
      <c r="H1024" s="323"/>
      <c r="I1024" s="247"/>
      <c r="J1024" s="247"/>
      <c r="K1024" s="247"/>
    </row>
    <row r="1025" spans="1:11" x14ac:dyDescent="0.3">
      <c r="A1025" s="247"/>
      <c r="B1025" s="244"/>
      <c r="C1025" s="247"/>
      <c r="D1025" s="353"/>
      <c r="E1025" s="247"/>
      <c r="F1025" s="247"/>
      <c r="G1025" s="323"/>
      <c r="H1025" s="323"/>
      <c r="I1025" s="247"/>
      <c r="J1025" s="247"/>
      <c r="K1025" s="247"/>
    </row>
    <row r="1026" spans="1:11" x14ac:dyDescent="0.3">
      <c r="A1026" s="247"/>
      <c r="B1026" s="244"/>
      <c r="C1026" s="247"/>
      <c r="D1026" s="353"/>
      <c r="E1026" s="247"/>
      <c r="F1026" s="247"/>
      <c r="G1026" s="323"/>
      <c r="H1026" s="323"/>
      <c r="I1026" s="247"/>
      <c r="J1026" s="247"/>
      <c r="K1026" s="247"/>
    </row>
    <row r="1027" spans="1:11" x14ac:dyDescent="0.3">
      <c r="A1027" s="247"/>
      <c r="B1027" s="244"/>
      <c r="C1027" s="247"/>
      <c r="D1027" s="353"/>
      <c r="E1027" s="247"/>
      <c r="F1027" s="247"/>
      <c r="G1027" s="323"/>
      <c r="H1027" s="323"/>
      <c r="I1027" s="247"/>
      <c r="J1027" s="247"/>
      <c r="K1027" s="247"/>
    </row>
    <row r="1028" spans="1:11" x14ac:dyDescent="0.3">
      <c r="A1028" s="247"/>
      <c r="B1028" s="244"/>
      <c r="C1028" s="247"/>
      <c r="D1028" s="353"/>
      <c r="E1028" s="247"/>
      <c r="F1028" s="247"/>
      <c r="G1028" s="323"/>
      <c r="H1028" s="323"/>
      <c r="I1028" s="247"/>
      <c r="J1028" s="247"/>
      <c r="K1028" s="247"/>
    </row>
    <row r="1029" spans="1:11" x14ac:dyDescent="0.3">
      <c r="A1029" s="247"/>
      <c r="B1029" s="244"/>
      <c r="C1029" s="247"/>
      <c r="D1029" s="353"/>
      <c r="E1029" s="247"/>
      <c r="F1029" s="247"/>
      <c r="G1029" s="323"/>
      <c r="H1029" s="323"/>
      <c r="I1029" s="247"/>
      <c r="J1029" s="247"/>
      <c r="K1029" s="247"/>
    </row>
    <row r="1030" spans="1:11" x14ac:dyDescent="0.3">
      <c r="A1030" s="247"/>
      <c r="B1030" s="244"/>
      <c r="C1030" s="247"/>
      <c r="D1030" s="353"/>
      <c r="E1030" s="247"/>
      <c r="F1030" s="247"/>
      <c r="G1030" s="323"/>
      <c r="H1030" s="323"/>
      <c r="I1030" s="247"/>
      <c r="J1030" s="247"/>
      <c r="K1030" s="247"/>
    </row>
    <row r="1031" spans="1:11" x14ac:dyDescent="0.3">
      <c r="A1031" s="247"/>
      <c r="B1031" s="244"/>
      <c r="C1031" s="247"/>
      <c r="D1031" s="353"/>
      <c r="E1031" s="247"/>
      <c r="F1031" s="247"/>
      <c r="G1031" s="323"/>
      <c r="H1031" s="323"/>
      <c r="I1031" s="247"/>
      <c r="J1031" s="247"/>
      <c r="K1031" s="247"/>
    </row>
    <row r="1032" spans="1:11" x14ac:dyDescent="0.3">
      <c r="A1032" s="247"/>
      <c r="B1032" s="244"/>
      <c r="C1032" s="247"/>
      <c r="D1032" s="353"/>
      <c r="E1032" s="247"/>
      <c r="F1032" s="247"/>
      <c r="G1032" s="323"/>
      <c r="H1032" s="323"/>
      <c r="I1032" s="247"/>
      <c r="J1032" s="247"/>
      <c r="K1032" s="247"/>
    </row>
    <row r="1033" spans="1:11" x14ac:dyDescent="0.3">
      <c r="A1033" s="247"/>
      <c r="B1033" s="244"/>
      <c r="C1033" s="247"/>
      <c r="D1033" s="353"/>
      <c r="E1033" s="247"/>
      <c r="F1033" s="247"/>
      <c r="G1033" s="323"/>
      <c r="H1033" s="323"/>
      <c r="I1033" s="247"/>
      <c r="J1033" s="247"/>
      <c r="K1033" s="247"/>
    </row>
    <row r="1034" spans="1:11" x14ac:dyDescent="0.3">
      <c r="A1034" s="247"/>
      <c r="B1034" s="244"/>
      <c r="C1034" s="247"/>
      <c r="D1034" s="353"/>
      <c r="E1034" s="247"/>
      <c r="F1034" s="247"/>
      <c r="G1034" s="323"/>
      <c r="H1034" s="323"/>
      <c r="I1034" s="247"/>
      <c r="J1034" s="247"/>
      <c r="K1034" s="247"/>
    </row>
    <row r="1035" spans="1:11" x14ac:dyDescent="0.3">
      <c r="A1035" s="247"/>
      <c r="B1035" s="244"/>
      <c r="C1035" s="247"/>
      <c r="D1035" s="353"/>
      <c r="E1035" s="247"/>
      <c r="F1035" s="247"/>
      <c r="G1035" s="323"/>
      <c r="H1035" s="323"/>
      <c r="I1035" s="247"/>
      <c r="J1035" s="247"/>
      <c r="K1035" s="247"/>
    </row>
    <row r="1036" spans="1:11" x14ac:dyDescent="0.3">
      <c r="A1036" s="247"/>
      <c r="B1036" s="244"/>
      <c r="C1036" s="247"/>
      <c r="D1036" s="353"/>
      <c r="E1036" s="247"/>
      <c r="F1036" s="247"/>
      <c r="G1036" s="323"/>
      <c r="H1036" s="323"/>
      <c r="I1036" s="247"/>
      <c r="J1036" s="247"/>
      <c r="K1036" s="247"/>
    </row>
    <row r="1037" spans="1:11" x14ac:dyDescent="0.3">
      <c r="A1037" s="247"/>
      <c r="B1037" s="244"/>
      <c r="C1037" s="247"/>
      <c r="D1037" s="353"/>
      <c r="E1037" s="247"/>
      <c r="F1037" s="247"/>
      <c r="G1037" s="323"/>
      <c r="H1037" s="323"/>
      <c r="I1037" s="247"/>
      <c r="J1037" s="247"/>
      <c r="K1037" s="247"/>
    </row>
    <row r="1038" spans="1:11" x14ac:dyDescent="0.3">
      <c r="A1038" s="247"/>
      <c r="B1038" s="244"/>
      <c r="C1038" s="247"/>
      <c r="D1038" s="353"/>
      <c r="E1038" s="247"/>
      <c r="F1038" s="247"/>
      <c r="G1038" s="323"/>
      <c r="H1038" s="323"/>
      <c r="I1038" s="247"/>
      <c r="J1038" s="247"/>
      <c r="K1038" s="247"/>
    </row>
    <row r="1039" spans="1:11" x14ac:dyDescent="0.3">
      <c r="A1039" s="247"/>
      <c r="B1039" s="244"/>
      <c r="C1039" s="247"/>
      <c r="D1039" s="353"/>
      <c r="E1039" s="247"/>
      <c r="F1039" s="247"/>
      <c r="G1039" s="323"/>
      <c r="H1039" s="323"/>
      <c r="I1039" s="247"/>
      <c r="J1039" s="247"/>
      <c r="K1039" s="247"/>
    </row>
    <row r="1040" spans="1:11" x14ac:dyDescent="0.3">
      <c r="A1040" s="247"/>
      <c r="B1040" s="244"/>
      <c r="C1040" s="247"/>
      <c r="D1040" s="353"/>
      <c r="E1040" s="247"/>
      <c r="F1040" s="247"/>
      <c r="G1040" s="323"/>
      <c r="H1040" s="323"/>
      <c r="I1040" s="247"/>
      <c r="J1040" s="247"/>
      <c r="K1040" s="247"/>
    </row>
    <row r="1041" spans="1:11" x14ac:dyDescent="0.3">
      <c r="A1041" s="247"/>
      <c r="B1041" s="244"/>
      <c r="C1041" s="247"/>
      <c r="D1041" s="353"/>
      <c r="E1041" s="247"/>
      <c r="F1041" s="247"/>
      <c r="G1041" s="323"/>
      <c r="H1041" s="323"/>
      <c r="I1041" s="247"/>
      <c r="J1041" s="247"/>
      <c r="K1041" s="247"/>
    </row>
    <row r="1042" spans="1:11" x14ac:dyDescent="0.3">
      <c r="A1042" s="247"/>
      <c r="B1042" s="244"/>
      <c r="C1042" s="247"/>
      <c r="D1042" s="353"/>
      <c r="E1042" s="247"/>
      <c r="F1042" s="247"/>
      <c r="G1042" s="323"/>
      <c r="H1042" s="323"/>
      <c r="I1042" s="247"/>
      <c r="J1042" s="247"/>
      <c r="K1042" s="247"/>
    </row>
    <row r="1043" spans="1:11" x14ac:dyDescent="0.3">
      <c r="A1043" s="247"/>
      <c r="B1043" s="244"/>
      <c r="C1043" s="247"/>
      <c r="D1043" s="353"/>
      <c r="E1043" s="247"/>
      <c r="F1043" s="247"/>
      <c r="G1043" s="323"/>
      <c r="H1043" s="323"/>
      <c r="I1043" s="247"/>
      <c r="J1043" s="247"/>
      <c r="K1043" s="247"/>
    </row>
    <row r="1044" spans="1:11" x14ac:dyDescent="0.3">
      <c r="A1044" s="247"/>
      <c r="B1044" s="244"/>
      <c r="C1044" s="247"/>
      <c r="D1044" s="353"/>
      <c r="E1044" s="247"/>
      <c r="F1044" s="247"/>
      <c r="G1044" s="323"/>
      <c r="H1044" s="323"/>
      <c r="I1044" s="247"/>
      <c r="J1044" s="247"/>
      <c r="K1044" s="247"/>
    </row>
    <row r="1045" spans="1:11" x14ac:dyDescent="0.3">
      <c r="A1045" s="247"/>
      <c r="B1045" s="244"/>
      <c r="C1045" s="247"/>
      <c r="D1045" s="353"/>
      <c r="E1045" s="247"/>
      <c r="F1045" s="247"/>
      <c r="G1045" s="323"/>
      <c r="H1045" s="323"/>
      <c r="I1045" s="247"/>
      <c r="J1045" s="247"/>
      <c r="K1045" s="247"/>
    </row>
    <row r="1046" spans="1:11" x14ac:dyDescent="0.3">
      <c r="A1046" s="247"/>
      <c r="B1046" s="244"/>
      <c r="C1046" s="247"/>
      <c r="D1046" s="353"/>
      <c r="E1046" s="247"/>
      <c r="F1046" s="247"/>
      <c r="G1046" s="323"/>
      <c r="H1046" s="323"/>
      <c r="I1046" s="247"/>
      <c r="J1046" s="247"/>
      <c r="K1046" s="247"/>
    </row>
    <row r="1047" spans="1:11" x14ac:dyDescent="0.3">
      <c r="A1047" s="247"/>
      <c r="B1047" s="244"/>
      <c r="C1047" s="247"/>
      <c r="D1047" s="353"/>
      <c r="E1047" s="247"/>
      <c r="F1047" s="247"/>
      <c r="G1047" s="323"/>
      <c r="H1047" s="323"/>
      <c r="I1047" s="247"/>
      <c r="J1047" s="247"/>
      <c r="K1047" s="247"/>
    </row>
    <row r="1048" spans="1:11" x14ac:dyDescent="0.3">
      <c r="A1048" s="247"/>
      <c r="B1048" s="244"/>
      <c r="C1048" s="247"/>
      <c r="D1048" s="353"/>
      <c r="E1048" s="247"/>
      <c r="F1048" s="247"/>
      <c r="G1048" s="323"/>
      <c r="H1048" s="323"/>
      <c r="I1048" s="247"/>
      <c r="J1048" s="247"/>
      <c r="K1048" s="247"/>
    </row>
    <row r="1049" spans="1:11" x14ac:dyDescent="0.3">
      <c r="A1049" s="247"/>
      <c r="B1049" s="244"/>
      <c r="C1049" s="247"/>
      <c r="D1049" s="353"/>
      <c r="E1049" s="247"/>
      <c r="F1049" s="247"/>
      <c r="G1049" s="323"/>
      <c r="H1049" s="323"/>
      <c r="I1049" s="247"/>
      <c r="J1049" s="247"/>
      <c r="K1049" s="247"/>
    </row>
    <row r="1050" spans="1:11" x14ac:dyDescent="0.3">
      <c r="A1050" s="247"/>
      <c r="B1050" s="244"/>
      <c r="C1050" s="247"/>
      <c r="D1050" s="353"/>
      <c r="E1050" s="247"/>
      <c r="F1050" s="247"/>
      <c r="G1050" s="323"/>
      <c r="H1050" s="323"/>
      <c r="I1050" s="247"/>
      <c r="J1050" s="247"/>
      <c r="K1050" s="247"/>
    </row>
    <row r="1051" spans="1:11" x14ac:dyDescent="0.3">
      <c r="A1051" s="247"/>
      <c r="B1051" s="244"/>
      <c r="C1051" s="247"/>
      <c r="D1051" s="353"/>
      <c r="E1051" s="247"/>
      <c r="F1051" s="247"/>
      <c r="G1051" s="323"/>
      <c r="H1051" s="323"/>
      <c r="I1051" s="247"/>
      <c r="J1051" s="247"/>
      <c r="K1051" s="247"/>
    </row>
    <row r="1052" spans="1:11" x14ac:dyDescent="0.3">
      <c r="A1052" s="247"/>
      <c r="B1052" s="244"/>
      <c r="C1052" s="247"/>
      <c r="D1052" s="353"/>
      <c r="E1052" s="247"/>
      <c r="F1052" s="247"/>
      <c r="G1052" s="323"/>
      <c r="H1052" s="323"/>
      <c r="I1052" s="247"/>
      <c r="J1052" s="247"/>
      <c r="K1052" s="247"/>
    </row>
    <row r="1053" spans="1:11" x14ac:dyDescent="0.3">
      <c r="A1053" s="247"/>
      <c r="B1053" s="244"/>
      <c r="C1053" s="247"/>
      <c r="D1053" s="353"/>
      <c r="E1053" s="247"/>
      <c r="F1053" s="247"/>
      <c r="G1053" s="323"/>
      <c r="H1053" s="323"/>
      <c r="I1053" s="247"/>
      <c r="J1053" s="247"/>
      <c r="K1053" s="247"/>
    </row>
    <row r="1054" spans="1:11" x14ac:dyDescent="0.3">
      <c r="A1054" s="247"/>
      <c r="B1054" s="244"/>
      <c r="C1054" s="247"/>
      <c r="D1054" s="353"/>
      <c r="E1054" s="247"/>
      <c r="F1054" s="247"/>
      <c r="G1054" s="323"/>
      <c r="H1054" s="323"/>
      <c r="I1054" s="247"/>
      <c r="J1054" s="247"/>
      <c r="K1054" s="247"/>
    </row>
    <row r="1055" spans="1:11" x14ac:dyDescent="0.3">
      <c r="A1055" s="247"/>
      <c r="B1055" s="244"/>
      <c r="C1055" s="247"/>
      <c r="D1055" s="353"/>
      <c r="E1055" s="247"/>
      <c r="F1055" s="247"/>
      <c r="G1055" s="323"/>
      <c r="H1055" s="323"/>
      <c r="I1055" s="247"/>
      <c r="J1055" s="247"/>
      <c r="K1055" s="247"/>
    </row>
    <row r="1056" spans="1:11" x14ac:dyDescent="0.3">
      <c r="A1056" s="247"/>
      <c r="B1056" s="244"/>
      <c r="C1056" s="247"/>
      <c r="D1056" s="353"/>
      <c r="E1056" s="247"/>
      <c r="F1056" s="247"/>
      <c r="G1056" s="323"/>
      <c r="H1056" s="323"/>
      <c r="I1056" s="247"/>
      <c r="J1056" s="247"/>
      <c r="K1056" s="247"/>
    </row>
    <row r="1057" spans="1:11" x14ac:dyDescent="0.3">
      <c r="A1057" s="247"/>
      <c r="B1057" s="244"/>
      <c r="C1057" s="247"/>
      <c r="D1057" s="353"/>
      <c r="E1057" s="247"/>
      <c r="F1057" s="247"/>
      <c r="G1057" s="323"/>
      <c r="H1057" s="323"/>
      <c r="I1057" s="247"/>
      <c r="J1057" s="247"/>
      <c r="K1057" s="247"/>
    </row>
    <row r="1058" spans="1:11" x14ac:dyDescent="0.3">
      <c r="A1058" s="247"/>
      <c r="B1058" s="244"/>
      <c r="C1058" s="247"/>
      <c r="D1058" s="353"/>
      <c r="E1058" s="247"/>
      <c r="F1058" s="247"/>
      <c r="G1058" s="323"/>
      <c r="H1058" s="323"/>
      <c r="I1058" s="247"/>
      <c r="J1058" s="247"/>
      <c r="K1058" s="247"/>
    </row>
    <row r="1059" spans="1:11" x14ac:dyDescent="0.3">
      <c r="A1059" s="247"/>
      <c r="B1059" s="244"/>
      <c r="C1059" s="247"/>
      <c r="D1059" s="353"/>
      <c r="E1059" s="247"/>
      <c r="F1059" s="247"/>
      <c r="G1059" s="323"/>
      <c r="H1059" s="323"/>
      <c r="I1059" s="247"/>
      <c r="J1059" s="247"/>
      <c r="K1059" s="247"/>
    </row>
    <row r="1060" spans="1:11" x14ac:dyDescent="0.3">
      <c r="A1060" s="247"/>
      <c r="B1060" s="244"/>
      <c r="C1060" s="247"/>
      <c r="D1060" s="353"/>
      <c r="E1060" s="247"/>
      <c r="F1060" s="247"/>
      <c r="G1060" s="323"/>
      <c r="H1060" s="323"/>
      <c r="I1060" s="247"/>
      <c r="J1060" s="247"/>
      <c r="K1060" s="247"/>
    </row>
    <row r="1061" spans="1:11" x14ac:dyDescent="0.3">
      <c r="A1061" s="247"/>
      <c r="B1061" s="244"/>
      <c r="C1061" s="247"/>
      <c r="D1061" s="353"/>
      <c r="E1061" s="247"/>
      <c r="F1061" s="247"/>
      <c r="G1061" s="323"/>
      <c r="H1061" s="323"/>
      <c r="I1061" s="247"/>
      <c r="J1061" s="247"/>
      <c r="K1061" s="247"/>
    </row>
    <row r="1062" spans="1:11" x14ac:dyDescent="0.3">
      <c r="A1062" s="247"/>
      <c r="B1062" s="244"/>
      <c r="C1062" s="247"/>
      <c r="D1062" s="353"/>
      <c r="E1062" s="247"/>
      <c r="F1062" s="247"/>
      <c r="G1062" s="323"/>
      <c r="H1062" s="323"/>
      <c r="I1062" s="247"/>
      <c r="J1062" s="247"/>
      <c r="K1062" s="247"/>
    </row>
    <row r="1063" spans="1:11" x14ac:dyDescent="0.3">
      <c r="A1063" s="247"/>
      <c r="B1063" s="244"/>
      <c r="C1063" s="247"/>
      <c r="D1063" s="353"/>
      <c r="E1063" s="247"/>
      <c r="F1063" s="247"/>
      <c r="G1063" s="323"/>
      <c r="H1063" s="323"/>
      <c r="I1063" s="247"/>
      <c r="J1063" s="247"/>
      <c r="K1063" s="247"/>
    </row>
    <row r="1064" spans="1:11" x14ac:dyDescent="0.3">
      <c r="A1064" s="247"/>
      <c r="B1064" s="244"/>
      <c r="C1064" s="247"/>
      <c r="D1064" s="353"/>
      <c r="E1064" s="247"/>
      <c r="F1064" s="247"/>
      <c r="G1064" s="323"/>
      <c r="H1064" s="323"/>
      <c r="I1064" s="247"/>
      <c r="J1064" s="247"/>
      <c r="K1064" s="247"/>
    </row>
    <row r="1065" spans="1:11" x14ac:dyDescent="0.3">
      <c r="A1065" s="247"/>
      <c r="B1065" s="244"/>
      <c r="C1065" s="247"/>
      <c r="D1065" s="353"/>
      <c r="E1065" s="247"/>
      <c r="F1065" s="247"/>
      <c r="G1065" s="323"/>
      <c r="H1065" s="323"/>
      <c r="I1065" s="247"/>
      <c r="J1065" s="247"/>
      <c r="K1065" s="247"/>
    </row>
    <row r="1066" spans="1:11" x14ac:dyDescent="0.3">
      <c r="A1066" s="247"/>
      <c r="B1066" s="244"/>
      <c r="C1066" s="247"/>
      <c r="D1066" s="353"/>
      <c r="E1066" s="247"/>
      <c r="F1066" s="247"/>
      <c r="G1066" s="323"/>
      <c r="H1066" s="323"/>
      <c r="I1066" s="247"/>
      <c r="J1066" s="247"/>
      <c r="K1066" s="247"/>
    </row>
    <row r="1067" spans="1:11" x14ac:dyDescent="0.3">
      <c r="A1067" s="247"/>
      <c r="B1067" s="244"/>
      <c r="C1067" s="247"/>
      <c r="D1067" s="353"/>
      <c r="E1067" s="247"/>
      <c r="F1067" s="247"/>
      <c r="G1067" s="323"/>
      <c r="H1067" s="323"/>
      <c r="I1067" s="247"/>
      <c r="J1067" s="247"/>
      <c r="K1067" s="247"/>
    </row>
    <row r="1068" spans="1:11" x14ac:dyDescent="0.3">
      <c r="A1068" s="247"/>
      <c r="B1068" s="244"/>
      <c r="C1068" s="247"/>
      <c r="D1068" s="353"/>
      <c r="E1068" s="247"/>
      <c r="F1068" s="247"/>
      <c r="G1068" s="323"/>
      <c r="H1068" s="323"/>
      <c r="I1068" s="247"/>
      <c r="J1068" s="247"/>
      <c r="K1068" s="247"/>
    </row>
    <row r="1069" spans="1:11" x14ac:dyDescent="0.3">
      <c r="A1069" s="247"/>
      <c r="B1069" s="244"/>
      <c r="C1069" s="247"/>
      <c r="D1069" s="353"/>
      <c r="E1069" s="247"/>
      <c r="F1069" s="247"/>
      <c r="G1069" s="323"/>
      <c r="H1069" s="323"/>
      <c r="I1069" s="247"/>
      <c r="J1069" s="247"/>
      <c r="K1069" s="247"/>
    </row>
    <row r="1070" spans="1:11" x14ac:dyDescent="0.3">
      <c r="A1070" s="247"/>
      <c r="B1070" s="244"/>
      <c r="C1070" s="247"/>
      <c r="D1070" s="353"/>
      <c r="E1070" s="247"/>
      <c r="F1070" s="247"/>
      <c r="G1070" s="323"/>
      <c r="H1070" s="323"/>
      <c r="I1070" s="247"/>
      <c r="J1070" s="247"/>
      <c r="K1070" s="247"/>
    </row>
    <row r="1071" spans="1:11" x14ac:dyDescent="0.3">
      <c r="A1071" s="247"/>
      <c r="B1071" s="244"/>
      <c r="C1071" s="247"/>
      <c r="D1071" s="353"/>
      <c r="E1071" s="247"/>
      <c r="F1071" s="247"/>
      <c r="G1071" s="323"/>
      <c r="H1071" s="323"/>
      <c r="I1071" s="247"/>
      <c r="J1071" s="247"/>
      <c r="K1071" s="247"/>
    </row>
    <row r="1072" spans="1:11" x14ac:dyDescent="0.3">
      <c r="A1072" s="247"/>
      <c r="B1072" s="244"/>
      <c r="C1072" s="247"/>
      <c r="D1072" s="353"/>
      <c r="E1072" s="247"/>
      <c r="F1072" s="247"/>
      <c r="G1072" s="323"/>
      <c r="H1072" s="323"/>
      <c r="I1072" s="247"/>
      <c r="J1072" s="247"/>
      <c r="K1072" s="247"/>
    </row>
    <row r="1073" spans="1:11" x14ac:dyDescent="0.3">
      <c r="A1073" s="247"/>
      <c r="B1073" s="244"/>
      <c r="C1073" s="247"/>
      <c r="D1073" s="353"/>
      <c r="E1073" s="247"/>
      <c r="F1073" s="247"/>
      <c r="G1073" s="323"/>
      <c r="H1073" s="323"/>
      <c r="I1073" s="247"/>
      <c r="J1073" s="247"/>
      <c r="K1073" s="247"/>
    </row>
    <row r="1074" spans="1:11" x14ac:dyDescent="0.3">
      <c r="A1074" s="247"/>
      <c r="B1074" s="244"/>
      <c r="C1074" s="247"/>
      <c r="D1074" s="353"/>
      <c r="E1074" s="247"/>
      <c r="F1074" s="247"/>
      <c r="G1074" s="323"/>
      <c r="H1074" s="323"/>
      <c r="I1074" s="247"/>
      <c r="J1074" s="247"/>
      <c r="K1074" s="247"/>
    </row>
    <row r="1075" spans="1:11" x14ac:dyDescent="0.3">
      <c r="A1075" s="247"/>
      <c r="B1075" s="244"/>
      <c r="C1075" s="247"/>
      <c r="D1075" s="353"/>
      <c r="E1075" s="247"/>
      <c r="F1075" s="247"/>
      <c r="G1075" s="323"/>
      <c r="H1075" s="323"/>
      <c r="I1075" s="247"/>
      <c r="J1075" s="247"/>
      <c r="K1075" s="247"/>
    </row>
    <row r="1076" spans="1:11" x14ac:dyDescent="0.3">
      <c r="A1076" s="247"/>
      <c r="B1076" s="244"/>
      <c r="C1076" s="247"/>
      <c r="D1076" s="353"/>
      <c r="E1076" s="247"/>
      <c r="F1076" s="247"/>
      <c r="G1076" s="323"/>
      <c r="H1076" s="323"/>
      <c r="I1076" s="247"/>
      <c r="J1076" s="247"/>
      <c r="K1076" s="247"/>
    </row>
    <row r="1077" spans="1:11" x14ac:dyDescent="0.3">
      <c r="A1077" s="247"/>
      <c r="B1077" s="244"/>
      <c r="C1077" s="247"/>
      <c r="D1077" s="353"/>
      <c r="E1077" s="247"/>
      <c r="F1077" s="247"/>
      <c r="G1077" s="323"/>
      <c r="H1077" s="323"/>
      <c r="I1077" s="247"/>
      <c r="J1077" s="247"/>
      <c r="K1077" s="247"/>
    </row>
    <row r="1078" spans="1:11" x14ac:dyDescent="0.3">
      <c r="A1078" s="247"/>
      <c r="B1078" s="244"/>
      <c r="C1078" s="247"/>
      <c r="D1078" s="353"/>
      <c r="E1078" s="247"/>
      <c r="F1078" s="247"/>
      <c r="G1078" s="323"/>
      <c r="H1078" s="323"/>
      <c r="I1078" s="247"/>
      <c r="J1078" s="247"/>
      <c r="K1078" s="247"/>
    </row>
    <row r="1079" spans="1:11" x14ac:dyDescent="0.3">
      <c r="A1079" s="247"/>
      <c r="B1079" s="244"/>
      <c r="C1079" s="247"/>
      <c r="D1079" s="353"/>
      <c r="E1079" s="247"/>
      <c r="F1079" s="247"/>
      <c r="G1079" s="323"/>
      <c r="H1079" s="323"/>
      <c r="I1079" s="247"/>
      <c r="J1079" s="247"/>
      <c r="K1079" s="247"/>
    </row>
    <row r="1080" spans="1:11" x14ac:dyDescent="0.3">
      <c r="A1080" s="247"/>
      <c r="B1080" s="244"/>
      <c r="C1080" s="247"/>
      <c r="D1080" s="353"/>
      <c r="E1080" s="247"/>
      <c r="F1080" s="247"/>
      <c r="G1080" s="323"/>
      <c r="H1080" s="323"/>
      <c r="I1080" s="247"/>
      <c r="J1080" s="247"/>
      <c r="K1080" s="247"/>
    </row>
    <row r="1081" spans="1:11" x14ac:dyDescent="0.3">
      <c r="A1081" s="247"/>
      <c r="B1081" s="244"/>
      <c r="C1081" s="247"/>
      <c r="D1081" s="353"/>
      <c r="E1081" s="247"/>
      <c r="F1081" s="247"/>
      <c r="G1081" s="323"/>
      <c r="H1081" s="323"/>
      <c r="I1081" s="247"/>
      <c r="J1081" s="247"/>
      <c r="K1081" s="247"/>
    </row>
    <row r="1082" spans="1:11" x14ac:dyDescent="0.3">
      <c r="A1082" s="247"/>
      <c r="B1082" s="244"/>
      <c r="C1082" s="247"/>
      <c r="D1082" s="353"/>
      <c r="E1082" s="247"/>
      <c r="F1082" s="247"/>
      <c r="G1082" s="323"/>
      <c r="H1082" s="323"/>
      <c r="I1082" s="247"/>
      <c r="J1082" s="247"/>
      <c r="K1082" s="247"/>
    </row>
    <row r="1083" spans="1:11" x14ac:dyDescent="0.3">
      <c r="A1083" s="247"/>
      <c r="B1083" s="244"/>
      <c r="C1083" s="247"/>
      <c r="D1083" s="353"/>
      <c r="E1083" s="247"/>
      <c r="F1083" s="247"/>
      <c r="G1083" s="323"/>
      <c r="H1083" s="323"/>
      <c r="I1083" s="247"/>
      <c r="J1083" s="247"/>
      <c r="K1083" s="247"/>
    </row>
    <row r="1084" spans="1:11" x14ac:dyDescent="0.3">
      <c r="A1084" s="247"/>
      <c r="B1084" s="244"/>
      <c r="C1084" s="247"/>
      <c r="D1084" s="353"/>
      <c r="E1084" s="247"/>
      <c r="F1084" s="247"/>
      <c r="G1084" s="323"/>
      <c r="H1084" s="323"/>
      <c r="I1084" s="247"/>
      <c r="J1084" s="247"/>
      <c r="K1084" s="247"/>
    </row>
    <row r="1085" spans="1:11" x14ac:dyDescent="0.3">
      <c r="A1085" s="247"/>
      <c r="B1085" s="244"/>
      <c r="C1085" s="247"/>
      <c r="D1085" s="353"/>
      <c r="E1085" s="247"/>
      <c r="F1085" s="247"/>
      <c r="G1085" s="323"/>
      <c r="H1085" s="323"/>
      <c r="I1085" s="247"/>
      <c r="J1085" s="247"/>
      <c r="K1085" s="247"/>
    </row>
    <row r="1086" spans="1:11" x14ac:dyDescent="0.3">
      <c r="A1086" s="247"/>
      <c r="B1086" s="244"/>
      <c r="C1086" s="247"/>
      <c r="D1086" s="353"/>
      <c r="E1086" s="247"/>
      <c r="F1086" s="247"/>
      <c r="G1086" s="323"/>
      <c r="H1086" s="323"/>
      <c r="I1086" s="247"/>
      <c r="J1086" s="247"/>
      <c r="K1086" s="247"/>
    </row>
    <row r="1087" spans="1:11" x14ac:dyDescent="0.3">
      <c r="A1087" s="247"/>
      <c r="B1087" s="244"/>
      <c r="C1087" s="247"/>
      <c r="D1087" s="353"/>
      <c r="E1087" s="247"/>
      <c r="F1087" s="247"/>
      <c r="G1087" s="323"/>
      <c r="H1087" s="323"/>
      <c r="I1087" s="247"/>
      <c r="J1087" s="247"/>
      <c r="K1087" s="247"/>
    </row>
    <row r="1088" spans="1:11" x14ac:dyDescent="0.3">
      <c r="A1088" s="247"/>
      <c r="B1088" s="244"/>
      <c r="C1088" s="247"/>
      <c r="D1088" s="353"/>
      <c r="E1088" s="247"/>
      <c r="F1088" s="247"/>
      <c r="G1088" s="323"/>
      <c r="H1088" s="323"/>
      <c r="I1088" s="247"/>
      <c r="J1088" s="247"/>
      <c r="K1088" s="247"/>
    </row>
    <row r="1089" spans="1:11" x14ac:dyDescent="0.3">
      <c r="A1089" s="247"/>
      <c r="B1089" s="244"/>
      <c r="C1089" s="247"/>
      <c r="D1089" s="353"/>
      <c r="E1089" s="247"/>
      <c r="F1089" s="247"/>
      <c r="G1089" s="323"/>
      <c r="H1089" s="323"/>
      <c r="I1089" s="247"/>
      <c r="J1089" s="247"/>
      <c r="K1089" s="247"/>
    </row>
    <row r="1090" spans="1:11" x14ac:dyDescent="0.3">
      <c r="A1090" s="247"/>
      <c r="B1090" s="244"/>
      <c r="C1090" s="247"/>
      <c r="D1090" s="353"/>
      <c r="E1090" s="247"/>
      <c r="F1090" s="247"/>
      <c r="G1090" s="323"/>
      <c r="H1090" s="323"/>
      <c r="I1090" s="247"/>
      <c r="J1090" s="247"/>
      <c r="K1090" s="247"/>
    </row>
    <row r="1091" spans="1:11" x14ac:dyDescent="0.3">
      <c r="A1091" s="247"/>
      <c r="B1091" s="244"/>
      <c r="C1091" s="247"/>
      <c r="D1091" s="353"/>
      <c r="E1091" s="247"/>
      <c r="F1091" s="247"/>
      <c r="G1091" s="323"/>
      <c r="H1091" s="323"/>
      <c r="I1091" s="247"/>
      <c r="J1091" s="247"/>
      <c r="K1091" s="247"/>
    </row>
    <row r="1092" spans="1:11" x14ac:dyDescent="0.3">
      <c r="A1092" s="247"/>
      <c r="B1092" s="244"/>
      <c r="C1092" s="247"/>
      <c r="D1092" s="353"/>
      <c r="E1092" s="247"/>
      <c r="F1092" s="247"/>
      <c r="G1092" s="323"/>
      <c r="H1092" s="323"/>
      <c r="I1092" s="247"/>
      <c r="J1092" s="247"/>
      <c r="K1092" s="247"/>
    </row>
    <row r="1093" spans="1:11" x14ac:dyDescent="0.3">
      <c r="A1093" s="247"/>
      <c r="B1093" s="244"/>
      <c r="C1093" s="247"/>
      <c r="D1093" s="353"/>
      <c r="E1093" s="247"/>
      <c r="F1093" s="247"/>
      <c r="G1093" s="323"/>
      <c r="H1093" s="323"/>
      <c r="I1093" s="247"/>
      <c r="J1093" s="247"/>
      <c r="K1093" s="247"/>
    </row>
    <row r="1094" spans="1:11" x14ac:dyDescent="0.3">
      <c r="A1094" s="247"/>
      <c r="B1094" s="244"/>
      <c r="C1094" s="247"/>
      <c r="D1094" s="353"/>
      <c r="E1094" s="247"/>
      <c r="F1094" s="247"/>
      <c r="G1094" s="323"/>
      <c r="H1094" s="323"/>
      <c r="I1094" s="247"/>
      <c r="J1094" s="247"/>
      <c r="K1094" s="247"/>
    </row>
    <row r="1095" spans="1:11" x14ac:dyDescent="0.3">
      <c r="A1095" s="247"/>
      <c r="B1095" s="244"/>
      <c r="C1095" s="247"/>
      <c r="D1095" s="353"/>
      <c r="E1095" s="247"/>
      <c r="F1095" s="247"/>
      <c r="G1095" s="323"/>
      <c r="H1095" s="323"/>
      <c r="I1095" s="247"/>
      <c r="J1095" s="247"/>
      <c r="K1095" s="247"/>
    </row>
    <row r="1096" spans="1:11" x14ac:dyDescent="0.3">
      <c r="A1096" s="247"/>
      <c r="B1096" s="244"/>
      <c r="C1096" s="247"/>
      <c r="D1096" s="353"/>
      <c r="E1096" s="247"/>
      <c r="F1096" s="247"/>
      <c r="G1096" s="323"/>
      <c r="H1096" s="323"/>
      <c r="I1096" s="247"/>
      <c r="J1096" s="247"/>
      <c r="K1096" s="247"/>
    </row>
    <row r="1097" spans="1:11" x14ac:dyDescent="0.3">
      <c r="A1097" s="247"/>
      <c r="B1097" s="244"/>
      <c r="C1097" s="247"/>
      <c r="D1097" s="353"/>
      <c r="E1097" s="247"/>
      <c r="F1097" s="247"/>
      <c r="G1097" s="323"/>
      <c r="H1097" s="323"/>
      <c r="I1097" s="247"/>
      <c r="J1097" s="247"/>
      <c r="K1097" s="247"/>
    </row>
    <row r="1098" spans="1:11" x14ac:dyDescent="0.3">
      <c r="A1098" s="247"/>
      <c r="B1098" s="244"/>
      <c r="C1098" s="247"/>
      <c r="D1098" s="353"/>
      <c r="E1098" s="247"/>
      <c r="F1098" s="247"/>
      <c r="G1098" s="323"/>
      <c r="H1098" s="323"/>
      <c r="I1098" s="247"/>
      <c r="J1098" s="247"/>
      <c r="K1098" s="247"/>
    </row>
    <row r="1099" spans="1:11" x14ac:dyDescent="0.3">
      <c r="A1099" s="247"/>
      <c r="B1099" s="244"/>
      <c r="C1099" s="247"/>
      <c r="D1099" s="353"/>
      <c r="E1099" s="247"/>
      <c r="F1099" s="247"/>
      <c r="G1099" s="323"/>
      <c r="H1099" s="323"/>
      <c r="I1099" s="247"/>
      <c r="J1099" s="247"/>
      <c r="K1099" s="247"/>
    </row>
    <row r="1100" spans="1:11" x14ac:dyDescent="0.3">
      <c r="A1100" s="247"/>
      <c r="B1100" s="244"/>
      <c r="C1100" s="247"/>
      <c r="D1100" s="353"/>
      <c r="E1100" s="247"/>
      <c r="F1100" s="247"/>
      <c r="G1100" s="323"/>
      <c r="H1100" s="323"/>
      <c r="I1100" s="247"/>
      <c r="J1100" s="247"/>
      <c r="K1100" s="247"/>
    </row>
    <row r="1101" spans="1:11" x14ac:dyDescent="0.3">
      <c r="A1101" s="247"/>
      <c r="B1101" s="244"/>
      <c r="C1101" s="247"/>
      <c r="D1101" s="353"/>
      <c r="E1101" s="247"/>
      <c r="F1101" s="247"/>
      <c r="G1101" s="323"/>
      <c r="H1101" s="323"/>
      <c r="I1101" s="247"/>
      <c r="J1101" s="247"/>
      <c r="K1101" s="247"/>
    </row>
    <row r="1102" spans="1:11" x14ac:dyDescent="0.3">
      <c r="A1102" s="247"/>
      <c r="B1102" s="244"/>
      <c r="C1102" s="247"/>
      <c r="D1102" s="353"/>
      <c r="E1102" s="247"/>
      <c r="F1102" s="247"/>
      <c r="G1102" s="323"/>
      <c r="H1102" s="323"/>
      <c r="I1102" s="247"/>
      <c r="J1102" s="247"/>
      <c r="K1102" s="247"/>
    </row>
    <row r="1103" spans="1:11" x14ac:dyDescent="0.3">
      <c r="A1103" s="247"/>
      <c r="B1103" s="244"/>
      <c r="C1103" s="247"/>
      <c r="D1103" s="353"/>
      <c r="E1103" s="247"/>
      <c r="F1103" s="247"/>
      <c r="G1103" s="323"/>
      <c r="H1103" s="323"/>
      <c r="I1103" s="247"/>
      <c r="J1103" s="247"/>
      <c r="K1103" s="247"/>
    </row>
    <row r="1104" spans="1:11" x14ac:dyDescent="0.3">
      <c r="A1104" s="247"/>
      <c r="B1104" s="244"/>
      <c r="C1104" s="247"/>
      <c r="D1104" s="353"/>
      <c r="E1104" s="247"/>
      <c r="F1104" s="247"/>
      <c r="G1104" s="323"/>
      <c r="H1104" s="323"/>
      <c r="I1104" s="247"/>
      <c r="J1104" s="247"/>
      <c r="K1104" s="247"/>
    </row>
    <row r="1105" spans="1:11" x14ac:dyDescent="0.3">
      <c r="A1105" s="247"/>
      <c r="B1105" s="244"/>
      <c r="C1105" s="247"/>
      <c r="D1105" s="353"/>
      <c r="E1105" s="247"/>
      <c r="F1105" s="247"/>
      <c r="G1105" s="323"/>
      <c r="H1105" s="323"/>
      <c r="I1105" s="247"/>
      <c r="J1105" s="247"/>
      <c r="K1105" s="247"/>
    </row>
    <row r="1106" spans="1:11" x14ac:dyDescent="0.3">
      <c r="A1106" s="247"/>
      <c r="B1106" s="244"/>
      <c r="C1106" s="247"/>
      <c r="D1106" s="353"/>
      <c r="E1106" s="247"/>
      <c r="F1106" s="247"/>
      <c r="G1106" s="323"/>
      <c r="H1106" s="323"/>
      <c r="I1106" s="247"/>
      <c r="J1106" s="247"/>
      <c r="K1106" s="247"/>
    </row>
    <row r="1107" spans="1:11" x14ac:dyDescent="0.3">
      <c r="A1107" s="247"/>
      <c r="B1107" s="244"/>
      <c r="C1107" s="247"/>
      <c r="D1107" s="353"/>
      <c r="E1107" s="247"/>
      <c r="F1107" s="247"/>
      <c r="G1107" s="323"/>
      <c r="H1107" s="323"/>
      <c r="I1107" s="247"/>
      <c r="J1107" s="247"/>
      <c r="K1107" s="247"/>
    </row>
    <row r="1108" spans="1:11" x14ac:dyDescent="0.3">
      <c r="A1108" s="247"/>
      <c r="B1108" s="244"/>
      <c r="C1108" s="247"/>
      <c r="D1108" s="353"/>
      <c r="E1108" s="247"/>
      <c r="F1108" s="247"/>
      <c r="G1108" s="323"/>
      <c r="H1108" s="323"/>
      <c r="I1108" s="247"/>
      <c r="J1108" s="247"/>
      <c r="K1108" s="247"/>
    </row>
    <row r="1109" spans="1:11" x14ac:dyDescent="0.3">
      <c r="A1109" s="247"/>
      <c r="B1109" s="244"/>
      <c r="C1109" s="247"/>
      <c r="D1109" s="353"/>
      <c r="E1109" s="247"/>
      <c r="F1109" s="247"/>
      <c r="G1109" s="323"/>
      <c r="H1109" s="323"/>
      <c r="I1109" s="247"/>
      <c r="J1109" s="247"/>
      <c r="K1109" s="247"/>
    </row>
    <row r="1110" spans="1:11" x14ac:dyDescent="0.3">
      <c r="A1110" s="247"/>
      <c r="B1110" s="244"/>
      <c r="C1110" s="247"/>
      <c r="D1110" s="353"/>
      <c r="E1110" s="247"/>
      <c r="F1110" s="247"/>
      <c r="G1110" s="323"/>
      <c r="H1110" s="323"/>
      <c r="I1110" s="247"/>
      <c r="J1110" s="247"/>
      <c r="K1110" s="247"/>
    </row>
    <row r="1111" spans="1:11" x14ac:dyDescent="0.3">
      <c r="A1111" s="247"/>
      <c r="B1111" s="244"/>
      <c r="C1111" s="247"/>
      <c r="D1111" s="353"/>
      <c r="E1111" s="247"/>
      <c r="F1111" s="247"/>
      <c r="G1111" s="323"/>
      <c r="H1111" s="323"/>
      <c r="I1111" s="247"/>
      <c r="J1111" s="247"/>
      <c r="K1111" s="247"/>
    </row>
    <row r="1112" spans="1:11" x14ac:dyDescent="0.3">
      <c r="A1112" s="247"/>
      <c r="B1112" s="244"/>
      <c r="C1112" s="247"/>
      <c r="D1112" s="353"/>
      <c r="E1112" s="247"/>
      <c r="F1112" s="247"/>
      <c r="G1112" s="323"/>
      <c r="H1112" s="323"/>
      <c r="I1112" s="247"/>
      <c r="J1112" s="247"/>
      <c r="K1112" s="247"/>
    </row>
    <row r="1113" spans="1:11" x14ac:dyDescent="0.3">
      <c r="A1113" s="247"/>
      <c r="B1113" s="244"/>
      <c r="C1113" s="247"/>
      <c r="D1113" s="353"/>
      <c r="E1113" s="247"/>
      <c r="F1113" s="247"/>
      <c r="G1113" s="323"/>
      <c r="H1113" s="323"/>
      <c r="I1113" s="247"/>
      <c r="J1113" s="247"/>
      <c r="K1113" s="247"/>
    </row>
    <row r="1114" spans="1:11" x14ac:dyDescent="0.3">
      <c r="A1114" s="247"/>
      <c r="B1114" s="244"/>
      <c r="C1114" s="247"/>
      <c r="D1114" s="353"/>
      <c r="E1114" s="247"/>
      <c r="F1114" s="247"/>
      <c r="G1114" s="323"/>
      <c r="H1114" s="323"/>
      <c r="I1114" s="247"/>
      <c r="J1114" s="247"/>
      <c r="K1114" s="247"/>
    </row>
    <row r="1115" spans="1:11" x14ac:dyDescent="0.3">
      <c r="A1115" s="247"/>
      <c r="B1115" s="244"/>
      <c r="C1115" s="247"/>
      <c r="D1115" s="353"/>
      <c r="E1115" s="247"/>
      <c r="F1115" s="247"/>
      <c r="G1115" s="323"/>
      <c r="H1115" s="323"/>
      <c r="I1115" s="247"/>
      <c r="J1115" s="247"/>
      <c r="K1115" s="247"/>
    </row>
    <row r="1116" spans="1:11" x14ac:dyDescent="0.3">
      <c r="A1116" s="247"/>
      <c r="B1116" s="244"/>
      <c r="C1116" s="247"/>
      <c r="D1116" s="353"/>
      <c r="E1116" s="247"/>
      <c r="F1116" s="247"/>
      <c r="G1116" s="323"/>
      <c r="H1116" s="323"/>
      <c r="I1116" s="247"/>
      <c r="J1116" s="247"/>
      <c r="K1116" s="247"/>
    </row>
    <row r="1117" spans="1:11" x14ac:dyDescent="0.3">
      <c r="A1117" s="247"/>
      <c r="B1117" s="244"/>
      <c r="C1117" s="247"/>
      <c r="D1117" s="353"/>
      <c r="E1117" s="247"/>
      <c r="F1117" s="247"/>
      <c r="G1117" s="323"/>
      <c r="H1117" s="323"/>
      <c r="I1117" s="247"/>
      <c r="J1117" s="247"/>
      <c r="K1117" s="247"/>
    </row>
    <row r="1118" spans="1:11" x14ac:dyDescent="0.3">
      <c r="A1118" s="247"/>
      <c r="B1118" s="244"/>
      <c r="C1118" s="247"/>
      <c r="D1118" s="353"/>
      <c r="E1118" s="247"/>
      <c r="F1118" s="247"/>
      <c r="G1118" s="323"/>
      <c r="H1118" s="323"/>
      <c r="I1118" s="247"/>
      <c r="J1118" s="247"/>
      <c r="K1118" s="247"/>
    </row>
    <row r="1119" spans="1:11" x14ac:dyDescent="0.3">
      <c r="A1119" s="247"/>
      <c r="B1119" s="244"/>
      <c r="C1119" s="247"/>
      <c r="D1119" s="353"/>
      <c r="E1119" s="247"/>
      <c r="F1119" s="247"/>
      <c r="G1119" s="323"/>
      <c r="H1119" s="323"/>
      <c r="I1119" s="247"/>
      <c r="J1119" s="247"/>
      <c r="K1119" s="247"/>
    </row>
    <row r="1120" spans="1:11" x14ac:dyDescent="0.3">
      <c r="A1120" s="247"/>
      <c r="B1120" s="244"/>
      <c r="C1120" s="247"/>
      <c r="D1120" s="353"/>
      <c r="E1120" s="247"/>
      <c r="F1120" s="247"/>
      <c r="G1120" s="323"/>
      <c r="H1120" s="323"/>
      <c r="I1120" s="247"/>
      <c r="J1120" s="247"/>
      <c r="K1120" s="247"/>
    </row>
    <row r="1121" spans="1:11" x14ac:dyDescent="0.3">
      <c r="A1121" s="247"/>
      <c r="B1121" s="244"/>
      <c r="C1121" s="247"/>
      <c r="D1121" s="353"/>
      <c r="E1121" s="247"/>
      <c r="F1121" s="247"/>
      <c r="G1121" s="323"/>
      <c r="H1121" s="323"/>
      <c r="I1121" s="247"/>
      <c r="J1121" s="247"/>
      <c r="K1121" s="247"/>
    </row>
    <row r="1122" spans="1:11" x14ac:dyDescent="0.3">
      <c r="A1122" s="247"/>
      <c r="B1122" s="244"/>
      <c r="C1122" s="247"/>
      <c r="D1122" s="353"/>
      <c r="E1122" s="247"/>
      <c r="F1122" s="247"/>
      <c r="G1122" s="323"/>
      <c r="H1122" s="323"/>
      <c r="I1122" s="247"/>
      <c r="J1122" s="247"/>
      <c r="K1122" s="247"/>
    </row>
    <row r="1123" spans="1:11" x14ac:dyDescent="0.3">
      <c r="A1123" s="247"/>
      <c r="B1123" s="244"/>
      <c r="C1123" s="247"/>
      <c r="D1123" s="353"/>
      <c r="E1123" s="247"/>
      <c r="F1123" s="247"/>
      <c r="G1123" s="323"/>
      <c r="H1123" s="323"/>
      <c r="I1123" s="247"/>
      <c r="J1123" s="247"/>
      <c r="K1123" s="247"/>
    </row>
    <row r="1124" spans="1:11" x14ac:dyDescent="0.3">
      <c r="A1124" s="247"/>
      <c r="B1124" s="244"/>
      <c r="C1124" s="247"/>
      <c r="D1124" s="353"/>
      <c r="E1124" s="247"/>
      <c r="F1124" s="247"/>
      <c r="G1124" s="323"/>
      <c r="H1124" s="323"/>
      <c r="I1124" s="247"/>
      <c r="J1124" s="247"/>
      <c r="K1124" s="247"/>
    </row>
    <row r="1125" spans="1:11" x14ac:dyDescent="0.3">
      <c r="A1125" s="247"/>
      <c r="B1125" s="244"/>
      <c r="C1125" s="247"/>
      <c r="D1125" s="353"/>
      <c r="E1125" s="247"/>
      <c r="F1125" s="247"/>
      <c r="G1125" s="323"/>
      <c r="H1125" s="323"/>
      <c r="I1125" s="247"/>
      <c r="J1125" s="247"/>
      <c r="K1125" s="247"/>
    </row>
    <row r="1126" spans="1:11" x14ac:dyDescent="0.3">
      <c r="A1126" s="247"/>
      <c r="B1126" s="244"/>
      <c r="C1126" s="247"/>
      <c r="D1126" s="353"/>
      <c r="E1126" s="247"/>
      <c r="F1126" s="247"/>
      <c r="G1126" s="323"/>
      <c r="H1126" s="323"/>
      <c r="I1126" s="247"/>
      <c r="J1126" s="247"/>
      <c r="K1126" s="247"/>
    </row>
    <row r="1127" spans="1:11" x14ac:dyDescent="0.3">
      <c r="A1127" s="247"/>
      <c r="B1127" s="244"/>
      <c r="C1127" s="247"/>
      <c r="D1127" s="353"/>
      <c r="E1127" s="247"/>
      <c r="F1127" s="247"/>
      <c r="G1127" s="323"/>
      <c r="H1127" s="323"/>
      <c r="I1127" s="247"/>
      <c r="J1127" s="247"/>
      <c r="K1127" s="247"/>
    </row>
    <row r="1128" spans="1:11" x14ac:dyDescent="0.3">
      <c r="A1128" s="247"/>
      <c r="B1128" s="244"/>
      <c r="C1128" s="247"/>
      <c r="D1128" s="353"/>
      <c r="E1128" s="247"/>
      <c r="F1128" s="247"/>
      <c r="G1128" s="323"/>
      <c r="H1128" s="323"/>
      <c r="I1128" s="247"/>
      <c r="J1128" s="247"/>
      <c r="K1128" s="247"/>
    </row>
    <row r="1129" spans="1:11" x14ac:dyDescent="0.3">
      <c r="A1129" s="247"/>
      <c r="B1129" s="244"/>
      <c r="C1129" s="247"/>
      <c r="D1129" s="353"/>
      <c r="E1129" s="247"/>
      <c r="F1129" s="247"/>
      <c r="G1129" s="323"/>
      <c r="H1129" s="323"/>
      <c r="I1129" s="247"/>
      <c r="J1129" s="247"/>
      <c r="K1129" s="247"/>
    </row>
    <row r="1130" spans="1:11" x14ac:dyDescent="0.3">
      <c r="A1130" s="247"/>
      <c r="B1130" s="244"/>
      <c r="C1130" s="247"/>
      <c r="D1130" s="353"/>
      <c r="E1130" s="247"/>
      <c r="F1130" s="247"/>
      <c r="G1130" s="323"/>
      <c r="H1130" s="323"/>
      <c r="I1130" s="247"/>
      <c r="J1130" s="247"/>
      <c r="K1130" s="247"/>
    </row>
    <row r="1131" spans="1:11" x14ac:dyDescent="0.3">
      <c r="A1131" s="247"/>
      <c r="B1131" s="244"/>
      <c r="C1131" s="247"/>
      <c r="D1131" s="353"/>
      <c r="E1131" s="247"/>
      <c r="F1131" s="247"/>
      <c r="G1131" s="323"/>
      <c r="H1131" s="323"/>
      <c r="I1131" s="247"/>
      <c r="J1131" s="247"/>
      <c r="K1131" s="247"/>
    </row>
    <row r="1132" spans="1:11" x14ac:dyDescent="0.3">
      <c r="A1132" s="247"/>
      <c r="B1132" s="244"/>
      <c r="C1132" s="247"/>
      <c r="D1132" s="353"/>
      <c r="E1132" s="247"/>
      <c r="F1132" s="247"/>
      <c r="G1132" s="323"/>
      <c r="H1132" s="323"/>
      <c r="I1132" s="247"/>
      <c r="J1132" s="247"/>
      <c r="K1132" s="247"/>
    </row>
    <row r="1133" spans="1:11" x14ac:dyDescent="0.3">
      <c r="A1133" s="247"/>
      <c r="B1133" s="244"/>
      <c r="C1133" s="247"/>
      <c r="D1133" s="353"/>
      <c r="E1133" s="247"/>
      <c r="F1133" s="247"/>
      <c r="G1133" s="323"/>
      <c r="H1133" s="323"/>
      <c r="I1133" s="247"/>
      <c r="J1133" s="247"/>
      <c r="K1133" s="247"/>
    </row>
    <row r="1134" spans="1:11" x14ac:dyDescent="0.3">
      <c r="A1134" s="247"/>
      <c r="B1134" s="244"/>
      <c r="C1134" s="247"/>
      <c r="D1134" s="353"/>
      <c r="E1134" s="247"/>
      <c r="F1134" s="247"/>
      <c r="G1134" s="323"/>
      <c r="H1134" s="323"/>
      <c r="I1134" s="247"/>
      <c r="J1134" s="247"/>
      <c r="K1134" s="247"/>
    </row>
    <row r="1135" spans="1:11" x14ac:dyDescent="0.3">
      <c r="A1135" s="247"/>
      <c r="B1135" s="244"/>
      <c r="C1135" s="247"/>
      <c r="D1135" s="353"/>
      <c r="E1135" s="247"/>
      <c r="F1135" s="247"/>
      <c r="G1135" s="323"/>
      <c r="H1135" s="323"/>
      <c r="I1135" s="247"/>
      <c r="J1135" s="247"/>
      <c r="K1135" s="247"/>
    </row>
    <row r="1136" spans="1:11" x14ac:dyDescent="0.3">
      <c r="A1136" s="247"/>
      <c r="B1136" s="244"/>
      <c r="C1136" s="247"/>
      <c r="D1136" s="353"/>
      <c r="E1136" s="247"/>
      <c r="F1136" s="247"/>
      <c r="G1136" s="323"/>
      <c r="H1136" s="323"/>
      <c r="I1136" s="247"/>
      <c r="J1136" s="247"/>
      <c r="K1136" s="247"/>
    </row>
    <row r="1137" spans="1:11" x14ac:dyDescent="0.3">
      <c r="A1137" s="247"/>
      <c r="B1137" s="244"/>
      <c r="C1137" s="247"/>
      <c r="D1137" s="353"/>
      <c r="E1137" s="247"/>
      <c r="F1137" s="247"/>
      <c r="G1137" s="323"/>
      <c r="H1137" s="323"/>
      <c r="I1137" s="247"/>
      <c r="J1137" s="247"/>
      <c r="K1137" s="247"/>
    </row>
    <row r="1138" spans="1:11" x14ac:dyDescent="0.3">
      <c r="A1138" s="247"/>
      <c r="B1138" s="244"/>
      <c r="C1138" s="247"/>
      <c r="D1138" s="353"/>
      <c r="E1138" s="247"/>
      <c r="F1138" s="247"/>
      <c r="G1138" s="323"/>
      <c r="H1138" s="323"/>
      <c r="I1138" s="247"/>
      <c r="J1138" s="247"/>
      <c r="K1138" s="247"/>
    </row>
    <row r="1139" spans="1:11" x14ac:dyDescent="0.3">
      <c r="A1139" s="247"/>
      <c r="B1139" s="244"/>
      <c r="C1139" s="247"/>
      <c r="D1139" s="353"/>
      <c r="E1139" s="247"/>
      <c r="F1139" s="247"/>
      <c r="G1139" s="323"/>
      <c r="H1139" s="323"/>
      <c r="I1139" s="247"/>
      <c r="J1139" s="247"/>
      <c r="K1139" s="247"/>
    </row>
    <row r="1140" spans="1:11" x14ac:dyDescent="0.3">
      <c r="A1140" s="247"/>
      <c r="B1140" s="244"/>
      <c r="C1140" s="247"/>
      <c r="D1140" s="353"/>
      <c r="E1140" s="247"/>
      <c r="F1140" s="247"/>
      <c r="G1140" s="323"/>
      <c r="H1140" s="323"/>
      <c r="I1140" s="247"/>
      <c r="J1140" s="247"/>
      <c r="K1140" s="247"/>
    </row>
    <row r="1141" spans="1:11" x14ac:dyDescent="0.3">
      <c r="A1141" s="247"/>
      <c r="B1141" s="244"/>
      <c r="C1141" s="247"/>
      <c r="D1141" s="353"/>
      <c r="E1141" s="247"/>
      <c r="F1141" s="247"/>
      <c r="G1141" s="323"/>
      <c r="H1141" s="323"/>
      <c r="I1141" s="247"/>
      <c r="J1141" s="247"/>
      <c r="K1141" s="247"/>
    </row>
    <row r="1142" spans="1:11" x14ac:dyDescent="0.3">
      <c r="A1142" s="247"/>
      <c r="B1142" s="244"/>
      <c r="C1142" s="247"/>
      <c r="D1142" s="353"/>
      <c r="E1142" s="247"/>
      <c r="F1142" s="247"/>
      <c r="G1142" s="323"/>
      <c r="H1142" s="323"/>
      <c r="I1142" s="247"/>
      <c r="J1142" s="247"/>
      <c r="K1142" s="247"/>
    </row>
    <row r="1143" spans="1:11" x14ac:dyDescent="0.3">
      <c r="A1143" s="247"/>
      <c r="B1143" s="244"/>
      <c r="C1143" s="247"/>
      <c r="D1143" s="353"/>
      <c r="E1143" s="247"/>
      <c r="F1143" s="247"/>
      <c r="G1143" s="323"/>
      <c r="H1143" s="323"/>
      <c r="I1143" s="247"/>
      <c r="J1143" s="247"/>
      <c r="K1143" s="247"/>
    </row>
    <row r="1144" spans="1:11" x14ac:dyDescent="0.3">
      <c r="A1144" s="247"/>
      <c r="B1144" s="244"/>
      <c r="C1144" s="247"/>
      <c r="D1144" s="353"/>
      <c r="E1144" s="247"/>
      <c r="F1144" s="247"/>
      <c r="G1144" s="323"/>
      <c r="H1144" s="323"/>
      <c r="I1144" s="247"/>
      <c r="J1144" s="247"/>
      <c r="K1144" s="247"/>
    </row>
    <row r="1145" spans="1:11" x14ac:dyDescent="0.3">
      <c r="A1145" s="247"/>
      <c r="B1145" s="244"/>
      <c r="C1145" s="247"/>
      <c r="D1145" s="353"/>
      <c r="E1145" s="247"/>
      <c r="F1145" s="247"/>
      <c r="G1145" s="323"/>
      <c r="H1145" s="323"/>
      <c r="I1145" s="247"/>
      <c r="J1145" s="247"/>
      <c r="K1145" s="247"/>
    </row>
    <row r="1146" spans="1:11" x14ac:dyDescent="0.3">
      <c r="A1146" s="247"/>
      <c r="B1146" s="244"/>
      <c r="C1146" s="247"/>
      <c r="D1146" s="353"/>
      <c r="E1146" s="247"/>
      <c r="F1146" s="247"/>
      <c r="G1146" s="323"/>
      <c r="H1146" s="323"/>
      <c r="I1146" s="247"/>
      <c r="J1146" s="247"/>
      <c r="K1146" s="247"/>
    </row>
    <row r="1147" spans="1:11" x14ac:dyDescent="0.3">
      <c r="A1147" s="247"/>
      <c r="B1147" s="244"/>
      <c r="C1147" s="247"/>
      <c r="D1147" s="353"/>
      <c r="E1147" s="247"/>
      <c r="F1147" s="247"/>
      <c r="G1147" s="323"/>
      <c r="H1147" s="323"/>
      <c r="I1147" s="247"/>
      <c r="J1147" s="247"/>
      <c r="K1147" s="247"/>
    </row>
    <row r="1148" spans="1:11" x14ac:dyDescent="0.3">
      <c r="A1148" s="247"/>
      <c r="B1148" s="244"/>
      <c r="C1148" s="247"/>
      <c r="D1148" s="353"/>
      <c r="E1148" s="247"/>
      <c r="F1148" s="247"/>
      <c r="G1148" s="323"/>
      <c r="H1148" s="323"/>
      <c r="I1148" s="247"/>
      <c r="J1148" s="247"/>
      <c r="K1148" s="247"/>
    </row>
    <row r="1149" spans="1:11" x14ac:dyDescent="0.3">
      <c r="A1149" s="247"/>
      <c r="B1149" s="244"/>
      <c r="C1149" s="247"/>
      <c r="D1149" s="353"/>
      <c r="E1149" s="247"/>
      <c r="F1149" s="247"/>
      <c r="G1149" s="323"/>
      <c r="H1149" s="323"/>
      <c r="I1149" s="247"/>
      <c r="J1149" s="247"/>
      <c r="K1149" s="247"/>
    </row>
    <row r="1150" spans="1:11" x14ac:dyDescent="0.3">
      <c r="A1150" s="247"/>
      <c r="B1150" s="244"/>
      <c r="C1150" s="247"/>
      <c r="D1150" s="353"/>
      <c r="E1150" s="247"/>
      <c r="F1150" s="247"/>
      <c r="G1150" s="323"/>
      <c r="H1150" s="323"/>
      <c r="I1150" s="247"/>
      <c r="J1150" s="247"/>
      <c r="K1150" s="247"/>
    </row>
    <row r="1151" spans="1:11" x14ac:dyDescent="0.3">
      <c r="A1151" s="247"/>
      <c r="B1151" s="244"/>
      <c r="C1151" s="247"/>
      <c r="D1151" s="353"/>
      <c r="E1151" s="247"/>
      <c r="F1151" s="247"/>
      <c r="G1151" s="323"/>
      <c r="H1151" s="323"/>
      <c r="I1151" s="247"/>
      <c r="J1151" s="247"/>
      <c r="K1151" s="247"/>
    </row>
    <row r="1152" spans="1:11" x14ac:dyDescent="0.3">
      <c r="A1152" s="247"/>
      <c r="B1152" s="244"/>
      <c r="C1152" s="247"/>
      <c r="D1152" s="353"/>
      <c r="E1152" s="247"/>
      <c r="F1152" s="247"/>
      <c r="G1152" s="323"/>
      <c r="H1152" s="323"/>
      <c r="I1152" s="247"/>
      <c r="J1152" s="247"/>
      <c r="K1152" s="247"/>
    </row>
    <row r="1153" spans="1:11" x14ac:dyDescent="0.3">
      <c r="A1153" s="247"/>
      <c r="B1153" s="244"/>
      <c r="C1153" s="247"/>
      <c r="D1153" s="353"/>
      <c r="E1153" s="247"/>
      <c r="F1153" s="247"/>
      <c r="G1153" s="323"/>
      <c r="H1153" s="323"/>
      <c r="I1153" s="247"/>
      <c r="J1153" s="247"/>
      <c r="K1153" s="247"/>
    </row>
    <row r="1154" spans="1:11" x14ac:dyDescent="0.3">
      <c r="A1154" s="247"/>
      <c r="B1154" s="244"/>
      <c r="C1154" s="247"/>
      <c r="D1154" s="353"/>
      <c r="E1154" s="247"/>
      <c r="F1154" s="247"/>
      <c r="G1154" s="323"/>
      <c r="H1154" s="323"/>
      <c r="I1154" s="247"/>
      <c r="J1154" s="247"/>
      <c r="K1154" s="247"/>
    </row>
    <row r="1155" spans="1:11" x14ac:dyDescent="0.3">
      <c r="A1155" s="247"/>
      <c r="B1155" s="244"/>
      <c r="C1155" s="247"/>
      <c r="D1155" s="353"/>
      <c r="E1155" s="247"/>
      <c r="F1155" s="247"/>
      <c r="G1155" s="323"/>
      <c r="H1155" s="323"/>
      <c r="I1155" s="247"/>
      <c r="J1155" s="247"/>
      <c r="K1155" s="247"/>
    </row>
    <row r="1156" spans="1:11" x14ac:dyDescent="0.3">
      <c r="A1156" s="247"/>
      <c r="B1156" s="244"/>
      <c r="C1156" s="247"/>
      <c r="D1156" s="353"/>
      <c r="E1156" s="247"/>
      <c r="F1156" s="247"/>
      <c r="G1156" s="323"/>
      <c r="H1156" s="323"/>
      <c r="I1156" s="247"/>
      <c r="J1156" s="247"/>
      <c r="K1156" s="247"/>
    </row>
    <row r="1157" spans="1:11" x14ac:dyDescent="0.3">
      <c r="A1157" s="247"/>
      <c r="B1157" s="244"/>
      <c r="C1157" s="247"/>
      <c r="D1157" s="353"/>
      <c r="E1157" s="247"/>
      <c r="F1157" s="247"/>
      <c r="G1157" s="323"/>
      <c r="H1157" s="323"/>
      <c r="I1157" s="247"/>
      <c r="J1157" s="247"/>
      <c r="K1157" s="247"/>
    </row>
    <row r="1158" spans="1:11" x14ac:dyDescent="0.3">
      <c r="A1158" s="247"/>
      <c r="B1158" s="244"/>
      <c r="C1158" s="247"/>
      <c r="D1158" s="353"/>
      <c r="E1158" s="247"/>
      <c r="F1158" s="247"/>
      <c r="G1158" s="323"/>
      <c r="H1158" s="323"/>
      <c r="I1158" s="247"/>
      <c r="J1158" s="247"/>
      <c r="K1158" s="247"/>
    </row>
    <row r="1159" spans="1:11" x14ac:dyDescent="0.3">
      <c r="A1159" s="247"/>
      <c r="B1159" s="244"/>
      <c r="C1159" s="247"/>
      <c r="D1159" s="353"/>
      <c r="E1159" s="247"/>
      <c r="F1159" s="247"/>
      <c r="G1159" s="323"/>
      <c r="H1159" s="323"/>
      <c r="I1159" s="247"/>
      <c r="J1159" s="247"/>
      <c r="K1159" s="247"/>
    </row>
    <row r="1160" spans="1:11" x14ac:dyDescent="0.3">
      <c r="A1160" s="247"/>
      <c r="B1160" s="244"/>
      <c r="C1160" s="247"/>
      <c r="D1160" s="353"/>
      <c r="E1160" s="247"/>
      <c r="F1160" s="247"/>
      <c r="G1160" s="323"/>
      <c r="H1160" s="323"/>
      <c r="I1160" s="247"/>
      <c r="J1160" s="247"/>
      <c r="K1160" s="247"/>
    </row>
    <row r="1161" spans="1:11" x14ac:dyDescent="0.3">
      <c r="A1161" s="247"/>
      <c r="B1161" s="244"/>
      <c r="C1161" s="247"/>
      <c r="D1161" s="353"/>
      <c r="E1161" s="247"/>
      <c r="F1161" s="247"/>
      <c r="G1161" s="323"/>
      <c r="H1161" s="323"/>
      <c r="I1161" s="247"/>
      <c r="J1161" s="247"/>
      <c r="K1161" s="247"/>
    </row>
    <row r="1162" spans="1:11" x14ac:dyDescent="0.3">
      <c r="A1162" s="247"/>
      <c r="B1162" s="244"/>
      <c r="C1162" s="247"/>
      <c r="D1162" s="353"/>
      <c r="E1162" s="247"/>
      <c r="F1162" s="247"/>
      <c r="G1162" s="323"/>
      <c r="H1162" s="323"/>
      <c r="I1162" s="247"/>
      <c r="J1162" s="247"/>
      <c r="K1162" s="247"/>
    </row>
    <row r="1163" spans="1:11" x14ac:dyDescent="0.3">
      <c r="A1163" s="247"/>
      <c r="B1163" s="244"/>
      <c r="C1163" s="247"/>
      <c r="D1163" s="353"/>
      <c r="E1163" s="247"/>
      <c r="F1163" s="247"/>
      <c r="G1163" s="323"/>
      <c r="H1163" s="323"/>
      <c r="I1163" s="247"/>
      <c r="J1163" s="247"/>
      <c r="K1163" s="247"/>
    </row>
    <row r="1164" spans="1:11" x14ac:dyDescent="0.3">
      <c r="A1164" s="247"/>
      <c r="B1164" s="244"/>
      <c r="C1164" s="247"/>
      <c r="D1164" s="353"/>
      <c r="E1164" s="247"/>
      <c r="F1164" s="247"/>
      <c r="G1164" s="323"/>
      <c r="H1164" s="323"/>
      <c r="I1164" s="247"/>
      <c r="J1164" s="247"/>
      <c r="K1164" s="247"/>
    </row>
    <row r="1165" spans="1:11" x14ac:dyDescent="0.3">
      <c r="A1165" s="247"/>
      <c r="B1165" s="244"/>
      <c r="C1165" s="247"/>
      <c r="D1165" s="353"/>
      <c r="E1165" s="247"/>
      <c r="F1165" s="247"/>
      <c r="G1165" s="323"/>
      <c r="H1165" s="323"/>
      <c r="I1165" s="247"/>
      <c r="J1165" s="247"/>
      <c r="K1165" s="247"/>
    </row>
    <row r="1166" spans="1:11" x14ac:dyDescent="0.3">
      <c r="A1166" s="247"/>
      <c r="B1166" s="244"/>
      <c r="C1166" s="247"/>
      <c r="D1166" s="353"/>
      <c r="E1166" s="247"/>
      <c r="F1166" s="247"/>
      <c r="G1166" s="323"/>
      <c r="H1166" s="323"/>
      <c r="I1166" s="247"/>
      <c r="J1166" s="247"/>
      <c r="K1166" s="247"/>
    </row>
    <row r="1167" spans="1:11" x14ac:dyDescent="0.3">
      <c r="A1167" s="247"/>
      <c r="B1167" s="244"/>
      <c r="C1167" s="247"/>
      <c r="D1167" s="353"/>
      <c r="E1167" s="247"/>
      <c r="F1167" s="247"/>
      <c r="G1167" s="323"/>
      <c r="H1167" s="323"/>
      <c r="I1167" s="247"/>
      <c r="J1167" s="247"/>
      <c r="K1167" s="247"/>
    </row>
    <row r="1168" spans="1:11" x14ac:dyDescent="0.3">
      <c r="A1168" s="247"/>
      <c r="B1168" s="244"/>
      <c r="C1168" s="247"/>
      <c r="D1168" s="353"/>
      <c r="E1168" s="247"/>
      <c r="F1168" s="247"/>
      <c r="G1168" s="323"/>
      <c r="H1168" s="323"/>
      <c r="I1168" s="247"/>
      <c r="J1168" s="247"/>
      <c r="K1168" s="247"/>
    </row>
    <row r="1169" spans="1:11" x14ac:dyDescent="0.3">
      <c r="A1169" s="247"/>
      <c r="B1169" s="244"/>
      <c r="C1169" s="247"/>
      <c r="D1169" s="353"/>
      <c r="E1169" s="247"/>
      <c r="F1169" s="247"/>
      <c r="G1169" s="323"/>
      <c r="H1169" s="323"/>
      <c r="I1169" s="247"/>
      <c r="J1169" s="247"/>
      <c r="K1169" s="247"/>
    </row>
    <row r="1170" spans="1:11" x14ac:dyDescent="0.3">
      <c r="A1170" s="247"/>
      <c r="B1170" s="244"/>
      <c r="C1170" s="247"/>
      <c r="D1170" s="353"/>
      <c r="E1170" s="247"/>
      <c r="F1170" s="247"/>
      <c r="G1170" s="323"/>
      <c r="H1170" s="323"/>
      <c r="I1170" s="247"/>
      <c r="J1170" s="247"/>
      <c r="K1170" s="247"/>
    </row>
    <row r="1171" spans="1:11" x14ac:dyDescent="0.3">
      <c r="A1171" s="247"/>
      <c r="B1171" s="244"/>
      <c r="C1171" s="247"/>
      <c r="D1171" s="353"/>
      <c r="E1171" s="247"/>
      <c r="F1171" s="247"/>
      <c r="G1171" s="323"/>
      <c r="H1171" s="323"/>
      <c r="I1171" s="247"/>
      <c r="J1171" s="247"/>
      <c r="K1171" s="247"/>
    </row>
    <row r="1172" spans="1:11" x14ac:dyDescent="0.3">
      <c r="A1172" s="247"/>
      <c r="B1172" s="244"/>
      <c r="C1172" s="247"/>
      <c r="D1172" s="353"/>
      <c r="E1172" s="247"/>
      <c r="F1172" s="247"/>
      <c r="G1172" s="323"/>
      <c r="H1172" s="323"/>
      <c r="I1172" s="247"/>
      <c r="J1172" s="247"/>
      <c r="K1172" s="247"/>
    </row>
    <row r="1173" spans="1:11" x14ac:dyDescent="0.3">
      <c r="A1173" s="247"/>
      <c r="B1173" s="244"/>
      <c r="C1173" s="247"/>
      <c r="D1173" s="353"/>
      <c r="E1173" s="247"/>
      <c r="F1173" s="247"/>
      <c r="G1173" s="323"/>
      <c r="H1173" s="323"/>
      <c r="I1173" s="247"/>
      <c r="J1173" s="247"/>
      <c r="K1173" s="247"/>
    </row>
    <row r="1174" spans="1:11" x14ac:dyDescent="0.3">
      <c r="A1174" s="247"/>
      <c r="B1174" s="244"/>
      <c r="C1174" s="247"/>
      <c r="D1174" s="353"/>
      <c r="E1174" s="247"/>
      <c r="F1174" s="247"/>
      <c r="G1174" s="323"/>
      <c r="H1174" s="323"/>
      <c r="I1174" s="247"/>
      <c r="J1174" s="247"/>
      <c r="K1174" s="247"/>
    </row>
    <row r="1175" spans="1:11" x14ac:dyDescent="0.3">
      <c r="A1175" s="247"/>
      <c r="B1175" s="244"/>
      <c r="C1175" s="247"/>
      <c r="D1175" s="353"/>
      <c r="E1175" s="247"/>
      <c r="F1175" s="247"/>
      <c r="G1175" s="323"/>
      <c r="H1175" s="323"/>
      <c r="I1175" s="247"/>
      <c r="J1175" s="247"/>
      <c r="K1175" s="247"/>
    </row>
    <row r="1176" spans="1:11" x14ac:dyDescent="0.3">
      <c r="A1176" s="247"/>
      <c r="B1176" s="244"/>
      <c r="C1176" s="247"/>
      <c r="D1176" s="353"/>
      <c r="E1176" s="247"/>
      <c r="F1176" s="247"/>
      <c r="G1176" s="323"/>
      <c r="H1176" s="323"/>
      <c r="I1176" s="247"/>
      <c r="J1176" s="247"/>
      <c r="K1176" s="247"/>
    </row>
    <row r="1177" spans="1:11" x14ac:dyDescent="0.3">
      <c r="A1177" s="247"/>
      <c r="B1177" s="244"/>
      <c r="C1177" s="247"/>
      <c r="D1177" s="353"/>
      <c r="E1177" s="247"/>
      <c r="F1177" s="247"/>
      <c r="G1177" s="323"/>
      <c r="H1177" s="323"/>
      <c r="I1177" s="247"/>
      <c r="J1177" s="247"/>
      <c r="K1177" s="247"/>
    </row>
    <row r="1178" spans="1:11" x14ac:dyDescent="0.3">
      <c r="A1178" s="247"/>
      <c r="B1178" s="244"/>
      <c r="C1178" s="247"/>
      <c r="D1178" s="353"/>
      <c r="E1178" s="247"/>
      <c r="F1178" s="247"/>
      <c r="G1178" s="323"/>
      <c r="H1178" s="323"/>
      <c r="I1178" s="247"/>
      <c r="J1178" s="247"/>
      <c r="K1178" s="247"/>
    </row>
    <row r="1179" spans="1:11" x14ac:dyDescent="0.3">
      <c r="A1179" s="247"/>
      <c r="B1179" s="244"/>
      <c r="C1179" s="247"/>
      <c r="D1179" s="353"/>
      <c r="E1179" s="247"/>
      <c r="F1179" s="247"/>
      <c r="G1179" s="323"/>
      <c r="H1179" s="323"/>
      <c r="I1179" s="247"/>
      <c r="J1179" s="247"/>
      <c r="K1179" s="247"/>
    </row>
    <row r="1180" spans="1:11" x14ac:dyDescent="0.3">
      <c r="A1180" s="247"/>
      <c r="B1180" s="244"/>
      <c r="C1180" s="247"/>
      <c r="D1180" s="353"/>
      <c r="E1180" s="247"/>
      <c r="F1180" s="247"/>
      <c r="G1180" s="323"/>
      <c r="H1180" s="323"/>
      <c r="I1180" s="247"/>
      <c r="J1180" s="247"/>
      <c r="K1180" s="247"/>
    </row>
    <row r="1181" spans="1:11" x14ac:dyDescent="0.3">
      <c r="A1181" s="247"/>
      <c r="B1181" s="244"/>
      <c r="C1181" s="247"/>
      <c r="D1181" s="353"/>
      <c r="E1181" s="247"/>
      <c r="F1181" s="247"/>
      <c r="G1181" s="323"/>
      <c r="H1181" s="323"/>
      <c r="I1181" s="247"/>
      <c r="J1181" s="247"/>
      <c r="K1181" s="247"/>
    </row>
    <row r="1182" spans="1:11" x14ac:dyDescent="0.3">
      <c r="A1182" s="247"/>
      <c r="B1182" s="244"/>
      <c r="C1182" s="247"/>
      <c r="D1182" s="353"/>
      <c r="E1182" s="247"/>
      <c r="F1182" s="247"/>
      <c r="G1182" s="323"/>
      <c r="H1182" s="323"/>
      <c r="I1182" s="247"/>
      <c r="J1182" s="247"/>
      <c r="K1182" s="247"/>
    </row>
    <row r="1183" spans="1:11" x14ac:dyDescent="0.3">
      <c r="A1183" s="247"/>
      <c r="B1183" s="244"/>
      <c r="C1183" s="247"/>
      <c r="D1183" s="353"/>
      <c r="E1183" s="247"/>
      <c r="F1183" s="247"/>
      <c r="G1183" s="323"/>
      <c r="H1183" s="323"/>
      <c r="I1183" s="247"/>
      <c r="J1183" s="247"/>
      <c r="K1183" s="247"/>
    </row>
    <row r="1184" spans="1:11" x14ac:dyDescent="0.3">
      <c r="A1184" s="247"/>
      <c r="B1184" s="244"/>
      <c r="C1184" s="247"/>
      <c r="D1184" s="353"/>
      <c r="E1184" s="247"/>
      <c r="F1184" s="247"/>
      <c r="G1184" s="323"/>
      <c r="H1184" s="323"/>
      <c r="I1184" s="247"/>
      <c r="J1184" s="247"/>
      <c r="K1184" s="247"/>
    </row>
    <row r="1185" spans="1:11" x14ac:dyDescent="0.3">
      <c r="A1185" s="247"/>
      <c r="B1185" s="244"/>
      <c r="C1185" s="247"/>
      <c r="D1185" s="353"/>
      <c r="E1185" s="247"/>
      <c r="F1185" s="247"/>
      <c r="G1185" s="323"/>
      <c r="H1185" s="323"/>
      <c r="I1185" s="247"/>
      <c r="J1185" s="247"/>
      <c r="K1185" s="247"/>
    </row>
    <row r="1186" spans="1:11" x14ac:dyDescent="0.3">
      <c r="A1186" s="247"/>
      <c r="B1186" s="244"/>
      <c r="C1186" s="247"/>
      <c r="D1186" s="353"/>
      <c r="E1186" s="247"/>
      <c r="F1186" s="247"/>
      <c r="G1186" s="323"/>
      <c r="H1186" s="323"/>
      <c r="I1186" s="247"/>
      <c r="J1186" s="247"/>
      <c r="K1186" s="247"/>
    </row>
    <row r="1187" spans="1:11" x14ac:dyDescent="0.3">
      <c r="A1187" s="247"/>
      <c r="B1187" s="244"/>
      <c r="C1187" s="247"/>
      <c r="D1187" s="353"/>
      <c r="E1187" s="247"/>
      <c r="F1187" s="247"/>
      <c r="G1187" s="323"/>
      <c r="H1187" s="323"/>
      <c r="I1187" s="247"/>
      <c r="J1187" s="247"/>
      <c r="K1187" s="247"/>
    </row>
    <row r="1188" spans="1:11" x14ac:dyDescent="0.3">
      <c r="A1188" s="247"/>
      <c r="B1188" s="244"/>
      <c r="C1188" s="247"/>
      <c r="D1188" s="353"/>
      <c r="E1188" s="247"/>
      <c r="F1188" s="247"/>
      <c r="G1188" s="323"/>
      <c r="H1188" s="323"/>
      <c r="I1188" s="247"/>
      <c r="J1188" s="247"/>
      <c r="K1188" s="247"/>
    </row>
    <row r="1189" spans="1:11" x14ac:dyDescent="0.3">
      <c r="A1189" s="247"/>
      <c r="B1189" s="244"/>
      <c r="C1189" s="247"/>
      <c r="D1189" s="353"/>
      <c r="E1189" s="247"/>
      <c r="F1189" s="247"/>
      <c r="G1189" s="323"/>
      <c r="H1189" s="323"/>
      <c r="I1189" s="247"/>
      <c r="J1189" s="247"/>
      <c r="K1189" s="247"/>
    </row>
    <row r="1190" spans="1:11" x14ac:dyDescent="0.3">
      <c r="A1190" s="247"/>
      <c r="B1190" s="244"/>
      <c r="C1190" s="247"/>
      <c r="D1190" s="353"/>
      <c r="E1190" s="247"/>
      <c r="F1190" s="247"/>
      <c r="G1190" s="323"/>
      <c r="H1190" s="323"/>
      <c r="I1190" s="247"/>
      <c r="J1190" s="247"/>
      <c r="K1190" s="247"/>
    </row>
    <row r="1191" spans="1:11" x14ac:dyDescent="0.3">
      <c r="A1191" s="247"/>
      <c r="B1191" s="244"/>
      <c r="C1191" s="247"/>
      <c r="D1191" s="353"/>
      <c r="E1191" s="247"/>
      <c r="F1191" s="247"/>
      <c r="G1191" s="323"/>
      <c r="H1191" s="323"/>
      <c r="I1191" s="247"/>
      <c r="J1191" s="247"/>
      <c r="K1191" s="247"/>
    </row>
    <row r="1192" spans="1:11" x14ac:dyDescent="0.3">
      <c r="A1192" s="247"/>
      <c r="B1192" s="244"/>
      <c r="C1192" s="247"/>
      <c r="D1192" s="353"/>
      <c r="E1192" s="247"/>
      <c r="F1192" s="247"/>
      <c r="G1192" s="323"/>
      <c r="H1192" s="323"/>
      <c r="I1192" s="247"/>
      <c r="J1192" s="247"/>
      <c r="K1192" s="247"/>
    </row>
    <row r="1193" spans="1:11" x14ac:dyDescent="0.3">
      <c r="A1193" s="247"/>
      <c r="B1193" s="244"/>
      <c r="C1193" s="247"/>
      <c r="D1193" s="353"/>
      <c r="E1193" s="247"/>
      <c r="F1193" s="247"/>
      <c r="G1193" s="323"/>
      <c r="H1193" s="323"/>
      <c r="I1193" s="247"/>
      <c r="J1193" s="247"/>
      <c r="K1193" s="247"/>
    </row>
    <row r="1194" spans="1:11" x14ac:dyDescent="0.3">
      <c r="A1194" s="247"/>
      <c r="B1194" s="244"/>
      <c r="C1194" s="247"/>
      <c r="D1194" s="353"/>
      <c r="E1194" s="247"/>
      <c r="F1194" s="247"/>
      <c r="G1194" s="323"/>
      <c r="H1194" s="323"/>
      <c r="I1194" s="247"/>
      <c r="J1194" s="247"/>
      <c r="K1194" s="247"/>
    </row>
    <row r="1195" spans="1:11" x14ac:dyDescent="0.3">
      <c r="A1195" s="247"/>
      <c r="B1195" s="244"/>
      <c r="C1195" s="247"/>
      <c r="D1195" s="353"/>
      <c r="E1195" s="247"/>
      <c r="F1195" s="247"/>
      <c r="G1195" s="323"/>
      <c r="H1195" s="323"/>
      <c r="I1195" s="247"/>
      <c r="J1195" s="247"/>
      <c r="K1195" s="247"/>
    </row>
    <row r="1196" spans="1:11" x14ac:dyDescent="0.3">
      <c r="A1196" s="247"/>
      <c r="B1196" s="244"/>
      <c r="C1196" s="247"/>
      <c r="D1196" s="353"/>
      <c r="E1196" s="247"/>
      <c r="F1196" s="247"/>
      <c r="G1196" s="323"/>
      <c r="H1196" s="323"/>
      <c r="I1196" s="247"/>
      <c r="J1196" s="247"/>
      <c r="K1196" s="247"/>
    </row>
    <row r="1197" spans="1:11" x14ac:dyDescent="0.3">
      <c r="A1197" s="247"/>
      <c r="B1197" s="244"/>
      <c r="C1197" s="247"/>
      <c r="D1197" s="353"/>
      <c r="E1197" s="247"/>
      <c r="F1197" s="247"/>
      <c r="G1197" s="323"/>
      <c r="H1197" s="323"/>
      <c r="I1197" s="247"/>
      <c r="J1197" s="247"/>
      <c r="K1197" s="247"/>
    </row>
    <row r="1198" spans="1:11" x14ac:dyDescent="0.3">
      <c r="A1198" s="247"/>
      <c r="B1198" s="244"/>
      <c r="C1198" s="247"/>
      <c r="D1198" s="353"/>
      <c r="E1198" s="247"/>
      <c r="F1198" s="247"/>
      <c r="G1198" s="323"/>
      <c r="H1198" s="323"/>
      <c r="I1198" s="247"/>
      <c r="J1198" s="247"/>
      <c r="K1198" s="247"/>
    </row>
    <row r="1199" spans="1:11" x14ac:dyDescent="0.3">
      <c r="A1199" s="247"/>
      <c r="B1199" s="244"/>
      <c r="C1199" s="247"/>
      <c r="D1199" s="353"/>
      <c r="E1199" s="247"/>
      <c r="F1199" s="247"/>
      <c r="G1199" s="323"/>
      <c r="H1199" s="323"/>
      <c r="I1199" s="247"/>
      <c r="J1199" s="247"/>
      <c r="K1199" s="247"/>
    </row>
    <row r="1200" spans="1:11" x14ac:dyDescent="0.3">
      <c r="A1200" s="247"/>
      <c r="B1200" s="244"/>
      <c r="C1200" s="247"/>
      <c r="D1200" s="353"/>
      <c r="E1200" s="247"/>
      <c r="F1200" s="247"/>
      <c r="G1200" s="323"/>
      <c r="H1200" s="323"/>
      <c r="I1200" s="247"/>
      <c r="J1200" s="247"/>
      <c r="K1200" s="247"/>
    </row>
    <row r="1201" spans="1:11" x14ac:dyDescent="0.3">
      <c r="A1201" s="247"/>
      <c r="B1201" s="244"/>
      <c r="C1201" s="247"/>
      <c r="D1201" s="353"/>
      <c r="E1201" s="247"/>
      <c r="F1201" s="247"/>
      <c r="G1201" s="323"/>
      <c r="H1201" s="323"/>
      <c r="I1201" s="247"/>
      <c r="J1201" s="247"/>
      <c r="K1201" s="247"/>
    </row>
    <row r="1202" spans="1:11" x14ac:dyDescent="0.3">
      <c r="A1202" s="247"/>
      <c r="B1202" s="244"/>
      <c r="C1202" s="247"/>
      <c r="D1202" s="353"/>
      <c r="E1202" s="247"/>
      <c r="F1202" s="247"/>
      <c r="G1202" s="323"/>
      <c r="H1202" s="323"/>
      <c r="I1202" s="247"/>
      <c r="J1202" s="247"/>
      <c r="K1202" s="247"/>
    </row>
    <row r="1203" spans="1:11" s="244" customFormat="1" x14ac:dyDescent="0.3">
      <c r="A1203" s="247"/>
      <c r="C1203" s="247"/>
      <c r="D1203" s="353"/>
      <c r="E1203" s="247"/>
      <c r="F1203" s="247"/>
      <c r="G1203" s="323"/>
      <c r="H1203" s="323"/>
    </row>
    <row r="1204" spans="1:11" s="244" customFormat="1" x14ac:dyDescent="0.3">
      <c r="A1204" s="247"/>
      <c r="C1204" s="247"/>
      <c r="D1204" s="353"/>
      <c r="E1204" s="247"/>
      <c r="F1204" s="247"/>
      <c r="G1204" s="323"/>
      <c r="H1204" s="323"/>
    </row>
    <row r="1205" spans="1:11" s="244" customFormat="1" x14ac:dyDescent="0.3">
      <c r="A1205" s="247"/>
      <c r="C1205" s="247"/>
      <c r="D1205" s="353"/>
      <c r="E1205" s="247"/>
      <c r="F1205" s="247"/>
      <c r="G1205" s="323"/>
      <c r="H1205" s="323"/>
    </row>
  </sheetData>
  <mergeCells count="10">
    <mergeCell ref="E348:G348"/>
    <mergeCell ref="E349:G349"/>
    <mergeCell ref="A2:H2"/>
    <mergeCell ref="A3:H3"/>
    <mergeCell ref="A4:H4"/>
    <mergeCell ref="A8:A9"/>
    <mergeCell ref="C8:C9"/>
    <mergeCell ref="D8:D9"/>
    <mergeCell ref="F8:F9"/>
    <mergeCell ref="G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ADADJ</vt:lpstr>
      <vt:lpstr>CKDJ</vt:lpstr>
      <vt:lpstr>GJ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2021-02-10T08:58:06Z</dcterms:created>
  <dcterms:modified xsi:type="dcterms:W3CDTF">2021-02-10T09:00:40Z</dcterms:modified>
</cp:coreProperties>
</file>