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esktop\IPL pred ML(Uncomplete)\K_Means\"/>
    </mc:Choice>
  </mc:AlternateContent>
  <xr:revisionPtr revIDLastSave="0" documentId="13_ncr:1_{52B3AF4B-5349-49BB-B154-6B4B8E2681E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pl_batsman_finisher" sheetId="1" r:id="rId1"/>
  </sheets>
  <definedNames>
    <definedName name="_xlnm._FilterDatabase" localSheetId="0" hidden="1">ipl_batsman_finisher!$A$1:$AB$85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1" l="1"/>
  <c r="V4" i="1"/>
  <c r="V2" i="1"/>
  <c r="V11" i="1"/>
  <c r="V6" i="1"/>
  <c r="V5" i="1"/>
  <c r="V7" i="1"/>
  <c r="V10" i="1"/>
  <c r="V12" i="1"/>
  <c r="V18" i="1"/>
  <c r="V14" i="1"/>
  <c r="V13" i="1"/>
  <c r="V9" i="1"/>
  <c r="V15" i="1"/>
  <c r="V16" i="1"/>
  <c r="V20" i="1"/>
  <c r="V17" i="1"/>
  <c r="V43" i="1"/>
  <c r="V25" i="1"/>
  <c r="V30" i="1"/>
  <c r="V19" i="1"/>
  <c r="V24" i="1"/>
  <c r="V23" i="1"/>
  <c r="V33" i="1"/>
  <c r="V21" i="1"/>
  <c r="V39" i="1"/>
  <c r="V45" i="1"/>
  <c r="V29" i="1"/>
  <c r="V66" i="1"/>
  <c r="V48" i="1"/>
  <c r="V28" i="1"/>
  <c r="V37" i="1"/>
  <c r="V22" i="1"/>
  <c r="V27" i="1"/>
  <c r="V26" i="1"/>
  <c r="V36" i="1"/>
  <c r="V53" i="1"/>
  <c r="V40" i="1"/>
  <c r="V34" i="1"/>
  <c r="V31" i="1"/>
  <c r="V38" i="1"/>
  <c r="V32" i="1"/>
  <c r="V35" i="1"/>
  <c r="V62" i="1"/>
  <c r="V47" i="1"/>
  <c r="V41" i="1"/>
  <c r="V46" i="1"/>
  <c r="V51" i="1"/>
  <c r="V42" i="1"/>
  <c r="V55" i="1"/>
  <c r="V49" i="1"/>
  <c r="V58" i="1"/>
  <c r="V59" i="1"/>
  <c r="V69" i="1"/>
  <c r="V44" i="1"/>
  <c r="V65" i="1"/>
  <c r="V81" i="1"/>
  <c r="V52" i="1"/>
  <c r="V54" i="1"/>
  <c r="V50" i="1"/>
  <c r="V73" i="1"/>
  <c r="V56" i="1"/>
  <c r="V80" i="1"/>
  <c r="V76" i="1"/>
  <c r="V60" i="1"/>
  <c r="V70" i="1"/>
  <c r="V61" i="1"/>
  <c r="V71" i="1"/>
  <c r="V64" i="1"/>
  <c r="V67" i="1"/>
  <c r="V57" i="1"/>
  <c r="V78" i="1"/>
  <c r="V75" i="1"/>
  <c r="V74" i="1"/>
  <c r="V84" i="1"/>
  <c r="V83" i="1"/>
  <c r="V82" i="1"/>
  <c r="V68" i="1"/>
  <c r="V63" i="1"/>
  <c r="V77" i="1"/>
  <c r="V72" i="1"/>
  <c r="V85" i="1"/>
  <c r="V79" i="1"/>
  <c r="V3" i="1"/>
  <c r="U11" i="1"/>
  <c r="U66" i="1"/>
  <c r="U7" i="1"/>
  <c r="U10" i="1"/>
  <c r="U43" i="1"/>
  <c r="U18" i="1"/>
  <c r="U2" i="1"/>
  <c r="U3" i="1"/>
  <c r="U23" i="1"/>
  <c r="U4" i="1"/>
  <c r="U33" i="1"/>
  <c r="U25" i="1"/>
  <c r="U45" i="1"/>
  <c r="U20" i="1"/>
  <c r="U62" i="1"/>
  <c r="U21" i="1"/>
  <c r="U5" i="1"/>
  <c r="U37" i="1"/>
  <c r="U14" i="1"/>
  <c r="U12" i="1"/>
  <c r="U30" i="1"/>
  <c r="U36" i="1"/>
  <c r="U13" i="1"/>
  <c r="U9" i="1"/>
  <c r="U6" i="1"/>
  <c r="U16" i="1"/>
  <c r="U81" i="1"/>
  <c r="U38" i="1"/>
  <c r="U47" i="1"/>
  <c r="U58" i="1"/>
  <c r="U48" i="1"/>
  <c r="U29" i="1"/>
  <c r="U53" i="1"/>
  <c r="U55" i="1"/>
  <c r="U69" i="1"/>
  <c r="U39" i="1"/>
  <c r="U24" i="1"/>
  <c r="U59" i="1"/>
  <c r="U73" i="1"/>
  <c r="U34" i="1"/>
  <c r="U65" i="1"/>
  <c r="U40" i="1"/>
  <c r="U27" i="1"/>
  <c r="U22" i="1"/>
  <c r="U19" i="1"/>
  <c r="U41" i="1"/>
  <c r="U32" i="1"/>
  <c r="U26" i="1"/>
  <c r="U70" i="1"/>
  <c r="U49" i="1"/>
  <c r="U71" i="1"/>
  <c r="U76" i="1"/>
  <c r="U46" i="1"/>
  <c r="U28" i="1"/>
  <c r="U17" i="1"/>
  <c r="U54" i="1"/>
  <c r="U31" i="1"/>
  <c r="U15" i="1"/>
  <c r="U52" i="1"/>
  <c r="U42" i="1"/>
  <c r="U80" i="1"/>
  <c r="U51" i="1"/>
  <c r="U84" i="1"/>
  <c r="U78" i="1"/>
  <c r="U74" i="1"/>
  <c r="U50" i="1"/>
  <c r="U44" i="1"/>
  <c r="U83" i="1"/>
  <c r="U75" i="1"/>
  <c r="U35" i="1"/>
  <c r="U60" i="1"/>
  <c r="U56" i="1"/>
  <c r="U82" i="1"/>
  <c r="U64" i="1"/>
  <c r="U77" i="1"/>
  <c r="U67" i="1"/>
  <c r="U68" i="1"/>
  <c r="U61" i="1"/>
  <c r="U57" i="1"/>
  <c r="U85" i="1"/>
  <c r="U72" i="1"/>
  <c r="U63" i="1"/>
  <c r="U79" i="1"/>
  <c r="U8" i="1"/>
  <c r="S57" i="1"/>
  <c r="S56" i="1"/>
  <c r="S62" i="1"/>
  <c r="S55" i="1"/>
  <c r="S52" i="1"/>
  <c r="T66" i="1"/>
  <c r="T23" i="1"/>
  <c r="T36" i="1"/>
  <c r="T10" i="1"/>
  <c r="T11" i="1"/>
  <c r="T38" i="1"/>
  <c r="T2" i="1"/>
  <c r="T5" i="1"/>
  <c r="T33" i="1"/>
  <c r="T32" i="1"/>
  <c r="T9" i="1"/>
  <c r="T69" i="1"/>
  <c r="T27" i="1"/>
  <c r="T3" i="1"/>
  <c r="T4" i="1"/>
  <c r="T26" i="1"/>
  <c r="T37" i="1"/>
  <c r="T71" i="1"/>
  <c r="T77" i="1"/>
  <c r="T41" i="1"/>
  <c r="T22" i="1"/>
  <c r="T14" i="1"/>
  <c r="T58" i="1"/>
  <c r="T54" i="1"/>
  <c r="T31" i="1"/>
  <c r="T43" i="1"/>
  <c r="T17" i="1"/>
  <c r="T6" i="1"/>
  <c r="T13" i="1"/>
  <c r="T8" i="1"/>
  <c r="T19" i="1"/>
  <c r="T16" i="1"/>
  <c r="T25" i="1"/>
  <c r="T70" i="1"/>
  <c r="T81" i="1"/>
  <c r="T21" i="1"/>
  <c r="T49" i="1"/>
  <c r="T12" i="1"/>
  <c r="T34" i="1"/>
  <c r="T18" i="1"/>
  <c r="T29" i="1"/>
  <c r="T15" i="1"/>
  <c r="T50" i="1"/>
  <c r="T44" i="1"/>
  <c r="T39" i="1"/>
  <c r="T24" i="1"/>
  <c r="T35" i="1"/>
  <c r="T55" i="1"/>
  <c r="T60" i="1"/>
  <c r="T42" i="1"/>
  <c r="T52" i="1"/>
  <c r="T28" i="1"/>
  <c r="T40" i="1"/>
  <c r="T53" i="1"/>
  <c r="T62" i="1"/>
  <c r="T45" i="1"/>
  <c r="T30" i="1"/>
  <c r="T65" i="1"/>
  <c r="T59" i="1"/>
  <c r="T63" i="1"/>
  <c r="T67" i="1"/>
  <c r="T56" i="1"/>
  <c r="T47" i="1"/>
  <c r="T48" i="1"/>
  <c r="T57" i="1"/>
  <c r="T46" i="1"/>
  <c r="T84" i="1"/>
  <c r="T78" i="1"/>
  <c r="T76" i="1"/>
  <c r="T74" i="1"/>
  <c r="T68" i="1"/>
  <c r="T73" i="1"/>
  <c r="T64" i="1"/>
  <c r="T82" i="1"/>
  <c r="T51" i="1"/>
  <c r="T61" i="1"/>
  <c r="T79" i="1"/>
  <c r="T75" i="1"/>
  <c r="T20" i="1"/>
  <c r="T80" i="1"/>
  <c r="T85" i="1"/>
  <c r="T72" i="1"/>
  <c r="T83" i="1"/>
  <c r="T7" i="1"/>
  <c r="S11" i="1"/>
  <c r="S43" i="1"/>
  <c r="S26" i="1"/>
  <c r="S9" i="1"/>
  <c r="S67" i="1"/>
  <c r="S46" i="1"/>
  <c r="S13" i="1"/>
  <c r="S38" i="1"/>
  <c r="S10" i="1"/>
  <c r="S25" i="1"/>
  <c r="S7" i="1"/>
  <c r="S30" i="1"/>
  <c r="S84" i="1"/>
  <c r="S44" i="1"/>
  <c r="S22" i="1"/>
  <c r="S39" i="1"/>
  <c r="S60" i="1"/>
  <c r="S48" i="1"/>
  <c r="S45" i="1"/>
  <c r="S78" i="1"/>
  <c r="S50" i="1"/>
  <c r="S66" i="1"/>
  <c r="S37" i="1"/>
  <c r="S70" i="1"/>
  <c r="S76" i="1"/>
  <c r="S18" i="1"/>
  <c r="S12" i="1"/>
  <c r="S47" i="1"/>
  <c r="S31" i="1"/>
  <c r="S23" i="1"/>
  <c r="S40" i="1"/>
  <c r="S36" i="1"/>
  <c r="S69" i="1"/>
  <c r="S17" i="1"/>
  <c r="S42" i="1"/>
  <c r="S35" i="1"/>
  <c r="S28" i="1"/>
  <c r="S16" i="1"/>
  <c r="S74" i="1"/>
  <c r="S59" i="1"/>
  <c r="S68" i="1"/>
  <c r="S8" i="1"/>
  <c r="S73" i="1"/>
  <c r="S41" i="1"/>
  <c r="S64" i="1"/>
  <c r="S54" i="1"/>
  <c r="S15" i="1"/>
  <c r="S82" i="1"/>
  <c r="S51" i="1"/>
  <c r="S32" i="1"/>
  <c r="S61" i="1"/>
  <c r="S71" i="1"/>
  <c r="S79" i="1"/>
  <c r="S75" i="1"/>
  <c r="S20" i="1"/>
  <c r="S49" i="1"/>
  <c r="S80" i="1"/>
  <c r="S4" i="1"/>
  <c r="S33" i="1"/>
  <c r="S6" i="1"/>
  <c r="S81" i="1"/>
  <c r="S5" i="1"/>
  <c r="S85" i="1"/>
  <c r="S58" i="1"/>
  <c r="S72" i="1"/>
  <c r="S77" i="1"/>
  <c r="S29" i="1"/>
  <c r="S3" i="1"/>
  <c r="S65" i="1"/>
  <c r="S63" i="1"/>
  <c r="S53" i="1"/>
  <c r="S21" i="1"/>
  <c r="S14" i="1"/>
  <c r="S27" i="1"/>
  <c r="S34" i="1"/>
  <c r="S19" i="1"/>
  <c r="S2" i="1"/>
  <c r="S83" i="1"/>
  <c r="S24" i="1"/>
</calcChain>
</file>

<file path=xl/sharedStrings.xml><?xml version="1.0" encoding="utf-8"?>
<sst xmlns="http://schemas.openxmlformats.org/spreadsheetml/2006/main" count="110" uniqueCount="110">
  <si>
    <t>PLAYER</t>
  </si>
  <si>
    <t>Mat</t>
  </si>
  <si>
    <t>Inns</t>
  </si>
  <si>
    <t>NO</t>
  </si>
  <si>
    <t>Runs</t>
  </si>
  <si>
    <t>Avg</t>
  </si>
  <si>
    <t>BF</t>
  </si>
  <si>
    <t>SR</t>
  </si>
  <si>
    <t>4s</t>
  </si>
  <si>
    <t>6s</t>
  </si>
  <si>
    <t>BF(16-20)</t>
  </si>
  <si>
    <t>Runs(16-20)</t>
  </si>
  <si>
    <t>SR(16-20)</t>
  </si>
  <si>
    <t>DJ Hooda</t>
  </si>
  <si>
    <t>SR Watson</t>
  </si>
  <si>
    <t>KA Pollard</t>
  </si>
  <si>
    <t>HH Pandya</t>
  </si>
  <si>
    <t>SPD Smith</t>
  </si>
  <si>
    <t>MS Dhoni</t>
  </si>
  <si>
    <t>SK Raina</t>
  </si>
  <si>
    <t>KD Karthik</t>
  </si>
  <si>
    <t>BA Stokes</t>
  </si>
  <si>
    <t>DA Miller</t>
  </si>
  <si>
    <t>GJ Maxwell</t>
  </si>
  <si>
    <t>KM Jadhav</t>
  </si>
  <si>
    <t>P Negi</t>
  </si>
  <si>
    <t>PJ Cummins</t>
  </si>
  <si>
    <t>A Mishra</t>
  </si>
  <si>
    <t>RR Pant</t>
  </si>
  <si>
    <t>SA Yadav</t>
  </si>
  <si>
    <t>MK Pandey</t>
  </si>
  <si>
    <t>SP Narine</t>
  </si>
  <si>
    <t>N Rana</t>
  </si>
  <si>
    <t>Harbhajan Singh</t>
  </si>
  <si>
    <t>AB de Villiers</t>
  </si>
  <si>
    <t>SV Samson</t>
  </si>
  <si>
    <t>CH Morris</t>
  </si>
  <si>
    <t>V Shankar</t>
  </si>
  <si>
    <t>Rashid Khan</t>
  </si>
  <si>
    <t>KH Pandya</t>
  </si>
  <si>
    <t>WP Saha</t>
  </si>
  <si>
    <t>AR Patel</t>
  </si>
  <si>
    <t>Mandeep Singh</t>
  </si>
  <si>
    <t>AJ Finch</t>
  </si>
  <si>
    <t>Ishan Kishan</t>
  </si>
  <si>
    <t>JJ Roy</t>
  </si>
  <si>
    <t>RG Sharma</t>
  </si>
  <si>
    <t>DA Warner</t>
  </si>
  <si>
    <t>Mohammad Nabi</t>
  </si>
  <si>
    <t>M Vohra</t>
  </si>
  <si>
    <t>RA Jadeja</t>
  </si>
  <si>
    <t>KS Williamson</t>
  </si>
  <si>
    <t>S Dhawan</t>
  </si>
  <si>
    <t>SS Iyer</t>
  </si>
  <si>
    <t>MP Stoinis</t>
  </si>
  <si>
    <t>RV Uthappa</t>
  </si>
  <si>
    <t>Washington Sundar</t>
  </si>
  <si>
    <t>V Kohli</t>
  </si>
  <si>
    <t>RA Tripathi</t>
  </si>
  <si>
    <t>R Tewatia</t>
  </si>
  <si>
    <t>CA Lynn</t>
  </si>
  <si>
    <t>KK Nair</t>
  </si>
  <si>
    <t>AT Rayudu</t>
  </si>
  <si>
    <t>PP Chawla</t>
  </si>
  <si>
    <t>DJ Bravo</t>
  </si>
  <si>
    <t>SS Tiwary</t>
  </si>
  <si>
    <t>AM Rahane</t>
  </si>
  <si>
    <t>R Ashwin</t>
  </si>
  <si>
    <t>M Vijay</t>
  </si>
  <si>
    <t>EJG Morgan</t>
  </si>
  <si>
    <t>PA Patel</t>
  </si>
  <si>
    <t>CH Gayle</t>
  </si>
  <si>
    <t>MR Marsh</t>
  </si>
  <si>
    <t>HV Patel</t>
  </si>
  <si>
    <t>SP Goswami</t>
  </si>
  <si>
    <t>F du Plessis</t>
  </si>
  <si>
    <t>MA Agarwal</t>
  </si>
  <si>
    <t>Gurkeerat Singh</t>
  </si>
  <si>
    <t>AD Russell</t>
  </si>
  <si>
    <t>KL Rahul</t>
  </si>
  <si>
    <t>AP Tare</t>
  </si>
  <si>
    <t>S Gopal</t>
  </si>
  <si>
    <t>SN Khan</t>
  </si>
  <si>
    <t>JC Buttler</t>
  </si>
  <si>
    <t>Q de Kock</t>
  </si>
  <si>
    <t>K Gowtham</t>
  </si>
  <si>
    <t>S Gill</t>
  </si>
  <si>
    <t>DL Chahar</t>
  </si>
  <si>
    <t>N Pooran</t>
  </si>
  <si>
    <t>S Hetmyer</t>
  </si>
  <si>
    <t>S Dube</t>
  </si>
  <si>
    <t>P Shaw</t>
  </si>
  <si>
    <t>J Bairstow</t>
  </si>
  <si>
    <t>M Ali</t>
  </si>
  <si>
    <t>S Curran</t>
  </si>
  <si>
    <t>R Parag</t>
  </si>
  <si>
    <t>R Singh</t>
  </si>
  <si>
    <t>BF(1-6)</t>
  </si>
  <si>
    <t>Runs(1-6)</t>
  </si>
  <si>
    <t>SR(1-6)</t>
  </si>
  <si>
    <t>Big Score Index</t>
  </si>
  <si>
    <t>Strike Rot.</t>
  </si>
  <si>
    <t>Consistency</t>
  </si>
  <si>
    <t>BPI</t>
  </si>
  <si>
    <t>Rank BPI</t>
  </si>
  <si>
    <t>Rank Consistency</t>
  </si>
  <si>
    <t>Rank Strike Rot.</t>
  </si>
  <si>
    <t>Rank Big Score Index</t>
  </si>
  <si>
    <t>Rank Experience(tot Innings)</t>
  </si>
  <si>
    <t>Rank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</si>
</sst>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5"/>
  <sheetViews>
    <sheetView tabSelected="1" zoomScale="90" zoomScaleNormal="90" workbookViewId="0">
      <selection activeCell="H2" sqref="H2"/>
    </sheetView>
  </sheetViews>
  <sheetFormatPr defaultRowHeight="15" x14ac:dyDescent="0.25"/>
  <cols>
    <col min="1" max="1" width="15.7109375" customWidth="1"/>
    <col min="2" max="2" width="6.85546875" customWidth="1"/>
    <col min="3" max="3" width="7" customWidth="1"/>
    <col min="4" max="4" width="6.5703125" customWidth="1"/>
    <col min="7" max="7" width="8.28515625" customWidth="1"/>
    <col min="9" max="9" width="6.5703125" customWidth="1"/>
    <col min="10" max="10" width="6.85546875" customWidth="1"/>
    <col min="11" max="11" width="7.42578125" customWidth="1"/>
    <col min="12" max="12" width="7.140625" customWidth="1"/>
    <col min="14" max="14" width="10.85546875" customWidth="1"/>
    <col min="19" max="19" width="17.140625" customWidth="1"/>
    <col min="20" max="20" width="10.28515625" customWidth="1"/>
    <col min="21" max="21" width="11.7109375" customWidth="1"/>
    <col min="23" max="23" width="12.42578125" customWidth="1"/>
    <col min="24" max="24" width="17" customWidth="1"/>
    <col min="25" max="25" width="13.42578125" customWidth="1"/>
    <col min="26" max="26" width="21" customWidth="1"/>
    <col min="27" max="27" width="27" customWidth="1"/>
    <col min="28" max="28" width="11.5703125" customWidth="1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>
        <v>100</v>
      </c>
      <c r="J1" s="1">
        <v>50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105</v>
      </c>
      <c r="Y1" s="1" t="s">
        <v>106</v>
      </c>
      <c r="Z1" s="1" t="s">
        <v>107</v>
      </c>
      <c r="AA1" s="1" t="s">
        <v>108</v>
      </c>
      <c r="AB1" s="1" t="s">
        <v>109</v>
      </c>
    </row>
    <row r="2" spans="1:28" x14ac:dyDescent="0.25">
      <c r="A2" t="s">
        <v>57</v>
      </c>
      <c r="B2">
        <v>177</v>
      </c>
      <c r="C2">
        <v>169</v>
      </c>
      <c r="D2">
        <v>26</v>
      </c>
      <c r="E2">
        <v>5412</v>
      </c>
      <c r="F2">
        <v>37.840000000000003</v>
      </c>
      <c r="G2">
        <v>4112</v>
      </c>
      <c r="H2">
        <v>131.61000000000001</v>
      </c>
      <c r="I2">
        <v>5</v>
      </c>
      <c r="J2">
        <v>36</v>
      </c>
      <c r="K2">
        <v>480</v>
      </c>
      <c r="L2">
        <v>191</v>
      </c>
      <c r="M2">
        <v>420</v>
      </c>
      <c r="N2">
        <v>862</v>
      </c>
      <c r="O2">
        <v>205.24</v>
      </c>
      <c r="P2">
        <v>1431</v>
      </c>
      <c r="Q2">
        <v>1653</v>
      </c>
      <c r="R2">
        <v>115.51</v>
      </c>
      <c r="S2">
        <f>(I2+J2)/C2</f>
        <v>0.24260355029585798</v>
      </c>
      <c r="T2">
        <f>(E2-K2*4 -L2*6)/(G2-K2-L2)</f>
        <v>0.68177855274629473</v>
      </c>
      <c r="U2">
        <f>(0.4262*F2 + 0.2566*C2 + 0.151*H2 +0.0787*I2 + 0.0556*J2)</f>
        <v>81.761018000000007</v>
      </c>
      <c r="V2">
        <f>(K2+L2)/G2</f>
        <v>0.16318093385214008</v>
      </c>
      <c r="W2">
        <v>48</v>
      </c>
      <c r="X2">
        <v>4</v>
      </c>
      <c r="Y2">
        <v>29</v>
      </c>
      <c r="Z2">
        <v>8</v>
      </c>
      <c r="AA2">
        <v>5</v>
      </c>
      <c r="AB2">
        <v>1</v>
      </c>
    </row>
    <row r="3" spans="1:28" x14ac:dyDescent="0.25">
      <c r="A3" t="s">
        <v>19</v>
      </c>
      <c r="B3">
        <v>193</v>
      </c>
      <c r="C3">
        <v>189</v>
      </c>
      <c r="D3">
        <v>28</v>
      </c>
      <c r="E3">
        <v>5368</v>
      </c>
      <c r="F3">
        <v>33.340000000000003</v>
      </c>
      <c r="G3">
        <v>3914</v>
      </c>
      <c r="H3">
        <v>137.13999999999999</v>
      </c>
      <c r="I3">
        <v>1</v>
      </c>
      <c r="J3">
        <v>38</v>
      </c>
      <c r="K3">
        <v>493</v>
      </c>
      <c r="L3">
        <v>194</v>
      </c>
      <c r="M3">
        <v>369</v>
      </c>
      <c r="N3">
        <v>630</v>
      </c>
      <c r="O3">
        <v>170.73</v>
      </c>
      <c r="P3">
        <v>1152</v>
      </c>
      <c r="Q3">
        <v>1546</v>
      </c>
      <c r="R3">
        <v>134.19999999999999</v>
      </c>
      <c r="S3">
        <f>(I3+J3)/C3</f>
        <v>0.20634920634920634</v>
      </c>
      <c r="T3">
        <f>(E3-K3*4 -L3*6)/(G3-K3-L3)</f>
        <v>0.6916640842888131</v>
      </c>
      <c r="U3">
        <f>(0.4262*F3 + 0.2566*C3 + 0.151*H3 +0.0787*I3 + 0.0556*J3)</f>
        <v>85.606548000000004</v>
      </c>
      <c r="V3">
        <f>(K3+L3)/G3</f>
        <v>0.17552376085845683</v>
      </c>
      <c r="W3">
        <v>37</v>
      </c>
      <c r="X3">
        <v>1</v>
      </c>
      <c r="Y3">
        <v>21</v>
      </c>
      <c r="Z3">
        <v>15</v>
      </c>
      <c r="AA3">
        <v>1</v>
      </c>
      <c r="AB3">
        <v>2</v>
      </c>
    </row>
    <row r="4" spans="1:28" x14ac:dyDescent="0.25">
      <c r="A4" t="s">
        <v>46</v>
      </c>
      <c r="B4">
        <v>188</v>
      </c>
      <c r="C4">
        <v>183</v>
      </c>
      <c r="D4">
        <v>28</v>
      </c>
      <c r="E4">
        <v>4898</v>
      </c>
      <c r="F4">
        <v>31.6</v>
      </c>
      <c r="G4">
        <v>3744</v>
      </c>
      <c r="H4">
        <v>130.82</v>
      </c>
      <c r="I4">
        <v>1</v>
      </c>
      <c r="J4">
        <v>36</v>
      </c>
      <c r="K4">
        <v>431</v>
      </c>
      <c r="L4">
        <v>194</v>
      </c>
      <c r="M4">
        <v>569</v>
      </c>
      <c r="N4">
        <v>1135</v>
      </c>
      <c r="O4">
        <v>199.47</v>
      </c>
      <c r="P4">
        <v>864</v>
      </c>
      <c r="Q4">
        <v>980</v>
      </c>
      <c r="R4">
        <v>113.43</v>
      </c>
      <c r="S4">
        <f>(I4+J4)/C4</f>
        <v>0.20218579234972678</v>
      </c>
      <c r="T4">
        <f>(E4-K4*4 -L4*6)/(G4-K4-L4)</f>
        <v>0.64443731965373519</v>
      </c>
      <c r="U4">
        <f>(0.4262*F4 + 0.2566*C4 + 0.151*H4 +0.0787*I4 + 0.0556*J4)</f>
        <v>82.259839999999997</v>
      </c>
      <c r="V4">
        <f>(K4+L4)/G4</f>
        <v>0.16693376068376067</v>
      </c>
      <c r="W4">
        <v>46</v>
      </c>
      <c r="X4">
        <v>3</v>
      </c>
      <c r="Y4">
        <v>45</v>
      </c>
      <c r="Z4">
        <v>16</v>
      </c>
      <c r="AA4">
        <v>2</v>
      </c>
      <c r="AB4">
        <v>3</v>
      </c>
    </row>
    <row r="5" spans="1:28" x14ac:dyDescent="0.25">
      <c r="A5" t="s">
        <v>52</v>
      </c>
      <c r="B5">
        <v>159</v>
      </c>
      <c r="C5">
        <v>158</v>
      </c>
      <c r="D5">
        <v>21</v>
      </c>
      <c r="E5">
        <v>4579</v>
      </c>
      <c r="F5">
        <v>33.42</v>
      </c>
      <c r="G5">
        <v>3669</v>
      </c>
      <c r="H5">
        <v>124.8</v>
      </c>
      <c r="I5">
        <v>0</v>
      </c>
      <c r="J5">
        <v>37</v>
      </c>
      <c r="K5">
        <v>524</v>
      </c>
      <c r="L5">
        <v>96</v>
      </c>
      <c r="M5">
        <v>197</v>
      </c>
      <c r="N5">
        <v>320</v>
      </c>
      <c r="O5">
        <v>162.44</v>
      </c>
      <c r="P5">
        <v>1963</v>
      </c>
      <c r="Q5">
        <v>2396</v>
      </c>
      <c r="R5">
        <v>122.06</v>
      </c>
      <c r="S5">
        <f>(I5+J5)/C5</f>
        <v>0.23417721518987342</v>
      </c>
      <c r="T5">
        <f>(E5-K5*4 -L5*6)/(G5-K5-L5)</f>
        <v>0.6254509675303378</v>
      </c>
      <c r="U5">
        <f>(0.4262*F5 + 0.2566*C5 + 0.151*H5 +0.0787*I5 + 0.0556*J5)</f>
        <v>75.688403999999991</v>
      </c>
      <c r="V5">
        <f>(K5+L5)/G5</f>
        <v>0.16898337421640774</v>
      </c>
      <c r="W5">
        <v>45</v>
      </c>
      <c r="X5">
        <v>7</v>
      </c>
      <c r="Y5">
        <v>52</v>
      </c>
      <c r="Z5">
        <v>9</v>
      </c>
      <c r="AA5">
        <v>7</v>
      </c>
      <c r="AB5">
        <v>5</v>
      </c>
    </row>
    <row r="6" spans="1:28" x14ac:dyDescent="0.25">
      <c r="A6" t="s">
        <v>55</v>
      </c>
      <c r="B6">
        <v>177</v>
      </c>
      <c r="C6">
        <v>170</v>
      </c>
      <c r="D6">
        <v>17</v>
      </c>
      <c r="E6">
        <v>4411</v>
      </c>
      <c r="F6">
        <v>28.83</v>
      </c>
      <c r="G6">
        <v>3380</v>
      </c>
      <c r="H6">
        <v>130.5</v>
      </c>
      <c r="I6">
        <v>0</v>
      </c>
      <c r="J6">
        <v>24</v>
      </c>
      <c r="K6">
        <v>435</v>
      </c>
      <c r="L6">
        <v>156</v>
      </c>
      <c r="M6">
        <v>217</v>
      </c>
      <c r="N6">
        <v>378</v>
      </c>
      <c r="O6">
        <v>174.19</v>
      </c>
      <c r="P6">
        <v>1411</v>
      </c>
      <c r="Q6">
        <v>1757</v>
      </c>
      <c r="R6">
        <v>124.52</v>
      </c>
      <c r="S6">
        <f>(I6+J6)/C6</f>
        <v>0.14117647058823529</v>
      </c>
      <c r="T6">
        <f>(E6-K6*4 -L6*6)/(G6-K6-L6)</f>
        <v>0.62208676945141628</v>
      </c>
      <c r="U6">
        <f>(0.4262*F6 + 0.2566*C6 + 0.151*H6 +0.0787*I6 + 0.0556*J6)</f>
        <v>76.949246000000002</v>
      </c>
      <c r="V6">
        <f>(K6+L6)/G6</f>
        <v>0.17485207100591715</v>
      </c>
      <c r="W6">
        <v>38</v>
      </c>
      <c r="X6">
        <v>6</v>
      </c>
      <c r="Y6">
        <v>54</v>
      </c>
      <c r="Z6">
        <v>29</v>
      </c>
      <c r="AA6">
        <v>4</v>
      </c>
      <c r="AB6">
        <v>8</v>
      </c>
    </row>
    <row r="7" spans="1:28" x14ac:dyDescent="0.25">
      <c r="A7" t="s">
        <v>47</v>
      </c>
      <c r="B7">
        <v>126</v>
      </c>
      <c r="C7">
        <v>126</v>
      </c>
      <c r="D7">
        <v>17</v>
      </c>
      <c r="E7">
        <v>4706</v>
      </c>
      <c r="F7">
        <v>43.17</v>
      </c>
      <c r="G7">
        <v>3305</v>
      </c>
      <c r="H7">
        <v>142.38999999999999</v>
      </c>
      <c r="I7">
        <v>4</v>
      </c>
      <c r="J7">
        <v>44</v>
      </c>
      <c r="K7">
        <v>458</v>
      </c>
      <c r="L7">
        <v>181</v>
      </c>
      <c r="M7">
        <v>175</v>
      </c>
      <c r="N7">
        <v>336</v>
      </c>
      <c r="O7">
        <v>192</v>
      </c>
      <c r="P7">
        <v>1655</v>
      </c>
      <c r="Q7">
        <v>2309</v>
      </c>
      <c r="R7">
        <v>139.52000000000001</v>
      </c>
      <c r="S7">
        <f>(I7+J7)/C7</f>
        <v>0.38095238095238093</v>
      </c>
      <c r="T7">
        <f>(E7-K7*4 -L7*6)/(G7-K7-L7)</f>
        <v>0.67066766691672919</v>
      </c>
      <c r="U7">
        <f>(0.4262*F7 + 0.2566*C7 + 0.151*H7 +0.0787*I7 + 0.0556*J7)</f>
        <v>74.992744000000002</v>
      </c>
      <c r="V7">
        <f>(K7+L7)/G7</f>
        <v>0.19334341906202723</v>
      </c>
      <c r="W7">
        <v>24</v>
      </c>
      <c r="X7">
        <v>8</v>
      </c>
      <c r="Y7">
        <v>32</v>
      </c>
      <c r="Z7">
        <v>1</v>
      </c>
      <c r="AA7">
        <v>15</v>
      </c>
      <c r="AB7">
        <v>4</v>
      </c>
    </row>
    <row r="8" spans="1:28" x14ac:dyDescent="0.25">
      <c r="A8" t="s">
        <v>18</v>
      </c>
      <c r="B8">
        <v>190</v>
      </c>
      <c r="C8">
        <v>170</v>
      </c>
      <c r="D8">
        <v>65</v>
      </c>
      <c r="E8">
        <v>4432</v>
      </c>
      <c r="F8">
        <v>42.2</v>
      </c>
      <c r="G8">
        <v>3215</v>
      </c>
      <c r="H8">
        <v>137.85</v>
      </c>
      <c r="I8">
        <v>0</v>
      </c>
      <c r="J8">
        <v>23</v>
      </c>
      <c r="K8">
        <v>297</v>
      </c>
      <c r="L8">
        <v>209</v>
      </c>
      <c r="M8">
        <v>1158</v>
      </c>
      <c r="N8">
        <v>2203</v>
      </c>
      <c r="O8">
        <v>190.24</v>
      </c>
      <c r="P8">
        <v>50</v>
      </c>
      <c r="Q8">
        <v>40</v>
      </c>
      <c r="R8">
        <v>80</v>
      </c>
      <c r="S8">
        <f>(I8+J8)/C8</f>
        <v>0.13529411764705881</v>
      </c>
      <c r="T8">
        <f>(E8-K8*4 -L8*6)/(G8-K8-L8)</f>
        <v>0.73458840900701361</v>
      </c>
      <c r="U8">
        <f>(0.4262*F8 + 0.2566*C8 + 0.151*H8 +0.0787*I8 + 0.0556*J8)</f>
        <v>83.701790000000003</v>
      </c>
      <c r="V8">
        <f>(K8+L8)/G8</f>
        <v>0.15738724727838257</v>
      </c>
      <c r="W8">
        <v>56</v>
      </c>
      <c r="X8">
        <v>2</v>
      </c>
      <c r="Y8">
        <v>9</v>
      </c>
      <c r="Z8">
        <v>31</v>
      </c>
      <c r="AA8">
        <v>3</v>
      </c>
      <c r="AB8">
        <v>7</v>
      </c>
    </row>
    <row r="9" spans="1:28" x14ac:dyDescent="0.25">
      <c r="A9" t="s">
        <v>66</v>
      </c>
      <c r="B9">
        <v>140</v>
      </c>
      <c r="C9">
        <v>132</v>
      </c>
      <c r="D9">
        <v>16</v>
      </c>
      <c r="E9">
        <v>3820</v>
      </c>
      <c r="F9">
        <v>32.93</v>
      </c>
      <c r="G9">
        <v>3133</v>
      </c>
      <c r="H9">
        <v>121.92</v>
      </c>
      <c r="I9">
        <v>2</v>
      </c>
      <c r="J9">
        <v>27</v>
      </c>
      <c r="K9">
        <v>404</v>
      </c>
      <c r="L9">
        <v>74</v>
      </c>
      <c r="M9">
        <v>222</v>
      </c>
      <c r="N9">
        <v>347</v>
      </c>
      <c r="O9">
        <v>156.31</v>
      </c>
      <c r="P9">
        <v>1610</v>
      </c>
      <c r="Q9">
        <v>1889</v>
      </c>
      <c r="R9">
        <v>117.33</v>
      </c>
      <c r="S9">
        <f>(I9+J9)/C9</f>
        <v>0.2196969696969697</v>
      </c>
      <c r="T9">
        <f>(E9-K9*4 -L9*6)/(G9-K9-L9)</f>
        <v>0.66290018832391717</v>
      </c>
      <c r="U9">
        <f>(0.4262*F9 + 0.2566*C9 + 0.151*H9 +0.0787*I9 + 0.0556*J9)</f>
        <v>67.974485999999999</v>
      </c>
      <c r="V9">
        <f>(K9+L9)/G9</f>
        <v>0.15256942227896586</v>
      </c>
      <c r="W9">
        <v>61</v>
      </c>
      <c r="X9">
        <v>14</v>
      </c>
      <c r="Y9">
        <v>39</v>
      </c>
      <c r="Z9">
        <v>12</v>
      </c>
      <c r="AA9">
        <v>12</v>
      </c>
      <c r="AB9">
        <v>10</v>
      </c>
    </row>
    <row r="10" spans="1:28" x14ac:dyDescent="0.25">
      <c r="A10" t="s">
        <v>71</v>
      </c>
      <c r="B10">
        <v>125</v>
      </c>
      <c r="C10">
        <v>124</v>
      </c>
      <c r="D10">
        <v>15</v>
      </c>
      <c r="E10">
        <v>4484</v>
      </c>
      <c r="F10">
        <v>41.13</v>
      </c>
      <c r="G10">
        <v>2969</v>
      </c>
      <c r="H10">
        <v>151.02000000000001</v>
      </c>
      <c r="I10">
        <v>6</v>
      </c>
      <c r="J10">
        <v>28</v>
      </c>
      <c r="K10">
        <v>369</v>
      </c>
      <c r="L10">
        <v>326</v>
      </c>
      <c r="M10">
        <v>152</v>
      </c>
      <c r="N10">
        <v>328</v>
      </c>
      <c r="O10">
        <v>215.79</v>
      </c>
      <c r="P10">
        <v>1672</v>
      </c>
      <c r="Q10">
        <v>2264</v>
      </c>
      <c r="R10">
        <v>135.41</v>
      </c>
      <c r="S10">
        <f>(I10+J10)/C10</f>
        <v>0.27419354838709675</v>
      </c>
      <c r="T10">
        <f>(E10-K10*4 -L10*6)/(G10-K10-L10)</f>
        <v>0.46262093227792433</v>
      </c>
      <c r="U10">
        <f>(0.4262*F10 + 0.2566*C10 + 0.151*H10 +0.0787*I10 + 0.0556*J10)</f>
        <v>74.181026000000003</v>
      </c>
      <c r="V10">
        <f>(K10+L10)/G10</f>
        <v>0.23408555069046816</v>
      </c>
      <c r="W10">
        <v>6</v>
      </c>
      <c r="X10">
        <v>9</v>
      </c>
      <c r="Y10">
        <v>83</v>
      </c>
      <c r="Z10">
        <v>5</v>
      </c>
      <c r="AA10">
        <v>16</v>
      </c>
      <c r="AB10">
        <v>6</v>
      </c>
    </row>
    <row r="11" spans="1:28" x14ac:dyDescent="0.25">
      <c r="A11" t="s">
        <v>34</v>
      </c>
      <c r="B11">
        <v>154</v>
      </c>
      <c r="C11">
        <v>142</v>
      </c>
      <c r="D11">
        <v>32</v>
      </c>
      <c r="E11">
        <v>4395</v>
      </c>
      <c r="F11">
        <v>39.950000000000003</v>
      </c>
      <c r="G11">
        <v>2906</v>
      </c>
      <c r="H11">
        <v>151.22999999999999</v>
      </c>
      <c r="I11">
        <v>3</v>
      </c>
      <c r="J11">
        <v>33</v>
      </c>
      <c r="K11">
        <v>357</v>
      </c>
      <c r="L11">
        <v>212</v>
      </c>
      <c r="M11">
        <v>453</v>
      </c>
      <c r="N11">
        <v>1060</v>
      </c>
      <c r="O11">
        <v>234</v>
      </c>
      <c r="P11">
        <v>565</v>
      </c>
      <c r="Q11">
        <v>693</v>
      </c>
      <c r="R11">
        <v>122.65</v>
      </c>
      <c r="S11">
        <f>(I11+J11)/C11</f>
        <v>0.25352112676056338</v>
      </c>
      <c r="T11">
        <f>(E11-K11*4 -L11*6)/(G11-K11-L11)</f>
        <v>0.72528883183568682</v>
      </c>
      <c r="U11">
        <f>(0.4262*F11 + 0.2566*C11 + 0.151*H11 +0.0787*I11 + 0.0556*J11)</f>
        <v>78.370519999999999</v>
      </c>
      <c r="V11">
        <f>(K11+L11)/G11</f>
        <v>0.19580178940123882</v>
      </c>
      <c r="W11">
        <v>21</v>
      </c>
      <c r="X11">
        <v>5</v>
      </c>
      <c r="Y11">
        <v>14</v>
      </c>
      <c r="Z11">
        <v>6</v>
      </c>
      <c r="AA11">
        <v>8</v>
      </c>
      <c r="AB11">
        <v>9</v>
      </c>
    </row>
    <row r="12" spans="1:28" x14ac:dyDescent="0.25">
      <c r="A12" t="s">
        <v>20</v>
      </c>
      <c r="B12">
        <v>182</v>
      </c>
      <c r="C12">
        <v>163</v>
      </c>
      <c r="D12">
        <v>28</v>
      </c>
      <c r="E12">
        <v>3654</v>
      </c>
      <c r="F12">
        <v>27.06</v>
      </c>
      <c r="G12">
        <v>2815</v>
      </c>
      <c r="H12">
        <v>129.80000000000001</v>
      </c>
      <c r="I12">
        <v>0</v>
      </c>
      <c r="J12">
        <v>18</v>
      </c>
      <c r="K12">
        <v>357</v>
      </c>
      <c r="L12">
        <v>101</v>
      </c>
      <c r="M12">
        <v>462</v>
      </c>
      <c r="N12">
        <v>836</v>
      </c>
      <c r="O12">
        <v>180.95</v>
      </c>
      <c r="P12">
        <v>381</v>
      </c>
      <c r="Q12">
        <v>385</v>
      </c>
      <c r="R12">
        <v>101.05</v>
      </c>
      <c r="S12">
        <f>(I12+J12)/C12</f>
        <v>0.11042944785276074</v>
      </c>
      <c r="T12">
        <f>(E12-K12*4 -L12*6)/(G12-K12-L12)</f>
        <v>0.68731438268986</v>
      </c>
      <c r="U12">
        <f>(0.4262*F12 + 0.2566*C12 + 0.151*H12 +0.0787*I12 + 0.0556*J12)</f>
        <v>73.959372000000002</v>
      </c>
      <c r="V12">
        <f>(K12+L12)/G12</f>
        <v>0.16269982238010658</v>
      </c>
      <c r="W12">
        <v>51</v>
      </c>
      <c r="X12">
        <v>10</v>
      </c>
      <c r="Y12">
        <v>23</v>
      </c>
      <c r="Z12">
        <v>39</v>
      </c>
      <c r="AA12">
        <v>6</v>
      </c>
      <c r="AB12">
        <v>11</v>
      </c>
    </row>
    <row r="13" spans="1:28" x14ac:dyDescent="0.25">
      <c r="A13" t="s">
        <v>62</v>
      </c>
      <c r="B13">
        <v>147</v>
      </c>
      <c r="C13">
        <v>140</v>
      </c>
      <c r="D13">
        <v>25</v>
      </c>
      <c r="E13">
        <v>3300</v>
      </c>
      <c r="F13">
        <v>28.69</v>
      </c>
      <c r="G13">
        <v>2620</v>
      </c>
      <c r="H13">
        <v>125.95</v>
      </c>
      <c r="I13">
        <v>1</v>
      </c>
      <c r="J13">
        <v>18</v>
      </c>
      <c r="K13">
        <v>278</v>
      </c>
      <c r="L13">
        <v>120</v>
      </c>
      <c r="M13">
        <v>394</v>
      </c>
      <c r="N13">
        <v>667</v>
      </c>
      <c r="O13">
        <v>169.29</v>
      </c>
      <c r="P13">
        <v>628</v>
      </c>
      <c r="Q13">
        <v>681</v>
      </c>
      <c r="R13">
        <v>108.44</v>
      </c>
      <c r="S13">
        <f>(I13+J13)/C13</f>
        <v>0.1357142857142857</v>
      </c>
      <c r="T13">
        <f>(E13-K13*4 -L13*6)/(G13-K13-L13)</f>
        <v>0.66066606660666072</v>
      </c>
      <c r="U13">
        <f>(0.4262*F13 + 0.2566*C13 + 0.151*H13 +0.0787*I13 + 0.0556*J13)</f>
        <v>68.249628000000001</v>
      </c>
      <c r="V13">
        <f>(K13+L13)/G13</f>
        <v>0.15190839694656488</v>
      </c>
      <c r="W13">
        <v>63</v>
      </c>
      <c r="X13">
        <v>13</v>
      </c>
      <c r="Y13">
        <v>40</v>
      </c>
      <c r="Z13">
        <v>30</v>
      </c>
      <c r="AA13">
        <v>9</v>
      </c>
      <c r="AB13">
        <v>13</v>
      </c>
    </row>
    <row r="14" spans="1:28" x14ac:dyDescent="0.25">
      <c r="A14" t="s">
        <v>14</v>
      </c>
      <c r="B14">
        <v>134</v>
      </c>
      <c r="C14">
        <v>130</v>
      </c>
      <c r="D14">
        <v>15</v>
      </c>
      <c r="E14">
        <v>3575</v>
      </c>
      <c r="F14">
        <v>31.08</v>
      </c>
      <c r="G14">
        <v>2562</v>
      </c>
      <c r="H14">
        <v>139.53</v>
      </c>
      <c r="I14">
        <v>4</v>
      </c>
      <c r="J14">
        <v>19</v>
      </c>
      <c r="K14">
        <v>343</v>
      </c>
      <c r="L14">
        <v>177</v>
      </c>
      <c r="M14">
        <v>156</v>
      </c>
      <c r="N14">
        <v>292</v>
      </c>
      <c r="O14">
        <v>187.18</v>
      </c>
      <c r="P14">
        <v>1117</v>
      </c>
      <c r="Q14">
        <v>1272</v>
      </c>
      <c r="R14">
        <v>113.88</v>
      </c>
      <c r="S14">
        <f>(I14+J14)/C14</f>
        <v>0.17692307692307693</v>
      </c>
      <c r="T14">
        <f>(E14-K14*4 -L14*6)/(G14-K14-L14)</f>
        <v>0.55876591576885404</v>
      </c>
      <c r="U14">
        <f>(0.4262*F14 + 0.2566*C14 + 0.151*H14 +0.0787*I14 + 0.0556*J14)</f>
        <v>69.044526000000005</v>
      </c>
      <c r="V14">
        <f>(K14+L14)/G14</f>
        <v>0.2029664324746292</v>
      </c>
      <c r="W14">
        <v>15</v>
      </c>
      <c r="X14">
        <v>12</v>
      </c>
      <c r="Y14">
        <v>74</v>
      </c>
      <c r="Z14">
        <v>23</v>
      </c>
      <c r="AA14">
        <v>13</v>
      </c>
      <c r="AB14">
        <v>12</v>
      </c>
    </row>
    <row r="15" spans="1:28" x14ac:dyDescent="0.25">
      <c r="A15" t="s">
        <v>70</v>
      </c>
      <c r="B15">
        <v>139</v>
      </c>
      <c r="C15">
        <v>137</v>
      </c>
      <c r="D15">
        <v>11</v>
      </c>
      <c r="E15">
        <v>2848</v>
      </c>
      <c r="F15">
        <v>22.6</v>
      </c>
      <c r="G15">
        <v>2358</v>
      </c>
      <c r="H15">
        <v>120.78</v>
      </c>
      <c r="I15">
        <v>0</v>
      </c>
      <c r="J15">
        <v>13</v>
      </c>
      <c r="K15">
        <v>365</v>
      </c>
      <c r="L15">
        <v>49</v>
      </c>
      <c r="M15">
        <v>45</v>
      </c>
      <c r="N15">
        <v>63</v>
      </c>
      <c r="O15">
        <v>140</v>
      </c>
      <c r="P15">
        <v>1566</v>
      </c>
      <c r="Q15">
        <v>1918</v>
      </c>
      <c r="R15">
        <v>122.48</v>
      </c>
      <c r="S15">
        <f>(I15+J15)/C15</f>
        <v>9.4890510948905105E-2</v>
      </c>
      <c r="T15">
        <f>(E15-K15*4 -L15*6)/(G15-K15-L15)</f>
        <v>0.56275720164609055</v>
      </c>
      <c r="U15">
        <f>(0.4262*F15 + 0.2566*C15 + 0.151*H15 +0.0787*I15 + 0.0556*J15)</f>
        <v>63.746899999999997</v>
      </c>
      <c r="V15">
        <f>(K15+L15)/G15</f>
        <v>0.17557251908396945</v>
      </c>
      <c r="W15">
        <v>36</v>
      </c>
      <c r="X15">
        <v>15</v>
      </c>
      <c r="Y15">
        <v>73</v>
      </c>
      <c r="Z15">
        <v>43</v>
      </c>
      <c r="AA15">
        <v>10</v>
      </c>
      <c r="AB15">
        <v>14</v>
      </c>
    </row>
    <row r="16" spans="1:28" x14ac:dyDescent="0.25">
      <c r="A16" t="s">
        <v>30</v>
      </c>
      <c r="B16">
        <v>130</v>
      </c>
      <c r="C16">
        <v>120</v>
      </c>
      <c r="D16">
        <v>23</v>
      </c>
      <c r="E16">
        <v>2843</v>
      </c>
      <c r="F16">
        <v>29.3</v>
      </c>
      <c r="G16">
        <v>2353</v>
      </c>
      <c r="H16">
        <v>120.82</v>
      </c>
      <c r="I16">
        <v>1</v>
      </c>
      <c r="J16">
        <v>15</v>
      </c>
      <c r="K16">
        <v>253</v>
      </c>
      <c r="L16">
        <v>75</v>
      </c>
      <c r="M16">
        <v>263</v>
      </c>
      <c r="N16">
        <v>410</v>
      </c>
      <c r="O16">
        <v>155.88999999999999</v>
      </c>
      <c r="P16">
        <v>733</v>
      </c>
      <c r="Q16">
        <v>804</v>
      </c>
      <c r="R16">
        <v>109.69</v>
      </c>
      <c r="S16">
        <f>(I16+J16)/C16</f>
        <v>0.13333333333333333</v>
      </c>
      <c r="T16">
        <f>(E16-K16*4 -L16*6)/(G16-K16-L16)</f>
        <v>0.68197530864197531</v>
      </c>
      <c r="U16">
        <f>(0.4262*F16 + 0.2566*C16 + 0.151*H16 +0.0787*I16 + 0.0556*J16)</f>
        <v>62.43618</v>
      </c>
      <c r="V16">
        <f>(K16+L16)/G16</f>
        <v>0.13939651508712284</v>
      </c>
      <c r="W16">
        <v>72</v>
      </c>
      <c r="X16">
        <v>16</v>
      </c>
      <c r="Y16">
        <v>28</v>
      </c>
      <c r="Z16">
        <v>33</v>
      </c>
      <c r="AA16">
        <v>17</v>
      </c>
      <c r="AB16">
        <v>15</v>
      </c>
    </row>
    <row r="17" spans="1:28" x14ac:dyDescent="0.25">
      <c r="A17" t="s">
        <v>68</v>
      </c>
      <c r="B17">
        <v>103</v>
      </c>
      <c r="C17">
        <v>103</v>
      </c>
      <c r="D17">
        <v>5</v>
      </c>
      <c r="E17">
        <v>2587</v>
      </c>
      <c r="F17">
        <v>26.39</v>
      </c>
      <c r="G17">
        <v>2106</v>
      </c>
      <c r="H17">
        <v>122.83</v>
      </c>
      <c r="I17">
        <v>2</v>
      </c>
      <c r="J17">
        <v>13</v>
      </c>
      <c r="K17">
        <v>243</v>
      </c>
      <c r="L17">
        <v>91</v>
      </c>
      <c r="M17">
        <v>44</v>
      </c>
      <c r="N17">
        <v>74</v>
      </c>
      <c r="O17">
        <v>168.18</v>
      </c>
      <c r="P17">
        <v>1336</v>
      </c>
      <c r="Q17">
        <v>1545</v>
      </c>
      <c r="R17">
        <v>115.64</v>
      </c>
      <c r="S17">
        <f>(I17+J17)/C17</f>
        <v>0.14563106796116504</v>
      </c>
      <c r="T17">
        <f>(E17-K17*4 -L17*6)/(G17-K17-L17)</f>
        <v>0.60327313769751689</v>
      </c>
      <c r="U17">
        <f>(0.4262*F17 + 0.2566*C17 + 0.151*H17 +0.0787*I17 + 0.0556*J17)</f>
        <v>57.104748000000001</v>
      </c>
      <c r="V17">
        <f>(K17+L17)/G17</f>
        <v>0.15859449192782527</v>
      </c>
      <c r="W17">
        <v>54</v>
      </c>
      <c r="X17">
        <v>18</v>
      </c>
      <c r="Y17">
        <v>62</v>
      </c>
      <c r="Z17">
        <v>28</v>
      </c>
      <c r="AA17">
        <v>18</v>
      </c>
      <c r="AB17">
        <v>17</v>
      </c>
    </row>
    <row r="18" spans="1:28" x14ac:dyDescent="0.25">
      <c r="A18" t="s">
        <v>15</v>
      </c>
      <c r="B18">
        <v>148</v>
      </c>
      <c r="C18">
        <v>135</v>
      </c>
      <c r="D18">
        <v>39</v>
      </c>
      <c r="E18">
        <v>2755</v>
      </c>
      <c r="F18">
        <v>28.69</v>
      </c>
      <c r="G18">
        <v>1877</v>
      </c>
      <c r="H18">
        <v>146.77000000000001</v>
      </c>
      <c r="I18">
        <v>0</v>
      </c>
      <c r="J18">
        <v>14</v>
      </c>
      <c r="K18">
        <v>181</v>
      </c>
      <c r="L18">
        <v>176</v>
      </c>
      <c r="M18">
        <v>714</v>
      </c>
      <c r="N18">
        <v>1275</v>
      </c>
      <c r="O18">
        <v>178.57</v>
      </c>
      <c r="P18">
        <v>40</v>
      </c>
      <c r="Q18">
        <v>40</v>
      </c>
      <c r="R18">
        <v>100</v>
      </c>
      <c r="S18">
        <f>(I18+J18)/C18</f>
        <v>0.1037037037037037</v>
      </c>
      <c r="T18">
        <f>(E18-K18*4 -L18*6)/(G18-K18-L18)</f>
        <v>0.64144736842105265</v>
      </c>
      <c r="U18">
        <f>(0.4262*F18 + 0.2566*C18 + 0.151*H18 +0.0787*I18 + 0.0556*J18)</f>
        <v>69.809348</v>
      </c>
      <c r="V18">
        <f>(K18+L18)/G18</f>
        <v>0.19019712306872669</v>
      </c>
      <c r="W18">
        <v>25</v>
      </c>
      <c r="X18">
        <v>11</v>
      </c>
      <c r="Y18">
        <v>46</v>
      </c>
      <c r="Z18">
        <v>41</v>
      </c>
      <c r="AA18">
        <v>11</v>
      </c>
      <c r="AB18">
        <v>16</v>
      </c>
    </row>
    <row r="19" spans="1:28" x14ac:dyDescent="0.25">
      <c r="A19" t="s">
        <v>35</v>
      </c>
      <c r="B19">
        <v>93</v>
      </c>
      <c r="C19">
        <v>89</v>
      </c>
      <c r="D19">
        <v>9</v>
      </c>
      <c r="E19">
        <v>2209</v>
      </c>
      <c r="F19">
        <v>27.61</v>
      </c>
      <c r="G19">
        <v>1696</v>
      </c>
      <c r="H19">
        <v>130.24</v>
      </c>
      <c r="I19">
        <v>2</v>
      </c>
      <c r="J19">
        <v>10</v>
      </c>
      <c r="K19">
        <v>170</v>
      </c>
      <c r="L19">
        <v>89</v>
      </c>
      <c r="M19">
        <v>149</v>
      </c>
      <c r="N19">
        <v>307</v>
      </c>
      <c r="O19">
        <v>206.04</v>
      </c>
      <c r="P19">
        <v>606</v>
      </c>
      <c r="Q19">
        <v>702</v>
      </c>
      <c r="R19">
        <v>115.84</v>
      </c>
      <c r="S19">
        <f>(I19+J19)/C19</f>
        <v>0.1348314606741573</v>
      </c>
      <c r="T19">
        <f>(E19-K19*4 -L19*6)/(G19-K19-L19)</f>
        <v>0.69241475295755051</v>
      </c>
      <c r="U19">
        <f>(0.4262*F19 + 0.2566*C19 + 0.151*H19 +0.0787*I19 + 0.0556*J19)</f>
        <v>54.984422000000002</v>
      </c>
      <c r="V19">
        <f>(K19+L19)/G19</f>
        <v>0.15271226415094338</v>
      </c>
      <c r="W19">
        <v>60</v>
      </c>
      <c r="X19">
        <v>22</v>
      </c>
      <c r="Y19">
        <v>20</v>
      </c>
      <c r="Z19">
        <v>32</v>
      </c>
      <c r="AA19">
        <v>21</v>
      </c>
      <c r="AB19">
        <v>18</v>
      </c>
    </row>
    <row r="20" spans="1:28" x14ac:dyDescent="0.25">
      <c r="A20" t="s">
        <v>50</v>
      </c>
      <c r="B20">
        <v>170</v>
      </c>
      <c r="C20">
        <v>128</v>
      </c>
      <c r="D20">
        <v>48</v>
      </c>
      <c r="E20">
        <v>1927</v>
      </c>
      <c r="F20">
        <v>24.08</v>
      </c>
      <c r="G20">
        <v>1572</v>
      </c>
      <c r="H20">
        <v>122.58</v>
      </c>
      <c r="I20">
        <v>0</v>
      </c>
      <c r="J20">
        <v>0</v>
      </c>
      <c r="K20">
        <v>135</v>
      </c>
      <c r="L20">
        <v>65</v>
      </c>
      <c r="M20">
        <v>511</v>
      </c>
      <c r="N20">
        <v>719</v>
      </c>
      <c r="O20">
        <v>140.69999999999999</v>
      </c>
      <c r="P20">
        <v>38</v>
      </c>
      <c r="Q20">
        <v>45</v>
      </c>
      <c r="R20">
        <v>118.42</v>
      </c>
      <c r="S20">
        <f>(I20+J20)/C20</f>
        <v>0</v>
      </c>
      <c r="T20">
        <f>(E20-K20*4 -L20*6)/(G20-K20-L20)</f>
        <v>0.72667638483965014</v>
      </c>
      <c r="U20">
        <f>(0.4262*F20 + 0.2566*C20 + 0.151*H20 +0.0787*I20 + 0.0556*J20)</f>
        <v>61.617275999999997</v>
      </c>
      <c r="V20">
        <f>(K20+L20)/G20</f>
        <v>0.1272264631043257</v>
      </c>
      <c r="W20">
        <v>76</v>
      </c>
      <c r="X20">
        <v>17</v>
      </c>
      <c r="Y20">
        <v>12</v>
      </c>
      <c r="Z20">
        <v>67</v>
      </c>
      <c r="AA20">
        <v>14</v>
      </c>
      <c r="AB20">
        <v>21</v>
      </c>
    </row>
    <row r="21" spans="1:28" x14ac:dyDescent="0.25">
      <c r="A21" t="s">
        <v>17</v>
      </c>
      <c r="B21">
        <v>81</v>
      </c>
      <c r="C21">
        <v>72</v>
      </c>
      <c r="D21">
        <v>18</v>
      </c>
      <c r="E21">
        <v>2022</v>
      </c>
      <c r="F21">
        <v>37.44</v>
      </c>
      <c r="G21">
        <v>1568</v>
      </c>
      <c r="H21">
        <v>128.94999999999999</v>
      </c>
      <c r="I21">
        <v>1</v>
      </c>
      <c r="J21">
        <v>8</v>
      </c>
      <c r="K21">
        <v>180</v>
      </c>
      <c r="L21">
        <v>49</v>
      </c>
      <c r="M21">
        <v>281</v>
      </c>
      <c r="N21">
        <v>487</v>
      </c>
      <c r="O21">
        <v>173.31</v>
      </c>
      <c r="P21">
        <v>281</v>
      </c>
      <c r="Q21">
        <v>356</v>
      </c>
      <c r="R21">
        <v>126.69</v>
      </c>
      <c r="S21">
        <f>(I21+J21)/C21</f>
        <v>0.125</v>
      </c>
      <c r="T21">
        <f>(E21-K21*4 -L21*6)/(G21-K21-L21)</f>
        <v>0.75280059746079164</v>
      </c>
      <c r="U21">
        <f>(0.4262*F21 + 0.2566*C21 + 0.151*H21 +0.0787*I21 + 0.0556*J21)</f>
        <v>54.427077999999995</v>
      </c>
      <c r="V21">
        <f>(K21+L21)/G21</f>
        <v>0.14604591836734693</v>
      </c>
      <c r="W21">
        <v>68</v>
      </c>
      <c r="X21">
        <v>26</v>
      </c>
      <c r="Y21">
        <v>5</v>
      </c>
      <c r="Z21">
        <v>35</v>
      </c>
      <c r="AA21">
        <v>26</v>
      </c>
      <c r="AB21">
        <v>19</v>
      </c>
    </row>
    <row r="22" spans="1:28" x14ac:dyDescent="0.25">
      <c r="A22" t="s">
        <v>75</v>
      </c>
      <c r="B22">
        <v>71</v>
      </c>
      <c r="C22">
        <v>64</v>
      </c>
      <c r="D22">
        <v>5</v>
      </c>
      <c r="E22">
        <v>1853</v>
      </c>
      <c r="F22">
        <v>31.4</v>
      </c>
      <c r="G22">
        <v>1462</v>
      </c>
      <c r="H22">
        <v>126.74</v>
      </c>
      <c r="I22">
        <v>0</v>
      </c>
      <c r="J22">
        <v>12</v>
      </c>
      <c r="K22">
        <v>163</v>
      </c>
      <c r="L22">
        <v>59</v>
      </c>
      <c r="M22">
        <v>85</v>
      </c>
      <c r="N22">
        <v>157</v>
      </c>
      <c r="O22">
        <v>184.71</v>
      </c>
      <c r="P22">
        <v>607</v>
      </c>
      <c r="Q22">
        <v>800</v>
      </c>
      <c r="R22">
        <v>131.80000000000001</v>
      </c>
      <c r="S22">
        <f>(I22+J22)/C22</f>
        <v>0.1875</v>
      </c>
      <c r="T22">
        <f>(E22-K22*4 -L22*6)/(G22-K22-L22)</f>
        <v>0.6830645161290323</v>
      </c>
      <c r="U22">
        <f>(0.4262*F22 + 0.2566*C22 + 0.151*H22 +0.0787*I22 + 0.0556*J22)</f>
        <v>49.610019999999999</v>
      </c>
      <c r="V22">
        <f>(K22+L22)/G22</f>
        <v>0.15184678522571821</v>
      </c>
      <c r="W22">
        <v>64</v>
      </c>
      <c r="X22">
        <v>34</v>
      </c>
      <c r="Y22">
        <v>26</v>
      </c>
      <c r="Z22">
        <v>22</v>
      </c>
      <c r="AA22">
        <v>33</v>
      </c>
      <c r="AB22">
        <v>22</v>
      </c>
    </row>
    <row r="23" spans="1:28" x14ac:dyDescent="0.25">
      <c r="A23" t="s">
        <v>79</v>
      </c>
      <c r="B23">
        <v>67</v>
      </c>
      <c r="C23">
        <v>58</v>
      </c>
      <c r="D23">
        <v>11</v>
      </c>
      <c r="E23">
        <v>1977</v>
      </c>
      <c r="F23">
        <v>42.06</v>
      </c>
      <c r="G23">
        <v>1431</v>
      </c>
      <c r="H23">
        <v>138.15</v>
      </c>
      <c r="I23">
        <v>1</v>
      </c>
      <c r="J23">
        <v>16</v>
      </c>
      <c r="K23">
        <v>176</v>
      </c>
      <c r="L23">
        <v>81</v>
      </c>
      <c r="M23">
        <v>140</v>
      </c>
      <c r="N23">
        <v>266</v>
      </c>
      <c r="O23">
        <v>190</v>
      </c>
      <c r="P23">
        <v>609</v>
      </c>
      <c r="Q23">
        <v>834</v>
      </c>
      <c r="R23">
        <v>136.94999999999999</v>
      </c>
      <c r="S23">
        <f>(I23+J23)/C23</f>
        <v>0.29310344827586204</v>
      </c>
      <c r="T23">
        <f>(E23-K23*4 -L23*6)/(G23-K23-L23)</f>
        <v>0.67035775127768316</v>
      </c>
      <c r="U23">
        <f>(0.4262*F23 + 0.2566*C23 + 0.151*H23 +0.0787*I23 + 0.0556*J23)</f>
        <v>54.637722000000004</v>
      </c>
      <c r="V23">
        <f>(K23+L23)/G23</f>
        <v>0.17959468902865131</v>
      </c>
      <c r="W23">
        <v>32</v>
      </c>
      <c r="X23">
        <v>24</v>
      </c>
      <c r="Y23">
        <v>33</v>
      </c>
      <c r="Z23">
        <v>3</v>
      </c>
      <c r="AA23">
        <v>38</v>
      </c>
      <c r="AB23">
        <v>20</v>
      </c>
    </row>
    <row r="24" spans="1:28" x14ac:dyDescent="0.25">
      <c r="A24" t="s">
        <v>40</v>
      </c>
      <c r="B24">
        <v>120</v>
      </c>
      <c r="C24">
        <v>95</v>
      </c>
      <c r="D24">
        <v>21</v>
      </c>
      <c r="E24">
        <v>1765</v>
      </c>
      <c r="F24">
        <v>23.85</v>
      </c>
      <c r="G24">
        <v>1346</v>
      </c>
      <c r="H24">
        <v>131.12</v>
      </c>
      <c r="I24">
        <v>1</v>
      </c>
      <c r="J24">
        <v>6</v>
      </c>
      <c r="K24">
        <v>160</v>
      </c>
      <c r="L24">
        <v>59</v>
      </c>
      <c r="M24">
        <v>251</v>
      </c>
      <c r="N24">
        <v>412</v>
      </c>
      <c r="O24">
        <v>164.14</v>
      </c>
      <c r="P24">
        <v>446</v>
      </c>
      <c r="Q24">
        <v>610</v>
      </c>
      <c r="R24">
        <v>136.77000000000001</v>
      </c>
      <c r="S24">
        <f>(I24+J24)/C24</f>
        <v>7.3684210526315783E-2</v>
      </c>
      <c r="T24">
        <f>(E24-K24*4 -L24*6)/(G24-K24-L24)</f>
        <v>0.68411712511091394</v>
      </c>
      <c r="U24">
        <f>(0.4262*F24 + 0.2566*C24 + 0.151*H24 +0.0787*I24 + 0.0556*J24)</f>
        <v>54.75329</v>
      </c>
      <c r="V24">
        <f>(K24+L24)/G24</f>
        <v>0.16270430906389302</v>
      </c>
      <c r="W24">
        <v>50</v>
      </c>
      <c r="X24">
        <v>23</v>
      </c>
      <c r="Y24">
        <v>25</v>
      </c>
      <c r="Z24">
        <v>47</v>
      </c>
      <c r="AA24">
        <v>20</v>
      </c>
      <c r="AB24">
        <v>24</v>
      </c>
    </row>
    <row r="25" spans="1:28" x14ac:dyDescent="0.25">
      <c r="A25" t="s">
        <v>22</v>
      </c>
      <c r="B25">
        <v>79</v>
      </c>
      <c r="C25">
        <v>77</v>
      </c>
      <c r="D25">
        <v>23</v>
      </c>
      <c r="E25">
        <v>1850</v>
      </c>
      <c r="F25">
        <v>34.25</v>
      </c>
      <c r="G25">
        <v>1333</v>
      </c>
      <c r="H25">
        <v>138.78</v>
      </c>
      <c r="I25">
        <v>1</v>
      </c>
      <c r="J25">
        <v>9</v>
      </c>
      <c r="K25">
        <v>126</v>
      </c>
      <c r="L25">
        <v>87</v>
      </c>
      <c r="M25">
        <v>317</v>
      </c>
      <c r="N25">
        <v>593</v>
      </c>
      <c r="O25">
        <v>187.07</v>
      </c>
      <c r="P25">
        <v>64</v>
      </c>
      <c r="Q25">
        <v>61</v>
      </c>
      <c r="R25">
        <v>95.31</v>
      </c>
      <c r="S25">
        <f>(I25+J25)/C25</f>
        <v>0.12987012987012986</v>
      </c>
      <c r="T25">
        <f>(E25-K25*4 -L25*6)/(G25-K25-L25)</f>
        <v>0.73571428571428577</v>
      </c>
      <c r="U25">
        <f>(0.4262*F25 + 0.2566*C25 + 0.151*H25 +0.0787*I25 + 0.0556*J25)</f>
        <v>55.890429999999995</v>
      </c>
      <c r="V25">
        <f>(K25+L25)/G25</f>
        <v>0.15978994748687173</v>
      </c>
      <c r="W25">
        <v>53</v>
      </c>
      <c r="X25">
        <v>20</v>
      </c>
      <c r="Y25">
        <v>8</v>
      </c>
      <c r="Z25">
        <v>34</v>
      </c>
      <c r="AA25">
        <v>25</v>
      </c>
      <c r="AB25">
        <v>23</v>
      </c>
    </row>
    <row r="26" spans="1:28" x14ac:dyDescent="0.25">
      <c r="A26" t="s">
        <v>43</v>
      </c>
      <c r="B26">
        <v>75</v>
      </c>
      <c r="C26">
        <v>65</v>
      </c>
      <c r="D26">
        <v>7</v>
      </c>
      <c r="E26">
        <v>1737</v>
      </c>
      <c r="F26">
        <v>26.31</v>
      </c>
      <c r="G26">
        <v>1329</v>
      </c>
      <c r="H26">
        <v>130.69</v>
      </c>
      <c r="I26">
        <v>0</v>
      </c>
      <c r="J26">
        <v>13</v>
      </c>
      <c r="K26">
        <v>176</v>
      </c>
      <c r="L26">
        <v>67</v>
      </c>
      <c r="M26">
        <v>126</v>
      </c>
      <c r="N26">
        <v>203</v>
      </c>
      <c r="O26">
        <v>161.11000000000001</v>
      </c>
      <c r="P26">
        <v>577</v>
      </c>
      <c r="Q26">
        <v>673</v>
      </c>
      <c r="R26">
        <v>116.64</v>
      </c>
      <c r="S26">
        <f>(I26+J26)/C26</f>
        <v>0.2</v>
      </c>
      <c r="T26">
        <f>(E26-K26*4 -L26*6)/(G26-K26-L26)</f>
        <v>0.58103130755064458</v>
      </c>
      <c r="U26">
        <f>(0.4262*F26 + 0.2566*C26 + 0.151*H26 +0.0787*I26 + 0.0556*J26)</f>
        <v>48.349311999999998</v>
      </c>
      <c r="V26">
        <f>(K26+L26)/G26</f>
        <v>0.18284424379232506</v>
      </c>
      <c r="W26">
        <v>30</v>
      </c>
      <c r="X26">
        <v>36</v>
      </c>
      <c r="Y26">
        <v>68</v>
      </c>
      <c r="Z26">
        <v>19</v>
      </c>
      <c r="AA26">
        <v>31</v>
      </c>
      <c r="AB26">
        <v>25</v>
      </c>
    </row>
    <row r="27" spans="1:28" x14ac:dyDescent="0.25">
      <c r="A27" t="s">
        <v>53</v>
      </c>
      <c r="B27">
        <v>62</v>
      </c>
      <c r="C27">
        <v>62</v>
      </c>
      <c r="D27">
        <v>7</v>
      </c>
      <c r="E27">
        <v>1681</v>
      </c>
      <c r="F27">
        <v>30.56</v>
      </c>
      <c r="G27">
        <v>1324</v>
      </c>
      <c r="H27">
        <v>126.96</v>
      </c>
      <c r="I27">
        <v>0</v>
      </c>
      <c r="J27">
        <v>13</v>
      </c>
      <c r="K27">
        <v>149</v>
      </c>
      <c r="L27">
        <v>67</v>
      </c>
      <c r="M27">
        <v>84</v>
      </c>
      <c r="N27">
        <v>151</v>
      </c>
      <c r="O27">
        <v>179.76</v>
      </c>
      <c r="P27">
        <v>493</v>
      </c>
      <c r="Q27">
        <v>543</v>
      </c>
      <c r="R27">
        <v>110.14</v>
      </c>
      <c r="S27">
        <f>(I27+J27)/C27</f>
        <v>0.20967741935483872</v>
      </c>
      <c r="T27">
        <f>(E27-K27*4 -L27*6)/(G27-K27-L27)</f>
        <v>0.61642599277978338</v>
      </c>
      <c r="U27">
        <f>(0.4262*F27 + 0.2566*C27 + 0.151*H27 +0.0787*I27 + 0.0556*J27)</f>
        <v>48.827632000000001</v>
      </c>
      <c r="V27">
        <f>(K27+L27)/G27</f>
        <v>0.16314199395770393</v>
      </c>
      <c r="W27">
        <v>49</v>
      </c>
      <c r="X27">
        <v>35</v>
      </c>
      <c r="Y27">
        <v>57</v>
      </c>
      <c r="Z27">
        <v>14</v>
      </c>
      <c r="AA27">
        <v>36</v>
      </c>
      <c r="AB27">
        <v>27</v>
      </c>
    </row>
    <row r="28" spans="1:28" x14ac:dyDescent="0.25">
      <c r="A28" t="s">
        <v>42</v>
      </c>
      <c r="B28">
        <v>97</v>
      </c>
      <c r="C28">
        <v>84</v>
      </c>
      <c r="D28">
        <v>15</v>
      </c>
      <c r="E28">
        <v>1529</v>
      </c>
      <c r="F28">
        <v>22.15</v>
      </c>
      <c r="G28">
        <v>1226</v>
      </c>
      <c r="H28">
        <v>124.71</v>
      </c>
      <c r="I28">
        <v>0</v>
      </c>
      <c r="J28">
        <v>5</v>
      </c>
      <c r="K28">
        <v>160</v>
      </c>
      <c r="L28">
        <v>33</v>
      </c>
      <c r="M28">
        <v>196</v>
      </c>
      <c r="N28">
        <v>315</v>
      </c>
      <c r="O28">
        <v>160.71</v>
      </c>
      <c r="P28">
        <v>474</v>
      </c>
      <c r="Q28">
        <v>562</v>
      </c>
      <c r="R28">
        <v>118.57</v>
      </c>
      <c r="S28">
        <f>(I28+J28)/C28</f>
        <v>5.9523809523809521E-2</v>
      </c>
      <c r="T28">
        <f>(E28-K28*4 -L28*6)/(G28-K28-L28)</f>
        <v>0.66892545982575025</v>
      </c>
      <c r="U28">
        <f>(0.4262*F28 + 0.2566*C28 + 0.151*H28 +0.0787*I28 + 0.0556*J28)</f>
        <v>50.103940000000001</v>
      </c>
      <c r="V28">
        <f>(K28+L28)/G28</f>
        <v>0.15742251223491027</v>
      </c>
      <c r="W28">
        <v>55</v>
      </c>
      <c r="X28">
        <v>32</v>
      </c>
      <c r="Y28">
        <v>34</v>
      </c>
      <c r="Z28">
        <v>53</v>
      </c>
      <c r="AA28">
        <v>23</v>
      </c>
      <c r="AB28">
        <v>29</v>
      </c>
    </row>
    <row r="29" spans="1:28" x14ac:dyDescent="0.25">
      <c r="A29" t="s">
        <v>29</v>
      </c>
      <c r="B29">
        <v>85</v>
      </c>
      <c r="C29">
        <v>71</v>
      </c>
      <c r="D29">
        <v>16</v>
      </c>
      <c r="E29">
        <v>1548</v>
      </c>
      <c r="F29">
        <v>28.14</v>
      </c>
      <c r="G29">
        <v>1173</v>
      </c>
      <c r="H29">
        <v>131.96</v>
      </c>
      <c r="I29">
        <v>0</v>
      </c>
      <c r="J29">
        <v>7</v>
      </c>
      <c r="K29">
        <v>161</v>
      </c>
      <c r="L29">
        <v>47</v>
      </c>
      <c r="M29">
        <v>132</v>
      </c>
      <c r="N29">
        <v>218</v>
      </c>
      <c r="O29">
        <v>165.15</v>
      </c>
      <c r="P29">
        <v>49</v>
      </c>
      <c r="Q29">
        <v>65</v>
      </c>
      <c r="R29">
        <v>132.65</v>
      </c>
      <c r="S29">
        <f>(I29+J29)/C29</f>
        <v>9.8591549295774641E-2</v>
      </c>
      <c r="T29">
        <f>(E29-K29*4 -L29*6)/(G29-K29-L29)</f>
        <v>0.64455958549222803</v>
      </c>
      <c r="U29">
        <f>(0.4262*F29 + 0.2566*C29 + 0.151*H29 +0.0787*I29 + 0.0556*J29)</f>
        <v>50.527028000000001</v>
      </c>
      <c r="V29">
        <f>(K29+L29)/G29</f>
        <v>0.17732310315430519</v>
      </c>
      <c r="W29">
        <v>34</v>
      </c>
      <c r="X29">
        <v>29</v>
      </c>
      <c r="Y29">
        <v>44</v>
      </c>
      <c r="Z29">
        <v>42</v>
      </c>
      <c r="AA29">
        <v>28</v>
      </c>
      <c r="AB29">
        <v>28</v>
      </c>
    </row>
    <row r="30" spans="1:28" x14ac:dyDescent="0.25">
      <c r="A30" t="s">
        <v>64</v>
      </c>
      <c r="B30">
        <v>134</v>
      </c>
      <c r="C30">
        <v>102</v>
      </c>
      <c r="D30">
        <v>38</v>
      </c>
      <c r="E30">
        <v>1483</v>
      </c>
      <c r="F30">
        <v>23.17</v>
      </c>
      <c r="G30">
        <v>1156</v>
      </c>
      <c r="H30">
        <v>128.28</v>
      </c>
      <c r="I30">
        <v>0</v>
      </c>
      <c r="J30">
        <v>5</v>
      </c>
      <c r="K30">
        <v>116</v>
      </c>
      <c r="L30">
        <v>61</v>
      </c>
      <c r="M30">
        <v>395</v>
      </c>
      <c r="N30">
        <v>733</v>
      </c>
      <c r="O30">
        <v>185.57</v>
      </c>
      <c r="P30">
        <v>110</v>
      </c>
      <c r="Q30">
        <v>123</v>
      </c>
      <c r="R30">
        <v>111.82</v>
      </c>
      <c r="S30">
        <f>(I30+J30)/C30</f>
        <v>4.9019607843137254E-2</v>
      </c>
      <c r="T30">
        <f>(E30-K30*4 -L30*6)/(G30-K30-L30)</f>
        <v>0.66700715015321754</v>
      </c>
      <c r="U30">
        <f>(0.4262*F30 + 0.2566*C30 + 0.151*H30 +0.0787*I30 + 0.0556*J30)</f>
        <v>55.696534</v>
      </c>
      <c r="V30">
        <f>(K30+L30)/G30</f>
        <v>0.15311418685121106</v>
      </c>
      <c r="W30">
        <v>59</v>
      </c>
      <c r="X30">
        <v>21</v>
      </c>
      <c r="Y30">
        <v>37</v>
      </c>
      <c r="Z30">
        <v>58</v>
      </c>
      <c r="AA30">
        <v>19</v>
      </c>
      <c r="AB30">
        <v>30</v>
      </c>
    </row>
    <row r="31" spans="1:28" x14ac:dyDescent="0.25">
      <c r="A31" t="s">
        <v>61</v>
      </c>
      <c r="B31">
        <v>69</v>
      </c>
      <c r="C31">
        <v>63</v>
      </c>
      <c r="D31">
        <v>4</v>
      </c>
      <c r="E31">
        <v>1464</v>
      </c>
      <c r="F31">
        <v>24.81</v>
      </c>
      <c r="G31">
        <v>1139</v>
      </c>
      <c r="H31">
        <v>128.53</v>
      </c>
      <c r="I31">
        <v>0</v>
      </c>
      <c r="J31">
        <v>10</v>
      </c>
      <c r="K31">
        <v>158</v>
      </c>
      <c r="L31">
        <v>39</v>
      </c>
      <c r="M31">
        <v>100</v>
      </c>
      <c r="N31">
        <v>195</v>
      </c>
      <c r="O31">
        <v>195</v>
      </c>
      <c r="P31">
        <v>405</v>
      </c>
      <c r="Q31">
        <v>503</v>
      </c>
      <c r="R31">
        <v>124.2</v>
      </c>
      <c r="S31">
        <f>(I31+J31)/C31</f>
        <v>0.15873015873015872</v>
      </c>
      <c r="T31">
        <f>(E31-K31*4 -L31*6)/(G31-K31-L31)</f>
        <v>0.63481953290870485</v>
      </c>
      <c r="U31">
        <f>(0.4262*F31 + 0.2566*C31 + 0.151*H31 +0.0787*I31 + 0.0556*J31)</f>
        <v>46.703851999999998</v>
      </c>
      <c r="V31">
        <f>(K31+L31)/G31</f>
        <v>0.17295873573309922</v>
      </c>
      <c r="W31">
        <v>41</v>
      </c>
      <c r="X31">
        <v>41</v>
      </c>
      <c r="Y31">
        <v>49</v>
      </c>
      <c r="Z31">
        <v>26</v>
      </c>
      <c r="AA31">
        <v>35</v>
      </c>
      <c r="AB31">
        <v>31</v>
      </c>
    </row>
    <row r="32" spans="1:28" x14ac:dyDescent="0.25">
      <c r="A32" t="s">
        <v>84</v>
      </c>
      <c r="B32">
        <v>50</v>
      </c>
      <c r="C32">
        <v>50</v>
      </c>
      <c r="D32">
        <v>2</v>
      </c>
      <c r="E32">
        <v>1456</v>
      </c>
      <c r="F32">
        <v>30.33</v>
      </c>
      <c r="G32">
        <v>1109</v>
      </c>
      <c r="H32">
        <v>131.28</v>
      </c>
      <c r="I32">
        <v>1</v>
      </c>
      <c r="J32">
        <v>10</v>
      </c>
      <c r="K32">
        <v>155</v>
      </c>
      <c r="L32">
        <v>54</v>
      </c>
      <c r="M32">
        <v>29</v>
      </c>
      <c r="N32">
        <v>51</v>
      </c>
      <c r="O32">
        <v>175.86</v>
      </c>
      <c r="P32">
        <v>693</v>
      </c>
      <c r="Q32">
        <v>903</v>
      </c>
      <c r="R32">
        <v>130.30000000000001</v>
      </c>
      <c r="S32">
        <f>(I32+J32)/C32</f>
        <v>0.22</v>
      </c>
      <c r="T32">
        <f>(E32-K32*4 -L32*6)/(G32-K32-L32)</f>
        <v>0.56888888888888889</v>
      </c>
      <c r="U32">
        <f>(0.4262*F32 + 0.2566*C32 + 0.151*H32 +0.0787*I32 + 0.0556*J32)</f>
        <v>46.214625999999996</v>
      </c>
      <c r="V32">
        <f>(K32+L32)/G32</f>
        <v>0.1884580703336339</v>
      </c>
      <c r="W32">
        <v>26</v>
      </c>
      <c r="X32">
        <v>43</v>
      </c>
      <c r="Y32">
        <v>72</v>
      </c>
      <c r="Z32">
        <v>11</v>
      </c>
      <c r="AA32">
        <v>44</v>
      </c>
      <c r="AB32">
        <v>32</v>
      </c>
    </row>
    <row r="33" spans="1:28" x14ac:dyDescent="0.25">
      <c r="A33" t="s">
        <v>28</v>
      </c>
      <c r="B33">
        <v>54</v>
      </c>
      <c r="C33">
        <v>54</v>
      </c>
      <c r="D33">
        <v>6</v>
      </c>
      <c r="E33">
        <v>1736</v>
      </c>
      <c r="F33">
        <v>36.159999999999997</v>
      </c>
      <c r="G33">
        <v>1067</v>
      </c>
      <c r="H33">
        <v>162.69</v>
      </c>
      <c r="I33">
        <v>1</v>
      </c>
      <c r="J33">
        <v>11</v>
      </c>
      <c r="K33">
        <v>152</v>
      </c>
      <c r="L33">
        <v>94</v>
      </c>
      <c r="M33">
        <v>141</v>
      </c>
      <c r="N33">
        <v>333</v>
      </c>
      <c r="O33">
        <v>236.17</v>
      </c>
      <c r="P33">
        <v>171</v>
      </c>
      <c r="Q33">
        <v>229</v>
      </c>
      <c r="R33">
        <v>133.91999999999999</v>
      </c>
      <c r="S33">
        <f>(I33+J33)/C33</f>
        <v>0.22222222222222221</v>
      </c>
      <c r="T33">
        <f>(E33-K33*4 -L33*6)/(G33-K33-L33)</f>
        <v>0.68696711327649207</v>
      </c>
      <c r="U33">
        <f>(0.4262*F33 + 0.2566*C33 + 0.151*H33 +0.0787*I33 + 0.0556*J33)</f>
        <v>54.524281999999999</v>
      </c>
      <c r="V33">
        <f>(K33+L33)/G33</f>
        <v>0.23055295220243674</v>
      </c>
      <c r="W33">
        <v>9</v>
      </c>
      <c r="X33">
        <v>25</v>
      </c>
      <c r="Y33">
        <v>24</v>
      </c>
      <c r="Z33">
        <v>10</v>
      </c>
      <c r="AA33">
        <v>41</v>
      </c>
      <c r="AB33">
        <v>26</v>
      </c>
    </row>
    <row r="34" spans="1:28" x14ac:dyDescent="0.25">
      <c r="A34" t="s">
        <v>65</v>
      </c>
      <c r="B34">
        <v>81</v>
      </c>
      <c r="C34">
        <v>64</v>
      </c>
      <c r="D34">
        <v>19</v>
      </c>
      <c r="E34">
        <v>1276</v>
      </c>
      <c r="F34">
        <v>28.35</v>
      </c>
      <c r="G34">
        <v>1067</v>
      </c>
      <c r="H34">
        <v>119.58</v>
      </c>
      <c r="I34">
        <v>0</v>
      </c>
      <c r="J34">
        <v>7</v>
      </c>
      <c r="K34">
        <v>93</v>
      </c>
      <c r="L34">
        <v>45</v>
      </c>
      <c r="M34">
        <v>236</v>
      </c>
      <c r="N34">
        <v>343</v>
      </c>
      <c r="O34">
        <v>145.34</v>
      </c>
      <c r="P34">
        <v>147</v>
      </c>
      <c r="Q34">
        <v>151</v>
      </c>
      <c r="R34">
        <v>102.72</v>
      </c>
      <c r="S34">
        <f>(I34+J34)/C34</f>
        <v>0.109375</v>
      </c>
      <c r="T34">
        <f>(E34-K34*4 -L34*6)/(G34-K34-L34)</f>
        <v>0.68245425188374598</v>
      </c>
      <c r="U34">
        <f>(0.4262*F34 + 0.2566*C34 + 0.151*H34 +0.0787*I34 + 0.0556*J34)</f>
        <v>46.950950000000006</v>
      </c>
      <c r="V34">
        <f>(K34+L34)/G34</f>
        <v>0.12933458294283037</v>
      </c>
      <c r="W34">
        <v>75</v>
      </c>
      <c r="X34">
        <v>40</v>
      </c>
      <c r="Y34">
        <v>27</v>
      </c>
      <c r="Z34">
        <v>40</v>
      </c>
      <c r="AA34">
        <v>32</v>
      </c>
      <c r="AB34">
        <v>38</v>
      </c>
    </row>
    <row r="35" spans="1:28" x14ac:dyDescent="0.25">
      <c r="A35" t="s">
        <v>76</v>
      </c>
      <c r="B35">
        <v>77</v>
      </c>
      <c r="C35">
        <v>72</v>
      </c>
      <c r="D35">
        <v>3</v>
      </c>
      <c r="E35">
        <v>1266</v>
      </c>
      <c r="F35">
        <v>18.34</v>
      </c>
      <c r="G35">
        <v>988</v>
      </c>
      <c r="H35">
        <v>128.13</v>
      </c>
      <c r="I35">
        <v>0</v>
      </c>
      <c r="J35">
        <v>5</v>
      </c>
      <c r="K35">
        <v>117</v>
      </c>
      <c r="L35">
        <v>52</v>
      </c>
      <c r="M35">
        <v>43</v>
      </c>
      <c r="N35">
        <v>94</v>
      </c>
      <c r="O35">
        <v>218.6</v>
      </c>
      <c r="P35">
        <v>540</v>
      </c>
      <c r="Q35">
        <v>627</v>
      </c>
      <c r="R35">
        <v>116.11</v>
      </c>
      <c r="S35">
        <f>(I35+J35)/C35</f>
        <v>6.9444444444444448E-2</v>
      </c>
      <c r="T35">
        <f>(E35-K35*4 -L35*6)/(G35-K35-L35)</f>
        <v>0.59340659340659341</v>
      </c>
      <c r="U35">
        <f>(0.4262*F35 + 0.2566*C35 + 0.151*H35 +0.0787*I35 + 0.0556*J35)</f>
        <v>45.917337999999994</v>
      </c>
      <c r="V35">
        <f>(K35+L35)/G35</f>
        <v>0.17105263157894737</v>
      </c>
      <c r="W35">
        <v>42</v>
      </c>
      <c r="X35">
        <v>44</v>
      </c>
      <c r="Y35">
        <v>64</v>
      </c>
      <c r="Z35">
        <v>48</v>
      </c>
      <c r="AA35">
        <v>27</v>
      </c>
      <c r="AB35">
        <v>39</v>
      </c>
    </row>
    <row r="36" spans="1:28" x14ac:dyDescent="0.25">
      <c r="A36" t="s">
        <v>51</v>
      </c>
      <c r="B36">
        <v>41</v>
      </c>
      <c r="C36">
        <v>41</v>
      </c>
      <c r="D36">
        <v>7</v>
      </c>
      <c r="E36">
        <v>1302</v>
      </c>
      <c r="F36">
        <v>38.29</v>
      </c>
      <c r="G36">
        <v>964</v>
      </c>
      <c r="H36">
        <v>135.06</v>
      </c>
      <c r="I36">
        <v>0</v>
      </c>
      <c r="J36">
        <v>12</v>
      </c>
      <c r="K36">
        <v>111</v>
      </c>
      <c r="L36">
        <v>44</v>
      </c>
      <c r="M36">
        <v>107</v>
      </c>
      <c r="N36">
        <v>176</v>
      </c>
      <c r="O36">
        <v>164.49</v>
      </c>
      <c r="P36">
        <v>218</v>
      </c>
      <c r="Q36">
        <v>235</v>
      </c>
      <c r="R36">
        <v>107.8</v>
      </c>
      <c r="S36">
        <f>(I36+J36)/C36</f>
        <v>0.29268292682926828</v>
      </c>
      <c r="T36">
        <f>(E36-K36*4 -L36*6)/(G36-K36-L36)</f>
        <v>0.7342398022249691</v>
      </c>
      <c r="U36">
        <f>(0.4262*F36 + 0.2566*C36 + 0.151*H36 +0.0787*I36 + 0.0556*J36)</f>
        <v>47.901057999999999</v>
      </c>
      <c r="V36">
        <f>(K36+L36)/G36</f>
        <v>0.1607883817427386</v>
      </c>
      <c r="W36">
        <v>52</v>
      </c>
      <c r="X36">
        <v>37</v>
      </c>
      <c r="Y36">
        <v>10</v>
      </c>
      <c r="Z36">
        <v>4</v>
      </c>
      <c r="AA36">
        <v>51</v>
      </c>
      <c r="AB36">
        <v>36</v>
      </c>
    </row>
    <row r="37" spans="1:28" x14ac:dyDescent="0.25">
      <c r="A37" t="s">
        <v>83</v>
      </c>
      <c r="B37">
        <v>45</v>
      </c>
      <c r="C37">
        <v>45</v>
      </c>
      <c r="D37">
        <v>6</v>
      </c>
      <c r="E37">
        <v>1386</v>
      </c>
      <c r="F37">
        <v>35.53</v>
      </c>
      <c r="G37">
        <v>919</v>
      </c>
      <c r="H37">
        <v>150.81</v>
      </c>
      <c r="I37">
        <v>0</v>
      </c>
      <c r="J37">
        <v>9</v>
      </c>
      <c r="K37">
        <v>140</v>
      </c>
      <c r="L37">
        <v>61</v>
      </c>
      <c r="M37">
        <v>93</v>
      </c>
      <c r="N37">
        <v>151</v>
      </c>
      <c r="O37">
        <v>162.37</v>
      </c>
      <c r="P37">
        <v>396</v>
      </c>
      <c r="Q37">
        <v>640</v>
      </c>
      <c r="R37">
        <v>161.62</v>
      </c>
      <c r="S37">
        <f>(I37+J37)/C37</f>
        <v>0.2</v>
      </c>
      <c r="T37">
        <f>(E37-K37*4 -L37*6)/(G37-K37-L37)</f>
        <v>0.64066852367688021</v>
      </c>
      <c r="U37">
        <f>(0.4262*F37 + 0.2566*C37 + 0.151*H37 +0.0787*I37 + 0.0556*J37)</f>
        <v>49.962596000000005</v>
      </c>
      <c r="V37">
        <f>(K37+L37)/G37</f>
        <v>0.21871599564744287</v>
      </c>
      <c r="W37">
        <v>12</v>
      </c>
      <c r="X37">
        <v>33</v>
      </c>
      <c r="Y37">
        <v>48</v>
      </c>
      <c r="Z37">
        <v>17</v>
      </c>
      <c r="AA37">
        <v>49</v>
      </c>
      <c r="AB37">
        <v>35</v>
      </c>
    </row>
    <row r="38" spans="1:28" x14ac:dyDescent="0.25">
      <c r="A38" t="s">
        <v>60</v>
      </c>
      <c r="B38">
        <v>41</v>
      </c>
      <c r="C38">
        <v>41</v>
      </c>
      <c r="D38">
        <v>3</v>
      </c>
      <c r="E38">
        <v>1280</v>
      </c>
      <c r="F38">
        <v>33.68</v>
      </c>
      <c r="G38">
        <v>910</v>
      </c>
      <c r="H38">
        <v>140.65</v>
      </c>
      <c r="I38">
        <v>0</v>
      </c>
      <c r="J38">
        <v>10</v>
      </c>
      <c r="K38">
        <v>128</v>
      </c>
      <c r="L38">
        <v>63</v>
      </c>
      <c r="M38">
        <v>22</v>
      </c>
      <c r="N38">
        <v>30</v>
      </c>
      <c r="O38">
        <v>136.36000000000001</v>
      </c>
      <c r="P38">
        <v>526</v>
      </c>
      <c r="Q38">
        <v>772</v>
      </c>
      <c r="R38">
        <v>146.77000000000001</v>
      </c>
      <c r="S38">
        <f>(I38+J38)/C38</f>
        <v>0.24390243902439024</v>
      </c>
      <c r="T38">
        <f>(E38-K38*4 -L38*6)/(G38-K38-L38)</f>
        <v>0.54242002781641163</v>
      </c>
      <c r="U38">
        <f>(0.4262*F38 + 0.2566*C38 + 0.151*H38 +0.0787*I38 + 0.0556*J38)</f>
        <v>46.669166000000004</v>
      </c>
      <c r="V38">
        <f>(K38+L38)/G38</f>
        <v>0.20989010989010989</v>
      </c>
      <c r="W38">
        <v>14</v>
      </c>
      <c r="X38">
        <v>42</v>
      </c>
      <c r="Y38">
        <v>79</v>
      </c>
      <c r="Z38">
        <v>7</v>
      </c>
      <c r="AA38">
        <v>52</v>
      </c>
      <c r="AB38">
        <v>37</v>
      </c>
    </row>
    <row r="39" spans="1:28" x14ac:dyDescent="0.25">
      <c r="A39" t="s">
        <v>23</v>
      </c>
      <c r="B39">
        <v>69</v>
      </c>
      <c r="C39">
        <v>68</v>
      </c>
      <c r="D39">
        <v>7</v>
      </c>
      <c r="E39">
        <v>1397</v>
      </c>
      <c r="F39">
        <v>22.9</v>
      </c>
      <c r="G39">
        <v>867</v>
      </c>
      <c r="H39">
        <v>161.13</v>
      </c>
      <c r="I39">
        <v>0</v>
      </c>
      <c r="J39">
        <v>6</v>
      </c>
      <c r="K39">
        <v>109</v>
      </c>
      <c r="L39">
        <v>91</v>
      </c>
      <c r="M39">
        <v>86</v>
      </c>
      <c r="N39">
        <v>145</v>
      </c>
      <c r="O39">
        <v>168.6</v>
      </c>
      <c r="P39">
        <v>184</v>
      </c>
      <c r="Q39">
        <v>234</v>
      </c>
      <c r="R39">
        <v>127.17</v>
      </c>
      <c r="S39">
        <f>(I39+J39)/C39</f>
        <v>8.8235294117647065E-2</v>
      </c>
      <c r="T39">
        <f>(E39-K39*4 -L39*6)/(G39-K39-L39)</f>
        <v>0.62218890554722639</v>
      </c>
      <c r="U39">
        <f>(0.4262*F39 + 0.2566*C39 + 0.151*H39 +0.0787*I39 + 0.0556*J39)</f>
        <v>51.873009999999994</v>
      </c>
      <c r="V39">
        <f>(K39+L39)/G39</f>
        <v>0.23068050749711649</v>
      </c>
      <c r="W39">
        <v>8</v>
      </c>
      <c r="X39">
        <v>27</v>
      </c>
      <c r="Y39">
        <v>53</v>
      </c>
      <c r="Z39">
        <v>46</v>
      </c>
      <c r="AA39">
        <v>30</v>
      </c>
      <c r="AB39">
        <v>34</v>
      </c>
    </row>
    <row r="40" spans="1:28" x14ac:dyDescent="0.25">
      <c r="A40" t="s">
        <v>24</v>
      </c>
      <c r="B40">
        <v>79</v>
      </c>
      <c r="C40">
        <v>70</v>
      </c>
      <c r="D40">
        <v>23</v>
      </c>
      <c r="E40">
        <v>1079</v>
      </c>
      <c r="F40">
        <v>22.95</v>
      </c>
      <c r="G40">
        <v>853</v>
      </c>
      <c r="H40">
        <v>126.49</v>
      </c>
      <c r="I40">
        <v>0</v>
      </c>
      <c r="J40">
        <v>4</v>
      </c>
      <c r="K40">
        <v>92</v>
      </c>
      <c r="L40">
        <v>38</v>
      </c>
      <c r="M40">
        <v>299</v>
      </c>
      <c r="N40">
        <v>435</v>
      </c>
      <c r="O40">
        <v>145.47999999999999</v>
      </c>
      <c r="P40">
        <v>79</v>
      </c>
      <c r="Q40">
        <v>66</v>
      </c>
      <c r="R40">
        <v>83.54</v>
      </c>
      <c r="S40">
        <f>(I40+J40)/C40</f>
        <v>5.7142857142857141E-2</v>
      </c>
      <c r="T40">
        <f>(E40-K40*4 -L40*6)/(G40-K40-L40)</f>
        <v>0.66804979253112029</v>
      </c>
      <c r="U40">
        <f>(0.4262*F40 + 0.2566*C40 + 0.151*H40 +0.0787*I40 + 0.0556*J40)</f>
        <v>47.06568</v>
      </c>
      <c r="V40">
        <f>(K40+L40)/G40</f>
        <v>0.15240328253223914</v>
      </c>
      <c r="W40">
        <v>62</v>
      </c>
      <c r="X40">
        <v>39</v>
      </c>
      <c r="Y40">
        <v>36</v>
      </c>
      <c r="Z40">
        <v>54</v>
      </c>
      <c r="AA40">
        <v>29</v>
      </c>
      <c r="AB40">
        <v>41</v>
      </c>
    </row>
    <row r="41" spans="1:28" x14ac:dyDescent="0.25">
      <c r="A41" t="s">
        <v>32</v>
      </c>
      <c r="B41">
        <v>46</v>
      </c>
      <c r="C41">
        <v>41</v>
      </c>
      <c r="D41">
        <v>4</v>
      </c>
      <c r="E41">
        <v>1085</v>
      </c>
      <c r="F41">
        <v>29.32</v>
      </c>
      <c r="G41">
        <v>806</v>
      </c>
      <c r="H41">
        <v>134.61000000000001</v>
      </c>
      <c r="I41">
        <v>0</v>
      </c>
      <c r="J41">
        <v>8</v>
      </c>
      <c r="K41">
        <v>84</v>
      </c>
      <c r="L41">
        <v>60</v>
      </c>
      <c r="M41">
        <v>60</v>
      </c>
      <c r="N41">
        <v>119</v>
      </c>
      <c r="O41">
        <v>198.33</v>
      </c>
      <c r="P41">
        <v>208</v>
      </c>
      <c r="Q41">
        <v>241</v>
      </c>
      <c r="R41">
        <v>115.87</v>
      </c>
      <c r="S41">
        <f>(I41+J41)/C41</f>
        <v>0.1951219512195122</v>
      </c>
      <c r="T41">
        <f>(E41-K41*4 -L41*6)/(G41-K41-L41)</f>
        <v>0.58761329305135956</v>
      </c>
      <c r="U41">
        <f>(0.4262*F41 + 0.2566*C41 + 0.151*H41 +0.0787*I41 + 0.0556*J41)</f>
        <v>43.787694000000002</v>
      </c>
      <c r="V41">
        <f>(K41+L41)/G41</f>
        <v>0.17866004962779156</v>
      </c>
      <c r="W41">
        <v>33</v>
      </c>
      <c r="X41">
        <v>47</v>
      </c>
      <c r="Y41">
        <v>66</v>
      </c>
      <c r="Z41">
        <v>21</v>
      </c>
      <c r="AA41">
        <v>50</v>
      </c>
      <c r="AB41">
        <v>40</v>
      </c>
    </row>
    <row r="42" spans="1:28" x14ac:dyDescent="0.25">
      <c r="A42" t="s">
        <v>49</v>
      </c>
      <c r="B42">
        <v>49</v>
      </c>
      <c r="C42">
        <v>45</v>
      </c>
      <c r="D42">
        <v>2</v>
      </c>
      <c r="E42">
        <v>1012</v>
      </c>
      <c r="F42">
        <v>23.53</v>
      </c>
      <c r="G42">
        <v>768</v>
      </c>
      <c r="H42">
        <v>131.77000000000001</v>
      </c>
      <c r="I42">
        <v>0</v>
      </c>
      <c r="J42">
        <v>3</v>
      </c>
      <c r="K42">
        <v>97</v>
      </c>
      <c r="L42">
        <v>39</v>
      </c>
      <c r="M42">
        <v>18</v>
      </c>
      <c r="N42">
        <v>36</v>
      </c>
      <c r="O42">
        <v>200</v>
      </c>
      <c r="P42">
        <v>479</v>
      </c>
      <c r="Q42">
        <v>620</v>
      </c>
      <c r="R42">
        <v>129.44</v>
      </c>
      <c r="S42">
        <f>(I42+J42)/C42</f>
        <v>6.6666666666666666E-2</v>
      </c>
      <c r="T42">
        <f>(E42-K42*4 -L42*6)/(G42-K42-L42)</f>
        <v>0.61708860759493667</v>
      </c>
      <c r="U42">
        <f>(0.4262*F42 + 0.2566*C42 + 0.151*H42 +0.0787*I42 + 0.0556*J42)</f>
        <v>41.639556000000006</v>
      </c>
      <c r="V42">
        <f>(K42+L42)/G42</f>
        <v>0.17708333333333334</v>
      </c>
      <c r="W42">
        <v>35</v>
      </c>
      <c r="X42">
        <v>50</v>
      </c>
      <c r="Y42">
        <v>56</v>
      </c>
      <c r="Z42">
        <v>51</v>
      </c>
      <c r="AA42">
        <v>48</v>
      </c>
      <c r="AB42">
        <v>43</v>
      </c>
    </row>
    <row r="43" spans="1:28" x14ac:dyDescent="0.25">
      <c r="A43" t="s">
        <v>78</v>
      </c>
      <c r="B43">
        <v>64</v>
      </c>
      <c r="C43">
        <v>52</v>
      </c>
      <c r="D43">
        <v>10</v>
      </c>
      <c r="E43">
        <v>1400</v>
      </c>
      <c r="F43">
        <v>33.33</v>
      </c>
      <c r="G43">
        <v>751</v>
      </c>
      <c r="H43">
        <v>186.41</v>
      </c>
      <c r="I43">
        <v>0</v>
      </c>
      <c r="J43">
        <v>8</v>
      </c>
      <c r="K43">
        <v>96</v>
      </c>
      <c r="L43">
        <v>120</v>
      </c>
      <c r="M43">
        <v>303</v>
      </c>
      <c r="N43">
        <v>660</v>
      </c>
      <c r="O43">
        <v>217.82</v>
      </c>
      <c r="P43">
        <v>12</v>
      </c>
      <c r="Q43">
        <v>27</v>
      </c>
      <c r="R43">
        <v>225</v>
      </c>
      <c r="S43">
        <f>(I43+J43)/C43</f>
        <v>0.15384615384615385</v>
      </c>
      <c r="T43">
        <f>(E43-K43*4 -L43*6)/(G43-K43-L43)</f>
        <v>0.55327102803738315</v>
      </c>
      <c r="U43">
        <f>(0.4262*F43 + 0.2566*C43 + 0.151*H43 +0.0787*I43 + 0.0556*J43)</f>
        <v>56.141155999999995</v>
      </c>
      <c r="V43">
        <f>(K43+L43)/G43</f>
        <v>0.28761651131824234</v>
      </c>
      <c r="W43">
        <v>3</v>
      </c>
      <c r="X43">
        <v>19</v>
      </c>
      <c r="Y43">
        <v>75</v>
      </c>
      <c r="Z43">
        <v>27</v>
      </c>
      <c r="AA43">
        <v>43</v>
      </c>
      <c r="AB43">
        <v>33</v>
      </c>
    </row>
    <row r="44" spans="1:28" x14ac:dyDescent="0.25">
      <c r="A44" t="s">
        <v>69</v>
      </c>
      <c r="B44">
        <v>52</v>
      </c>
      <c r="C44">
        <v>45</v>
      </c>
      <c r="D44">
        <v>5</v>
      </c>
      <c r="E44">
        <v>854</v>
      </c>
      <c r="F44">
        <v>21.35</v>
      </c>
      <c r="G44">
        <v>705</v>
      </c>
      <c r="H44">
        <v>121.13</v>
      </c>
      <c r="I44">
        <v>0</v>
      </c>
      <c r="J44">
        <v>4</v>
      </c>
      <c r="K44">
        <v>72</v>
      </c>
      <c r="L44">
        <v>34</v>
      </c>
      <c r="M44">
        <v>133</v>
      </c>
      <c r="N44">
        <v>211</v>
      </c>
      <c r="O44">
        <v>158.65</v>
      </c>
      <c r="P44">
        <v>138</v>
      </c>
      <c r="Q44">
        <v>126</v>
      </c>
      <c r="R44">
        <v>91.3</v>
      </c>
      <c r="S44">
        <f>(I44+J44)/C44</f>
        <v>8.8888888888888892E-2</v>
      </c>
      <c r="T44">
        <f>(E44-K44*4 -L44*6)/(G44-K44-L44)</f>
        <v>0.60434056761268784</v>
      </c>
      <c r="U44">
        <f>(0.4262*F44 + 0.2566*C44 + 0.151*H44 +0.0787*I44 + 0.0556*J44)</f>
        <v>39.159399999999998</v>
      </c>
      <c r="V44">
        <f>(K44+L44)/G44</f>
        <v>0.15035460992907801</v>
      </c>
      <c r="W44">
        <v>66</v>
      </c>
      <c r="X44">
        <v>56</v>
      </c>
      <c r="Y44">
        <v>61</v>
      </c>
      <c r="Z44">
        <v>45</v>
      </c>
      <c r="AA44">
        <v>47</v>
      </c>
      <c r="AB44">
        <v>45</v>
      </c>
    </row>
    <row r="45" spans="1:28" x14ac:dyDescent="0.25">
      <c r="A45" t="s">
        <v>16</v>
      </c>
      <c r="B45">
        <v>66</v>
      </c>
      <c r="C45">
        <v>61</v>
      </c>
      <c r="D45">
        <v>24</v>
      </c>
      <c r="E45">
        <v>1068</v>
      </c>
      <c r="F45">
        <v>28.86</v>
      </c>
      <c r="G45">
        <v>690</v>
      </c>
      <c r="H45">
        <v>154.78</v>
      </c>
      <c r="I45">
        <v>0</v>
      </c>
      <c r="J45">
        <v>3</v>
      </c>
      <c r="K45">
        <v>72</v>
      </c>
      <c r="L45">
        <v>68</v>
      </c>
      <c r="M45">
        <v>346</v>
      </c>
      <c r="N45">
        <v>639</v>
      </c>
      <c r="O45">
        <v>184.68</v>
      </c>
      <c r="P45">
        <v>35</v>
      </c>
      <c r="Q45">
        <v>25</v>
      </c>
      <c r="R45">
        <v>71.430000000000007</v>
      </c>
      <c r="S45">
        <f>(I45+J45)/C45</f>
        <v>4.9180327868852458E-2</v>
      </c>
      <c r="T45">
        <f>(E45-K45*4 -L45*6)/(G45-K45-L45)</f>
        <v>0.67636363636363639</v>
      </c>
      <c r="U45">
        <f>(0.4262*F45 + 0.2566*C45 + 0.151*H45 +0.0787*I45 + 0.0556*J45)</f>
        <v>51.491312000000001</v>
      </c>
      <c r="V45">
        <f>(K45+L45)/G45</f>
        <v>0.20289855072463769</v>
      </c>
      <c r="W45">
        <v>16</v>
      </c>
      <c r="X45">
        <v>28</v>
      </c>
      <c r="Y45">
        <v>30</v>
      </c>
      <c r="Z45">
        <v>57</v>
      </c>
      <c r="AA45">
        <v>37</v>
      </c>
      <c r="AB45">
        <v>42</v>
      </c>
    </row>
    <row r="46" spans="1:28" x14ac:dyDescent="0.25">
      <c r="A46" t="s">
        <v>41</v>
      </c>
      <c r="B46">
        <v>82</v>
      </c>
      <c r="C46">
        <v>63</v>
      </c>
      <c r="D46">
        <v>21</v>
      </c>
      <c r="E46">
        <v>796</v>
      </c>
      <c r="F46">
        <v>18.95</v>
      </c>
      <c r="G46">
        <v>630</v>
      </c>
      <c r="H46">
        <v>126.34</v>
      </c>
      <c r="I46">
        <v>0</v>
      </c>
      <c r="J46">
        <v>0</v>
      </c>
      <c r="K46">
        <v>47</v>
      </c>
      <c r="L46">
        <v>35</v>
      </c>
      <c r="M46">
        <v>241</v>
      </c>
      <c r="N46">
        <v>355</v>
      </c>
      <c r="O46">
        <v>147.30000000000001</v>
      </c>
      <c r="P46">
        <v>11</v>
      </c>
      <c r="Q46">
        <v>11</v>
      </c>
      <c r="R46">
        <v>100</v>
      </c>
      <c r="S46">
        <f>(I46+J46)/C46</f>
        <v>0</v>
      </c>
      <c r="T46">
        <f>(E46-K46*4 -L46*6)/(G46-K46-L46)</f>
        <v>0.72627737226277367</v>
      </c>
      <c r="U46">
        <f>(0.4262*F46 + 0.2566*C46 + 0.151*H46 +0.0787*I46 + 0.0556*J46)</f>
        <v>43.319630000000004</v>
      </c>
      <c r="V46">
        <f>(K46+L46)/G46</f>
        <v>0.13015873015873017</v>
      </c>
      <c r="W46">
        <v>74</v>
      </c>
      <c r="X46">
        <v>48</v>
      </c>
      <c r="Y46">
        <v>13</v>
      </c>
      <c r="Z46">
        <v>68</v>
      </c>
      <c r="AA46">
        <v>34</v>
      </c>
      <c r="AB46">
        <v>47</v>
      </c>
    </row>
    <row r="47" spans="1:28" x14ac:dyDescent="0.25">
      <c r="A47" t="s">
        <v>39</v>
      </c>
      <c r="B47">
        <v>55</v>
      </c>
      <c r="C47">
        <v>48</v>
      </c>
      <c r="D47">
        <v>14</v>
      </c>
      <c r="E47">
        <v>891</v>
      </c>
      <c r="F47">
        <v>26.2</v>
      </c>
      <c r="G47">
        <v>610</v>
      </c>
      <c r="H47">
        <v>146.06</v>
      </c>
      <c r="I47">
        <v>0</v>
      </c>
      <c r="J47">
        <v>1</v>
      </c>
      <c r="K47">
        <v>86</v>
      </c>
      <c r="L47">
        <v>35</v>
      </c>
      <c r="M47">
        <v>171</v>
      </c>
      <c r="N47">
        <v>292</v>
      </c>
      <c r="O47">
        <v>170.76</v>
      </c>
      <c r="P47">
        <v>18</v>
      </c>
      <c r="Q47">
        <v>25</v>
      </c>
      <c r="R47">
        <v>138.88999999999999</v>
      </c>
      <c r="S47">
        <f>(I47+J47)/C47</f>
        <v>2.0833333333333332E-2</v>
      </c>
      <c r="T47">
        <f>(E47-K47*4 -L47*6)/(G47-K47-L47)</f>
        <v>0.68916155419222902</v>
      </c>
      <c r="U47">
        <f>(0.4262*F47 + 0.2566*C47 + 0.151*H47 +0.0787*I47 + 0.0556*J47)</f>
        <v>45.593900000000005</v>
      </c>
      <c r="V47">
        <f>(K47+L47)/G47</f>
        <v>0.19836065573770492</v>
      </c>
      <c r="W47">
        <v>18</v>
      </c>
      <c r="X47">
        <v>46</v>
      </c>
      <c r="Y47">
        <v>22</v>
      </c>
      <c r="Z47">
        <v>64</v>
      </c>
      <c r="AA47">
        <v>45</v>
      </c>
      <c r="AB47">
        <v>44</v>
      </c>
    </row>
    <row r="48" spans="1:28" x14ac:dyDescent="0.25">
      <c r="A48" t="s">
        <v>33</v>
      </c>
      <c r="B48">
        <v>160</v>
      </c>
      <c r="C48">
        <v>88</v>
      </c>
      <c r="D48">
        <v>35</v>
      </c>
      <c r="E48">
        <v>829</v>
      </c>
      <c r="F48">
        <v>15.64</v>
      </c>
      <c r="G48">
        <v>600</v>
      </c>
      <c r="H48">
        <v>138.16</v>
      </c>
      <c r="I48">
        <v>0</v>
      </c>
      <c r="J48">
        <v>1</v>
      </c>
      <c r="K48">
        <v>79</v>
      </c>
      <c r="L48">
        <v>42</v>
      </c>
      <c r="M48">
        <v>366</v>
      </c>
      <c r="N48">
        <v>577</v>
      </c>
      <c r="O48">
        <v>157.65</v>
      </c>
      <c r="P48">
        <v>51</v>
      </c>
      <c r="Q48">
        <v>62</v>
      </c>
      <c r="R48">
        <v>121.57</v>
      </c>
      <c r="S48">
        <f>(I48+J48)/C48</f>
        <v>1.1363636363636364E-2</v>
      </c>
      <c r="T48">
        <f>(E48-K48*4 -L48*6)/(G48-K48-L48)</f>
        <v>0.54488517745302711</v>
      </c>
      <c r="U48">
        <f>(0.4262*F48 + 0.2566*C48 + 0.151*H48 +0.0787*I48 + 0.0556*J48)</f>
        <v>50.164327999999998</v>
      </c>
      <c r="V48">
        <f>(K48+L48)/G48</f>
        <v>0.20166666666666666</v>
      </c>
      <c r="W48">
        <v>17</v>
      </c>
      <c r="X48">
        <v>31</v>
      </c>
      <c r="Y48">
        <v>77</v>
      </c>
      <c r="Z48">
        <v>65</v>
      </c>
      <c r="AA48">
        <v>22</v>
      </c>
      <c r="AB48">
        <v>46</v>
      </c>
    </row>
    <row r="49" spans="1:28" x14ac:dyDescent="0.25">
      <c r="A49" t="s">
        <v>58</v>
      </c>
      <c r="B49">
        <v>34</v>
      </c>
      <c r="C49">
        <v>33</v>
      </c>
      <c r="D49">
        <v>4</v>
      </c>
      <c r="E49">
        <v>758</v>
      </c>
      <c r="F49">
        <v>26.13</v>
      </c>
      <c r="G49">
        <v>552</v>
      </c>
      <c r="H49">
        <v>137.31</v>
      </c>
      <c r="I49">
        <v>0</v>
      </c>
      <c r="J49">
        <v>4</v>
      </c>
      <c r="K49">
        <v>74</v>
      </c>
      <c r="L49">
        <v>27</v>
      </c>
      <c r="M49">
        <v>44</v>
      </c>
      <c r="N49">
        <v>64</v>
      </c>
      <c r="O49">
        <v>145.44999999999999</v>
      </c>
      <c r="P49">
        <v>272</v>
      </c>
      <c r="Q49">
        <v>415</v>
      </c>
      <c r="R49">
        <v>152.57</v>
      </c>
      <c r="S49">
        <f>(I49+J49)/C49</f>
        <v>0.12121212121212122</v>
      </c>
      <c r="T49">
        <f>(E49-K49*4 -L49*6)/(G49-K49-L49)</f>
        <v>0.66518847006651882</v>
      </c>
      <c r="U49">
        <f>(0.4262*F49 + 0.2566*C49 + 0.151*H49 +0.0787*I49 + 0.0556*J49)</f>
        <v>40.560616000000003</v>
      </c>
      <c r="V49">
        <f>(K49+L49)/G49</f>
        <v>0.18297101449275363</v>
      </c>
      <c r="W49">
        <v>29</v>
      </c>
      <c r="X49">
        <v>52</v>
      </c>
      <c r="Y49">
        <v>38</v>
      </c>
      <c r="Z49">
        <v>38</v>
      </c>
      <c r="AA49">
        <v>57</v>
      </c>
      <c r="AB49">
        <v>49</v>
      </c>
    </row>
    <row r="50" spans="1:28" x14ac:dyDescent="0.25">
      <c r="A50" t="s">
        <v>44</v>
      </c>
      <c r="B50">
        <v>37</v>
      </c>
      <c r="C50">
        <v>33</v>
      </c>
      <c r="D50">
        <v>0</v>
      </c>
      <c r="E50">
        <v>695</v>
      </c>
      <c r="F50">
        <v>21.06</v>
      </c>
      <c r="G50">
        <v>531</v>
      </c>
      <c r="H50">
        <v>130.88</v>
      </c>
      <c r="I50">
        <v>0</v>
      </c>
      <c r="J50">
        <v>3</v>
      </c>
      <c r="K50">
        <v>64</v>
      </c>
      <c r="L50">
        <v>34</v>
      </c>
      <c r="M50">
        <v>31</v>
      </c>
      <c r="N50">
        <v>54</v>
      </c>
      <c r="O50">
        <v>174.19</v>
      </c>
      <c r="P50">
        <v>186</v>
      </c>
      <c r="Q50">
        <v>233</v>
      </c>
      <c r="R50">
        <v>125.27</v>
      </c>
      <c r="S50">
        <f>(I50+J50)/C50</f>
        <v>9.0909090909090912E-2</v>
      </c>
      <c r="T50">
        <f>(E50-K50*4 -L50*6)/(G50-K50-L50)</f>
        <v>0.54272517321016167</v>
      </c>
      <c r="U50">
        <f>(0.4262*F50 + 0.2566*C50 + 0.151*H50 +0.0787*I50 + 0.0556*J50)</f>
        <v>37.373252000000001</v>
      </c>
      <c r="V50">
        <f>(K50+L50)/G50</f>
        <v>0.18455743879472694</v>
      </c>
      <c r="W50">
        <v>28</v>
      </c>
      <c r="X50">
        <v>61</v>
      </c>
      <c r="Y50">
        <v>78</v>
      </c>
      <c r="Z50">
        <v>44</v>
      </c>
      <c r="AA50">
        <v>56</v>
      </c>
      <c r="AB50">
        <v>50</v>
      </c>
    </row>
    <row r="51" spans="1:28" x14ac:dyDescent="0.25">
      <c r="A51" t="s">
        <v>63</v>
      </c>
      <c r="B51">
        <v>157</v>
      </c>
      <c r="C51">
        <v>81</v>
      </c>
      <c r="D51">
        <v>32</v>
      </c>
      <c r="E51">
        <v>584</v>
      </c>
      <c r="F51">
        <v>11.91</v>
      </c>
      <c r="G51">
        <v>524</v>
      </c>
      <c r="H51">
        <v>111.45</v>
      </c>
      <c r="I51">
        <v>0</v>
      </c>
      <c r="J51">
        <v>0</v>
      </c>
      <c r="K51">
        <v>54</v>
      </c>
      <c r="L51">
        <v>18</v>
      </c>
      <c r="M51">
        <v>303</v>
      </c>
      <c r="N51">
        <v>383</v>
      </c>
      <c r="O51">
        <v>126.4</v>
      </c>
      <c r="P51">
        <v>13</v>
      </c>
      <c r="Q51">
        <v>15</v>
      </c>
      <c r="R51">
        <v>115.38</v>
      </c>
      <c r="S51">
        <f>(I51+J51)/C51</f>
        <v>0</v>
      </c>
      <c r="T51">
        <f>(E51-K51*4 -L51*6)/(G51-K51-L51)</f>
        <v>0.5752212389380531</v>
      </c>
      <c r="U51">
        <f>(0.4262*F51 + 0.2566*C51 + 0.151*H51 +0.0787*I51 + 0.0556*J51)</f>
        <v>42.689592000000005</v>
      </c>
      <c r="V51">
        <f>(K51+L51)/G51</f>
        <v>0.13740458015267176</v>
      </c>
      <c r="W51">
        <v>73</v>
      </c>
      <c r="X51">
        <v>49</v>
      </c>
      <c r="Y51">
        <v>70</v>
      </c>
      <c r="Z51">
        <v>83</v>
      </c>
      <c r="AA51">
        <v>24</v>
      </c>
      <c r="AB51">
        <v>53</v>
      </c>
    </row>
    <row r="52" spans="1:28" x14ac:dyDescent="0.25">
      <c r="A52" t="s">
        <v>21</v>
      </c>
      <c r="B52">
        <v>34</v>
      </c>
      <c r="C52">
        <v>33</v>
      </c>
      <c r="D52">
        <v>5</v>
      </c>
      <c r="E52">
        <v>635</v>
      </c>
      <c r="F52">
        <v>22.67</v>
      </c>
      <c r="G52">
        <v>481</v>
      </c>
      <c r="H52">
        <v>132.01</v>
      </c>
      <c r="I52">
        <v>1</v>
      </c>
      <c r="J52">
        <v>1</v>
      </c>
      <c r="K52">
        <v>43</v>
      </c>
      <c r="L52">
        <v>25</v>
      </c>
      <c r="M52">
        <v>74</v>
      </c>
      <c r="N52">
        <v>101</v>
      </c>
      <c r="O52">
        <v>136.49</v>
      </c>
      <c r="P52">
        <v>53</v>
      </c>
      <c r="Q52">
        <v>62</v>
      </c>
      <c r="R52">
        <v>116.98</v>
      </c>
      <c r="S52">
        <f>(I52+J52)/C52</f>
        <v>6.0606060606060608E-2</v>
      </c>
      <c r="T52">
        <f>(E52-K52*4 -L52*6)/(G52-K52-L52)</f>
        <v>0.75786924939467315</v>
      </c>
      <c r="U52">
        <f>(0.4262*F52 + 0.2566*C52 + 0.151*H52 +0.0787*I52 + 0.0556*J52)</f>
        <v>38.197564</v>
      </c>
      <c r="V52">
        <f>(K52+L52)/G52</f>
        <v>0.14137214137214138</v>
      </c>
      <c r="W52">
        <v>70</v>
      </c>
      <c r="X52">
        <v>59</v>
      </c>
      <c r="Y52">
        <v>4</v>
      </c>
      <c r="Z52">
        <v>52</v>
      </c>
      <c r="AA52">
        <v>58</v>
      </c>
      <c r="AB52">
        <v>51</v>
      </c>
    </row>
    <row r="53" spans="1:28" x14ac:dyDescent="0.25">
      <c r="A53" t="s">
        <v>31</v>
      </c>
      <c r="B53">
        <v>110</v>
      </c>
      <c r="C53">
        <v>57</v>
      </c>
      <c r="D53">
        <v>13</v>
      </c>
      <c r="E53">
        <v>771</v>
      </c>
      <c r="F53">
        <v>17.52</v>
      </c>
      <c r="G53">
        <v>458</v>
      </c>
      <c r="H53">
        <v>168.34</v>
      </c>
      <c r="I53">
        <v>0</v>
      </c>
      <c r="J53">
        <v>3</v>
      </c>
      <c r="K53">
        <v>93</v>
      </c>
      <c r="L53">
        <v>44</v>
      </c>
      <c r="M53">
        <v>52</v>
      </c>
      <c r="N53">
        <v>48</v>
      </c>
      <c r="O53">
        <v>92.31</v>
      </c>
      <c r="P53">
        <v>337</v>
      </c>
      <c r="Q53">
        <v>633</v>
      </c>
      <c r="R53">
        <v>187.83</v>
      </c>
      <c r="S53">
        <f>(I53+J53)/C53</f>
        <v>5.2631578947368418E-2</v>
      </c>
      <c r="T53">
        <f>(E53-K53*4 -L53*6)/(G53-K53-L53)</f>
        <v>0.42056074766355139</v>
      </c>
      <c r="U53">
        <f>(0.4262*F53 + 0.2566*C53 + 0.151*H53 +0.0787*I53 + 0.0556*J53)</f>
        <v>47.679364</v>
      </c>
      <c r="V53">
        <f>(K53+L53)/G53</f>
        <v>0.29912663755458513</v>
      </c>
      <c r="W53">
        <v>1</v>
      </c>
      <c r="X53">
        <v>38</v>
      </c>
      <c r="Y53">
        <v>84</v>
      </c>
      <c r="Z53">
        <v>55</v>
      </c>
      <c r="AA53">
        <v>39</v>
      </c>
      <c r="AB53">
        <v>48</v>
      </c>
    </row>
    <row r="54" spans="1:28" x14ac:dyDescent="0.25">
      <c r="A54" t="s">
        <v>91</v>
      </c>
      <c r="B54">
        <v>25</v>
      </c>
      <c r="C54">
        <v>25</v>
      </c>
      <c r="D54">
        <v>0</v>
      </c>
      <c r="E54">
        <v>598</v>
      </c>
      <c r="F54">
        <v>23.92</v>
      </c>
      <c r="G54">
        <v>424</v>
      </c>
      <c r="H54">
        <v>141.03</v>
      </c>
      <c r="I54">
        <v>0</v>
      </c>
      <c r="J54">
        <v>4</v>
      </c>
      <c r="K54">
        <v>72</v>
      </c>
      <c r="L54">
        <v>19</v>
      </c>
      <c r="M54">
        <v>11</v>
      </c>
      <c r="N54">
        <v>18</v>
      </c>
      <c r="O54">
        <v>163.63999999999999</v>
      </c>
      <c r="P54">
        <v>291</v>
      </c>
      <c r="Q54">
        <v>407</v>
      </c>
      <c r="R54">
        <v>139.86000000000001</v>
      </c>
      <c r="S54">
        <f>(I54+J54)/C54</f>
        <v>0.16</v>
      </c>
      <c r="T54">
        <f>(E54-K54*4 -L54*6)/(G54-K54-L54)</f>
        <v>0.58858858858858853</v>
      </c>
      <c r="U54">
        <f>(0.4262*F54 + 0.2566*C54 + 0.151*H54 +0.0787*I54 + 0.0556*J54)</f>
        <v>38.127634</v>
      </c>
      <c r="V54">
        <f>(K54+L54)/G54</f>
        <v>0.21462264150943397</v>
      </c>
      <c r="W54">
        <v>13</v>
      </c>
      <c r="X54">
        <v>60</v>
      </c>
      <c r="Y54">
        <v>65</v>
      </c>
      <c r="Z54">
        <v>25</v>
      </c>
      <c r="AA54">
        <v>64</v>
      </c>
      <c r="AB54">
        <v>52</v>
      </c>
    </row>
    <row r="55" spans="1:28" x14ac:dyDescent="0.25">
      <c r="A55" t="s">
        <v>37</v>
      </c>
      <c r="B55">
        <v>33</v>
      </c>
      <c r="C55">
        <v>29</v>
      </c>
      <c r="D55">
        <v>11</v>
      </c>
      <c r="E55">
        <v>557</v>
      </c>
      <c r="F55">
        <v>30.94</v>
      </c>
      <c r="G55">
        <v>416</v>
      </c>
      <c r="H55">
        <v>133.88999999999999</v>
      </c>
      <c r="I55">
        <v>0</v>
      </c>
      <c r="J55">
        <v>2</v>
      </c>
      <c r="K55">
        <v>34</v>
      </c>
      <c r="L55">
        <v>24</v>
      </c>
      <c r="M55">
        <v>123</v>
      </c>
      <c r="N55">
        <v>217</v>
      </c>
      <c r="O55">
        <v>176.42</v>
      </c>
      <c r="P55">
        <v>30</v>
      </c>
      <c r="Q55">
        <v>24</v>
      </c>
      <c r="R55">
        <v>80</v>
      </c>
      <c r="S55">
        <f>(I55+J55)/C55</f>
        <v>6.8965517241379309E-2</v>
      </c>
      <c r="T55">
        <f>(E55-K55*4 -L55*6)/(G55-K55-L55)</f>
        <v>0.77374301675977653</v>
      </c>
      <c r="U55">
        <f>(0.4262*F55 + 0.2566*C55 + 0.151*H55 +0.0787*I55 + 0.0556*J55)</f>
        <v>40.956617999999992</v>
      </c>
      <c r="V55">
        <f>(K55+L55)/G55</f>
        <v>0.13942307692307693</v>
      </c>
      <c r="W55">
        <v>71</v>
      </c>
      <c r="X55">
        <v>51</v>
      </c>
      <c r="Y55">
        <v>3</v>
      </c>
      <c r="Z55">
        <v>49</v>
      </c>
      <c r="AA55">
        <v>61</v>
      </c>
      <c r="AB55">
        <v>54</v>
      </c>
    </row>
    <row r="56" spans="1:28" x14ac:dyDescent="0.25">
      <c r="A56" t="s">
        <v>13</v>
      </c>
      <c r="B56">
        <v>61</v>
      </c>
      <c r="C56">
        <v>45</v>
      </c>
      <c r="D56">
        <v>9</v>
      </c>
      <c r="E56">
        <v>524</v>
      </c>
      <c r="F56">
        <v>14.55</v>
      </c>
      <c r="G56">
        <v>412</v>
      </c>
      <c r="H56">
        <v>127.18</v>
      </c>
      <c r="I56">
        <v>0</v>
      </c>
      <c r="J56">
        <v>1</v>
      </c>
      <c r="K56">
        <v>27</v>
      </c>
      <c r="L56">
        <v>21</v>
      </c>
      <c r="M56">
        <v>125</v>
      </c>
      <c r="N56">
        <v>188</v>
      </c>
      <c r="O56">
        <v>150.4</v>
      </c>
      <c r="P56">
        <v>10</v>
      </c>
      <c r="Q56">
        <v>1</v>
      </c>
      <c r="R56">
        <v>10</v>
      </c>
      <c r="S56">
        <f>(I56+J56)/C56</f>
        <v>2.2222222222222223E-2</v>
      </c>
      <c r="T56">
        <f>(E56-K56*4 -L56*6)/(G56-K56-L56)</f>
        <v>0.79670329670329665</v>
      </c>
      <c r="U56">
        <f>(0.4262*F56 + 0.2566*C56 + 0.151*H56 +0.0787*I56 + 0.0556*J56)</f>
        <v>37.007989999999999</v>
      </c>
      <c r="V56">
        <f>(K56+L56)/G56</f>
        <v>0.11650485436893204</v>
      </c>
      <c r="W56">
        <v>82</v>
      </c>
      <c r="X56">
        <v>63</v>
      </c>
      <c r="Y56">
        <v>1</v>
      </c>
      <c r="Z56">
        <v>63</v>
      </c>
      <c r="AA56">
        <v>46</v>
      </c>
      <c r="AB56">
        <v>55</v>
      </c>
    </row>
    <row r="57" spans="1:28" x14ac:dyDescent="0.25">
      <c r="A57" t="s">
        <v>27</v>
      </c>
      <c r="B57">
        <v>147</v>
      </c>
      <c r="C57">
        <v>56</v>
      </c>
      <c r="D57">
        <v>25</v>
      </c>
      <c r="E57">
        <v>362</v>
      </c>
      <c r="F57">
        <v>11.67</v>
      </c>
      <c r="G57">
        <v>389</v>
      </c>
      <c r="H57">
        <v>93.05</v>
      </c>
      <c r="I57">
        <v>0</v>
      </c>
      <c r="J57">
        <v>0</v>
      </c>
      <c r="K57">
        <v>29</v>
      </c>
      <c r="L57">
        <v>5</v>
      </c>
      <c r="M57">
        <v>199</v>
      </c>
      <c r="N57">
        <v>223</v>
      </c>
      <c r="O57">
        <v>112.06</v>
      </c>
      <c r="P57">
        <v>5</v>
      </c>
      <c r="Q57">
        <v>1</v>
      </c>
      <c r="R57">
        <v>20</v>
      </c>
      <c r="S57">
        <f>(I57+J57)/C57</f>
        <v>0</v>
      </c>
      <c r="T57">
        <f>(E57-K57*4 -L57*6)/(G57-K57-L57)</f>
        <v>0.60845070422535208</v>
      </c>
      <c r="U57">
        <f>(0.4262*F57 + 0.2566*C57 + 0.151*H57 +0.0787*I57 + 0.0556*J57)</f>
        <v>33.393903999999999</v>
      </c>
      <c r="V57">
        <f>(K57+L57)/G57</f>
        <v>8.7403598971722368E-2</v>
      </c>
      <c r="W57">
        <v>84</v>
      </c>
      <c r="X57">
        <v>72</v>
      </c>
      <c r="Y57">
        <v>59</v>
      </c>
      <c r="Z57">
        <v>80</v>
      </c>
      <c r="AA57">
        <v>40</v>
      </c>
      <c r="AB57">
        <v>64</v>
      </c>
    </row>
    <row r="58" spans="1:28" x14ac:dyDescent="0.25">
      <c r="A58" t="s">
        <v>86</v>
      </c>
      <c r="B58">
        <v>27</v>
      </c>
      <c r="C58">
        <v>24</v>
      </c>
      <c r="D58">
        <v>9</v>
      </c>
      <c r="E58">
        <v>499</v>
      </c>
      <c r="F58">
        <v>33.26</v>
      </c>
      <c r="G58">
        <v>377</v>
      </c>
      <c r="H58">
        <v>132.36000000000001</v>
      </c>
      <c r="I58">
        <v>0</v>
      </c>
      <c r="J58">
        <v>4</v>
      </c>
      <c r="K58">
        <v>43</v>
      </c>
      <c r="L58">
        <v>15</v>
      </c>
      <c r="M58">
        <v>69</v>
      </c>
      <c r="N58">
        <v>98</v>
      </c>
      <c r="O58">
        <v>142.03</v>
      </c>
      <c r="P58">
        <v>108</v>
      </c>
      <c r="Q58">
        <v>124</v>
      </c>
      <c r="R58">
        <v>114.81</v>
      </c>
      <c r="S58">
        <f>(I58+J58)/C58</f>
        <v>0.16666666666666666</v>
      </c>
      <c r="T58">
        <f>(E58-K58*4 -L58*6)/(G58-K58-L58)</f>
        <v>0.74294670846394983</v>
      </c>
      <c r="U58">
        <f>(0.4262*F58 + 0.2566*C58 + 0.151*H58 +0.0787*I58 + 0.0556*J58)</f>
        <v>40.542572</v>
      </c>
      <c r="V58">
        <f>(K58+L58)/G58</f>
        <v>0.15384615384615385</v>
      </c>
      <c r="W58">
        <v>58</v>
      </c>
      <c r="X58">
        <v>53</v>
      </c>
      <c r="Y58">
        <v>7</v>
      </c>
      <c r="Z58">
        <v>24</v>
      </c>
      <c r="AA58">
        <v>65</v>
      </c>
      <c r="AB58">
        <v>57</v>
      </c>
    </row>
    <row r="59" spans="1:28" x14ac:dyDescent="0.25">
      <c r="A59" t="s">
        <v>54</v>
      </c>
      <c r="B59">
        <v>29</v>
      </c>
      <c r="C59">
        <v>25</v>
      </c>
      <c r="D59">
        <v>10</v>
      </c>
      <c r="E59">
        <v>473</v>
      </c>
      <c r="F59">
        <v>31.53</v>
      </c>
      <c r="G59">
        <v>364</v>
      </c>
      <c r="H59">
        <v>129.94</v>
      </c>
      <c r="I59">
        <v>0</v>
      </c>
      <c r="J59">
        <v>1</v>
      </c>
      <c r="K59">
        <v>34</v>
      </c>
      <c r="L59">
        <v>18</v>
      </c>
      <c r="M59">
        <v>152</v>
      </c>
      <c r="N59">
        <v>244</v>
      </c>
      <c r="O59">
        <v>160.53</v>
      </c>
      <c r="P59">
        <v>42</v>
      </c>
      <c r="Q59">
        <v>43</v>
      </c>
      <c r="R59">
        <v>102.38</v>
      </c>
      <c r="S59">
        <f>(I59+J59)/C59</f>
        <v>0.04</v>
      </c>
      <c r="T59">
        <f>(E59-K59*4 -L59*6)/(G59-K59-L59)</f>
        <v>0.73397435897435892</v>
      </c>
      <c r="U59">
        <f>(0.4262*F59 + 0.2566*C59 + 0.151*H59 +0.0787*I59 + 0.0556*J59)</f>
        <v>39.529625999999993</v>
      </c>
      <c r="V59">
        <f>(K59+L59)/G59</f>
        <v>0.14285714285714285</v>
      </c>
      <c r="W59">
        <v>69</v>
      </c>
      <c r="X59">
        <v>54</v>
      </c>
      <c r="Y59">
        <v>11</v>
      </c>
      <c r="Z59">
        <v>60</v>
      </c>
      <c r="AA59">
        <v>62</v>
      </c>
      <c r="AB59">
        <v>58</v>
      </c>
    </row>
    <row r="60" spans="1:28" x14ac:dyDescent="0.25">
      <c r="A60" t="s">
        <v>77</v>
      </c>
      <c r="B60">
        <v>33</v>
      </c>
      <c r="C60">
        <v>30</v>
      </c>
      <c r="D60">
        <v>3</v>
      </c>
      <c r="E60">
        <v>440</v>
      </c>
      <c r="F60">
        <v>18.329999999999998</v>
      </c>
      <c r="G60">
        <v>342</v>
      </c>
      <c r="H60">
        <v>128.65</v>
      </c>
      <c r="I60">
        <v>0</v>
      </c>
      <c r="J60">
        <v>2</v>
      </c>
      <c r="K60">
        <v>47</v>
      </c>
      <c r="L60">
        <v>11</v>
      </c>
      <c r="M60">
        <v>89</v>
      </c>
      <c r="N60">
        <v>162</v>
      </c>
      <c r="O60">
        <v>182.02</v>
      </c>
      <c r="P60">
        <v>37</v>
      </c>
      <c r="Q60">
        <v>35</v>
      </c>
      <c r="R60">
        <v>94.59</v>
      </c>
      <c r="S60">
        <f>(I60+J60)/C60</f>
        <v>6.6666666666666666E-2</v>
      </c>
      <c r="T60">
        <f>(E60-K60*4 -L60*6)/(G60-K60-L60)</f>
        <v>0.65492957746478875</v>
      </c>
      <c r="U60">
        <f>(0.4262*F60 + 0.2566*C60 + 0.151*H60 +0.0787*I60 + 0.0556*J60)</f>
        <v>35.047595999999999</v>
      </c>
      <c r="V60">
        <f>(K60+L60)/G60</f>
        <v>0.16959064327485379</v>
      </c>
      <c r="W60">
        <v>44</v>
      </c>
      <c r="X60">
        <v>66</v>
      </c>
      <c r="Y60">
        <v>41</v>
      </c>
      <c r="Z60">
        <v>50</v>
      </c>
      <c r="AA60">
        <v>60</v>
      </c>
      <c r="AB60">
        <v>60</v>
      </c>
    </row>
    <row r="61" spans="1:28" x14ac:dyDescent="0.25">
      <c r="A61" t="s">
        <v>67</v>
      </c>
      <c r="B61">
        <v>139</v>
      </c>
      <c r="C61">
        <v>52</v>
      </c>
      <c r="D61">
        <v>17</v>
      </c>
      <c r="E61">
        <v>375</v>
      </c>
      <c r="F61">
        <v>10.71</v>
      </c>
      <c r="G61">
        <v>339</v>
      </c>
      <c r="H61">
        <v>110.61</v>
      </c>
      <c r="I61">
        <v>0</v>
      </c>
      <c r="J61">
        <v>0</v>
      </c>
      <c r="K61">
        <v>32</v>
      </c>
      <c r="L61">
        <v>10</v>
      </c>
      <c r="M61">
        <v>192</v>
      </c>
      <c r="N61">
        <v>249</v>
      </c>
      <c r="O61">
        <v>129.69</v>
      </c>
      <c r="P61">
        <v>26</v>
      </c>
      <c r="Q61">
        <v>12</v>
      </c>
      <c r="R61">
        <v>46.15</v>
      </c>
      <c r="S61">
        <f>(I61+J61)/C61</f>
        <v>0</v>
      </c>
      <c r="T61">
        <f>(E61-K61*4 -L61*6)/(G61-K61-L61)</f>
        <v>0.62962962962962965</v>
      </c>
      <c r="U61">
        <f>(0.4262*F61 + 0.2566*C61 + 0.151*H61 +0.0787*I61 + 0.0556*J61)</f>
        <v>34.609912000000001</v>
      </c>
      <c r="V61">
        <f>(K61+L61)/G61</f>
        <v>0.12389380530973451</v>
      </c>
      <c r="W61">
        <v>78</v>
      </c>
      <c r="X61">
        <v>68</v>
      </c>
      <c r="Y61">
        <v>51</v>
      </c>
      <c r="Z61">
        <v>77</v>
      </c>
      <c r="AA61">
        <v>42</v>
      </c>
      <c r="AB61">
        <v>62</v>
      </c>
    </row>
    <row r="62" spans="1:28" x14ac:dyDescent="0.25">
      <c r="A62" t="s">
        <v>36</v>
      </c>
      <c r="B62">
        <v>61</v>
      </c>
      <c r="C62">
        <v>40</v>
      </c>
      <c r="D62">
        <v>20</v>
      </c>
      <c r="E62">
        <v>517</v>
      </c>
      <c r="F62">
        <v>27.21</v>
      </c>
      <c r="G62">
        <v>328</v>
      </c>
      <c r="H62">
        <v>157.62</v>
      </c>
      <c r="I62">
        <v>0</v>
      </c>
      <c r="J62">
        <v>2</v>
      </c>
      <c r="K62">
        <v>37</v>
      </c>
      <c r="L62">
        <v>27</v>
      </c>
      <c r="M62">
        <v>204</v>
      </c>
      <c r="N62">
        <v>359</v>
      </c>
      <c r="O62">
        <v>175.98</v>
      </c>
      <c r="P62">
        <v>7</v>
      </c>
      <c r="Q62">
        <v>18</v>
      </c>
      <c r="R62">
        <v>257.14</v>
      </c>
      <c r="S62">
        <f>(I62+J62)/C62</f>
        <v>0.05</v>
      </c>
      <c r="T62">
        <f>(E62-K62*4 -L62*6)/(G62-K62-L62)</f>
        <v>0.78409090909090906</v>
      </c>
      <c r="U62">
        <f>(0.4262*F62 + 0.2566*C62 + 0.151*H62 +0.0787*I62 + 0.0556*J62)</f>
        <v>45.772722000000002</v>
      </c>
      <c r="V62">
        <f>(K62+L62)/G62</f>
        <v>0.1951219512195122</v>
      </c>
      <c r="W62">
        <v>22</v>
      </c>
      <c r="X62">
        <v>45</v>
      </c>
      <c r="Y62">
        <v>2</v>
      </c>
      <c r="Z62">
        <v>56</v>
      </c>
      <c r="AA62">
        <v>53</v>
      </c>
      <c r="AB62">
        <v>56</v>
      </c>
    </row>
    <row r="63" spans="1:28" x14ac:dyDescent="0.25">
      <c r="A63" t="s">
        <v>74</v>
      </c>
      <c r="B63">
        <v>29</v>
      </c>
      <c r="C63">
        <v>25</v>
      </c>
      <c r="D63">
        <v>1</v>
      </c>
      <c r="E63">
        <v>293</v>
      </c>
      <c r="F63">
        <v>16.27</v>
      </c>
      <c r="G63">
        <v>291</v>
      </c>
      <c r="H63">
        <v>100.68</v>
      </c>
      <c r="I63">
        <v>0</v>
      </c>
      <c r="J63">
        <v>1</v>
      </c>
      <c r="K63">
        <v>32</v>
      </c>
      <c r="L63">
        <v>3</v>
      </c>
      <c r="M63">
        <v>13</v>
      </c>
      <c r="N63">
        <v>11</v>
      </c>
      <c r="O63">
        <v>84.62</v>
      </c>
      <c r="P63">
        <v>164</v>
      </c>
      <c r="Q63">
        <v>167</v>
      </c>
      <c r="R63">
        <v>101.83</v>
      </c>
      <c r="S63">
        <f>(I63+J63)/C63</f>
        <v>0.04</v>
      </c>
      <c r="T63">
        <f>(E63-K63*4 -L63*6)/(G63-K63-L63)</f>
        <v>0.57421875</v>
      </c>
      <c r="U63">
        <f>(0.4262*F63 + 0.2566*C63 + 0.151*H63 +0.0787*I63 + 0.0556*J63)</f>
        <v>28.607554</v>
      </c>
      <c r="V63">
        <f>(K63+L63)/G63</f>
        <v>0.12027491408934708</v>
      </c>
      <c r="W63">
        <v>80</v>
      </c>
      <c r="X63">
        <v>80</v>
      </c>
      <c r="Y63">
        <v>71</v>
      </c>
      <c r="Z63">
        <v>61</v>
      </c>
      <c r="AA63">
        <v>63</v>
      </c>
      <c r="AB63">
        <v>67</v>
      </c>
    </row>
    <row r="64" spans="1:28" x14ac:dyDescent="0.25">
      <c r="A64" t="s">
        <v>25</v>
      </c>
      <c r="B64">
        <v>50</v>
      </c>
      <c r="C64">
        <v>35</v>
      </c>
      <c r="D64">
        <v>9</v>
      </c>
      <c r="E64">
        <v>365</v>
      </c>
      <c r="F64">
        <v>14.03</v>
      </c>
      <c r="G64">
        <v>289</v>
      </c>
      <c r="H64">
        <v>126.29</v>
      </c>
      <c r="I64">
        <v>0</v>
      </c>
      <c r="J64">
        <v>0</v>
      </c>
      <c r="K64">
        <v>27</v>
      </c>
      <c r="L64">
        <v>16</v>
      </c>
      <c r="M64">
        <v>157</v>
      </c>
      <c r="N64">
        <v>226</v>
      </c>
      <c r="O64">
        <v>143.94999999999999</v>
      </c>
      <c r="P64">
        <v>6</v>
      </c>
      <c r="Q64">
        <v>5</v>
      </c>
      <c r="R64">
        <v>83.33</v>
      </c>
      <c r="S64">
        <f>(I64+J64)/C64</f>
        <v>0</v>
      </c>
      <c r="T64">
        <f>(E64-K64*4 -L64*6)/(G64-K64-L64)</f>
        <v>0.65447154471544711</v>
      </c>
      <c r="U64">
        <f>(0.4262*F64 + 0.2566*C64 + 0.151*H64 +0.0787*I64 + 0.0556*J64)</f>
        <v>34.030376000000004</v>
      </c>
      <c r="V64">
        <f>(K64+L64)/G64</f>
        <v>0.14878892733564014</v>
      </c>
      <c r="W64">
        <v>67</v>
      </c>
      <c r="X64">
        <v>70</v>
      </c>
      <c r="Y64">
        <v>42</v>
      </c>
      <c r="Z64">
        <v>74</v>
      </c>
      <c r="AA64">
        <v>54</v>
      </c>
      <c r="AB64">
        <v>63</v>
      </c>
    </row>
    <row r="65" spans="1:28" x14ac:dyDescent="0.25">
      <c r="A65" t="s">
        <v>82</v>
      </c>
      <c r="B65">
        <v>33</v>
      </c>
      <c r="C65">
        <v>23</v>
      </c>
      <c r="D65">
        <v>8</v>
      </c>
      <c r="E65">
        <v>408</v>
      </c>
      <c r="F65">
        <v>27.2</v>
      </c>
      <c r="G65">
        <v>286</v>
      </c>
      <c r="H65">
        <v>142.65</v>
      </c>
      <c r="I65">
        <v>0</v>
      </c>
      <c r="J65">
        <v>1</v>
      </c>
      <c r="K65">
        <v>45</v>
      </c>
      <c r="L65">
        <v>11</v>
      </c>
      <c r="M65">
        <v>106</v>
      </c>
      <c r="N65">
        <v>192</v>
      </c>
      <c r="O65">
        <v>181.13</v>
      </c>
      <c r="P65">
        <v>28</v>
      </c>
      <c r="Q65">
        <v>36</v>
      </c>
      <c r="R65">
        <v>128.57</v>
      </c>
      <c r="S65">
        <f>(I65+J65)/C65</f>
        <v>4.3478260869565216E-2</v>
      </c>
      <c r="T65">
        <f>(E65-K65*4 -L65*6)/(G65-K65-L65)</f>
        <v>0.70434782608695656</v>
      </c>
      <c r="U65">
        <f>(0.4262*F65 + 0.2566*C65 + 0.151*H65 +0.0787*I65 + 0.0556*J65)</f>
        <v>39.09019</v>
      </c>
      <c r="V65">
        <f>(K65+L65)/G65</f>
        <v>0.19580419580419581</v>
      </c>
      <c r="W65">
        <v>20</v>
      </c>
      <c r="X65">
        <v>57</v>
      </c>
      <c r="Y65">
        <v>18</v>
      </c>
      <c r="Z65">
        <v>59</v>
      </c>
      <c r="AA65">
        <v>66</v>
      </c>
      <c r="AB65">
        <v>61</v>
      </c>
    </row>
    <row r="66" spans="1:28" x14ac:dyDescent="0.25">
      <c r="A66" t="s">
        <v>92</v>
      </c>
      <c r="B66">
        <v>10</v>
      </c>
      <c r="C66">
        <v>10</v>
      </c>
      <c r="D66">
        <v>2</v>
      </c>
      <c r="E66">
        <v>445</v>
      </c>
      <c r="F66">
        <v>55.62</v>
      </c>
      <c r="G66">
        <v>283</v>
      </c>
      <c r="H66">
        <v>157.24</v>
      </c>
      <c r="I66">
        <v>1</v>
      </c>
      <c r="J66">
        <v>2</v>
      </c>
      <c r="K66">
        <v>48</v>
      </c>
      <c r="L66">
        <v>18</v>
      </c>
      <c r="M66">
        <v>3</v>
      </c>
      <c r="N66">
        <v>7</v>
      </c>
      <c r="O66">
        <v>233.33</v>
      </c>
      <c r="P66">
        <v>131</v>
      </c>
      <c r="Q66">
        <v>205</v>
      </c>
      <c r="R66">
        <v>156.49</v>
      </c>
      <c r="S66">
        <f>(I66+J66)/C66</f>
        <v>0.3</v>
      </c>
      <c r="T66">
        <f>(E66-K66*4 -L66*6)/(G66-K66-L66)</f>
        <v>0.66820276497695852</v>
      </c>
      <c r="U66">
        <f>(0.4262*F66 + 0.2566*C66 + 0.151*H66 +0.0787*I66 + 0.0556*J66)</f>
        <v>50.20438399999999</v>
      </c>
      <c r="V66">
        <f>(K66+L66)/G66</f>
        <v>0.2332155477031802</v>
      </c>
      <c r="W66">
        <v>7</v>
      </c>
      <c r="X66">
        <v>30</v>
      </c>
      <c r="Y66">
        <v>35</v>
      </c>
      <c r="Z66">
        <v>2</v>
      </c>
      <c r="AA66">
        <v>76</v>
      </c>
      <c r="AB66">
        <v>59</v>
      </c>
    </row>
    <row r="67" spans="1:28" x14ac:dyDescent="0.25">
      <c r="A67" t="s">
        <v>80</v>
      </c>
      <c r="B67">
        <v>35</v>
      </c>
      <c r="C67">
        <v>35</v>
      </c>
      <c r="D67">
        <v>4</v>
      </c>
      <c r="E67">
        <v>339</v>
      </c>
      <c r="F67">
        <v>14.12</v>
      </c>
      <c r="G67">
        <v>273</v>
      </c>
      <c r="H67">
        <v>124.7</v>
      </c>
      <c r="I67">
        <v>0</v>
      </c>
      <c r="J67">
        <v>1</v>
      </c>
      <c r="K67">
        <v>40</v>
      </c>
      <c r="L67">
        <v>11</v>
      </c>
      <c r="M67">
        <v>21</v>
      </c>
      <c r="N67">
        <v>34</v>
      </c>
      <c r="O67">
        <v>161.9</v>
      </c>
      <c r="P67">
        <v>202</v>
      </c>
      <c r="Q67">
        <v>226</v>
      </c>
      <c r="R67">
        <v>111.88</v>
      </c>
      <c r="S67">
        <f>(I67+J67)/C67</f>
        <v>2.8571428571428571E-2</v>
      </c>
      <c r="T67">
        <f>(E67-K67*4 -L67*6)/(G67-K67-L67)</f>
        <v>0.50900900900900903</v>
      </c>
      <c r="U67">
        <f>(0.4262*F67 + 0.2566*C67 + 0.151*H67 +0.0787*I67 + 0.0556*J67)</f>
        <v>33.884243999999995</v>
      </c>
      <c r="V67">
        <f>(K67+L67)/G67</f>
        <v>0.18681318681318682</v>
      </c>
      <c r="W67">
        <v>27</v>
      </c>
      <c r="X67">
        <v>71</v>
      </c>
      <c r="Y67">
        <v>82</v>
      </c>
      <c r="Z67">
        <v>62</v>
      </c>
      <c r="AA67">
        <v>55</v>
      </c>
      <c r="AB67">
        <v>65</v>
      </c>
    </row>
    <row r="68" spans="1:28" x14ac:dyDescent="0.25">
      <c r="A68" t="s">
        <v>72</v>
      </c>
      <c r="B68">
        <v>20</v>
      </c>
      <c r="C68">
        <v>15</v>
      </c>
      <c r="D68">
        <v>2</v>
      </c>
      <c r="E68">
        <v>225</v>
      </c>
      <c r="F68">
        <v>18.75</v>
      </c>
      <c r="G68">
        <v>196</v>
      </c>
      <c r="H68">
        <v>114.79</v>
      </c>
      <c r="I68">
        <v>0</v>
      </c>
      <c r="J68">
        <v>0</v>
      </c>
      <c r="K68">
        <v>9</v>
      </c>
      <c r="L68">
        <v>14</v>
      </c>
      <c r="M68">
        <v>71</v>
      </c>
      <c r="N68">
        <v>98</v>
      </c>
      <c r="O68">
        <v>138.03</v>
      </c>
      <c r="P68">
        <v>0</v>
      </c>
      <c r="Q68">
        <v>0</v>
      </c>
      <c r="R68">
        <v>0</v>
      </c>
      <c r="S68">
        <f>(I68+J68)/C68</f>
        <v>0</v>
      </c>
      <c r="T68">
        <f>(E68-K68*4 -L68*6)/(G68-K68-L68)</f>
        <v>0.60693641618497107</v>
      </c>
      <c r="U68">
        <f>(0.4262*F68 + 0.2566*C68 + 0.151*H68 +0.0787*I68 + 0.0556*J68)</f>
        <v>29.173540000000003</v>
      </c>
      <c r="V68">
        <f>(K68+L68)/G68</f>
        <v>0.11734693877551021</v>
      </c>
      <c r="W68">
        <v>81</v>
      </c>
      <c r="X68">
        <v>79</v>
      </c>
      <c r="Y68">
        <v>60</v>
      </c>
      <c r="Z68">
        <v>81</v>
      </c>
      <c r="AA68">
        <v>72</v>
      </c>
      <c r="AB68">
        <v>68</v>
      </c>
    </row>
    <row r="69" spans="1:28" x14ac:dyDescent="0.25">
      <c r="A69" t="s">
        <v>93</v>
      </c>
      <c r="B69">
        <v>16</v>
      </c>
      <c r="C69">
        <v>14</v>
      </c>
      <c r="D69">
        <v>2</v>
      </c>
      <c r="E69">
        <v>297</v>
      </c>
      <c r="F69">
        <v>24.75</v>
      </c>
      <c r="G69">
        <v>179</v>
      </c>
      <c r="H69">
        <v>165.92</v>
      </c>
      <c r="I69">
        <v>0</v>
      </c>
      <c r="J69">
        <v>3</v>
      </c>
      <c r="K69">
        <v>20</v>
      </c>
      <c r="L69">
        <v>23</v>
      </c>
      <c r="M69">
        <v>30</v>
      </c>
      <c r="N69">
        <v>48</v>
      </c>
      <c r="O69">
        <v>160</v>
      </c>
      <c r="P69">
        <v>30</v>
      </c>
      <c r="Q69">
        <v>31</v>
      </c>
      <c r="R69">
        <v>103.33</v>
      </c>
      <c r="S69">
        <f>(I69+J69)/C69</f>
        <v>0.21428571428571427</v>
      </c>
      <c r="T69">
        <f>(E69-K69*4 -L69*6)/(G69-K69-L69)</f>
        <v>0.58088235294117652</v>
      </c>
      <c r="U69">
        <f>(0.4262*F69 + 0.2566*C69 + 0.151*H69 +0.0787*I69 + 0.0556*J69)</f>
        <v>39.36157</v>
      </c>
      <c r="V69">
        <f>(K69+L69)/G69</f>
        <v>0.24022346368715083</v>
      </c>
      <c r="W69">
        <v>5</v>
      </c>
      <c r="X69">
        <v>55</v>
      </c>
      <c r="Y69">
        <v>69</v>
      </c>
      <c r="Z69">
        <v>13</v>
      </c>
      <c r="AA69">
        <v>73</v>
      </c>
      <c r="AB69">
        <v>66</v>
      </c>
    </row>
    <row r="70" spans="1:28" x14ac:dyDescent="0.25">
      <c r="A70" t="s">
        <v>45</v>
      </c>
      <c r="B70">
        <v>8</v>
      </c>
      <c r="C70">
        <v>8</v>
      </c>
      <c r="D70">
        <v>2</v>
      </c>
      <c r="E70">
        <v>179</v>
      </c>
      <c r="F70">
        <v>29.83</v>
      </c>
      <c r="G70">
        <v>134</v>
      </c>
      <c r="H70">
        <v>133.58000000000001</v>
      </c>
      <c r="I70">
        <v>0</v>
      </c>
      <c r="J70">
        <v>1</v>
      </c>
      <c r="K70">
        <v>18</v>
      </c>
      <c r="L70">
        <v>8</v>
      </c>
      <c r="M70">
        <v>20</v>
      </c>
      <c r="N70">
        <v>34</v>
      </c>
      <c r="O70">
        <v>170</v>
      </c>
      <c r="P70">
        <v>93</v>
      </c>
      <c r="Q70">
        <v>114</v>
      </c>
      <c r="R70">
        <v>122.58</v>
      </c>
      <c r="S70">
        <f>(I70+J70)/C70</f>
        <v>0.125</v>
      </c>
      <c r="T70">
        <f>(E70-K70*4 -L70*6)/(G70-K70-L70)</f>
        <v>0.54629629629629628</v>
      </c>
      <c r="U70">
        <f>(0.4262*F70 + 0.2566*C70 + 0.151*H70 +0.0787*I70 + 0.0556*J70)</f>
        <v>34.992525999999998</v>
      </c>
      <c r="V70">
        <f>(K70+L70)/G70</f>
        <v>0.19402985074626866</v>
      </c>
      <c r="W70">
        <v>23</v>
      </c>
      <c r="X70">
        <v>67</v>
      </c>
      <c r="Y70">
        <v>76</v>
      </c>
      <c r="Z70">
        <v>37</v>
      </c>
      <c r="AA70">
        <v>78</v>
      </c>
      <c r="AB70">
        <v>69</v>
      </c>
    </row>
    <row r="71" spans="1:28" x14ac:dyDescent="0.25">
      <c r="A71" t="s">
        <v>95</v>
      </c>
      <c r="B71">
        <v>7</v>
      </c>
      <c r="C71">
        <v>5</v>
      </c>
      <c r="D71">
        <v>0</v>
      </c>
      <c r="E71">
        <v>160</v>
      </c>
      <c r="F71">
        <v>32</v>
      </c>
      <c r="G71">
        <v>126</v>
      </c>
      <c r="H71">
        <v>126.98</v>
      </c>
      <c r="I71">
        <v>0</v>
      </c>
      <c r="J71">
        <v>1</v>
      </c>
      <c r="K71">
        <v>17</v>
      </c>
      <c r="L71">
        <v>5</v>
      </c>
      <c r="M71">
        <v>29</v>
      </c>
      <c r="N71">
        <v>59</v>
      </c>
      <c r="O71">
        <v>203.45</v>
      </c>
      <c r="P71">
        <v>4</v>
      </c>
      <c r="Q71">
        <v>0</v>
      </c>
      <c r="R71">
        <v>0</v>
      </c>
      <c r="S71">
        <f>(I71+J71)/C71</f>
        <v>0.2</v>
      </c>
      <c r="T71">
        <f>(E71-K71*4 -L71*6)/(G71-K71-L71)</f>
        <v>0.59615384615384615</v>
      </c>
      <c r="U71">
        <f>(0.4262*F71 + 0.2566*C71 + 0.151*H71 +0.0787*I71 + 0.0556*J71)</f>
        <v>34.150979999999997</v>
      </c>
      <c r="V71">
        <f>(K71+L71)/G71</f>
        <v>0.17460317460317459</v>
      </c>
      <c r="W71">
        <v>39</v>
      </c>
      <c r="X71">
        <v>69</v>
      </c>
      <c r="Y71">
        <v>63</v>
      </c>
      <c r="Z71">
        <v>18</v>
      </c>
      <c r="AA71">
        <v>82</v>
      </c>
      <c r="AB71">
        <v>71</v>
      </c>
    </row>
    <row r="72" spans="1:28" x14ac:dyDescent="0.25">
      <c r="A72" t="s">
        <v>81</v>
      </c>
      <c r="B72">
        <v>31</v>
      </c>
      <c r="C72">
        <v>20</v>
      </c>
      <c r="D72">
        <v>5</v>
      </c>
      <c r="E72">
        <v>127</v>
      </c>
      <c r="F72">
        <v>14.11</v>
      </c>
      <c r="G72">
        <v>118</v>
      </c>
      <c r="H72">
        <v>107.62</v>
      </c>
      <c r="I72">
        <v>0</v>
      </c>
      <c r="J72">
        <v>0</v>
      </c>
      <c r="K72">
        <v>14</v>
      </c>
      <c r="L72">
        <v>1</v>
      </c>
      <c r="M72">
        <v>63</v>
      </c>
      <c r="N72">
        <v>82</v>
      </c>
      <c r="O72">
        <v>130.16</v>
      </c>
      <c r="P72">
        <v>4</v>
      </c>
      <c r="Q72">
        <v>0</v>
      </c>
      <c r="R72">
        <v>0</v>
      </c>
      <c r="S72">
        <f>(I72+J72)/C72</f>
        <v>0</v>
      </c>
      <c r="T72">
        <f>(E72-K72*4 -L72*6)/(G72-K72-L72)</f>
        <v>0.6310679611650486</v>
      </c>
      <c r="U72">
        <f>(0.4262*F72 + 0.2566*C72 + 0.151*H72 +0.0787*I72 + 0.0556*J72)</f>
        <v>27.396302000000002</v>
      </c>
      <c r="V72">
        <f>(K72+L72)/G72</f>
        <v>0.1271186440677966</v>
      </c>
      <c r="W72">
        <v>77</v>
      </c>
      <c r="X72">
        <v>82</v>
      </c>
      <c r="Y72">
        <v>50</v>
      </c>
      <c r="Z72">
        <v>76</v>
      </c>
      <c r="AA72">
        <v>67</v>
      </c>
      <c r="AB72">
        <v>74</v>
      </c>
    </row>
    <row r="73" spans="1:28" x14ac:dyDescent="0.25">
      <c r="A73" t="s">
        <v>88</v>
      </c>
      <c r="B73">
        <v>7</v>
      </c>
      <c r="C73">
        <v>6</v>
      </c>
      <c r="D73">
        <v>0</v>
      </c>
      <c r="E73">
        <v>168</v>
      </c>
      <c r="F73">
        <v>28</v>
      </c>
      <c r="G73">
        <v>107</v>
      </c>
      <c r="H73">
        <v>157</v>
      </c>
      <c r="I73">
        <v>0</v>
      </c>
      <c r="J73">
        <v>0</v>
      </c>
      <c r="K73">
        <v>10</v>
      </c>
      <c r="L73">
        <v>14</v>
      </c>
      <c r="M73">
        <v>26</v>
      </c>
      <c r="N73">
        <v>21</v>
      </c>
      <c r="O73">
        <v>80.77</v>
      </c>
      <c r="P73">
        <v>9</v>
      </c>
      <c r="Q73">
        <v>16</v>
      </c>
      <c r="R73">
        <v>177.78</v>
      </c>
      <c r="S73">
        <f>(I73+J73)/C73</f>
        <v>0</v>
      </c>
      <c r="T73">
        <f>(E73-K73*4 -L73*6)/(G73-K73-L73)</f>
        <v>0.53012048192771088</v>
      </c>
      <c r="U73">
        <f>(0.4262*F73 + 0.2566*C73 + 0.151*H73 +0.0787*I73 + 0.0556*J73)</f>
        <v>37.180199999999999</v>
      </c>
      <c r="V73">
        <f>(K73+L73)/G73</f>
        <v>0.22429906542056074</v>
      </c>
      <c r="W73">
        <v>10</v>
      </c>
      <c r="X73">
        <v>62</v>
      </c>
      <c r="Y73">
        <v>80</v>
      </c>
      <c r="Z73">
        <v>84</v>
      </c>
      <c r="AA73">
        <v>81</v>
      </c>
      <c r="AB73">
        <v>70</v>
      </c>
    </row>
    <row r="74" spans="1:28" x14ac:dyDescent="0.25">
      <c r="A74" t="s">
        <v>48</v>
      </c>
      <c r="B74">
        <v>13</v>
      </c>
      <c r="C74">
        <v>10</v>
      </c>
      <c r="D74">
        <v>1</v>
      </c>
      <c r="E74">
        <v>135</v>
      </c>
      <c r="F74">
        <v>15</v>
      </c>
      <c r="G74">
        <v>91</v>
      </c>
      <c r="H74">
        <v>148.35</v>
      </c>
      <c r="I74">
        <v>0</v>
      </c>
      <c r="J74">
        <v>0</v>
      </c>
      <c r="K74">
        <v>11</v>
      </c>
      <c r="L74">
        <v>7</v>
      </c>
      <c r="M74">
        <v>53</v>
      </c>
      <c r="N74">
        <v>86</v>
      </c>
      <c r="O74">
        <v>162.26</v>
      </c>
      <c r="P74">
        <v>1</v>
      </c>
      <c r="Q74">
        <v>6</v>
      </c>
      <c r="R74">
        <v>600</v>
      </c>
      <c r="S74">
        <f>(I74+J74)/C74</f>
        <v>0</v>
      </c>
      <c r="T74">
        <f>(E74-K74*4 -L74*6)/(G74-K74-L74)</f>
        <v>0.67123287671232879</v>
      </c>
      <c r="U74">
        <f>(0.4262*F74 + 0.2566*C74 + 0.151*H74 +0.0787*I74 + 0.0556*J74)</f>
        <v>31.359849999999998</v>
      </c>
      <c r="V74">
        <f>(K74+L74)/G74</f>
        <v>0.19780219780219779</v>
      </c>
      <c r="W74">
        <v>19</v>
      </c>
      <c r="X74">
        <v>75</v>
      </c>
      <c r="Y74">
        <v>31</v>
      </c>
      <c r="Z74">
        <v>73</v>
      </c>
      <c r="AA74">
        <v>75</v>
      </c>
      <c r="AB74">
        <v>73</v>
      </c>
    </row>
    <row r="75" spans="1:28" x14ac:dyDescent="0.25">
      <c r="A75" t="s">
        <v>59</v>
      </c>
      <c r="B75">
        <v>20</v>
      </c>
      <c r="C75">
        <v>20</v>
      </c>
      <c r="D75">
        <v>6</v>
      </c>
      <c r="E75">
        <v>111</v>
      </c>
      <c r="F75">
        <v>18.5</v>
      </c>
      <c r="G75">
        <v>89</v>
      </c>
      <c r="H75">
        <v>124.71</v>
      </c>
      <c r="I75">
        <v>0</v>
      </c>
      <c r="J75">
        <v>0</v>
      </c>
      <c r="K75">
        <v>11</v>
      </c>
      <c r="L75">
        <v>3</v>
      </c>
      <c r="M75">
        <v>44</v>
      </c>
      <c r="N75">
        <v>68</v>
      </c>
      <c r="O75">
        <v>154.55000000000001</v>
      </c>
      <c r="P75">
        <v>3</v>
      </c>
      <c r="Q75">
        <v>4</v>
      </c>
      <c r="R75">
        <v>133.33000000000001</v>
      </c>
      <c r="S75">
        <f>(I75+J75)/C75</f>
        <v>0</v>
      </c>
      <c r="T75">
        <f>(E75-K75*4 -L75*6)/(G75-K75-L75)</f>
        <v>0.65333333333333332</v>
      </c>
      <c r="U75">
        <f>(0.4262*F75 + 0.2566*C75 + 0.151*H75 +0.0787*I75 + 0.0556*J75)</f>
        <v>31.847909999999999</v>
      </c>
      <c r="V75">
        <f>(K75+L75)/G75</f>
        <v>0.15730337078651685</v>
      </c>
      <c r="W75">
        <v>57</v>
      </c>
      <c r="X75">
        <v>74</v>
      </c>
      <c r="Y75">
        <v>43</v>
      </c>
      <c r="Z75">
        <v>75</v>
      </c>
      <c r="AA75">
        <v>68</v>
      </c>
      <c r="AB75">
        <v>75</v>
      </c>
    </row>
    <row r="76" spans="1:28" x14ac:dyDescent="0.25">
      <c r="A76" t="s">
        <v>85</v>
      </c>
      <c r="B76">
        <v>22</v>
      </c>
      <c r="C76">
        <v>17</v>
      </c>
      <c r="D76">
        <v>5</v>
      </c>
      <c r="E76">
        <v>144</v>
      </c>
      <c r="F76">
        <v>12</v>
      </c>
      <c r="G76">
        <v>83</v>
      </c>
      <c r="H76">
        <v>173.49</v>
      </c>
      <c r="I76">
        <v>0</v>
      </c>
      <c r="J76">
        <v>0</v>
      </c>
      <c r="K76">
        <v>10</v>
      </c>
      <c r="L76">
        <v>10</v>
      </c>
      <c r="M76">
        <v>46</v>
      </c>
      <c r="N76">
        <v>94</v>
      </c>
      <c r="O76">
        <v>204.35</v>
      </c>
      <c r="P76">
        <v>4</v>
      </c>
      <c r="Q76">
        <v>8</v>
      </c>
      <c r="R76">
        <v>200</v>
      </c>
      <c r="S76">
        <f>(I76+J76)/C76</f>
        <v>0</v>
      </c>
      <c r="T76">
        <f>(E76-K76*4 -L76*6)/(G76-K76-L76)</f>
        <v>0.69841269841269837</v>
      </c>
      <c r="U76">
        <f>(0.4262*F76 + 0.2566*C76 + 0.151*H76 +0.0787*I76 + 0.0556*J76)</f>
        <v>35.673589999999997</v>
      </c>
      <c r="V76">
        <f>(K76+L76)/G76</f>
        <v>0.24096385542168675</v>
      </c>
      <c r="W76">
        <v>4</v>
      </c>
      <c r="X76">
        <v>65</v>
      </c>
      <c r="Y76">
        <v>19</v>
      </c>
      <c r="Z76">
        <v>72</v>
      </c>
      <c r="AA76">
        <v>70</v>
      </c>
      <c r="AB76">
        <v>72</v>
      </c>
    </row>
    <row r="77" spans="1:28" x14ac:dyDescent="0.25">
      <c r="A77" t="s">
        <v>89</v>
      </c>
      <c r="B77">
        <v>5</v>
      </c>
      <c r="C77">
        <v>5</v>
      </c>
      <c r="D77">
        <v>0</v>
      </c>
      <c r="E77">
        <v>90</v>
      </c>
      <c r="F77">
        <v>18</v>
      </c>
      <c r="G77">
        <v>73</v>
      </c>
      <c r="H77">
        <v>123.28</v>
      </c>
      <c r="I77">
        <v>0</v>
      </c>
      <c r="J77">
        <v>1</v>
      </c>
      <c r="K77">
        <v>4</v>
      </c>
      <c r="L77">
        <v>7</v>
      </c>
      <c r="M77">
        <v>5</v>
      </c>
      <c r="N77">
        <v>8</v>
      </c>
      <c r="O77">
        <v>160</v>
      </c>
      <c r="P77">
        <v>26</v>
      </c>
      <c r="Q77">
        <v>30</v>
      </c>
      <c r="R77">
        <v>115.38</v>
      </c>
      <c r="S77">
        <f>(I77+J77)/C77</f>
        <v>0.2</v>
      </c>
      <c r="T77">
        <f>(E77-K77*4 -L77*6)/(G77-K77-L77)</f>
        <v>0.5161290322580645</v>
      </c>
      <c r="U77">
        <f>(0.4262*F77 + 0.2566*C77 + 0.151*H77 +0.0787*I77 + 0.0556*J77)</f>
        <v>27.625479999999996</v>
      </c>
      <c r="V77">
        <f>(K77+L77)/G77</f>
        <v>0.15068493150684931</v>
      </c>
      <c r="W77">
        <v>65</v>
      </c>
      <c r="X77">
        <v>81</v>
      </c>
      <c r="Y77">
        <v>81</v>
      </c>
      <c r="Z77">
        <v>20</v>
      </c>
      <c r="AA77">
        <v>83</v>
      </c>
      <c r="AB77">
        <v>79</v>
      </c>
    </row>
    <row r="78" spans="1:28" x14ac:dyDescent="0.25">
      <c r="A78" t="s">
        <v>73</v>
      </c>
      <c r="B78">
        <v>43</v>
      </c>
      <c r="C78">
        <v>18</v>
      </c>
      <c r="D78">
        <v>7</v>
      </c>
      <c r="E78">
        <v>107</v>
      </c>
      <c r="F78">
        <v>9.7200000000000006</v>
      </c>
      <c r="G78">
        <v>69</v>
      </c>
      <c r="H78">
        <v>155.07</v>
      </c>
      <c r="I78">
        <v>0</v>
      </c>
      <c r="J78">
        <v>0</v>
      </c>
      <c r="K78">
        <v>3</v>
      </c>
      <c r="L78">
        <v>9</v>
      </c>
      <c r="M78">
        <v>40</v>
      </c>
      <c r="N78">
        <v>67</v>
      </c>
      <c r="O78">
        <v>167.5</v>
      </c>
      <c r="P78">
        <v>0</v>
      </c>
      <c r="Q78">
        <v>0</v>
      </c>
      <c r="R78">
        <v>0</v>
      </c>
      <c r="S78">
        <f>(I78+J78)/C78</f>
        <v>0</v>
      </c>
      <c r="T78">
        <f>(E78-K78*4 -L78*6)/(G78-K78-L78)</f>
        <v>0.7192982456140351</v>
      </c>
      <c r="U78">
        <f>(0.4262*F78 + 0.2566*C78 + 0.151*H78 +0.0787*I78 + 0.0556*J78)</f>
        <v>32.177033999999999</v>
      </c>
      <c r="V78">
        <f>(K78+L78)/G78</f>
        <v>0.17391304347826086</v>
      </c>
      <c r="W78">
        <v>40</v>
      </c>
      <c r="X78">
        <v>73</v>
      </c>
      <c r="Y78">
        <v>15</v>
      </c>
      <c r="Z78">
        <v>69</v>
      </c>
      <c r="AA78">
        <v>69</v>
      </c>
      <c r="AB78">
        <v>76</v>
      </c>
    </row>
    <row r="79" spans="1:28" x14ac:dyDescent="0.25">
      <c r="A79" t="s">
        <v>96</v>
      </c>
      <c r="B79">
        <v>10</v>
      </c>
      <c r="C79">
        <v>7</v>
      </c>
      <c r="D79">
        <v>1</v>
      </c>
      <c r="E79">
        <v>66</v>
      </c>
      <c r="F79">
        <v>11</v>
      </c>
      <c r="G79">
        <v>65</v>
      </c>
      <c r="H79">
        <v>101.53</v>
      </c>
      <c r="I79">
        <v>0</v>
      </c>
      <c r="J79">
        <v>0</v>
      </c>
      <c r="K79">
        <v>5</v>
      </c>
      <c r="L79">
        <v>2</v>
      </c>
      <c r="M79">
        <v>9</v>
      </c>
      <c r="N79">
        <v>7</v>
      </c>
      <c r="O79">
        <v>77.78</v>
      </c>
      <c r="P79">
        <v>0</v>
      </c>
      <c r="Q79">
        <v>0</v>
      </c>
      <c r="R79">
        <v>0</v>
      </c>
      <c r="S79">
        <f>(I79+J79)/C79</f>
        <v>0</v>
      </c>
      <c r="T79">
        <f>(E79-K79*4 -L79*6)/(G79-K79-L79)</f>
        <v>0.58620689655172409</v>
      </c>
      <c r="U79">
        <f>(0.4262*F79 + 0.2566*C79 + 0.151*H79 +0.0787*I79 + 0.0556*J79)</f>
        <v>21.815429999999999</v>
      </c>
      <c r="V79">
        <f>(K79+L79)/G79</f>
        <v>0.1076923076923077</v>
      </c>
      <c r="W79">
        <v>83</v>
      </c>
      <c r="X79">
        <v>84</v>
      </c>
      <c r="Y79">
        <v>67</v>
      </c>
      <c r="Z79">
        <v>82</v>
      </c>
      <c r="AA79">
        <v>80</v>
      </c>
      <c r="AB79">
        <v>83</v>
      </c>
    </row>
    <row r="80" spans="1:28" x14ac:dyDescent="0.25">
      <c r="A80" t="s">
        <v>38</v>
      </c>
      <c r="B80">
        <v>46</v>
      </c>
      <c r="C80">
        <v>30</v>
      </c>
      <c r="D80">
        <v>6</v>
      </c>
      <c r="E80">
        <v>104</v>
      </c>
      <c r="F80">
        <v>8.66</v>
      </c>
      <c r="G80">
        <v>63</v>
      </c>
      <c r="H80">
        <v>165.07</v>
      </c>
      <c r="I80">
        <v>0</v>
      </c>
      <c r="J80">
        <v>0</v>
      </c>
      <c r="K80">
        <v>5</v>
      </c>
      <c r="L80">
        <v>9</v>
      </c>
      <c r="M80">
        <v>52</v>
      </c>
      <c r="N80">
        <v>97</v>
      </c>
      <c r="O80">
        <v>186.54</v>
      </c>
      <c r="P80">
        <v>0</v>
      </c>
      <c r="Q80">
        <v>0</v>
      </c>
      <c r="R80">
        <v>0</v>
      </c>
      <c r="S80">
        <f>(I80+J80)/C80</f>
        <v>0</v>
      </c>
      <c r="T80">
        <f>(E80-K80*4 -L80*6)/(G80-K80-L80)</f>
        <v>0.61224489795918369</v>
      </c>
      <c r="U80">
        <f>(0.4262*F80 + 0.2566*C80 + 0.151*H80 +0.0787*I80 + 0.0556*J80)</f>
        <v>36.314461999999999</v>
      </c>
      <c r="V80">
        <f>(K80+L80)/G80</f>
        <v>0.22222222222222221</v>
      </c>
      <c r="W80">
        <v>11</v>
      </c>
      <c r="X80">
        <v>64</v>
      </c>
      <c r="Y80">
        <v>58</v>
      </c>
      <c r="Z80">
        <v>79</v>
      </c>
      <c r="AA80">
        <v>59</v>
      </c>
      <c r="AB80">
        <v>77</v>
      </c>
    </row>
    <row r="81" spans="1:28" x14ac:dyDescent="0.25">
      <c r="A81" t="s">
        <v>94</v>
      </c>
      <c r="B81">
        <v>9</v>
      </c>
      <c r="C81">
        <v>8</v>
      </c>
      <c r="D81">
        <v>4</v>
      </c>
      <c r="E81">
        <v>95</v>
      </c>
      <c r="F81">
        <v>23.75</v>
      </c>
      <c r="G81">
        <v>55</v>
      </c>
      <c r="H81">
        <v>172.72</v>
      </c>
      <c r="I81">
        <v>0</v>
      </c>
      <c r="J81">
        <v>1</v>
      </c>
      <c r="K81">
        <v>13</v>
      </c>
      <c r="L81">
        <v>3</v>
      </c>
      <c r="M81">
        <v>29</v>
      </c>
      <c r="N81">
        <v>65</v>
      </c>
      <c r="O81">
        <v>224.14</v>
      </c>
      <c r="P81">
        <v>10</v>
      </c>
      <c r="Q81">
        <v>20</v>
      </c>
      <c r="R81">
        <v>200</v>
      </c>
      <c r="S81">
        <f>(I81+J81)/C81</f>
        <v>0.125</v>
      </c>
      <c r="T81">
        <f>(E81-K81*4 -L81*6)/(G81-K81-L81)</f>
        <v>0.64102564102564108</v>
      </c>
      <c r="U81">
        <f>(0.4262*F81 + 0.2566*C81 + 0.151*H81 +0.0787*I81 + 0.0556*J81)</f>
        <v>38.311369999999997</v>
      </c>
      <c r="V81">
        <f>(K81+L81)/G81</f>
        <v>0.29090909090909089</v>
      </c>
      <c r="W81">
        <v>2</v>
      </c>
      <c r="X81">
        <v>58</v>
      </c>
      <c r="Y81">
        <v>47</v>
      </c>
      <c r="Z81">
        <v>36</v>
      </c>
      <c r="AA81">
        <v>77</v>
      </c>
      <c r="AB81">
        <v>78</v>
      </c>
    </row>
    <row r="82" spans="1:28" x14ac:dyDescent="0.25">
      <c r="A82" t="s">
        <v>26</v>
      </c>
      <c r="B82">
        <v>16</v>
      </c>
      <c r="C82">
        <v>10</v>
      </c>
      <c r="D82">
        <v>4</v>
      </c>
      <c r="E82">
        <v>77</v>
      </c>
      <c r="F82">
        <v>12.83</v>
      </c>
      <c r="G82">
        <v>55</v>
      </c>
      <c r="H82">
        <v>140</v>
      </c>
      <c r="I82">
        <v>0</v>
      </c>
      <c r="J82">
        <v>0</v>
      </c>
      <c r="K82">
        <v>5</v>
      </c>
      <c r="L82">
        <v>4</v>
      </c>
      <c r="M82">
        <v>31</v>
      </c>
      <c r="N82">
        <v>47</v>
      </c>
      <c r="O82">
        <v>151.61000000000001</v>
      </c>
      <c r="P82">
        <v>1</v>
      </c>
      <c r="Q82">
        <v>0</v>
      </c>
      <c r="R82">
        <v>0</v>
      </c>
      <c r="S82">
        <f>(I82+J82)/C82</f>
        <v>0</v>
      </c>
      <c r="T82">
        <f>(E82-K82*4 -L82*6)/(G82-K82-L82)</f>
        <v>0.71739130434782605</v>
      </c>
      <c r="U82">
        <f>(0.4262*F82 + 0.2566*C82 + 0.151*H82 +0.0787*I82 + 0.0556*J82)</f>
        <v>29.174146</v>
      </c>
      <c r="V82">
        <f>(K82+L82)/G82</f>
        <v>0.16363636363636364</v>
      </c>
      <c r="W82">
        <v>47</v>
      </c>
      <c r="X82">
        <v>78</v>
      </c>
      <c r="Y82">
        <v>16</v>
      </c>
      <c r="Z82">
        <v>70</v>
      </c>
      <c r="AA82">
        <v>74</v>
      </c>
      <c r="AB82">
        <v>80</v>
      </c>
    </row>
    <row r="83" spans="1:28" x14ac:dyDescent="0.25">
      <c r="A83" t="s">
        <v>56</v>
      </c>
      <c r="B83">
        <v>21</v>
      </c>
      <c r="C83">
        <v>15</v>
      </c>
      <c r="D83">
        <v>7</v>
      </c>
      <c r="E83">
        <v>75</v>
      </c>
      <c r="F83">
        <v>12.5</v>
      </c>
      <c r="G83">
        <v>53</v>
      </c>
      <c r="H83">
        <v>141.5</v>
      </c>
      <c r="I83">
        <v>0</v>
      </c>
      <c r="J83">
        <v>0</v>
      </c>
      <c r="K83">
        <v>5</v>
      </c>
      <c r="L83">
        <v>4</v>
      </c>
      <c r="M83">
        <v>37</v>
      </c>
      <c r="N83">
        <v>62</v>
      </c>
      <c r="O83">
        <v>167.57</v>
      </c>
      <c r="P83">
        <v>0</v>
      </c>
      <c r="Q83">
        <v>0</v>
      </c>
      <c r="R83">
        <v>0</v>
      </c>
      <c r="S83">
        <f>(I83+J83)/C83</f>
        <v>0</v>
      </c>
      <c r="T83">
        <f>(E83-K83*4 -L83*6)/(G83-K83-L83)</f>
        <v>0.70454545454545459</v>
      </c>
      <c r="U83">
        <f>(0.4262*F83 + 0.2566*C83 + 0.151*H83 +0.0787*I83 + 0.0556*J83)</f>
        <v>30.542999999999999</v>
      </c>
      <c r="V83">
        <f>(K83+L83)/G83</f>
        <v>0.16981132075471697</v>
      </c>
      <c r="W83">
        <v>43</v>
      </c>
      <c r="X83">
        <v>77</v>
      </c>
      <c r="Y83">
        <v>17</v>
      </c>
      <c r="Z83">
        <v>71</v>
      </c>
      <c r="AA83">
        <v>71</v>
      </c>
      <c r="AB83">
        <v>81</v>
      </c>
    </row>
    <row r="84" spans="1:28" x14ac:dyDescent="0.25">
      <c r="A84" t="s">
        <v>87</v>
      </c>
      <c r="B84">
        <v>34</v>
      </c>
      <c r="C84">
        <v>7</v>
      </c>
      <c r="D84">
        <v>1</v>
      </c>
      <c r="E84">
        <v>71</v>
      </c>
      <c r="F84">
        <v>11.83</v>
      </c>
      <c r="G84">
        <v>44</v>
      </c>
      <c r="H84">
        <v>161.36000000000001</v>
      </c>
      <c r="I84">
        <v>0</v>
      </c>
      <c r="J84">
        <v>0</v>
      </c>
      <c r="K84">
        <v>2</v>
      </c>
      <c r="L84">
        <v>6</v>
      </c>
      <c r="M84">
        <v>12</v>
      </c>
      <c r="N84">
        <v>8</v>
      </c>
      <c r="O84">
        <v>66.67</v>
      </c>
      <c r="P84">
        <v>0</v>
      </c>
      <c r="Q84">
        <v>0</v>
      </c>
      <c r="R84">
        <v>0</v>
      </c>
      <c r="S84">
        <f>(I84+J84)/C84</f>
        <v>0</v>
      </c>
      <c r="T84">
        <f>(E84-K84*4 -L84*6)/(G84-K84-L84)</f>
        <v>0.75</v>
      </c>
      <c r="U84">
        <f>(0.4262*F84 + 0.2566*C84 + 0.151*H84 +0.0787*I84 + 0.0556*J84)</f>
        <v>31.203506000000004</v>
      </c>
      <c r="V84">
        <f>(K84+L84)/G84</f>
        <v>0.18181818181818182</v>
      </c>
      <c r="W84">
        <v>31</v>
      </c>
      <c r="X84">
        <v>76</v>
      </c>
      <c r="Y84">
        <v>6</v>
      </c>
      <c r="Z84">
        <v>66</v>
      </c>
      <c r="AA84">
        <v>79</v>
      </c>
      <c r="AB84">
        <v>82</v>
      </c>
    </row>
    <row r="85" spans="1:28" x14ac:dyDescent="0.25">
      <c r="A85" t="s">
        <v>90</v>
      </c>
      <c r="B85">
        <v>4</v>
      </c>
      <c r="C85">
        <v>3</v>
      </c>
      <c r="D85">
        <v>1</v>
      </c>
      <c r="E85">
        <v>40</v>
      </c>
      <c r="F85">
        <v>13.33</v>
      </c>
      <c r="G85">
        <v>33</v>
      </c>
      <c r="H85">
        <v>121.21</v>
      </c>
      <c r="I85">
        <v>0</v>
      </c>
      <c r="J85">
        <v>0</v>
      </c>
      <c r="K85">
        <v>1</v>
      </c>
      <c r="L85">
        <v>3</v>
      </c>
      <c r="M85">
        <v>5</v>
      </c>
      <c r="N85">
        <v>9</v>
      </c>
      <c r="O85">
        <v>180</v>
      </c>
      <c r="P85">
        <v>0</v>
      </c>
      <c r="Q85">
        <v>0</v>
      </c>
      <c r="R85">
        <v>0</v>
      </c>
      <c r="S85">
        <f>(I85+J85)/C85</f>
        <v>0</v>
      </c>
      <c r="T85">
        <f>(E85-K85*4 -L85*6)/(G85-K85-L85)</f>
        <v>0.62068965517241381</v>
      </c>
      <c r="U85">
        <f>(0.4262*F85 + 0.2566*C85 + 0.151*H85 +0.0787*I85 + 0.0556*J85)</f>
        <v>24.753755999999999</v>
      </c>
      <c r="V85">
        <f>(K85+L85)/G85</f>
        <v>0.12121212121212122</v>
      </c>
      <c r="W85">
        <v>79</v>
      </c>
      <c r="X85">
        <v>83</v>
      </c>
      <c r="Y85">
        <v>55</v>
      </c>
      <c r="Z85">
        <v>78</v>
      </c>
      <c r="AA85">
        <v>84</v>
      </c>
      <c r="AB85">
        <v>84</v>
      </c>
    </row>
  </sheetData>
  <sortState xmlns:xlrd2="http://schemas.microsoft.com/office/spreadsheetml/2017/richdata2" ref="A2:Z85">
    <sortCondition descending="1" ref="V2:V8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ipl_batsman_finisher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goyal</dc:creator>
  <cp:lastModifiedBy>windows 10</cp:lastModifiedBy>
  <dcterms:created xsi:type="dcterms:W3CDTF">2020-01-16T16:45:55Z</dcterms:created>
  <dcterms:modified xsi:type="dcterms:W3CDTF">2020-06-18T16:36:27Z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f815fbab-416f-4cd6-9c0f-fd776733353f</vt:lpwstr>
  </property>
</Properties>
</file>