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FE414516-EFFF-1541-A766-AF5D351DF3F7}" xr6:coauthVersionLast="45" xr6:coauthVersionMax="45" xr10:uidLastSave="{00000000-0000-0000-0000-000000000000}"/>
  <bookViews>
    <workbookView minimized="1" xWindow="0" yWindow="460" windowWidth="28800" windowHeight="16460" xr2:uid="{D78CBF8D-7B9A-B448-BF5F-A817BA0B0E26}"/>
  </bookViews>
  <sheets>
    <sheet name="Ayia Napa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5" i="1" l="1"/>
  <c r="N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<sst xmlns="http://schemas.openxmlformats.org/spreadsheetml/2006/main" count="109" uniqueCount="87">
  <si>
    <t>Sample</t>
  </si>
  <si>
    <t>y</t>
  </si>
  <si>
    <t>x</t>
  </si>
  <si>
    <t>DRY_WEIGHT (g)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</si>
  <si>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</si>
  <si>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</si>
  <si>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</si>
  <si>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</si>
  <si>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</si>
  <si>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</si>
  <si>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</si>
  <si>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</si>
  <si>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</si>
  <si>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</si>
  <si>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</si>
  <si>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</si>
  <si>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</si>
  <si>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</si>
  <si>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</si>
  <si>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</si>
  <si>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</si>
  <si>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</si>
  <si>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</si>
  <si>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</si>
  <si>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</si>
  <si>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</si>
  <si>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</si>
  <si>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</si>
  <si>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</si>
  <si>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</si>
  <si>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</si>
  <si>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</si>
  <si>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</si>
  <si>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</si>
  <si>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</si>
  <si>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</si>
  <si>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</si>
  <si>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</si>
  <si>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</si>
  <si>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</si>
  <si>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</si>
  <si>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</si>
  <si>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</si>
  <si>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</si>
  <si>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</si>
  <si>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</si>
  <si>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34 59.044' N</t>
  </si>
  <si>
    <t>34 59.049' N</t>
  </si>
  <si>
    <t>34 59.028' N</t>
  </si>
  <si>
    <t>34 59.033' N</t>
  </si>
  <si>
    <t>34 59.041' N</t>
  </si>
  <si>
    <t>34 59.046' N</t>
  </si>
  <si>
    <t>34 59.048' N</t>
  </si>
  <si>
    <t>34 59.055' N</t>
  </si>
  <si>
    <t>34 59.052' N</t>
  </si>
  <si>
    <t>34 59.056' N</t>
  </si>
  <si>
    <t>34 59.050' N</t>
  </si>
  <si>
    <t>34 59.059' N</t>
  </si>
  <si>
    <t>34 59.043' N</t>
  </si>
  <si>
    <t>34 59.051' N</t>
  </si>
  <si>
    <t>34 59.032' N</t>
  </si>
  <si>
    <t>34 59.014' N</t>
  </si>
  <si>
    <t>34 59.021' N</t>
  </si>
  <si>
    <t>34 58.988' N</t>
  </si>
  <si>
    <t>34 58.991' N</t>
  </si>
  <si>
    <t>033 00.738' E</t>
  </si>
  <si>
    <t>033 00.737' E</t>
  </si>
  <si>
    <t>033 00.681' E</t>
  </si>
  <si>
    <t>033 00.680' E</t>
  </si>
  <si>
    <t>033 00.633' E</t>
  </si>
  <si>
    <t>033 00.580' E</t>
  </si>
  <si>
    <t>033 00.579' E</t>
  </si>
  <si>
    <t>033 00.520' E</t>
  </si>
  <si>
    <t>033 00.522' E</t>
  </si>
  <si>
    <t>033 00.469' E</t>
  </si>
  <si>
    <t>033 00.468' E</t>
  </si>
  <si>
    <t>033 00.410' E</t>
  </si>
  <si>
    <t>033 00.407' E</t>
  </si>
  <si>
    <t>033 00.356' E</t>
  </si>
  <si>
    <t>033 00.351' E</t>
  </si>
  <si>
    <t>033 00.304' E</t>
  </si>
  <si>
    <t>033 00.299' E</t>
  </si>
  <si>
    <t>033 00.261' E</t>
  </si>
  <si>
    <t>033 00.255' E</t>
  </si>
  <si>
    <t>particles/kg</t>
  </si>
  <si>
    <t>SL SUR particles/kg</t>
  </si>
  <si>
    <t>TNL SUR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</si>
</sst>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21A2-EB8F-8D4D-96BC-80425BAF74C9}">
  <dimension ref="A1:R35"/>
  <sheetViews>
    <sheetView tabSelected="1" workbookViewId="0">
      <selection activeCell="N35" sqref="N35:P35"/>
    </sheetView>
  </sheetViews>
  <sheetFormatPr baseColWidth="10" defaultRowHeight="16"/>
  <cols>
    <col min="2" max="2" width="13.5" customWidth="1"/>
    <col min="3" max="3" width="12.83203125" customWidth="1"/>
    <col min="4" max="4" width="16.332031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84</v>
      </c>
    </row>
    <row r="2" spans="1:18">
      <c r="A2" t="s">
        <v>16</v>
      </c>
      <c r="B2" t="s">
        <v>46</v>
      </c>
      <c r="C2" t="s">
        <v>65</v>
      </c>
      <c r="D2">
        <v>302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17</v>
      </c>
      <c r="B3" t="s">
        <v>47</v>
      </c>
      <c r="C3" t="s">
        <v>66</v>
      </c>
      <c r="D3">
        <v>368</v>
      </c>
      <c r="E3">
        <v>2</v>
      </c>
      <c r="F3">
        <v>0</v>
      </c>
      <c r="G3">
        <v>0</v>
      </c>
      <c r="H3">
        <v>0</v>
      </c>
      <c r="I3">
        <v>0</v>
      </c>
      <c r="J3">
        <f t="shared" ref="J3:J31" si="0">SUM(E3:I3)</f>
        <v>2</v>
      </c>
      <c r="K3">
        <v>1E-3</v>
      </c>
      <c r="L3">
        <v>0</v>
      </c>
      <c r="M3">
        <v>0</v>
      </c>
      <c r="N3">
        <v>0</v>
      </c>
      <c r="O3">
        <v>0</v>
      </c>
      <c r="P3">
        <f t="shared" ref="P3:P31" si="1">SUM(K3:O3)</f>
        <v>1E-3</v>
      </c>
      <c r="R3">
        <f t="shared" ref="R3:R31" si="2">(J3/D3)*1000</f>
        <v>5.4347826086956523</v>
      </c>
    </row>
    <row r="4" spans="1:18">
      <c r="A4" t="s">
        <v>18</v>
      </c>
      <c r="B4" t="s">
        <v>47</v>
      </c>
      <c r="C4" t="s">
        <v>66</v>
      </c>
      <c r="D4">
        <v>351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1"/>
        <v>0</v>
      </c>
      <c r="R4">
        <f t="shared" si="2"/>
        <v>0</v>
      </c>
    </row>
    <row r="5" spans="1:18">
      <c r="A5" t="s">
        <v>19</v>
      </c>
      <c r="B5" t="s">
        <v>48</v>
      </c>
      <c r="C5" t="s">
        <v>67</v>
      </c>
      <c r="D5">
        <v>306</v>
      </c>
      <c r="E5">
        <v>0</v>
      </c>
      <c r="F5">
        <v>0</v>
      </c>
      <c r="G5">
        <v>0</v>
      </c>
      <c r="H5">
        <v>1</v>
      </c>
      <c r="I5">
        <v>0</v>
      </c>
      <c r="J5">
        <f t="shared" si="0"/>
        <v>1</v>
      </c>
      <c r="K5">
        <v>0</v>
      </c>
      <c r="L5">
        <v>0</v>
      </c>
      <c r="M5">
        <v>0</v>
      </c>
      <c r="N5">
        <v>1E-3</v>
      </c>
      <c r="O5">
        <v>0</v>
      </c>
      <c r="P5">
        <f t="shared" si="1"/>
        <v>1E-3</v>
      </c>
      <c r="R5">
        <f t="shared" si="2"/>
        <v>3.2679738562091503</v>
      </c>
    </row>
    <row r="6" spans="1:18">
      <c r="A6" t="s">
        <v>20</v>
      </c>
      <c r="B6" t="s">
        <v>49</v>
      </c>
      <c r="C6" t="s">
        <v>68</v>
      </c>
      <c r="D6">
        <v>380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1"/>
        <v>0</v>
      </c>
      <c r="R6">
        <f t="shared" si="2"/>
        <v>0</v>
      </c>
    </row>
    <row r="7" spans="1:18">
      <c r="A7" t="s">
        <v>21</v>
      </c>
      <c r="B7" t="s">
        <v>49</v>
      </c>
      <c r="C7" t="s">
        <v>68</v>
      </c>
      <c r="D7">
        <v>375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1"/>
        <v>0</v>
      </c>
      <c r="R7">
        <f t="shared" si="2"/>
        <v>0</v>
      </c>
    </row>
    <row r="8" spans="1:18">
      <c r="A8" t="s">
        <v>22</v>
      </c>
      <c r="B8" t="s">
        <v>50</v>
      </c>
      <c r="C8" t="s">
        <v>69</v>
      </c>
      <c r="D8">
        <v>336</v>
      </c>
      <c r="E8">
        <v>0</v>
      </c>
      <c r="F8">
        <v>0</v>
      </c>
      <c r="G8">
        <v>0</v>
      </c>
      <c r="H8">
        <v>1</v>
      </c>
      <c r="I8">
        <v>0</v>
      </c>
      <c r="J8">
        <f t="shared" si="0"/>
        <v>1</v>
      </c>
      <c r="K8">
        <v>0</v>
      </c>
      <c r="L8">
        <v>0</v>
      </c>
      <c r="M8">
        <v>0</v>
      </c>
      <c r="N8">
        <v>1E-3</v>
      </c>
      <c r="O8">
        <v>0</v>
      </c>
      <c r="P8">
        <f t="shared" si="1"/>
        <v>1E-3</v>
      </c>
      <c r="R8">
        <f t="shared" si="2"/>
        <v>2.9761904761904758</v>
      </c>
    </row>
    <row r="9" spans="1:18">
      <c r="A9" t="s">
        <v>23</v>
      </c>
      <c r="B9" t="s">
        <v>51</v>
      </c>
      <c r="C9" t="s">
        <v>69</v>
      </c>
      <c r="D9">
        <v>381</v>
      </c>
      <c r="E9">
        <v>0</v>
      </c>
      <c r="F9">
        <v>0</v>
      </c>
      <c r="G9">
        <v>1</v>
      </c>
      <c r="H9">
        <v>0</v>
      </c>
      <c r="I9">
        <v>0</v>
      </c>
      <c r="J9">
        <f t="shared" si="0"/>
        <v>1</v>
      </c>
      <c r="K9">
        <v>0</v>
      </c>
      <c r="L9">
        <v>0</v>
      </c>
      <c r="M9">
        <v>1E-3</v>
      </c>
      <c r="N9">
        <v>0</v>
      </c>
      <c r="O9">
        <v>0</v>
      </c>
      <c r="P9">
        <f t="shared" si="1"/>
        <v>1E-3</v>
      </c>
      <c r="R9">
        <f t="shared" si="2"/>
        <v>2.6246719160104988</v>
      </c>
    </row>
    <row r="10" spans="1:18">
      <c r="A10" t="s">
        <v>24</v>
      </c>
      <c r="B10" t="s">
        <v>51</v>
      </c>
      <c r="C10" t="s">
        <v>69</v>
      </c>
      <c r="D10">
        <v>378</v>
      </c>
      <c r="E10">
        <v>0</v>
      </c>
      <c r="F10">
        <v>0</v>
      </c>
      <c r="G10">
        <v>0</v>
      </c>
      <c r="H10">
        <v>1</v>
      </c>
      <c r="I10">
        <v>0</v>
      </c>
      <c r="J10">
        <f t="shared" si="0"/>
        <v>1</v>
      </c>
      <c r="K10">
        <v>0</v>
      </c>
      <c r="L10">
        <v>0</v>
      </c>
      <c r="M10">
        <v>0</v>
      </c>
      <c r="N10">
        <v>1E-3</v>
      </c>
      <c r="O10">
        <v>0</v>
      </c>
      <c r="P10">
        <f t="shared" si="1"/>
        <v>1E-3</v>
      </c>
      <c r="R10">
        <f t="shared" si="2"/>
        <v>2.6455026455026456</v>
      </c>
    </row>
    <row r="11" spans="1:18">
      <c r="A11" t="s">
        <v>25</v>
      </c>
      <c r="B11" t="s">
        <v>52</v>
      </c>
      <c r="C11" t="s">
        <v>70</v>
      </c>
      <c r="D11">
        <v>358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1"/>
        <v>0</v>
      </c>
      <c r="R11">
        <f t="shared" si="2"/>
        <v>0</v>
      </c>
    </row>
    <row r="12" spans="1:18">
      <c r="A12" t="s">
        <v>26</v>
      </c>
      <c r="B12" t="s">
        <v>53</v>
      </c>
      <c r="C12" t="s">
        <v>71</v>
      </c>
      <c r="D12">
        <v>371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1"/>
        <v>0</v>
      </c>
      <c r="R12">
        <f t="shared" si="2"/>
        <v>0</v>
      </c>
    </row>
    <row r="13" spans="1:18">
      <c r="A13" t="s">
        <v>27</v>
      </c>
      <c r="B13" t="s">
        <v>53</v>
      </c>
      <c r="C13" t="s">
        <v>71</v>
      </c>
      <c r="D13">
        <v>375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1"/>
        <v>0</v>
      </c>
      <c r="R13">
        <f t="shared" si="2"/>
        <v>0</v>
      </c>
    </row>
    <row r="14" spans="1:18">
      <c r="A14" t="s">
        <v>28</v>
      </c>
      <c r="B14" t="s">
        <v>54</v>
      </c>
      <c r="C14" t="s">
        <v>72</v>
      </c>
      <c r="D14">
        <v>328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1"/>
        <v>0</v>
      </c>
      <c r="R14">
        <f t="shared" si="2"/>
        <v>0</v>
      </c>
    </row>
    <row r="15" spans="1:18">
      <c r="A15" t="s">
        <v>29</v>
      </c>
      <c r="B15" t="s">
        <v>55</v>
      </c>
      <c r="C15" t="s">
        <v>73</v>
      </c>
      <c r="D15">
        <v>391</v>
      </c>
      <c r="E15">
        <v>0</v>
      </c>
      <c r="F15">
        <v>0</v>
      </c>
      <c r="G15">
        <v>0</v>
      </c>
      <c r="H15">
        <v>0</v>
      </c>
      <c r="I15">
        <v>0</v>
      </c>
      <c r="J15">
        <f t="shared" si="0"/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1"/>
        <v>0</v>
      </c>
      <c r="R15">
        <f t="shared" si="2"/>
        <v>0</v>
      </c>
    </row>
    <row r="16" spans="1:18">
      <c r="A16" t="s">
        <v>30</v>
      </c>
      <c r="B16" t="s">
        <v>55</v>
      </c>
      <c r="C16" t="s">
        <v>73</v>
      </c>
      <c r="D16">
        <v>387</v>
      </c>
      <c r="E16">
        <v>0</v>
      </c>
      <c r="F16">
        <v>0</v>
      </c>
      <c r="G16">
        <v>0</v>
      </c>
      <c r="H16">
        <v>0</v>
      </c>
      <c r="I16">
        <v>0</v>
      </c>
      <c r="J16">
        <f t="shared" si="0"/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1"/>
        <v>0</v>
      </c>
      <c r="R16">
        <f t="shared" si="2"/>
        <v>0</v>
      </c>
    </row>
    <row r="17" spans="1:18">
      <c r="A17" t="s">
        <v>31</v>
      </c>
      <c r="B17" t="s">
        <v>56</v>
      </c>
      <c r="C17" t="s">
        <v>74</v>
      </c>
      <c r="D17">
        <v>326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1"/>
        <v>0</v>
      </c>
      <c r="R17">
        <f t="shared" si="2"/>
        <v>0</v>
      </c>
    </row>
    <row r="18" spans="1:18">
      <c r="A18" t="s">
        <v>32</v>
      </c>
      <c r="B18" t="s">
        <v>57</v>
      </c>
      <c r="C18" t="s">
        <v>75</v>
      </c>
      <c r="D18">
        <v>385</v>
      </c>
      <c r="E18">
        <v>0</v>
      </c>
      <c r="F18">
        <v>0</v>
      </c>
      <c r="G18">
        <v>1</v>
      </c>
      <c r="H18">
        <v>0</v>
      </c>
      <c r="I18">
        <v>0</v>
      </c>
      <c r="J18">
        <f t="shared" si="0"/>
        <v>1</v>
      </c>
      <c r="K18">
        <v>0</v>
      </c>
      <c r="L18">
        <v>0</v>
      </c>
      <c r="M18">
        <v>0.01</v>
      </c>
      <c r="N18">
        <v>0</v>
      </c>
      <c r="O18">
        <v>0</v>
      </c>
      <c r="P18">
        <f t="shared" si="1"/>
        <v>0.01</v>
      </c>
      <c r="R18">
        <f t="shared" si="2"/>
        <v>2.5974025974025974</v>
      </c>
    </row>
    <row r="19" spans="1:18">
      <c r="A19" t="s">
        <v>33</v>
      </c>
      <c r="B19" t="s">
        <v>57</v>
      </c>
      <c r="C19" t="s">
        <v>75</v>
      </c>
      <c r="D19">
        <v>381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1"/>
        <v>0</v>
      </c>
      <c r="R19">
        <f t="shared" si="2"/>
        <v>0</v>
      </c>
    </row>
    <row r="20" spans="1:18">
      <c r="A20" t="s">
        <v>34</v>
      </c>
      <c r="B20" t="s">
        <v>58</v>
      </c>
      <c r="C20" t="s">
        <v>76</v>
      </c>
      <c r="D20">
        <v>329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1"/>
        <v>0</v>
      </c>
      <c r="R20">
        <f t="shared" si="2"/>
        <v>0</v>
      </c>
    </row>
    <row r="21" spans="1:18">
      <c r="A21" t="s">
        <v>35</v>
      </c>
      <c r="B21" t="s">
        <v>59</v>
      </c>
      <c r="C21" t="s">
        <v>77</v>
      </c>
      <c r="D21">
        <v>384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1"/>
        <v>0</v>
      </c>
      <c r="R21">
        <f t="shared" si="2"/>
        <v>0</v>
      </c>
    </row>
    <row r="22" spans="1:18">
      <c r="A22" t="s">
        <v>36</v>
      </c>
      <c r="B22" t="s">
        <v>59</v>
      </c>
      <c r="C22" t="s">
        <v>77</v>
      </c>
      <c r="D22">
        <v>388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1"/>
        <v>0</v>
      </c>
      <c r="R22">
        <f t="shared" si="2"/>
        <v>0</v>
      </c>
    </row>
    <row r="23" spans="1:18">
      <c r="A23" t="s">
        <v>37</v>
      </c>
      <c r="B23" t="s">
        <v>60</v>
      </c>
      <c r="C23" t="s">
        <v>78</v>
      </c>
      <c r="D23">
        <v>354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1"/>
        <v>0</v>
      </c>
      <c r="R23">
        <f t="shared" si="2"/>
        <v>0</v>
      </c>
    </row>
    <row r="24" spans="1:18">
      <c r="A24" t="s">
        <v>38</v>
      </c>
      <c r="B24" t="s">
        <v>50</v>
      </c>
      <c r="C24" t="s">
        <v>79</v>
      </c>
      <c r="D24">
        <v>381</v>
      </c>
      <c r="E24">
        <v>0</v>
      </c>
      <c r="F24">
        <v>1</v>
      </c>
      <c r="G24">
        <v>0</v>
      </c>
      <c r="H24">
        <v>0</v>
      </c>
      <c r="I24">
        <v>0</v>
      </c>
      <c r="J24">
        <f t="shared" si="0"/>
        <v>1</v>
      </c>
      <c r="K24">
        <v>0</v>
      </c>
      <c r="L24">
        <v>1E-3</v>
      </c>
      <c r="M24">
        <v>0</v>
      </c>
      <c r="N24">
        <v>0</v>
      </c>
      <c r="O24">
        <v>0</v>
      </c>
      <c r="P24">
        <f t="shared" si="1"/>
        <v>1E-3</v>
      </c>
      <c r="R24">
        <f t="shared" si="2"/>
        <v>2.6246719160104988</v>
      </c>
    </row>
    <row r="25" spans="1:18">
      <c r="A25" t="s">
        <v>39</v>
      </c>
      <c r="B25" t="s">
        <v>50</v>
      </c>
      <c r="C25" t="s">
        <v>79</v>
      </c>
      <c r="D25">
        <v>374</v>
      </c>
      <c r="E25">
        <v>0</v>
      </c>
      <c r="F25">
        <v>0</v>
      </c>
      <c r="G25">
        <v>1</v>
      </c>
      <c r="H25">
        <v>0</v>
      </c>
      <c r="I25">
        <v>0</v>
      </c>
      <c r="J25">
        <f t="shared" si="0"/>
        <v>1</v>
      </c>
      <c r="K25">
        <v>0</v>
      </c>
      <c r="L25">
        <v>0</v>
      </c>
      <c r="M25">
        <v>1E-3</v>
      </c>
      <c r="N25">
        <v>0</v>
      </c>
      <c r="O25">
        <v>0</v>
      </c>
      <c r="P25">
        <f t="shared" si="1"/>
        <v>1E-3</v>
      </c>
      <c r="R25">
        <f t="shared" si="2"/>
        <v>2.6737967914438503</v>
      </c>
    </row>
    <row r="26" spans="1:18">
      <c r="A26" t="s">
        <v>40</v>
      </c>
      <c r="B26" t="s">
        <v>61</v>
      </c>
      <c r="C26" t="s">
        <v>80</v>
      </c>
      <c r="D26">
        <v>363</v>
      </c>
      <c r="E26">
        <v>0</v>
      </c>
      <c r="F26">
        <v>0</v>
      </c>
      <c r="G26">
        <v>0</v>
      </c>
      <c r="H26">
        <v>0</v>
      </c>
      <c r="I26">
        <v>0</v>
      </c>
      <c r="J26">
        <f t="shared" si="0"/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1"/>
        <v>0</v>
      </c>
      <c r="R26">
        <f t="shared" si="2"/>
        <v>0</v>
      </c>
    </row>
    <row r="27" spans="1:18">
      <c r="A27" t="s">
        <v>41</v>
      </c>
      <c r="B27" t="s">
        <v>62</v>
      </c>
      <c r="C27" t="s">
        <v>81</v>
      </c>
      <c r="D27">
        <v>375</v>
      </c>
      <c r="E27">
        <v>2</v>
      </c>
      <c r="F27">
        <v>0</v>
      </c>
      <c r="G27">
        <v>1</v>
      </c>
      <c r="H27">
        <v>0</v>
      </c>
      <c r="I27">
        <v>0</v>
      </c>
      <c r="J27">
        <f t="shared" si="0"/>
        <v>3</v>
      </c>
      <c r="K27">
        <v>0.01</v>
      </c>
      <c r="L27">
        <v>0</v>
      </c>
      <c r="M27">
        <v>1E-3</v>
      </c>
      <c r="N27">
        <v>0</v>
      </c>
      <c r="O27">
        <v>0</v>
      </c>
      <c r="P27">
        <f t="shared" si="1"/>
        <v>1.0999999999999999E-2</v>
      </c>
      <c r="R27">
        <f t="shared" si="2"/>
        <v>8</v>
      </c>
    </row>
    <row r="28" spans="1:18">
      <c r="A28" t="s">
        <v>42</v>
      </c>
      <c r="B28" t="s">
        <v>62</v>
      </c>
      <c r="C28" t="s">
        <v>81</v>
      </c>
      <c r="D28">
        <v>368</v>
      </c>
      <c r="E28">
        <v>1</v>
      </c>
      <c r="F28">
        <v>0</v>
      </c>
      <c r="G28">
        <v>0</v>
      </c>
      <c r="H28">
        <v>0</v>
      </c>
      <c r="I28">
        <v>1</v>
      </c>
      <c r="J28">
        <f t="shared" si="0"/>
        <v>2</v>
      </c>
      <c r="K28">
        <v>1E-3</v>
      </c>
      <c r="L28">
        <v>0</v>
      </c>
      <c r="M28">
        <v>0</v>
      </c>
      <c r="N28">
        <v>0</v>
      </c>
      <c r="O28">
        <v>1E-3</v>
      </c>
      <c r="P28">
        <f t="shared" si="1"/>
        <v>2E-3</v>
      </c>
      <c r="R28">
        <f t="shared" si="2"/>
        <v>5.4347826086956523</v>
      </c>
    </row>
    <row r="29" spans="1:18">
      <c r="A29" t="s">
        <v>43</v>
      </c>
      <c r="B29" t="s">
        <v>63</v>
      </c>
      <c r="C29" t="s">
        <v>82</v>
      </c>
      <c r="D29">
        <v>349</v>
      </c>
      <c r="E29">
        <v>1</v>
      </c>
      <c r="F29">
        <v>0</v>
      </c>
      <c r="G29">
        <v>0</v>
      </c>
      <c r="H29">
        <v>0</v>
      </c>
      <c r="I29">
        <v>0</v>
      </c>
      <c r="J29">
        <f t="shared" si="0"/>
        <v>1</v>
      </c>
      <c r="K29">
        <v>1E-3</v>
      </c>
      <c r="L29">
        <v>0</v>
      </c>
      <c r="M29">
        <v>0</v>
      </c>
      <c r="N29">
        <v>0</v>
      </c>
      <c r="O29">
        <v>0</v>
      </c>
      <c r="P29">
        <f t="shared" si="1"/>
        <v>1E-3</v>
      </c>
      <c r="R29">
        <f t="shared" si="2"/>
        <v>2.8653295128939829</v>
      </c>
    </row>
    <row r="30" spans="1:18">
      <c r="A30" t="s">
        <v>44</v>
      </c>
      <c r="B30" t="s">
        <v>64</v>
      </c>
      <c r="C30" t="s">
        <v>83</v>
      </c>
      <c r="D30">
        <v>375</v>
      </c>
      <c r="E30">
        <v>1</v>
      </c>
      <c r="F30">
        <v>0</v>
      </c>
      <c r="G30">
        <v>2</v>
      </c>
      <c r="H30">
        <v>0</v>
      </c>
      <c r="I30">
        <v>0</v>
      </c>
      <c r="J30">
        <f t="shared" si="0"/>
        <v>3</v>
      </c>
      <c r="K30">
        <v>1E-3</v>
      </c>
      <c r="L30">
        <v>0</v>
      </c>
      <c r="M30">
        <v>0.01</v>
      </c>
      <c r="N30">
        <v>0</v>
      </c>
      <c r="O30">
        <v>0</v>
      </c>
      <c r="P30">
        <f t="shared" si="1"/>
        <v>1.0999999999999999E-2</v>
      </c>
      <c r="R30">
        <f t="shared" si="2"/>
        <v>8</v>
      </c>
    </row>
    <row r="31" spans="1:18">
      <c r="A31" t="s">
        <v>45</v>
      </c>
      <c r="B31" t="s">
        <v>64</v>
      </c>
      <c r="C31" t="s">
        <v>83</v>
      </c>
      <c r="D31">
        <v>355</v>
      </c>
      <c r="E31">
        <v>0</v>
      </c>
      <c r="F31">
        <v>0</v>
      </c>
      <c r="G31">
        <v>1</v>
      </c>
      <c r="H31">
        <v>0</v>
      </c>
      <c r="I31">
        <v>0</v>
      </c>
      <c r="J31">
        <f t="shared" si="0"/>
        <v>1</v>
      </c>
      <c r="K31">
        <v>0</v>
      </c>
      <c r="L31">
        <v>0</v>
      </c>
      <c r="M31">
        <v>0.06</v>
      </c>
      <c r="N31">
        <v>0</v>
      </c>
      <c r="O31">
        <v>0</v>
      </c>
      <c r="P31">
        <f t="shared" si="1"/>
        <v>0.06</v>
      </c>
      <c r="R31">
        <f t="shared" si="2"/>
        <v>2.8169014084507045</v>
      </c>
    </row>
    <row r="34" spans="14:16">
      <c r="N34" t="s">
        <v>85</v>
      </c>
      <c r="P34" t="s">
        <v>86</v>
      </c>
    </row>
    <row r="35" spans="14:16">
      <c r="N35">
        <f>AVERAGE(R2,R5,R8,R11,R14,R17,R20,R23,R26,R29)</f>
        <v>0.91094938452936081</v>
      </c>
      <c r="P35">
        <f>AVERAGE(R3,R6,R9,R12,R15,R18,R21,R24,R27,R30)</f>
        <v>2.9281529038119247</v>
      </c>
    </row>
  </sheetData>
  <pageMargins left="0.7" right="0.7" top="0.75" bottom="0.75" header="0.3" footer="0.3"/>
  <ignoredErrors>
    <ignoredError sqref="J2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Ayia Napa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2020-07-14T19:26:37Z</dcterms:created>
  <dcterms:modified xsi:type="dcterms:W3CDTF">2020-08-13T14:16:44Z</dcterms:modified>
</cp:coreProperties>
</file>