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665F67EC-8EB1-D945-8ED9-825A3DC4E929}" xr6:coauthVersionLast="45" xr6:coauthVersionMax="45" xr10:uidLastSave="{00000000-0000-0000-0000-000000000000}"/>
  <bookViews>
    <workbookView minimized="1" xWindow="0" yWindow="460" windowWidth="28800" windowHeight="16460" xr2:uid="{F43A7C4E-674A-EE47-BA08-FC184A6B1981}"/>
  </bookViews>
  <sheets>
    <sheet name="Toxeftr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<sst xmlns="http://schemas.openxmlformats.org/spreadsheetml/2006/main" count="109" uniqueCount="83">
  <si>
    <t>Sample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</si>
  <si>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</si>
  <si>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</si>
  <si>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</si>
  <si>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</si>
  <si>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</si>
  <si>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</si>
  <si>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</si>
  <si>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</si>
  <si>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</si>
  <si>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</si>
  <si>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</si>
  <si>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</si>
  <si>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</si>
  <si>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</si>
  <si>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</si>
  <si>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</si>
  <si>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</si>
  <si>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</si>
  <si>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</si>
  <si>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</si>
  <si>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</si>
  <si>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</si>
  <si>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</si>
  <si>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</si>
  <si>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</si>
  <si>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</si>
  <si>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</si>
  <si>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</si>
  <si>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</si>
  <si>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</si>
  <si>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</si>
  <si>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</si>
  <si>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</si>
  <si>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</si>
  <si>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</si>
  <si>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</si>
  <si>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</si>
  <si>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</si>
  <si>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</si>
  <si>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</si>
  <si>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</si>
  <si>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</si>
  <si>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</si>
  <si>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</si>
  <si>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</si>
  <si>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34 55.505' N</t>
  </si>
  <si>
    <t>032 19.535' E</t>
  </si>
  <si>
    <t>34 55.506' N</t>
  </si>
  <si>
    <t>032 19.546' E</t>
  </si>
  <si>
    <t>34 55.465' N</t>
  </si>
  <si>
    <t>032 19.542' E</t>
  </si>
  <si>
    <t>032 19.550' E</t>
  </si>
  <si>
    <t>34 55.421' N</t>
  </si>
  <si>
    <t>34 55.420' N</t>
  </si>
  <si>
    <t>032 19.553' E</t>
  </si>
  <si>
    <t>032 19.559' E</t>
  </si>
  <si>
    <t>34 55.378' N</t>
  </si>
  <si>
    <t>34 55.379' N</t>
  </si>
  <si>
    <t>032 19.566' E</t>
  </si>
  <si>
    <t>032 19.569' E</t>
  </si>
  <si>
    <t>34 55.333' N</t>
  </si>
  <si>
    <t>032 19.576' E</t>
  </si>
  <si>
    <t>032 19.579' E</t>
  </si>
  <si>
    <t>34 55.289' N</t>
  </si>
  <si>
    <t>032 19.585' E</t>
  </si>
  <si>
    <t>032 19.589' E</t>
  </si>
  <si>
    <t>34 55.245' N</t>
  </si>
  <si>
    <t>032 19.594' E</t>
  </si>
  <si>
    <t>032 19.598' E</t>
  </si>
  <si>
    <t>34 55.202' N</t>
  </si>
  <si>
    <t>032 19.597' E</t>
  </si>
  <si>
    <t>032 19.603' E</t>
  </si>
  <si>
    <t>34 55.161' N</t>
  </si>
  <si>
    <t>34 55.162' N</t>
  </si>
  <si>
    <t>032 19.599' E</t>
  </si>
  <si>
    <t>34 55.120' N</t>
  </si>
  <si>
    <t>34 55.123' N</t>
  </si>
  <si>
    <t>032 19.604' E</t>
  </si>
  <si>
    <t>032 19.609' E</t>
  </si>
  <si>
    <t>paritlces/kg</t>
  </si>
  <si>
    <t>SL SUR particles/kg</t>
  </si>
  <si>
    <t>TNL SUR partilces/kg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</si>
</sst>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8658-D975-6A47-B52F-47FC5FE5F1FD}">
  <dimension ref="A1:R34"/>
  <sheetViews>
    <sheetView tabSelected="1" workbookViewId="0">
      <selection activeCell="N34" sqref="N34:P34"/>
    </sheetView>
  </sheetViews>
  <sheetFormatPr baseColWidth="10" defaultRowHeight="16"/>
  <cols>
    <col min="2" max="2" width="15.6640625" customWidth="1"/>
    <col min="3" max="3" width="16.6640625" customWidth="1"/>
    <col min="4" max="4" width="18" customWidth="1"/>
  </cols>
  <sheetData>
    <row r="1" spans="1:18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R1" t="s">
        <v>80</v>
      </c>
    </row>
    <row r="2" spans="1:18">
      <c r="A2" t="s">
        <v>1</v>
      </c>
      <c r="B2" t="s">
        <v>46</v>
      </c>
      <c r="C2" t="s">
        <v>47</v>
      </c>
      <c r="D2">
        <v>347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2</v>
      </c>
      <c r="B3" t="s">
        <v>48</v>
      </c>
      <c r="C3" t="s">
        <v>49</v>
      </c>
      <c r="D3">
        <v>369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0</v>
      </c>
      <c r="R3">
        <f t="shared" ref="R3:R31" si="2">(J3/D3)*1000</f>
        <v>0</v>
      </c>
    </row>
    <row r="4" spans="1:18">
      <c r="A4" t="s">
        <v>3</v>
      </c>
      <c r="B4" t="s">
        <v>48</v>
      </c>
      <c r="C4" t="s">
        <v>49</v>
      </c>
      <c r="D4">
        <v>369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4</v>
      </c>
      <c r="B5" s="1" t="s">
        <v>50</v>
      </c>
      <c r="C5" t="s">
        <v>51</v>
      </c>
      <c r="D5">
        <v>314</v>
      </c>
      <c r="E5">
        <v>2</v>
      </c>
      <c r="F5">
        <v>0</v>
      </c>
      <c r="G5">
        <v>0</v>
      </c>
      <c r="H5">
        <v>0</v>
      </c>
      <c r="I5">
        <v>0</v>
      </c>
      <c r="J5">
        <f t="shared" si="0"/>
        <v>2</v>
      </c>
      <c r="K5">
        <v>0.03</v>
      </c>
      <c r="L5">
        <v>0</v>
      </c>
      <c r="M5">
        <v>0</v>
      </c>
      <c r="N5">
        <v>0</v>
      </c>
      <c r="O5">
        <v>0</v>
      </c>
      <c r="P5">
        <f t="shared" si="1"/>
        <v>0.03</v>
      </c>
      <c r="R5">
        <f t="shared" si="2"/>
        <v>6.369426751592357</v>
      </c>
    </row>
    <row r="6" spans="1:18">
      <c r="A6" t="s">
        <v>5</v>
      </c>
      <c r="B6" s="1" t="s">
        <v>50</v>
      </c>
      <c r="C6" t="s">
        <v>52</v>
      </c>
      <c r="D6">
        <v>361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6</v>
      </c>
      <c r="B7" s="1" t="s">
        <v>50</v>
      </c>
      <c r="C7" t="s">
        <v>52</v>
      </c>
      <c r="D7">
        <v>372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7</v>
      </c>
      <c r="B8" s="1" t="s">
        <v>53</v>
      </c>
      <c r="C8" t="s">
        <v>55</v>
      </c>
      <c r="D8">
        <v>318</v>
      </c>
      <c r="E8">
        <v>1</v>
      </c>
      <c r="F8">
        <v>2</v>
      </c>
      <c r="G8">
        <v>0</v>
      </c>
      <c r="H8">
        <v>1</v>
      </c>
      <c r="I8">
        <v>0</v>
      </c>
      <c r="J8">
        <f t="shared" si="0"/>
        <v>4</v>
      </c>
      <c r="K8">
        <v>1E-3</v>
      </c>
      <c r="L8">
        <v>1E-3</v>
      </c>
      <c r="M8">
        <v>0</v>
      </c>
      <c r="N8">
        <v>1E-3</v>
      </c>
      <c r="O8">
        <v>0</v>
      </c>
      <c r="P8">
        <f t="shared" si="1"/>
        <v>3.0000000000000001E-3</v>
      </c>
      <c r="R8">
        <f t="shared" si="2"/>
        <v>12.578616352201259</v>
      </c>
    </row>
    <row r="9" spans="1:18">
      <c r="A9" t="s">
        <v>8</v>
      </c>
      <c r="B9" s="1" t="s">
        <v>54</v>
      </c>
      <c r="C9" t="s">
        <v>56</v>
      </c>
      <c r="D9">
        <v>387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  <c r="R9">
        <f t="shared" si="2"/>
        <v>0</v>
      </c>
    </row>
    <row r="10" spans="1:18">
      <c r="A10" t="s">
        <v>9</v>
      </c>
      <c r="B10" s="1" t="s">
        <v>54</v>
      </c>
      <c r="C10" t="s">
        <v>56</v>
      </c>
      <c r="D10">
        <v>380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10</v>
      </c>
      <c r="B11" s="1" t="s">
        <v>57</v>
      </c>
      <c r="C11" t="s">
        <v>59</v>
      </c>
      <c r="D11">
        <v>391</v>
      </c>
      <c r="E11">
        <v>0</v>
      </c>
      <c r="F11">
        <v>2</v>
      </c>
      <c r="G11">
        <v>0</v>
      </c>
      <c r="H11">
        <v>0</v>
      </c>
      <c r="I11">
        <v>0</v>
      </c>
      <c r="J11">
        <f t="shared" si="0"/>
        <v>2</v>
      </c>
      <c r="K11">
        <v>0</v>
      </c>
      <c r="L11">
        <v>0.01</v>
      </c>
      <c r="M11">
        <v>0</v>
      </c>
      <c r="N11">
        <v>0</v>
      </c>
      <c r="O11">
        <v>0</v>
      </c>
      <c r="P11">
        <f t="shared" si="1"/>
        <v>0.01</v>
      </c>
      <c r="R11">
        <f t="shared" si="2"/>
        <v>5.1150895140664963</v>
      </c>
    </row>
    <row r="12" spans="1:18">
      <c r="A12" t="s">
        <v>11</v>
      </c>
      <c r="B12" s="1" t="s">
        <v>58</v>
      </c>
      <c r="C12" t="s">
        <v>60</v>
      </c>
      <c r="D12">
        <v>399</v>
      </c>
      <c r="E12">
        <v>1</v>
      </c>
      <c r="F12">
        <v>1</v>
      </c>
      <c r="G12">
        <v>1</v>
      </c>
      <c r="H12">
        <v>0</v>
      </c>
      <c r="I12">
        <v>0</v>
      </c>
      <c r="J12">
        <f t="shared" si="0"/>
        <v>3</v>
      </c>
      <c r="K12">
        <v>1E-3</v>
      </c>
      <c r="L12">
        <v>1E-3</v>
      </c>
      <c r="M12">
        <v>1E-3</v>
      </c>
      <c r="N12">
        <v>0</v>
      </c>
      <c r="O12">
        <v>0</v>
      </c>
      <c r="P12">
        <f t="shared" si="1"/>
        <v>3.0000000000000001E-3</v>
      </c>
      <c r="R12">
        <f t="shared" si="2"/>
        <v>7.518796992481203</v>
      </c>
    </row>
    <row r="13" spans="1:18">
      <c r="A13" t="s">
        <v>12</v>
      </c>
      <c r="B13" s="1" t="s">
        <v>58</v>
      </c>
      <c r="C13" t="s">
        <v>60</v>
      </c>
      <c r="D13">
        <v>388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13</v>
      </c>
      <c r="B14" s="1" t="s">
        <v>61</v>
      </c>
      <c r="C14" t="s">
        <v>62</v>
      </c>
      <c r="D14">
        <v>395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14</v>
      </c>
      <c r="B15" s="1" t="s">
        <v>61</v>
      </c>
      <c r="C15" t="s">
        <v>63</v>
      </c>
      <c r="D15">
        <v>372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15</v>
      </c>
      <c r="B16" s="1" t="s">
        <v>61</v>
      </c>
      <c r="C16" t="s">
        <v>63</v>
      </c>
      <c r="D16">
        <v>372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16</v>
      </c>
      <c r="B17" s="1" t="s">
        <v>64</v>
      </c>
      <c r="C17" t="s">
        <v>65</v>
      </c>
      <c r="D17">
        <v>324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17</v>
      </c>
      <c r="B18" s="1" t="s">
        <v>64</v>
      </c>
      <c r="C18" t="s">
        <v>66</v>
      </c>
      <c r="D18">
        <v>376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18</v>
      </c>
      <c r="B19" s="1" t="s">
        <v>64</v>
      </c>
      <c r="C19" t="s">
        <v>66</v>
      </c>
      <c r="D19">
        <v>367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19</v>
      </c>
      <c r="B20" s="1" t="s">
        <v>67</v>
      </c>
      <c r="C20" t="s">
        <v>68</v>
      </c>
      <c r="D20">
        <v>383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20</v>
      </c>
      <c r="B21" s="1" t="s">
        <v>67</v>
      </c>
      <c r="C21" t="s">
        <v>69</v>
      </c>
      <c r="D21">
        <v>366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21</v>
      </c>
      <c r="B22" s="1" t="s">
        <v>67</v>
      </c>
      <c r="C22" t="s">
        <v>69</v>
      </c>
      <c r="D22">
        <v>368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22</v>
      </c>
      <c r="B23" s="1" t="s">
        <v>70</v>
      </c>
      <c r="C23" t="s">
        <v>71</v>
      </c>
      <c r="D23">
        <v>385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23</v>
      </c>
      <c r="B24" s="1" t="s">
        <v>70</v>
      </c>
      <c r="C24" t="s">
        <v>72</v>
      </c>
      <c r="D24">
        <v>365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24</v>
      </c>
      <c r="B25" s="1" t="s">
        <v>70</v>
      </c>
      <c r="C25" t="s">
        <v>72</v>
      </c>
      <c r="D25">
        <v>376</v>
      </c>
      <c r="E25">
        <v>0</v>
      </c>
      <c r="F25">
        <v>1</v>
      </c>
      <c r="G25">
        <v>0</v>
      </c>
      <c r="H25">
        <v>0</v>
      </c>
      <c r="I25">
        <v>0</v>
      </c>
      <c r="J25">
        <f t="shared" si="0"/>
        <v>1</v>
      </c>
      <c r="K25">
        <v>0</v>
      </c>
      <c r="L25">
        <v>1E-3</v>
      </c>
      <c r="M25">
        <v>0</v>
      </c>
      <c r="N25">
        <v>0</v>
      </c>
      <c r="O25">
        <v>0</v>
      </c>
      <c r="P25">
        <f t="shared" si="1"/>
        <v>1E-3</v>
      </c>
      <c r="R25">
        <f t="shared" si="2"/>
        <v>2.6595744680851063</v>
      </c>
    </row>
    <row r="26" spans="1:18">
      <c r="A26" t="s">
        <v>25</v>
      </c>
      <c r="B26" s="1" t="s">
        <v>73</v>
      </c>
      <c r="C26" t="s">
        <v>75</v>
      </c>
      <c r="D26">
        <v>346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26</v>
      </c>
      <c r="B27" s="1" t="s">
        <v>74</v>
      </c>
      <c r="C27" t="s">
        <v>72</v>
      </c>
      <c r="D27">
        <v>375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27</v>
      </c>
      <c r="B28" s="1" t="s">
        <v>74</v>
      </c>
      <c r="C28" t="s">
        <v>72</v>
      </c>
      <c r="D28">
        <v>377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28</v>
      </c>
      <c r="B29" s="1" t="s">
        <v>76</v>
      </c>
      <c r="C29" t="s">
        <v>78</v>
      </c>
      <c r="D29">
        <v>364</v>
      </c>
      <c r="E29">
        <v>1</v>
      </c>
      <c r="F29">
        <v>0</v>
      </c>
      <c r="G29">
        <v>2</v>
      </c>
      <c r="H29">
        <v>0</v>
      </c>
      <c r="I29">
        <v>0</v>
      </c>
      <c r="J29">
        <f t="shared" si="0"/>
        <v>3</v>
      </c>
      <c r="K29">
        <v>1E-3</v>
      </c>
      <c r="L29">
        <v>0</v>
      </c>
      <c r="M29">
        <v>1E-3</v>
      </c>
      <c r="N29">
        <v>0</v>
      </c>
      <c r="O29">
        <v>0</v>
      </c>
      <c r="P29">
        <f t="shared" si="1"/>
        <v>2E-3</v>
      </c>
      <c r="R29">
        <f t="shared" si="2"/>
        <v>8.2417582417582427</v>
      </c>
    </row>
    <row r="30" spans="1:18">
      <c r="A30" t="s">
        <v>29</v>
      </c>
      <c r="B30" s="1" t="s">
        <v>77</v>
      </c>
      <c r="C30" t="s">
        <v>79</v>
      </c>
      <c r="D30">
        <v>380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30</v>
      </c>
      <c r="B31" s="1" t="s">
        <v>77</v>
      </c>
      <c r="C31" t="s">
        <v>79</v>
      </c>
      <c r="D31">
        <v>394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3" spans="14:16">
      <c r="N33" t="s">
        <v>81</v>
      </c>
      <c r="P33" t="s">
        <v>82</v>
      </c>
    </row>
    <row r="34" spans="14:16">
      <c r="N34">
        <f>AVERAGE(R2,R5,R8,R11,R14,R17,R20,R23,R26,R29)</f>
        <v>3.2304890859618354</v>
      </c>
      <c r="P34">
        <f>AVERAGE(R3,R6,R9,R12,R15,R18,R21,R24,R27,R30)</f>
        <v>0.75187969924812026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Toxeftra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2020-07-21T20:03:58Z</dcterms:created>
  <dcterms:modified xsi:type="dcterms:W3CDTF">2020-08-13T14:16:43Z</dcterms:modified>
</cp:coreProperties>
</file>