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E785D7BC-4C0A-5B48-86BE-C649AE0AA0CB}" xr6:coauthVersionLast="45" xr6:coauthVersionMax="45" xr10:uidLastSave="{00000000-0000-0000-0000-000000000000}"/>
  <bookViews>
    <workbookView minimized="1" xWindow="780" yWindow="940" windowWidth="28800" windowHeight="16460" xr2:uid="{C754EBAE-E6C7-084A-8548-CF5FA81C5368}"/>
  </bookViews>
  <sheets>
    <sheet name="Yiali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5" i="1" l="1"/>
  <c r="O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<sst xmlns="http://schemas.openxmlformats.org/spreadsheetml/2006/main" count="109" uniqueCount="89">
  <si>
    <t>Sample</t>
  </si>
  <si>
    <t>y</t>
  </si>
  <si>
    <t>x</t>
  </si>
  <si>
    <t>DRY_WEIGHT (g)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</si>
  <si>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</si>
  <si>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</si>
  <si>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</si>
  <si>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</si>
  <si>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</si>
  <si>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</si>
  <si>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</si>
  <si>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</si>
  <si>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</si>
  <si>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</si>
  <si>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</si>
  <si>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</si>
  <si>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</si>
  <si>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</si>
  <si>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</si>
  <si>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</si>
  <si>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</si>
  <si>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</si>
  <si>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</si>
  <si>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</si>
  <si>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</si>
  <si>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</si>
  <si>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</si>
  <si>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</si>
  <si>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</si>
  <si>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</si>
  <si>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</si>
  <si>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</si>
  <si>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</si>
  <si>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</si>
  <si>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</si>
  <si>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</si>
  <si>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</si>
  <si>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</si>
  <si>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</si>
  <si>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</si>
  <si>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</si>
  <si>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</si>
  <si>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</si>
  <si>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</si>
  <si>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</si>
  <si>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</si>
  <si>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35 07.715' N</t>
  </si>
  <si>
    <t>35 07.716' N</t>
  </si>
  <si>
    <t>032 30.985' E</t>
  </si>
  <si>
    <t>032 30.987' E</t>
  </si>
  <si>
    <t>35 07.338' N</t>
  </si>
  <si>
    <t>35 07.332' N</t>
  </si>
  <si>
    <t>032 30.793' E</t>
  </si>
  <si>
    <t>032 30.804' E</t>
  </si>
  <si>
    <t>35 06.964' N</t>
  </si>
  <si>
    <t>35 06.962' N</t>
  </si>
  <si>
    <t>032 30.573' E</t>
  </si>
  <si>
    <t>032 30.578' E</t>
  </si>
  <si>
    <t>35 06.548' N</t>
  </si>
  <si>
    <t>35 06.545' N</t>
  </si>
  <si>
    <t>032 30.341' E</t>
  </si>
  <si>
    <t>032 30.345' E</t>
  </si>
  <si>
    <t>35 05.982' N</t>
  </si>
  <si>
    <t>35 05.981' N</t>
  </si>
  <si>
    <t>032 30.000' E</t>
  </si>
  <si>
    <t>032 30.002' E</t>
  </si>
  <si>
    <t>35 05.517' N</t>
  </si>
  <si>
    <t>35 05.516' N</t>
  </si>
  <si>
    <t>032 29.662' E</t>
  </si>
  <si>
    <t>032 29.668' E</t>
  </si>
  <si>
    <t>35 05.097' N</t>
  </si>
  <si>
    <t>35 05.094' N</t>
  </si>
  <si>
    <t>032 29.329' E</t>
  </si>
  <si>
    <t>032 29.335' E</t>
  </si>
  <si>
    <t>35 04.732' N</t>
  </si>
  <si>
    <t>35 04.729' N</t>
  </si>
  <si>
    <t>032 28.995' E</t>
  </si>
  <si>
    <t>032 29.000' E</t>
  </si>
  <si>
    <t>35 04.360' N</t>
  </si>
  <si>
    <t>35 04.358' N</t>
  </si>
  <si>
    <t>032 28.601' E</t>
  </si>
  <si>
    <t>032 28.604' E</t>
  </si>
  <si>
    <t>35 04.148' N</t>
  </si>
  <si>
    <t>35 04.147' N</t>
  </si>
  <si>
    <t>032 28.344' E</t>
  </si>
  <si>
    <t>032 28.346' E</t>
  </si>
  <si>
    <t>particles /kg</t>
  </si>
  <si>
    <t>SL surf particles/kg</t>
  </si>
  <si>
    <t>TNL SUR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</si>
</sst>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2BD9F-487F-C745-9A47-CA4052748B25}">
  <dimension ref="A1:R35"/>
  <sheetViews>
    <sheetView tabSelected="1" workbookViewId="0">
      <selection activeCell="O35" sqref="O35:Q35"/>
    </sheetView>
  </sheetViews>
  <sheetFormatPr baseColWidth="10" defaultRowHeight="16"/>
  <cols>
    <col min="2" max="2" width="14.83203125" customWidth="1"/>
    <col min="3" max="4" width="15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86</v>
      </c>
    </row>
    <row r="2" spans="1:18">
      <c r="A2" t="s">
        <v>16</v>
      </c>
      <c r="B2" t="s">
        <v>46</v>
      </c>
      <c r="C2" t="s">
        <v>48</v>
      </c>
      <c r="D2">
        <v>338</v>
      </c>
      <c r="E2">
        <v>0</v>
      </c>
      <c r="F2">
        <v>0</v>
      </c>
      <c r="G2">
        <v>3</v>
      </c>
      <c r="H2">
        <v>0</v>
      </c>
      <c r="I2">
        <v>0</v>
      </c>
      <c r="J2">
        <f>SUM(E2:I2)</f>
        <v>3</v>
      </c>
      <c r="K2">
        <v>0</v>
      </c>
      <c r="L2">
        <v>0</v>
      </c>
      <c r="M2">
        <v>0.02</v>
      </c>
      <c r="N2">
        <v>0</v>
      </c>
      <c r="O2">
        <v>0</v>
      </c>
      <c r="P2">
        <f>SUM(K2:O2)</f>
        <v>0.02</v>
      </c>
      <c r="R2">
        <f>(J2/D2)*1000</f>
        <v>8.8757396449704142</v>
      </c>
    </row>
    <row r="3" spans="1:18">
      <c r="A3" t="s">
        <v>17</v>
      </c>
      <c r="B3" t="s">
        <v>47</v>
      </c>
      <c r="C3" t="s">
        <v>49</v>
      </c>
      <c r="D3">
        <v>380</v>
      </c>
      <c r="E3">
        <v>0</v>
      </c>
      <c r="F3">
        <v>0</v>
      </c>
      <c r="G3">
        <v>1</v>
      </c>
      <c r="H3">
        <v>0</v>
      </c>
      <c r="I3">
        <v>0</v>
      </c>
      <c r="J3">
        <f t="shared" ref="J3:J31" si="0">SUM(E3:I3)</f>
        <v>1</v>
      </c>
      <c r="K3">
        <v>0</v>
      </c>
      <c r="L3">
        <v>0</v>
      </c>
      <c r="M3">
        <v>1E-3</v>
      </c>
      <c r="N3">
        <v>0</v>
      </c>
      <c r="O3">
        <v>0</v>
      </c>
      <c r="P3">
        <f t="shared" ref="P3:P31" si="1">SUM(K3:O3)</f>
        <v>1E-3</v>
      </c>
      <c r="R3">
        <f t="shared" ref="R3:R31" si="2">(J3/D3)*1000</f>
        <v>2.6315789473684208</v>
      </c>
    </row>
    <row r="4" spans="1:18">
      <c r="A4" t="s">
        <v>18</v>
      </c>
      <c r="B4" t="s">
        <v>47</v>
      </c>
      <c r="C4" t="s">
        <v>49</v>
      </c>
      <c r="D4">
        <v>383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1"/>
        <v>0</v>
      </c>
      <c r="R4">
        <f t="shared" si="2"/>
        <v>0</v>
      </c>
    </row>
    <row r="5" spans="1:18">
      <c r="A5" t="s">
        <v>19</v>
      </c>
      <c r="B5" t="s">
        <v>50</v>
      </c>
      <c r="C5" t="s">
        <v>52</v>
      </c>
      <c r="D5">
        <v>392</v>
      </c>
      <c r="E5">
        <v>0</v>
      </c>
      <c r="F5">
        <v>0</v>
      </c>
      <c r="G5">
        <v>4</v>
      </c>
      <c r="H5">
        <v>0</v>
      </c>
      <c r="I5">
        <v>0</v>
      </c>
      <c r="J5">
        <f t="shared" si="0"/>
        <v>4</v>
      </c>
      <c r="K5">
        <v>0</v>
      </c>
      <c r="L5">
        <v>0</v>
      </c>
      <c r="M5">
        <v>0.03</v>
      </c>
      <c r="N5">
        <v>0</v>
      </c>
      <c r="O5">
        <v>0</v>
      </c>
      <c r="P5">
        <f t="shared" si="1"/>
        <v>0.03</v>
      </c>
      <c r="R5">
        <f t="shared" si="2"/>
        <v>10.204081632653061</v>
      </c>
    </row>
    <row r="6" spans="1:18">
      <c r="A6" t="s">
        <v>20</v>
      </c>
      <c r="B6" t="s">
        <v>51</v>
      </c>
      <c r="C6" t="s">
        <v>53</v>
      </c>
      <c r="D6">
        <v>417</v>
      </c>
      <c r="E6">
        <v>3</v>
      </c>
      <c r="F6">
        <v>0</v>
      </c>
      <c r="G6">
        <v>3</v>
      </c>
      <c r="H6">
        <v>0</v>
      </c>
      <c r="I6">
        <v>0</v>
      </c>
      <c r="J6">
        <f t="shared" si="0"/>
        <v>6</v>
      </c>
      <c r="K6">
        <v>0.02</v>
      </c>
      <c r="L6">
        <v>0</v>
      </c>
      <c r="M6">
        <v>0.09</v>
      </c>
      <c r="N6">
        <v>0</v>
      </c>
      <c r="O6">
        <v>0</v>
      </c>
      <c r="P6">
        <f t="shared" si="1"/>
        <v>0.11</v>
      </c>
      <c r="R6">
        <f t="shared" si="2"/>
        <v>14.388489208633095</v>
      </c>
    </row>
    <row r="7" spans="1:18">
      <c r="A7" t="s">
        <v>21</v>
      </c>
      <c r="B7" t="s">
        <v>51</v>
      </c>
      <c r="C7" t="s">
        <v>53</v>
      </c>
      <c r="D7">
        <v>442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22</v>
      </c>
      <c r="B8" t="s">
        <v>54</v>
      </c>
      <c r="C8" t="s">
        <v>56</v>
      </c>
      <c r="D8">
        <v>406</v>
      </c>
      <c r="E8">
        <v>0</v>
      </c>
      <c r="F8">
        <v>0</v>
      </c>
      <c r="G8">
        <v>1</v>
      </c>
      <c r="H8">
        <v>0</v>
      </c>
      <c r="I8">
        <v>0</v>
      </c>
      <c r="J8">
        <f t="shared" si="0"/>
        <v>1</v>
      </c>
      <c r="K8">
        <v>0</v>
      </c>
      <c r="L8">
        <v>0</v>
      </c>
      <c r="M8">
        <v>0.01</v>
      </c>
      <c r="N8">
        <v>0</v>
      </c>
      <c r="O8">
        <v>0</v>
      </c>
      <c r="P8">
        <f t="shared" si="1"/>
        <v>0.01</v>
      </c>
      <c r="R8">
        <f t="shared" si="2"/>
        <v>2.4630541871921183</v>
      </c>
    </row>
    <row r="9" spans="1:18">
      <c r="A9" t="s">
        <v>23</v>
      </c>
      <c r="B9" t="s">
        <v>55</v>
      </c>
      <c r="C9" t="s">
        <v>57</v>
      </c>
      <c r="D9">
        <v>418</v>
      </c>
      <c r="E9">
        <v>1</v>
      </c>
      <c r="F9">
        <v>0</v>
      </c>
      <c r="G9">
        <v>2</v>
      </c>
      <c r="H9">
        <v>0</v>
      </c>
      <c r="I9">
        <v>0</v>
      </c>
      <c r="J9">
        <f t="shared" si="0"/>
        <v>3</v>
      </c>
      <c r="K9">
        <v>1E-3</v>
      </c>
      <c r="L9">
        <v>0</v>
      </c>
      <c r="M9">
        <v>1E-3</v>
      </c>
      <c r="N9">
        <v>0</v>
      </c>
      <c r="O9">
        <v>0</v>
      </c>
      <c r="P9">
        <f t="shared" si="1"/>
        <v>2E-3</v>
      </c>
      <c r="R9">
        <f t="shared" si="2"/>
        <v>7.1770334928229671</v>
      </c>
    </row>
    <row r="10" spans="1:18">
      <c r="A10" t="s">
        <v>24</v>
      </c>
      <c r="B10" t="s">
        <v>55</v>
      </c>
      <c r="C10" t="s">
        <v>57</v>
      </c>
      <c r="D10">
        <v>423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1"/>
        <v>0</v>
      </c>
      <c r="R10">
        <f t="shared" si="2"/>
        <v>0</v>
      </c>
    </row>
    <row r="11" spans="1:18">
      <c r="A11" t="s">
        <v>25</v>
      </c>
      <c r="B11" t="s">
        <v>58</v>
      </c>
      <c r="C11" t="s">
        <v>60</v>
      </c>
      <c r="D11">
        <v>386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0</v>
      </c>
      <c r="R11">
        <f t="shared" si="2"/>
        <v>0</v>
      </c>
    </row>
    <row r="12" spans="1:18">
      <c r="A12" t="s">
        <v>26</v>
      </c>
      <c r="B12" t="s">
        <v>59</v>
      </c>
      <c r="C12" t="s">
        <v>61</v>
      </c>
      <c r="D12">
        <v>432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R12">
        <f t="shared" si="2"/>
        <v>0</v>
      </c>
    </row>
    <row r="13" spans="1:18">
      <c r="A13" t="s">
        <v>27</v>
      </c>
      <c r="B13" t="s">
        <v>59</v>
      </c>
      <c r="C13" t="s">
        <v>61</v>
      </c>
      <c r="D13">
        <v>428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28</v>
      </c>
      <c r="B14" t="s">
        <v>62</v>
      </c>
      <c r="C14" t="s">
        <v>64</v>
      </c>
      <c r="D14">
        <v>435</v>
      </c>
      <c r="E14">
        <v>0</v>
      </c>
      <c r="F14">
        <v>0</v>
      </c>
      <c r="G14">
        <v>4</v>
      </c>
      <c r="H14">
        <v>0</v>
      </c>
      <c r="I14">
        <v>0</v>
      </c>
      <c r="J14">
        <f t="shared" si="0"/>
        <v>4</v>
      </c>
      <c r="K14">
        <v>0</v>
      </c>
      <c r="L14">
        <v>0</v>
      </c>
      <c r="M14">
        <v>0.08</v>
      </c>
      <c r="N14">
        <v>0</v>
      </c>
      <c r="O14">
        <v>0</v>
      </c>
      <c r="P14">
        <f t="shared" si="1"/>
        <v>0.08</v>
      </c>
      <c r="R14">
        <f t="shared" si="2"/>
        <v>9.1954022988505741</v>
      </c>
    </row>
    <row r="15" spans="1:18">
      <c r="A15" t="s">
        <v>29</v>
      </c>
      <c r="B15" t="s">
        <v>63</v>
      </c>
      <c r="C15" t="s">
        <v>65</v>
      </c>
      <c r="D15">
        <v>411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0</v>
      </c>
    </row>
    <row r="16" spans="1:18">
      <c r="A16" t="s">
        <v>30</v>
      </c>
      <c r="B16" t="s">
        <v>63</v>
      </c>
      <c r="C16" t="s">
        <v>65</v>
      </c>
      <c r="D16">
        <v>408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0</v>
      </c>
      <c r="R16">
        <f t="shared" si="2"/>
        <v>0</v>
      </c>
    </row>
    <row r="17" spans="1:18">
      <c r="A17" t="s">
        <v>31</v>
      </c>
      <c r="B17" t="s">
        <v>66</v>
      </c>
      <c r="C17" t="s">
        <v>68</v>
      </c>
      <c r="D17">
        <v>398</v>
      </c>
      <c r="E17">
        <v>0</v>
      </c>
      <c r="F17">
        <v>0</v>
      </c>
      <c r="G17">
        <v>1</v>
      </c>
      <c r="H17">
        <v>0</v>
      </c>
      <c r="I17">
        <v>0</v>
      </c>
      <c r="J17">
        <f t="shared" si="0"/>
        <v>1</v>
      </c>
      <c r="K17">
        <v>0</v>
      </c>
      <c r="L17">
        <v>0</v>
      </c>
      <c r="M17">
        <v>1E-3</v>
      </c>
      <c r="N17">
        <v>0</v>
      </c>
      <c r="O17">
        <v>0</v>
      </c>
      <c r="P17">
        <f t="shared" si="1"/>
        <v>1E-3</v>
      </c>
      <c r="R17">
        <f t="shared" si="2"/>
        <v>2.512562814070352</v>
      </c>
    </row>
    <row r="18" spans="1:18">
      <c r="A18" t="s">
        <v>32</v>
      </c>
      <c r="B18" t="s">
        <v>67</v>
      </c>
      <c r="C18" t="s">
        <v>69</v>
      </c>
      <c r="D18">
        <v>407</v>
      </c>
      <c r="E18">
        <v>0</v>
      </c>
      <c r="F18">
        <v>0</v>
      </c>
      <c r="G18">
        <v>0</v>
      </c>
      <c r="H18">
        <v>0</v>
      </c>
      <c r="I18">
        <v>0</v>
      </c>
      <c r="J18">
        <f t="shared" si="0"/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1"/>
        <v>0</v>
      </c>
      <c r="R18">
        <f t="shared" si="2"/>
        <v>0</v>
      </c>
    </row>
    <row r="19" spans="1:18">
      <c r="A19" t="s">
        <v>33</v>
      </c>
      <c r="B19" t="s">
        <v>67</v>
      </c>
      <c r="C19" t="s">
        <v>69</v>
      </c>
      <c r="D19">
        <v>423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0</v>
      </c>
      <c r="R19">
        <f t="shared" si="2"/>
        <v>0</v>
      </c>
    </row>
    <row r="20" spans="1:18">
      <c r="A20" t="s">
        <v>34</v>
      </c>
      <c r="B20" t="s">
        <v>70</v>
      </c>
      <c r="C20" t="s">
        <v>72</v>
      </c>
      <c r="D20">
        <v>403</v>
      </c>
      <c r="E20">
        <v>1</v>
      </c>
      <c r="F20">
        <v>0</v>
      </c>
      <c r="G20">
        <v>0</v>
      </c>
      <c r="H20">
        <v>1</v>
      </c>
      <c r="I20">
        <v>0</v>
      </c>
      <c r="J20">
        <f t="shared" si="0"/>
        <v>2</v>
      </c>
      <c r="K20">
        <v>1E-3</v>
      </c>
      <c r="L20">
        <v>0</v>
      </c>
      <c r="M20">
        <v>0</v>
      </c>
      <c r="N20">
        <v>0.02</v>
      </c>
      <c r="O20">
        <v>0</v>
      </c>
      <c r="P20">
        <f t="shared" si="1"/>
        <v>2.1000000000000001E-2</v>
      </c>
      <c r="R20">
        <f t="shared" si="2"/>
        <v>4.9627791563275432</v>
      </c>
    </row>
    <row r="21" spans="1:18">
      <c r="A21" t="s">
        <v>35</v>
      </c>
      <c r="B21" t="s">
        <v>71</v>
      </c>
      <c r="C21" t="s">
        <v>73</v>
      </c>
      <c r="D21">
        <v>395</v>
      </c>
      <c r="E21">
        <v>1</v>
      </c>
      <c r="F21">
        <v>0</v>
      </c>
      <c r="G21">
        <v>0</v>
      </c>
      <c r="H21">
        <v>0</v>
      </c>
      <c r="I21">
        <v>0</v>
      </c>
      <c r="J21">
        <f t="shared" si="0"/>
        <v>1</v>
      </c>
      <c r="K21">
        <v>0.01</v>
      </c>
      <c r="L21">
        <v>0</v>
      </c>
      <c r="M21">
        <v>0</v>
      </c>
      <c r="N21">
        <v>0</v>
      </c>
      <c r="O21">
        <v>0</v>
      </c>
      <c r="P21">
        <f t="shared" si="1"/>
        <v>0.01</v>
      </c>
      <c r="R21">
        <f t="shared" si="2"/>
        <v>2.5316455696202533</v>
      </c>
    </row>
    <row r="22" spans="1:18">
      <c r="A22" t="s">
        <v>36</v>
      </c>
      <c r="B22" t="s">
        <v>71</v>
      </c>
      <c r="C22" t="s">
        <v>73</v>
      </c>
      <c r="D22">
        <v>406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0</v>
      </c>
    </row>
    <row r="23" spans="1:18">
      <c r="A23" t="s">
        <v>37</v>
      </c>
      <c r="B23" t="s">
        <v>74</v>
      </c>
      <c r="C23" t="s">
        <v>76</v>
      </c>
      <c r="D23">
        <v>401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0</v>
      </c>
      <c r="R23">
        <f t="shared" si="2"/>
        <v>0</v>
      </c>
    </row>
    <row r="24" spans="1:18">
      <c r="A24" t="s">
        <v>38</v>
      </c>
      <c r="B24" t="s">
        <v>75</v>
      </c>
      <c r="C24" t="s">
        <v>77</v>
      </c>
      <c r="D24">
        <v>402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1"/>
        <v>0</v>
      </c>
      <c r="R24">
        <f t="shared" si="2"/>
        <v>0</v>
      </c>
    </row>
    <row r="25" spans="1:18">
      <c r="A25" t="s">
        <v>39</v>
      </c>
      <c r="B25" t="s">
        <v>75</v>
      </c>
      <c r="C25" t="s">
        <v>77</v>
      </c>
      <c r="D25">
        <v>394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1"/>
        <v>0</v>
      </c>
      <c r="R25">
        <f t="shared" si="2"/>
        <v>0</v>
      </c>
    </row>
    <row r="26" spans="1:18">
      <c r="A26" t="s">
        <v>40</v>
      </c>
      <c r="B26" t="s">
        <v>78</v>
      </c>
      <c r="C26" t="s">
        <v>80</v>
      </c>
      <c r="D26">
        <v>331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  <c r="R26">
        <f t="shared" si="2"/>
        <v>0</v>
      </c>
    </row>
    <row r="27" spans="1:18">
      <c r="A27" t="s">
        <v>41</v>
      </c>
      <c r="B27" t="s">
        <v>79</v>
      </c>
      <c r="C27" t="s">
        <v>81</v>
      </c>
      <c r="D27">
        <v>380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1"/>
        <v>0</v>
      </c>
      <c r="R27">
        <f t="shared" si="2"/>
        <v>0</v>
      </c>
    </row>
    <row r="28" spans="1:18">
      <c r="A28" t="s">
        <v>42</v>
      </c>
      <c r="B28" t="s">
        <v>79</v>
      </c>
      <c r="C28" t="s">
        <v>81</v>
      </c>
      <c r="D28">
        <v>399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1"/>
        <v>0</v>
      </c>
      <c r="R28">
        <f t="shared" si="2"/>
        <v>0</v>
      </c>
    </row>
    <row r="29" spans="1:18">
      <c r="A29" t="s">
        <v>43</v>
      </c>
      <c r="B29" t="s">
        <v>82</v>
      </c>
      <c r="C29" t="s">
        <v>84</v>
      </c>
      <c r="D29">
        <v>372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1"/>
        <v>0</v>
      </c>
      <c r="R29">
        <f t="shared" si="2"/>
        <v>0</v>
      </c>
    </row>
    <row r="30" spans="1:18">
      <c r="A30" t="s">
        <v>44</v>
      </c>
      <c r="B30" t="s">
        <v>83</v>
      </c>
      <c r="C30" t="s">
        <v>85</v>
      </c>
      <c r="D30">
        <v>387</v>
      </c>
      <c r="E30">
        <v>0</v>
      </c>
      <c r="F30">
        <v>0</v>
      </c>
      <c r="G30">
        <v>0</v>
      </c>
      <c r="H30">
        <v>0</v>
      </c>
      <c r="I30">
        <v>0</v>
      </c>
      <c r="J30">
        <f t="shared" si="0"/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1"/>
        <v>0</v>
      </c>
      <c r="R30">
        <f t="shared" si="2"/>
        <v>0</v>
      </c>
    </row>
    <row r="31" spans="1:18">
      <c r="A31" t="s">
        <v>45</v>
      </c>
      <c r="B31" t="s">
        <v>83</v>
      </c>
      <c r="C31" t="s">
        <v>85</v>
      </c>
      <c r="D31">
        <v>394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1"/>
        <v>0</v>
      </c>
      <c r="R31">
        <f t="shared" si="2"/>
        <v>0</v>
      </c>
    </row>
    <row r="34" spans="15:17">
      <c r="O34" t="s">
        <v>87</v>
      </c>
      <c r="Q34" t="s">
        <v>88</v>
      </c>
    </row>
    <row r="35" spans="15:17">
      <c r="O35">
        <f>AVERAGE(R2,R5,R8,R11,R14,R17,R20,R23,R26,R29)</f>
        <v>3.8213619734064062</v>
      </c>
      <c r="Q35">
        <f>AVERAGE(R3,R6,R9,R12,R15,R18,R21,R24,R27,R30)</f>
        <v>2.6728747218444733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Yialia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2020-07-21T19:39:44Z</dcterms:created>
  <dcterms:modified xsi:type="dcterms:W3CDTF">2020-08-13T14:16:44Z</dcterms:modified>
</cp:coreProperties>
</file>