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8F1432EB-957D-6A41-8533-9CFDFB5550C0}" xr6:coauthVersionLast="45" xr6:coauthVersionMax="45" xr10:uidLastSave="{00000000-0000-0000-0000-000000000000}"/>
  <bookViews>
    <workbookView minimized="1" xWindow="0" yWindow="460" windowWidth="28800" windowHeight="16460" xr2:uid="{2F372864-A502-044A-9FE5-3E59D8405014}"/>
  </bookViews>
  <sheets>
    <sheet name="Natur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5" i="1" l="1"/>
  <c r="O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<sst xmlns="http://schemas.openxmlformats.org/spreadsheetml/2006/main" count="109" uniqueCount="87">
  <si>
    <t>Sample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</si>
  <si>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</si>
  <si>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</si>
  <si>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</si>
  <si>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</si>
  <si>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</si>
  <si>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</si>
  <si>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</si>
  <si>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</si>
  <si>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</si>
  <si>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</si>
  <si>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</si>
  <si>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</si>
  <si>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</si>
  <si>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</si>
  <si>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</si>
  <si>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</si>
  <si>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</si>
  <si>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</si>
  <si>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</si>
  <si>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</si>
  <si>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</si>
  <si>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</si>
  <si>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</si>
  <si>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</si>
  <si>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</si>
  <si>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</si>
  <si>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</si>
  <si>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</si>
  <si>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</si>
  <si>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</si>
  <si>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y</t>
  </si>
  <si>
    <t>x</t>
  </si>
  <si>
    <t>DRY_WEIGHT (g)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</si>
  <si>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</si>
  <si>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</si>
  <si>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</si>
  <si>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</si>
  <si>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</si>
  <si>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</si>
  <si>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</si>
  <si>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</si>
  <si>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</si>
  <si>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</si>
  <si>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</si>
  <si>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</si>
  <si>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35 03.041' N</t>
  </si>
  <si>
    <t>35 03.038' N</t>
  </si>
  <si>
    <t>032 26.427' N</t>
  </si>
  <si>
    <t>35 02.995' N</t>
  </si>
  <si>
    <t>35 02.993' N</t>
  </si>
  <si>
    <t>032 26.352' N</t>
  </si>
  <si>
    <t>032 26.353' N</t>
  </si>
  <si>
    <t>35 02.954' N</t>
  </si>
  <si>
    <t>35 02.951' N</t>
  </si>
  <si>
    <t>032 26.276' N</t>
  </si>
  <si>
    <t>032 26.277' N</t>
  </si>
  <si>
    <t>35 02.914' N</t>
  </si>
  <si>
    <t>35 02.913' N</t>
  </si>
  <si>
    <t>032 26.197' N</t>
  </si>
  <si>
    <t>032 26.201' N</t>
  </si>
  <si>
    <t>35 02.875' N</t>
  </si>
  <si>
    <t>35 02.872' N</t>
  </si>
  <si>
    <t>032 26.121' N</t>
  </si>
  <si>
    <t>032 26.123' N</t>
  </si>
  <si>
    <t>35 02.834' N</t>
  </si>
  <si>
    <t>35 02.831' N</t>
  </si>
  <si>
    <t>032 26.042' N</t>
  </si>
  <si>
    <t>032 26.046' N</t>
  </si>
  <si>
    <t>35 02.796' N</t>
  </si>
  <si>
    <t>35 02.794' N</t>
  </si>
  <si>
    <t>032 25.965' N</t>
  </si>
  <si>
    <t>032 25.966' N</t>
  </si>
  <si>
    <t>35 02.759' N</t>
  </si>
  <si>
    <t>35 02.755' N</t>
  </si>
  <si>
    <t>032 25.883' N</t>
  </si>
  <si>
    <t>032 25.885' N</t>
  </si>
  <si>
    <t>35 02.725' N</t>
  </si>
  <si>
    <t>35 02.720' N</t>
  </si>
  <si>
    <t>032 25.804' N</t>
  </si>
  <si>
    <t>032 25.806' N</t>
  </si>
  <si>
    <t>35 02.693' N</t>
  </si>
  <si>
    <t>35 02.691' N</t>
  </si>
  <si>
    <t>032 25.719' N</t>
  </si>
  <si>
    <t>particles/kg</t>
  </si>
  <si>
    <t>TNL SUR particles/kg</t>
  </si>
  <si>
    <t>SL SUR particles/kg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</si>
</sst>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F861-E2B4-7644-9573-D920A53C1DCD}">
  <dimension ref="A1:R35"/>
  <sheetViews>
    <sheetView tabSelected="1" workbookViewId="0">
      <selection activeCell="O35" sqref="O35:Q35"/>
    </sheetView>
  </sheetViews>
  <sheetFormatPr baseColWidth="10" defaultRowHeight="16"/>
  <cols>
    <col min="2" max="2" width="15.1640625" customWidth="1"/>
    <col min="3" max="3" width="15.6640625" customWidth="1"/>
    <col min="4" max="4" width="16.33203125" customWidth="1"/>
  </cols>
  <sheetData>
    <row r="1" spans="1:18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R1" t="s">
        <v>84</v>
      </c>
    </row>
    <row r="2" spans="1:18">
      <c r="A2" t="s">
        <v>1</v>
      </c>
      <c r="B2" t="s">
        <v>46</v>
      </c>
      <c r="C2" t="s">
        <v>48</v>
      </c>
      <c r="D2">
        <v>373</v>
      </c>
      <c r="E2">
        <v>0</v>
      </c>
      <c r="F2">
        <v>0</v>
      </c>
      <c r="G2">
        <v>0</v>
      </c>
      <c r="H2">
        <v>0</v>
      </c>
      <c r="I2">
        <v>0</v>
      </c>
      <c r="J2">
        <f>SUM(E2:I2)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SUM(K2:O2)</f>
        <v>0</v>
      </c>
      <c r="R2">
        <f>(J2/D2)*1000</f>
        <v>0</v>
      </c>
    </row>
    <row r="3" spans="1:18">
      <c r="A3" t="s">
        <v>2</v>
      </c>
      <c r="B3" t="s">
        <v>47</v>
      </c>
      <c r="C3" t="s">
        <v>48</v>
      </c>
      <c r="D3">
        <v>413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1" si="0">SUM(E3:I3)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1" si="1">SUM(K3:O3)</f>
        <v>0</v>
      </c>
      <c r="R3">
        <f t="shared" ref="R3:R31" si="2">(J3/D3)*1000</f>
        <v>0</v>
      </c>
    </row>
    <row r="4" spans="1:18">
      <c r="A4" t="s">
        <v>3</v>
      </c>
      <c r="B4" t="s">
        <v>47</v>
      </c>
      <c r="C4" t="s">
        <v>48</v>
      </c>
      <c r="D4">
        <v>399</v>
      </c>
      <c r="E4">
        <v>0</v>
      </c>
      <c r="F4">
        <v>1</v>
      </c>
      <c r="G4">
        <v>0</v>
      </c>
      <c r="H4">
        <v>0</v>
      </c>
      <c r="I4">
        <v>0</v>
      </c>
      <c r="J4">
        <f t="shared" si="0"/>
        <v>1</v>
      </c>
      <c r="K4">
        <v>0</v>
      </c>
      <c r="L4">
        <v>1E-3</v>
      </c>
      <c r="M4">
        <v>0</v>
      </c>
      <c r="N4">
        <v>0</v>
      </c>
      <c r="O4">
        <v>0</v>
      </c>
      <c r="P4">
        <f t="shared" si="1"/>
        <v>1E-3</v>
      </c>
      <c r="R4">
        <f t="shared" si="2"/>
        <v>2.5062656641604009</v>
      </c>
    </row>
    <row r="5" spans="1:18">
      <c r="A5" t="s">
        <v>4</v>
      </c>
      <c r="B5" t="s">
        <v>49</v>
      </c>
      <c r="C5" t="s">
        <v>51</v>
      </c>
      <c r="D5">
        <v>408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1"/>
        <v>0</v>
      </c>
      <c r="R5">
        <f t="shared" si="2"/>
        <v>0</v>
      </c>
    </row>
    <row r="6" spans="1:18">
      <c r="A6" t="s">
        <v>5</v>
      </c>
      <c r="B6" t="s">
        <v>50</v>
      </c>
      <c r="C6" t="s">
        <v>52</v>
      </c>
      <c r="D6">
        <v>399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0</v>
      </c>
      <c r="R6">
        <f t="shared" si="2"/>
        <v>0</v>
      </c>
    </row>
    <row r="7" spans="1:18">
      <c r="A7" t="s">
        <v>6</v>
      </c>
      <c r="B7" t="s">
        <v>50</v>
      </c>
      <c r="C7" t="s">
        <v>52</v>
      </c>
      <c r="D7">
        <v>397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0</v>
      </c>
      <c r="R7">
        <f t="shared" si="2"/>
        <v>0</v>
      </c>
    </row>
    <row r="8" spans="1:18">
      <c r="A8" t="s">
        <v>7</v>
      </c>
      <c r="B8" t="s">
        <v>53</v>
      </c>
      <c r="C8" t="s">
        <v>55</v>
      </c>
      <c r="D8">
        <v>396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0</v>
      </c>
      <c r="R8">
        <f t="shared" si="2"/>
        <v>0</v>
      </c>
    </row>
    <row r="9" spans="1:18">
      <c r="A9" t="s">
        <v>8</v>
      </c>
      <c r="B9" t="s">
        <v>54</v>
      </c>
      <c r="C9" t="s">
        <v>56</v>
      </c>
      <c r="D9">
        <v>425</v>
      </c>
      <c r="E9">
        <v>0</v>
      </c>
      <c r="F9">
        <v>0</v>
      </c>
      <c r="G9">
        <v>1</v>
      </c>
      <c r="H9">
        <v>0</v>
      </c>
      <c r="I9">
        <v>0</v>
      </c>
      <c r="J9">
        <f t="shared" si="0"/>
        <v>1</v>
      </c>
      <c r="K9">
        <v>0</v>
      </c>
      <c r="L9">
        <v>0</v>
      </c>
      <c r="M9">
        <v>1E-3</v>
      </c>
      <c r="N9">
        <v>0</v>
      </c>
      <c r="O9">
        <v>0</v>
      </c>
      <c r="P9">
        <f t="shared" si="1"/>
        <v>1E-3</v>
      </c>
      <c r="R9">
        <f t="shared" si="2"/>
        <v>2.3529411764705879</v>
      </c>
    </row>
    <row r="10" spans="1:18">
      <c r="A10" t="s">
        <v>9</v>
      </c>
      <c r="B10" t="s">
        <v>54</v>
      </c>
      <c r="C10" t="s">
        <v>56</v>
      </c>
      <c r="D10">
        <v>393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0</v>
      </c>
      <c r="R10">
        <f t="shared" si="2"/>
        <v>0</v>
      </c>
    </row>
    <row r="11" spans="1:18">
      <c r="A11" t="s">
        <v>10</v>
      </c>
      <c r="B11" t="s">
        <v>57</v>
      </c>
      <c r="C11" t="s">
        <v>59</v>
      </c>
      <c r="D11">
        <v>409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1"/>
        <v>0</v>
      </c>
      <c r="R11">
        <f t="shared" si="2"/>
        <v>0</v>
      </c>
    </row>
    <row r="12" spans="1:18">
      <c r="A12" t="s">
        <v>11</v>
      </c>
      <c r="B12" t="s">
        <v>58</v>
      </c>
      <c r="C12" t="s">
        <v>60</v>
      </c>
      <c r="D12">
        <v>410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0</v>
      </c>
      <c r="R12">
        <f t="shared" si="2"/>
        <v>0</v>
      </c>
    </row>
    <row r="13" spans="1:18">
      <c r="A13" t="s">
        <v>12</v>
      </c>
      <c r="B13" t="s">
        <v>58</v>
      </c>
      <c r="C13" t="s">
        <v>60</v>
      </c>
      <c r="D13">
        <v>387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0</v>
      </c>
      <c r="R13">
        <f t="shared" si="2"/>
        <v>0</v>
      </c>
    </row>
    <row r="14" spans="1:18">
      <c r="A14" t="s">
        <v>13</v>
      </c>
      <c r="B14" t="s">
        <v>61</v>
      </c>
      <c r="C14" t="s">
        <v>63</v>
      </c>
      <c r="D14">
        <v>412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0</v>
      </c>
      <c r="R14">
        <f t="shared" si="2"/>
        <v>0</v>
      </c>
    </row>
    <row r="15" spans="1:18">
      <c r="A15" t="s">
        <v>14</v>
      </c>
      <c r="B15" t="s">
        <v>62</v>
      </c>
      <c r="C15" t="s">
        <v>64</v>
      </c>
      <c r="D15">
        <v>415</v>
      </c>
      <c r="E15">
        <v>1</v>
      </c>
      <c r="F15">
        <v>0</v>
      </c>
      <c r="G15">
        <v>2</v>
      </c>
      <c r="H15">
        <v>1</v>
      </c>
      <c r="I15">
        <v>0</v>
      </c>
      <c r="J15">
        <f t="shared" si="0"/>
        <v>4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0</v>
      </c>
      <c r="R15">
        <f t="shared" si="2"/>
        <v>9.6385542168674707</v>
      </c>
    </row>
    <row r="16" spans="1:18">
      <c r="A16" t="s">
        <v>15</v>
      </c>
      <c r="B16" t="s">
        <v>62</v>
      </c>
      <c r="C16" t="s">
        <v>64</v>
      </c>
      <c r="D16">
        <v>395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v>1E-3</v>
      </c>
      <c r="L16">
        <v>0</v>
      </c>
      <c r="M16">
        <v>0.02</v>
      </c>
      <c r="N16">
        <v>1E-3</v>
      </c>
      <c r="O16">
        <v>0</v>
      </c>
      <c r="P16">
        <f t="shared" si="1"/>
        <v>2.2000000000000002E-2</v>
      </c>
      <c r="R16">
        <f t="shared" si="2"/>
        <v>0</v>
      </c>
    </row>
    <row r="17" spans="1:18">
      <c r="A17" t="s">
        <v>16</v>
      </c>
      <c r="B17" t="s">
        <v>65</v>
      </c>
      <c r="C17" t="s">
        <v>67</v>
      </c>
      <c r="D17">
        <v>476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1"/>
        <v>0</v>
      </c>
      <c r="R17">
        <f t="shared" si="2"/>
        <v>0</v>
      </c>
    </row>
    <row r="18" spans="1:18">
      <c r="A18" t="s">
        <v>17</v>
      </c>
      <c r="B18" t="s">
        <v>66</v>
      </c>
      <c r="C18" t="s">
        <v>68</v>
      </c>
      <c r="D18">
        <v>417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1"/>
        <v>0</v>
      </c>
      <c r="R18">
        <f t="shared" si="2"/>
        <v>0</v>
      </c>
    </row>
    <row r="19" spans="1:18">
      <c r="A19" t="s">
        <v>18</v>
      </c>
      <c r="B19" t="s">
        <v>66</v>
      </c>
      <c r="C19" t="s">
        <v>68</v>
      </c>
      <c r="D19">
        <v>444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0</v>
      </c>
      <c r="R19">
        <f t="shared" si="2"/>
        <v>0</v>
      </c>
    </row>
    <row r="20" spans="1:18">
      <c r="A20" t="s">
        <v>19</v>
      </c>
      <c r="B20" t="s">
        <v>69</v>
      </c>
      <c r="C20" t="s">
        <v>71</v>
      </c>
      <c r="D20">
        <v>351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1"/>
        <v>0</v>
      </c>
      <c r="R20">
        <f t="shared" si="2"/>
        <v>0</v>
      </c>
    </row>
    <row r="21" spans="1:18">
      <c r="A21" t="s">
        <v>20</v>
      </c>
      <c r="B21" t="s">
        <v>70</v>
      </c>
      <c r="C21" t="s">
        <v>72</v>
      </c>
      <c r="D21">
        <v>397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0</v>
      </c>
      <c r="R21">
        <f t="shared" si="2"/>
        <v>0</v>
      </c>
    </row>
    <row r="22" spans="1:18">
      <c r="A22" t="s">
        <v>21</v>
      </c>
      <c r="B22" t="s">
        <v>70</v>
      </c>
      <c r="C22" t="s">
        <v>72</v>
      </c>
      <c r="D22">
        <v>399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  <c r="R22">
        <f t="shared" si="2"/>
        <v>0</v>
      </c>
    </row>
    <row r="23" spans="1:18">
      <c r="A23" t="s">
        <v>22</v>
      </c>
      <c r="B23" t="s">
        <v>73</v>
      </c>
      <c r="C23" s="1" t="s">
        <v>75</v>
      </c>
      <c r="D23">
        <v>361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0</v>
      </c>
      <c r="R23">
        <f t="shared" si="2"/>
        <v>0</v>
      </c>
    </row>
    <row r="24" spans="1:18">
      <c r="A24" t="s">
        <v>23</v>
      </c>
      <c r="B24" t="s">
        <v>74</v>
      </c>
      <c r="C24" s="1" t="s">
        <v>76</v>
      </c>
      <c r="D24">
        <v>410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0</v>
      </c>
      <c r="R24">
        <f t="shared" si="2"/>
        <v>0</v>
      </c>
    </row>
    <row r="25" spans="1:18">
      <c r="A25" t="s">
        <v>24</v>
      </c>
      <c r="B25" t="s">
        <v>74</v>
      </c>
      <c r="C25" s="1" t="s">
        <v>76</v>
      </c>
      <c r="D25">
        <v>409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0</v>
      </c>
      <c r="R25">
        <f t="shared" si="2"/>
        <v>0</v>
      </c>
    </row>
    <row r="26" spans="1:18">
      <c r="A26" t="s">
        <v>25</v>
      </c>
      <c r="B26" t="s">
        <v>77</v>
      </c>
      <c r="C26" s="1" t="s">
        <v>79</v>
      </c>
      <c r="D26">
        <v>405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0</v>
      </c>
      <c r="R26">
        <f t="shared" si="2"/>
        <v>0</v>
      </c>
    </row>
    <row r="27" spans="1:18">
      <c r="A27" t="s">
        <v>26</v>
      </c>
      <c r="B27" t="s">
        <v>78</v>
      </c>
      <c r="C27" s="1" t="s">
        <v>80</v>
      </c>
      <c r="D27">
        <v>379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1"/>
        <v>0</v>
      </c>
      <c r="R27">
        <f t="shared" si="2"/>
        <v>0</v>
      </c>
    </row>
    <row r="28" spans="1:18">
      <c r="A28" t="s">
        <v>27</v>
      </c>
      <c r="B28" t="s">
        <v>78</v>
      </c>
      <c r="C28" s="1" t="s">
        <v>80</v>
      </c>
      <c r="D28">
        <v>406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0</v>
      </c>
      <c r="R28">
        <f t="shared" si="2"/>
        <v>0</v>
      </c>
    </row>
    <row r="29" spans="1:18">
      <c r="A29" t="s">
        <v>28</v>
      </c>
      <c r="B29" t="s">
        <v>81</v>
      </c>
      <c r="C29" s="1" t="s">
        <v>83</v>
      </c>
      <c r="D29">
        <v>410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1"/>
        <v>0</v>
      </c>
      <c r="R29">
        <f t="shared" si="2"/>
        <v>0</v>
      </c>
    </row>
    <row r="30" spans="1:18">
      <c r="A30" t="s">
        <v>29</v>
      </c>
      <c r="B30" t="s">
        <v>82</v>
      </c>
      <c r="C30" s="1" t="s">
        <v>83</v>
      </c>
      <c r="D30">
        <v>381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1"/>
        <v>0</v>
      </c>
      <c r="R30">
        <f t="shared" si="2"/>
        <v>0</v>
      </c>
    </row>
    <row r="31" spans="1:18">
      <c r="A31" t="s">
        <v>30</v>
      </c>
      <c r="B31" t="s">
        <v>82</v>
      </c>
      <c r="C31" s="1" t="s">
        <v>83</v>
      </c>
      <c r="D31">
        <v>378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1"/>
        <v>0</v>
      </c>
      <c r="R31">
        <f t="shared" si="2"/>
        <v>0</v>
      </c>
    </row>
    <row r="34" spans="15:17">
      <c r="O34" t="s">
        <v>86</v>
      </c>
      <c r="Q34" t="s">
        <v>85</v>
      </c>
    </row>
    <row r="35" spans="15:17">
      <c r="O35">
        <f>AVERAGE(R2,R5,R8,R11,R14,R17,R20,R23,R26,,R29)</f>
        <v>0</v>
      </c>
      <c r="Q35">
        <f>AVERAGE(R3,R6,R9,R12,R15,R18,R21,R24,R27,R30)</f>
        <v>1.1991495393338059</v>
      </c>
    </row>
  </sheetData>
  <pageMargins left="0.7" right="0.7" top="0.75" bottom="0.75" header="0.3" footer="0.3"/>
  <ignoredErrors>
    <ignoredError sqref="J2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2020-07-21T19:55:24Z</dcterms:created>
  <dcterms:modified xsi:type="dcterms:W3CDTF">2020-08-13T14:16:44Z</dcterms:modified>
</cp:coreProperties>
</file>