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lepard/PycharmProjects/LHL-Assessments/LHL-MidtermProject/data/chart_data/"/>
    </mc:Choice>
  </mc:AlternateContent>
  <xr:revisionPtr revIDLastSave="0" documentId="13_ncr:1_{3FB21910-284F-D948-8BBF-58367E74DEA7}" xr6:coauthVersionLast="47" xr6:coauthVersionMax="47" xr10:uidLastSave="{00000000-0000-0000-0000-000000000000}"/>
  <bookViews>
    <workbookView xWindow="11580" yWindow="29560" windowWidth="28040" windowHeight="17440" xr2:uid="{FBBA71EF-03BD-494A-96B9-CF893D3A4833}"/>
  </bookViews>
  <sheets>
    <sheet name="Sheet2" sheetId="2" r:id="rId1"/>
  </sheets>
  <definedNames>
    <definedName name="OLS_Regression_logPrice_v3" localSheetId="0">Sheet2!$A$1:$N$46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6" i="2" l="1" a="1"/>
  <c r="M36" i="2" s="1"/>
  <c r="M37" i="2" s="1"/>
  <c r="M3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FA1609-934D-CF4F-8ABB-4E7DFB779D82}" name="OLS Regression_logPrice v3" type="6" refreshedVersion="8" background="1" saveData="1">
    <textPr codePage="10000" sourceFile="/Users/jamielepard/PycharmProjects/LHL-Assessments/LHL-MidtermProject/data/chart_data/OLS Regression_logPrice v3" space="1" comma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<sst xmlns="http://schemas.openxmlformats.org/spreadsheetml/2006/main" count="95" uniqueCount="70">
  <si>
    <t>OLS</t>
  </si>
  <si>
    <t>Regression</t>
  </si>
  <si>
    <t>Results</t>
  </si>
  <si>
    <t>Dep.</t>
  </si>
  <si>
    <t>Variable:</t>
  </si>
  <si>
    <t>price_log</t>
  </si>
  <si>
    <t>R-squared:</t>
  </si>
  <si>
    <t>Model:</t>
  </si>
  <si>
    <t>Adj.</t>
  </si>
  <si>
    <t>Method:</t>
  </si>
  <si>
    <t>Least</t>
  </si>
  <si>
    <t>Squares</t>
  </si>
  <si>
    <t>F-statistic:</t>
  </si>
  <si>
    <t>Date:</t>
  </si>
  <si>
    <t>Thu</t>
  </si>
  <si>
    <t>Oct</t>
  </si>
  <si>
    <t>Prob</t>
  </si>
  <si>
    <t>(F-statistic):</t>
  </si>
  <si>
    <t>Time:</t>
  </si>
  <si>
    <t>Log-Likelihood:</t>
  </si>
  <si>
    <t>No.</t>
  </si>
  <si>
    <t>Observations:</t>
  </si>
  <si>
    <t>AIC:</t>
  </si>
  <si>
    <t>Df</t>
  </si>
  <si>
    <t>Residuals:</t>
  </si>
  <si>
    <t>BIC:</t>
  </si>
  <si>
    <t>Covariance</t>
  </si>
  <si>
    <t>Type:</t>
  </si>
  <si>
    <t>nonrobust</t>
  </si>
  <si>
    <t>coef</t>
  </si>
  <si>
    <t>std</t>
  </si>
  <si>
    <t>err</t>
  </si>
  <si>
    <t>t</t>
  </si>
  <si>
    <t>P&gt;|t|</t>
  </si>
  <si>
    <t>[0.025</t>
  </si>
  <si>
    <t>0.975]</t>
  </si>
  <si>
    <t>const</t>
  </si>
  <si>
    <t>year</t>
  </si>
  <si>
    <t>mileage</t>
  </si>
  <si>
    <t>mpg</t>
  </si>
  <si>
    <t>engineSize</t>
  </si>
  <si>
    <t>brand_Mercedes-Benz</t>
  </si>
  <si>
    <t>brand_Volkswagen</t>
  </si>
  <si>
    <t>transmission_Manual</t>
  </si>
  <si>
    <t>brand_Ford</t>
  </si>
  <si>
    <t>brand_Hyundai</t>
  </si>
  <si>
    <t>transmission_Semi-Auto</t>
  </si>
  <si>
    <t>brand_BMW</t>
  </si>
  <si>
    <t>fuelType_Petrol</t>
  </si>
  <si>
    <t>brand_Vauxhall</t>
  </si>
  <si>
    <t>fuelType_Other</t>
  </si>
  <si>
    <t>brand_Toyota</t>
  </si>
  <si>
    <t>fuelType_Hybrid</t>
  </si>
  <si>
    <t>transmission_Other</t>
  </si>
  <si>
    <t>fuelType_Electric</t>
  </si>
  <si>
    <t>brand_Skoda</t>
  </si>
  <si>
    <t>Omnibus:</t>
  </si>
  <si>
    <t>Durbin-Watson:</t>
  </si>
  <si>
    <t>Prob(Omnibus):</t>
  </si>
  <si>
    <t>Jarque-Bera</t>
  </si>
  <si>
    <t>(JB):</t>
  </si>
  <si>
    <t>Skew:</t>
  </si>
  <si>
    <t>Prob(JB):</t>
  </si>
  <si>
    <t>Kurtosis:</t>
  </si>
  <si>
    <t>Cond.</t>
  </si>
  <si>
    <t>Expected:</t>
  </si>
  <si>
    <t>log_price =</t>
  </si>
  <si>
    <t xml:space="preserve">price= </t>
  </si>
  <si>
    <t>TEST: Predicting a Car price</t>
  </si>
  <si>
    <t>** to get the normal price, you take e^(log price)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</si>
</sst>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6">
    <xf numFmtId="0" fontId="0" fillId="0" borderId="0" xfId="0"/>
    <xf numFmtId="11" fontId="0" fillId="0" borderId="0" xfId="0" applyNumberFormat="1"/>
    <xf numFmtId="21" fontId="0" fillId="0" borderId="0" xfId="0" applyNumberFormat="1"/>
    <xf numFmtId="0" fontId="3" fillId="0" borderId="0" xfId="0" applyFont="1"/>
    <xf numFmtId="0" fontId="2" fillId="0" borderId="1" xfId="2"/>
    <xf numFmtId="44" fontId="0" fillId="0" borderId="0" xfId="1" applyFont="1"/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LS Regression_logPrice v3" connectionId="1" xr16:uid="{CAADF066-20A2-ED48-8CB8-7F41F9E33F9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090E-4AE5-A04C-82C8-D7A986CBD24A}">
  <dimension ref="A2:N40"/>
  <sheetViews>
    <sheetView tabSelected="1" topLeftCell="A2" workbookViewId="0">
      <selection activeCell="N40" sqref="N40"/>
    </sheetView>
  </sheetViews>
  <sheetFormatPr baseColWidth="10" defaultRowHeight="16" x14ac:dyDescent="0.2"/>
  <cols>
    <col min="1" max="1" width="21.6640625" bestFit="1" customWidth="1"/>
    <col min="2" max="2" width="14.5" bestFit="1" customWidth="1"/>
    <col min="3" max="3" width="14" bestFit="1" customWidth="1"/>
    <col min="4" max="4" width="10" bestFit="1" customWidth="1"/>
    <col min="5" max="6" width="9.33203125" bestFit="1" customWidth="1"/>
    <col min="7" max="7" width="11.1640625" bestFit="1" customWidth="1"/>
    <col min="8" max="8" width="6.5" bestFit="1" customWidth="1"/>
    <col min="9" max="9" width="6" bestFit="1" customWidth="1"/>
    <col min="10" max="10" width="7.6640625" bestFit="1" customWidth="1"/>
    <col min="11" max="11" width="21.6640625" bestFit="1" customWidth="1"/>
    <col min="12" max="12" width="16.5" customWidth="1"/>
    <col min="13" max="13" width="11.33203125" customWidth="1"/>
    <col min="14" max="14" width="9" bestFit="1" customWidth="1"/>
  </cols>
  <sheetData>
    <row r="2" spans="1:13" ht="21" thickBot="1" x14ac:dyDescent="0.3">
      <c r="A2" s="4"/>
      <c r="B2" s="4" t="s">
        <v>0</v>
      </c>
      <c r="C2" s="4" t="s">
        <v>1</v>
      </c>
      <c r="D2" s="4" t="s">
        <v>2</v>
      </c>
      <c r="E2" s="4"/>
      <c r="F2" s="4"/>
      <c r="G2" s="4"/>
    </row>
    <row r="3" spans="1:13" ht="17" thickTop="1" x14ac:dyDescent="0.2"/>
    <row r="4" spans="1:13" x14ac:dyDescent="0.2">
      <c r="A4" t="s">
        <v>3</v>
      </c>
      <c r="B4" t="s">
        <v>4</v>
      </c>
      <c r="C4" t="s">
        <v>5</v>
      </c>
      <c r="D4" t="s">
        <v>6</v>
      </c>
      <c r="E4">
        <v>0.877</v>
      </c>
    </row>
    <row r="5" spans="1:13" x14ac:dyDescent="0.2">
      <c r="A5" t="s">
        <v>7</v>
      </c>
      <c r="B5" t="s">
        <v>0</v>
      </c>
      <c r="C5" t="s">
        <v>8</v>
      </c>
      <c r="D5" t="s">
        <v>6</v>
      </c>
      <c r="E5">
        <v>0.877</v>
      </c>
    </row>
    <row r="6" spans="1:13" x14ac:dyDescent="0.2">
      <c r="A6" t="s">
        <v>9</v>
      </c>
      <c r="B6" t="s">
        <v>10</v>
      </c>
      <c r="C6" t="s">
        <v>11</v>
      </c>
      <c r="D6" t="s">
        <v>12</v>
      </c>
      <c r="E6" s="1">
        <v>37340</v>
      </c>
    </row>
    <row r="7" spans="1:13" x14ac:dyDescent="0.2">
      <c r="A7" t="s">
        <v>13</v>
      </c>
      <c r="B7" t="s">
        <v>14</v>
      </c>
      <c r="C7">
        <v>5</v>
      </c>
      <c r="D7" t="s">
        <v>15</v>
      </c>
      <c r="E7">
        <v>2023</v>
      </c>
      <c r="F7" t="s">
        <v>16</v>
      </c>
      <c r="G7" t="s">
        <v>17</v>
      </c>
      <c r="H7">
        <v>0</v>
      </c>
    </row>
    <row r="8" spans="1:13" x14ac:dyDescent="0.2">
      <c r="A8" t="s">
        <v>18</v>
      </c>
      <c r="B8" s="2">
        <v>0.68350694444444438</v>
      </c>
      <c r="C8" t="s">
        <v>19</v>
      </c>
      <c r="D8">
        <v>25457</v>
      </c>
    </row>
    <row r="9" spans="1:13" x14ac:dyDescent="0.2">
      <c r="A9" t="s">
        <v>20</v>
      </c>
      <c r="B9" t="s">
        <v>21</v>
      </c>
      <c r="C9">
        <v>99185</v>
      </c>
      <c r="D9" t="s">
        <v>22</v>
      </c>
      <c r="E9" s="1">
        <v>-50870</v>
      </c>
    </row>
    <row r="10" spans="1:13" x14ac:dyDescent="0.2">
      <c r="A10" t="s">
        <v>23</v>
      </c>
      <c r="B10" t="s">
        <v>24</v>
      </c>
      <c r="C10">
        <v>99165</v>
      </c>
      <c r="D10" t="s">
        <v>25</v>
      </c>
      <c r="E10" s="1">
        <v>-50680</v>
      </c>
    </row>
    <row r="11" spans="1:13" x14ac:dyDescent="0.2">
      <c r="A11" t="s">
        <v>23</v>
      </c>
      <c r="B11" t="s">
        <v>7</v>
      </c>
      <c r="C11">
        <v>19</v>
      </c>
    </row>
    <row r="12" spans="1:13" x14ac:dyDescent="0.2">
      <c r="A12" t="s">
        <v>26</v>
      </c>
      <c r="B12" t="s">
        <v>27</v>
      </c>
      <c r="C12" t="s">
        <v>28</v>
      </c>
    </row>
    <row r="13" spans="1:13" ht="21" thickBot="1" x14ac:dyDescent="0.3">
      <c r="K13" s="4" t="s">
        <v>68</v>
      </c>
      <c r="L13" s="4"/>
      <c r="M13" s="4"/>
    </row>
    <row r="14" spans="1:13" ht="17" thickTop="1" x14ac:dyDescent="0.2">
      <c r="B14" s="3" t="s">
        <v>29</v>
      </c>
      <c r="C14" s="3" t="s">
        <v>30</v>
      </c>
      <c r="D14" s="3" t="s">
        <v>31</v>
      </c>
      <c r="E14" s="3" t="s">
        <v>32</v>
      </c>
      <c r="F14" s="3" t="s">
        <v>33</v>
      </c>
      <c r="G14" s="3" t="s">
        <v>34</v>
      </c>
      <c r="H14" s="3" t="s">
        <v>35</v>
      </c>
    </row>
    <row r="15" spans="1:13" x14ac:dyDescent="0.2">
      <c r="M15" t="s">
        <v>65</v>
      </c>
    </row>
    <row r="16" spans="1:13" x14ac:dyDescent="0.2">
      <c r="A16" s="3" t="s">
        <v>36</v>
      </c>
      <c r="B16" s="3">
        <v>-224.07230000000001</v>
      </c>
      <c r="C16">
        <v>0.86899999999999999</v>
      </c>
      <c r="D16">
        <v>-257.887</v>
      </c>
      <c r="E16">
        <v>0</v>
      </c>
      <c r="F16">
        <v>-225.77500000000001</v>
      </c>
      <c r="G16">
        <v>-222.369</v>
      </c>
      <c r="K16" s="3" t="s">
        <v>36</v>
      </c>
      <c r="L16" s="3">
        <v>-224.07230000000001</v>
      </c>
    </row>
    <row r="17" spans="1:13" x14ac:dyDescent="0.2">
      <c r="A17" s="3" t="s">
        <v>37</v>
      </c>
      <c r="B17">
        <v>0.1158</v>
      </c>
      <c r="C17">
        <v>0</v>
      </c>
      <c r="D17">
        <v>269.28399999999999</v>
      </c>
      <c r="E17">
        <v>0</v>
      </c>
      <c r="F17">
        <v>0.115</v>
      </c>
      <c r="G17">
        <v>0.11700000000000001</v>
      </c>
      <c r="K17" s="3" t="s">
        <v>37</v>
      </c>
      <c r="L17">
        <v>0.1158</v>
      </c>
      <c r="M17">
        <v>2019</v>
      </c>
    </row>
    <row r="18" spans="1:13" x14ac:dyDescent="0.2">
      <c r="A18" s="3" t="s">
        <v>38</v>
      </c>
      <c r="B18" s="1">
        <v>-5.011E-6</v>
      </c>
      <c r="C18" s="1">
        <v>4.3999999999999997E-8</v>
      </c>
      <c r="D18">
        <v>-113.79600000000001</v>
      </c>
      <c r="E18">
        <v>0</v>
      </c>
      <c r="F18" s="1">
        <v>-5.1000000000000003E-6</v>
      </c>
      <c r="G18" s="1">
        <v>-4.9200000000000003E-6</v>
      </c>
      <c r="K18" s="3" t="s">
        <v>38</v>
      </c>
      <c r="L18" s="1">
        <v>-5.011E-6</v>
      </c>
      <c r="M18">
        <v>50000</v>
      </c>
    </row>
    <row r="19" spans="1:13" x14ac:dyDescent="0.2">
      <c r="A19" s="3" t="s">
        <v>39</v>
      </c>
      <c r="B19">
        <v>-2.7000000000000001E-3</v>
      </c>
      <c r="C19" s="1">
        <v>5.0300000000000003E-5</v>
      </c>
      <c r="D19">
        <v>-54.485999999999997</v>
      </c>
      <c r="E19">
        <v>0</v>
      </c>
      <c r="F19">
        <v>-3.0000000000000001E-3</v>
      </c>
      <c r="G19">
        <v>-3.0000000000000001E-3</v>
      </c>
      <c r="K19" s="3" t="s">
        <v>39</v>
      </c>
      <c r="L19">
        <v>-2.7000000000000001E-3</v>
      </c>
      <c r="M19">
        <v>10</v>
      </c>
    </row>
    <row r="20" spans="1:13" x14ac:dyDescent="0.2">
      <c r="A20" s="3" t="s">
        <v>40</v>
      </c>
      <c r="B20">
        <v>0.3609</v>
      </c>
      <c r="C20">
        <v>2E-3</v>
      </c>
      <c r="D20">
        <v>216.61099999999999</v>
      </c>
      <c r="E20">
        <v>0</v>
      </c>
      <c r="F20">
        <v>0.35799999999999998</v>
      </c>
      <c r="G20">
        <v>0.36399999999999999</v>
      </c>
      <c r="K20" s="3" t="s">
        <v>40</v>
      </c>
      <c r="L20">
        <v>0.3609</v>
      </c>
      <c r="M20">
        <v>2</v>
      </c>
    </row>
    <row r="21" spans="1:13" x14ac:dyDescent="0.2">
      <c r="A21" s="3" t="s">
        <v>41</v>
      </c>
      <c r="B21">
        <v>-4.02E-2</v>
      </c>
      <c r="C21">
        <v>3.0000000000000001E-3</v>
      </c>
      <c r="D21">
        <v>-16.076000000000001</v>
      </c>
      <c r="E21">
        <v>0</v>
      </c>
      <c r="F21">
        <v>-4.4999999999999998E-2</v>
      </c>
      <c r="G21">
        <v>-3.5000000000000003E-2</v>
      </c>
      <c r="K21" s="3" t="s">
        <v>41</v>
      </c>
      <c r="L21">
        <v>-4.02E-2</v>
      </c>
      <c r="M21">
        <v>1</v>
      </c>
    </row>
    <row r="22" spans="1:13" x14ac:dyDescent="0.2">
      <c r="A22" s="3" t="s">
        <v>42</v>
      </c>
      <c r="B22">
        <v>-0.17230000000000001</v>
      </c>
      <c r="C22">
        <v>2E-3</v>
      </c>
      <c r="D22">
        <v>-71.277000000000001</v>
      </c>
      <c r="E22">
        <v>0</v>
      </c>
      <c r="F22">
        <v>-0.17699999999999999</v>
      </c>
      <c r="G22">
        <v>-0.16800000000000001</v>
      </c>
      <c r="K22" s="3" t="s">
        <v>42</v>
      </c>
      <c r="L22">
        <v>-0.17230000000000001</v>
      </c>
      <c r="M22">
        <v>0</v>
      </c>
    </row>
    <row r="23" spans="1:13" x14ac:dyDescent="0.2">
      <c r="A23" s="3" t="s">
        <v>43</v>
      </c>
      <c r="B23">
        <v>-0.14230000000000001</v>
      </c>
      <c r="C23">
        <v>2E-3</v>
      </c>
      <c r="D23">
        <v>-74.873999999999995</v>
      </c>
      <c r="E23">
        <v>0</v>
      </c>
      <c r="F23">
        <v>-0.14599999999999999</v>
      </c>
      <c r="G23">
        <v>-0.13900000000000001</v>
      </c>
      <c r="K23" s="3" t="s">
        <v>43</v>
      </c>
      <c r="L23">
        <v>-0.14230000000000001</v>
      </c>
      <c r="M23">
        <v>1</v>
      </c>
    </row>
    <row r="24" spans="1:13" x14ac:dyDescent="0.2">
      <c r="A24" s="3" t="s">
        <v>44</v>
      </c>
      <c r="B24">
        <v>-0.26300000000000001</v>
      </c>
      <c r="C24">
        <v>2E-3</v>
      </c>
      <c r="D24">
        <v>-107.154</v>
      </c>
      <c r="E24">
        <v>0</v>
      </c>
      <c r="F24">
        <v>-0.26800000000000002</v>
      </c>
      <c r="G24">
        <v>-0.25800000000000001</v>
      </c>
      <c r="K24" s="3" t="s">
        <v>44</v>
      </c>
      <c r="L24">
        <v>-0.26300000000000001</v>
      </c>
      <c r="M24">
        <v>0</v>
      </c>
    </row>
    <row r="25" spans="1:13" x14ac:dyDescent="0.2">
      <c r="A25" s="3" t="s">
        <v>45</v>
      </c>
      <c r="B25">
        <v>-0.38319999999999999</v>
      </c>
      <c r="C25">
        <v>3.0000000000000001E-3</v>
      </c>
      <c r="D25">
        <v>-114.395</v>
      </c>
      <c r="E25">
        <v>0</v>
      </c>
      <c r="F25">
        <v>-0.39</v>
      </c>
      <c r="G25">
        <v>-0.377</v>
      </c>
      <c r="K25" s="3" t="s">
        <v>45</v>
      </c>
      <c r="L25">
        <v>-0.38319999999999999</v>
      </c>
      <c r="M25">
        <v>0</v>
      </c>
    </row>
    <row r="26" spans="1:13" x14ac:dyDescent="0.2">
      <c r="A26" s="3" t="s">
        <v>46</v>
      </c>
      <c r="B26">
        <v>2.5999999999999999E-3</v>
      </c>
      <c r="C26">
        <v>2E-3</v>
      </c>
      <c r="D26">
        <v>1.389</v>
      </c>
      <c r="E26">
        <v>0.16500000000000001</v>
      </c>
      <c r="F26">
        <v>-1E-3</v>
      </c>
      <c r="G26">
        <v>6.0000000000000001E-3</v>
      </c>
      <c r="K26" s="3" t="s">
        <v>46</v>
      </c>
      <c r="L26">
        <v>2.5999999999999999E-3</v>
      </c>
      <c r="M26">
        <v>0</v>
      </c>
    </row>
    <row r="27" spans="1:13" x14ac:dyDescent="0.2">
      <c r="A27" s="3" t="s">
        <v>47</v>
      </c>
      <c r="B27">
        <v>-0.1162</v>
      </c>
      <c r="C27">
        <v>3.0000000000000001E-3</v>
      </c>
      <c r="D27">
        <v>-44.622</v>
      </c>
      <c r="E27">
        <v>0</v>
      </c>
      <c r="F27">
        <v>-0.121</v>
      </c>
      <c r="G27">
        <v>-0.111</v>
      </c>
      <c r="K27" s="3" t="s">
        <v>47</v>
      </c>
      <c r="L27">
        <v>-0.1162</v>
      </c>
      <c r="M27">
        <v>0</v>
      </c>
    </row>
    <row r="28" spans="1:13" x14ac:dyDescent="0.2">
      <c r="A28" s="3" t="s">
        <v>48</v>
      </c>
      <c r="B28">
        <v>-5.0999999999999997E-2</v>
      </c>
      <c r="C28">
        <v>2E-3</v>
      </c>
      <c r="D28">
        <v>-30.832999999999998</v>
      </c>
      <c r="E28">
        <v>0</v>
      </c>
      <c r="F28">
        <v>-5.3999999999999999E-2</v>
      </c>
      <c r="G28">
        <v>-4.8000000000000001E-2</v>
      </c>
      <c r="K28" s="3" t="s">
        <v>48</v>
      </c>
      <c r="L28">
        <v>-5.0999999999999997E-2</v>
      </c>
      <c r="M28">
        <v>0</v>
      </c>
    </row>
    <row r="29" spans="1:13" x14ac:dyDescent="0.2">
      <c r="A29" s="3" t="s">
        <v>49</v>
      </c>
      <c r="B29">
        <v>-0.46089999999999998</v>
      </c>
      <c r="C29">
        <v>3.0000000000000001E-3</v>
      </c>
      <c r="D29">
        <v>-178.708</v>
      </c>
      <c r="E29">
        <v>0</v>
      </c>
      <c r="F29">
        <v>-0.46600000000000003</v>
      </c>
      <c r="G29">
        <v>-0.45600000000000002</v>
      </c>
      <c r="K29" s="3" t="s">
        <v>49</v>
      </c>
      <c r="L29">
        <v>-0.46089999999999998</v>
      </c>
      <c r="M29">
        <v>0</v>
      </c>
    </row>
    <row r="30" spans="1:13" x14ac:dyDescent="0.2">
      <c r="A30" s="3" t="s">
        <v>50</v>
      </c>
      <c r="B30">
        <v>0.1512</v>
      </c>
      <c r="C30">
        <v>1.2E-2</v>
      </c>
      <c r="D30">
        <v>12.446</v>
      </c>
      <c r="E30">
        <v>0</v>
      </c>
      <c r="F30">
        <v>0.127</v>
      </c>
      <c r="G30">
        <v>0.17499999999999999</v>
      </c>
      <c r="K30" s="3" t="s">
        <v>50</v>
      </c>
      <c r="L30">
        <v>0.1512</v>
      </c>
      <c r="M30">
        <v>0</v>
      </c>
    </row>
    <row r="31" spans="1:13" x14ac:dyDescent="0.2">
      <c r="A31" s="3" t="s">
        <v>51</v>
      </c>
      <c r="B31">
        <v>-0.43530000000000002</v>
      </c>
      <c r="C31">
        <v>3.0000000000000001E-3</v>
      </c>
      <c r="D31">
        <v>-133.67400000000001</v>
      </c>
      <c r="E31">
        <v>0</v>
      </c>
      <c r="F31">
        <v>-0.442</v>
      </c>
      <c r="G31">
        <v>-0.42899999999999999</v>
      </c>
      <c r="K31" s="3" t="s">
        <v>51</v>
      </c>
      <c r="L31">
        <v>-0.43530000000000002</v>
      </c>
      <c r="M31">
        <v>0</v>
      </c>
    </row>
    <row r="32" spans="1:13" x14ac:dyDescent="0.2">
      <c r="A32" s="3" t="s">
        <v>52</v>
      </c>
      <c r="B32">
        <v>0.29949999999999999</v>
      </c>
      <c r="C32">
        <v>4.0000000000000001E-3</v>
      </c>
      <c r="D32">
        <v>67.290999999999997</v>
      </c>
      <c r="E32">
        <v>0</v>
      </c>
      <c r="F32">
        <v>0.29099999999999998</v>
      </c>
      <c r="G32">
        <v>0.308</v>
      </c>
      <c r="K32" s="3" t="s">
        <v>52</v>
      </c>
      <c r="L32">
        <v>0.29949999999999999</v>
      </c>
      <c r="M32">
        <v>0</v>
      </c>
    </row>
    <row r="33" spans="1:14" x14ac:dyDescent="0.2">
      <c r="A33" s="3" t="s">
        <v>53</v>
      </c>
      <c r="B33">
        <v>8.6900000000000005E-2</v>
      </c>
      <c r="C33">
        <v>6.2E-2</v>
      </c>
      <c r="D33">
        <v>1.3919999999999999</v>
      </c>
      <c r="E33">
        <v>0.16400000000000001</v>
      </c>
      <c r="F33">
        <v>-3.5000000000000003E-2</v>
      </c>
      <c r="G33">
        <v>0.20899999999999999</v>
      </c>
      <c r="K33" s="3" t="s">
        <v>53</v>
      </c>
      <c r="L33">
        <v>8.6900000000000005E-2</v>
      </c>
      <c r="M33">
        <v>0</v>
      </c>
    </row>
    <row r="34" spans="1:14" x14ac:dyDescent="0.2">
      <c r="A34" s="3" t="s">
        <v>54</v>
      </c>
      <c r="B34">
        <v>1.0410999999999999</v>
      </c>
      <c r="C34">
        <v>7.6999999999999999E-2</v>
      </c>
      <c r="D34">
        <v>13.465</v>
      </c>
      <c r="E34">
        <v>0</v>
      </c>
      <c r="F34">
        <v>0.89</v>
      </c>
      <c r="G34">
        <v>1.1930000000000001</v>
      </c>
      <c r="K34" s="3" t="s">
        <v>54</v>
      </c>
      <c r="L34">
        <v>1.0410999999999999</v>
      </c>
      <c r="M34">
        <v>0</v>
      </c>
    </row>
    <row r="35" spans="1:14" x14ac:dyDescent="0.2">
      <c r="A35" s="3" t="s">
        <v>55</v>
      </c>
      <c r="B35">
        <v>-0.29630000000000001</v>
      </c>
      <c r="C35">
        <v>3.0000000000000001E-3</v>
      </c>
      <c r="D35">
        <v>-97.152000000000001</v>
      </c>
      <c r="E35">
        <v>0</v>
      </c>
      <c r="F35">
        <v>-0.30199999999999999</v>
      </c>
      <c r="G35">
        <v>-0.28999999999999998</v>
      </c>
      <c r="K35" s="3" t="s">
        <v>55</v>
      </c>
      <c r="L35">
        <v>-0.29630000000000001</v>
      </c>
      <c r="M35">
        <v>0</v>
      </c>
    </row>
    <row r="36" spans="1:14" x14ac:dyDescent="0.2">
      <c r="L36" t="s">
        <v>66</v>
      </c>
      <c r="M36">
        <f t="array" ref="M36">SUMPRODUCT(L17:L35,M17:M35)</f>
        <v>234.06195</v>
      </c>
    </row>
    <row r="37" spans="1:14" x14ac:dyDescent="0.2">
      <c r="A37" t="s">
        <v>56</v>
      </c>
      <c r="B37">
        <v>13404.994000000001</v>
      </c>
      <c r="C37" t="s">
        <v>57</v>
      </c>
      <c r="D37">
        <v>1.5069999999999999</v>
      </c>
      <c r="M37">
        <f>M36+L16</f>
        <v>9.9896499999999833</v>
      </c>
    </row>
    <row r="38" spans="1:14" x14ac:dyDescent="0.2">
      <c r="A38" t="s">
        <v>58</v>
      </c>
      <c r="B38">
        <v>0</v>
      </c>
      <c r="C38" t="s">
        <v>59</v>
      </c>
      <c r="D38" t="s">
        <v>60</v>
      </c>
      <c r="E38">
        <v>99984.320000000007</v>
      </c>
      <c r="L38" t="s">
        <v>67</v>
      </c>
      <c r="M38" s="5">
        <f>EXP(M37)</f>
        <v>21799.667579191613</v>
      </c>
    </row>
    <row r="39" spans="1:14" x14ac:dyDescent="0.2">
      <c r="A39" t="s">
        <v>61</v>
      </c>
      <c r="B39">
        <v>0.43</v>
      </c>
      <c r="C39" t="s">
        <v>62</v>
      </c>
      <c r="D39">
        <v>0</v>
      </c>
      <c r="N39" t="s">
        <v>69</v>
      </c>
    </row>
    <row r="40" spans="1:14" x14ac:dyDescent="0.2">
      <c r="A40" t="s">
        <v>63</v>
      </c>
      <c r="B40">
        <v>7.843</v>
      </c>
      <c r="C40" t="s">
        <v>64</v>
      </c>
      <c r="D40" t="s">
        <v>20</v>
      </c>
      <c r="E40" s="1">
        <v>45800000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Sheet2!OLS_Regression_logPrice_v3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Lepard</dc:creator>
  <cp:lastModifiedBy>Jamie Lepard</cp:lastModifiedBy>
  <dcterms:created xsi:type="dcterms:W3CDTF">2023-10-06T00:30:43Z</dcterms:created>
  <dcterms:modified xsi:type="dcterms:W3CDTF">2023-10-06T00:45:06Z</dcterms:modified>
</cp:coreProperties>
</file>