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false"/>
  <mc:AlternateContent xmlns:mc="http://schemas.openxmlformats.org/markup-compatibility/2006">
    <mc:Choice Requires="x15">
      <x15ac:absPath xmlns:x15ac="http://schemas.microsoft.com/office/spreadsheetml/2010/11/ac" url="E:\METHODS SHARING\"/>
    </mc:Choice>
  </mc:AlternateContent>
  <bookViews>
    <workbookView xWindow="0" yWindow="0" windowWidth="15480" windowHeight="11640"/>
  </bookViews>
  <sheets>
    <sheet name="Note to Users - PLEASE READ" sheetId="10" r:id="rId1"/>
    <sheet name="IPAQ Short Form Scoring" sheetId="5" r:id="rId2"/>
  </sheets>
  <definedNames>
    <definedName hidden="true" localSheetId="1" name="_xlnm._FilterDatabase">'IPAQ Short Form Scoring'!$A$2:$AD$179</definedName>
  </definedNames>
  <calcPr calcId="162913" concurrentCalc="false"/>
  <extLst>
    <ext xmlns:mx="http://schemas.microsoft.com/office/mac/excel/2008/main" uri="{7523E5D3-25F3-A5E0-1632-64F254C22452}">
      <mx:ArchID Flags="2"/>
    </ext>
  </extLst>
</workbook>
</file>

<file path=xl/calcChain.xml><?xml version="1.0" encoding="utf-8"?>
<calcChain xmlns="http://schemas.openxmlformats.org/spreadsheetml/2006/main">
  <c r="I8" i="5" l="true"/>
  <c r="J8" i="5"/>
  <c r="K8" i="5"/>
  <c r="U8" i="5"/>
  <c r="V8" i="5"/>
  <c r="W8" i="5"/>
  <c r="X8" i="5"/>
  <c r="L8" i="5"/>
  <c r="M8" i="5"/>
  <c r="N8" i="5"/>
  <c r="O8" i="5"/>
  <c r="P8" i="5"/>
  <c r="Q8" i="5"/>
  <c r="R8" i="5"/>
  <c r="S8" i="5"/>
  <c r="T8" i="5"/>
  <c r="Y8" i="5"/>
  <c r="Z8" i="5"/>
  <c r="AA8" i="5"/>
  <c r="I9" i="5"/>
  <c r="J9" i="5"/>
  <c r="K9" i="5"/>
  <c r="U9" i="5"/>
  <c r="V9" i="5"/>
  <c r="W9" i="5"/>
  <c r="X9" i="5"/>
  <c r="L9" i="5"/>
  <c r="M9" i="5"/>
  <c r="N9" i="5"/>
  <c r="O9" i="5"/>
  <c r="P9" i="5"/>
  <c r="Q9" i="5"/>
  <c r="R9" i="5"/>
  <c r="S9" i="5"/>
  <c r="T9" i="5"/>
  <c r="Y9" i="5"/>
  <c r="Z9" i="5"/>
  <c r="AA9" i="5"/>
  <c r="I10" i="5"/>
  <c r="J10" i="5"/>
  <c r="K10" i="5"/>
  <c r="U10" i="5"/>
  <c r="V10" i="5"/>
  <c r="W10" i="5"/>
  <c r="X10" i="5"/>
  <c r="L10" i="5"/>
  <c r="M10" i="5"/>
  <c r="N10" i="5"/>
  <c r="O10" i="5"/>
  <c r="P10" i="5"/>
  <c r="Q10" i="5"/>
  <c r="R10" i="5"/>
  <c r="S10" i="5"/>
  <c r="T10" i="5"/>
  <c r="Y10" i="5"/>
  <c r="Z10" i="5"/>
  <c r="AA10" i="5"/>
  <c r="I11" i="5"/>
  <c r="J11" i="5"/>
  <c r="K11" i="5"/>
  <c r="U11" i="5"/>
  <c r="V11" i="5"/>
  <c r="W11" i="5"/>
  <c r="X11" i="5"/>
  <c r="L11" i="5"/>
  <c r="M11" i="5"/>
  <c r="N11" i="5"/>
  <c r="O11" i="5"/>
  <c r="P11" i="5"/>
  <c r="Q11" i="5"/>
  <c r="R11" i="5"/>
  <c r="S11" i="5"/>
  <c r="T11" i="5"/>
  <c r="Y11" i="5"/>
  <c r="Z11" i="5"/>
  <c r="AA11" i="5"/>
  <c r="I12" i="5"/>
  <c r="J12" i="5"/>
  <c r="K12" i="5"/>
  <c r="U12" i="5"/>
  <c r="V12" i="5"/>
  <c r="W12" i="5"/>
  <c r="X12" i="5"/>
  <c r="L12" i="5"/>
  <c r="M12" i="5"/>
  <c r="N12" i="5"/>
  <c r="O12" i="5"/>
  <c r="P12" i="5"/>
  <c r="Q12" i="5"/>
  <c r="R12" i="5"/>
  <c r="S12" i="5"/>
  <c r="T12" i="5"/>
  <c r="Y12" i="5"/>
  <c r="Z12" i="5"/>
  <c r="AA12" i="5"/>
  <c r="I13" i="5"/>
  <c r="J13" i="5"/>
  <c r="K13" i="5"/>
  <c r="U13" i="5"/>
  <c r="V13" i="5"/>
  <c r="W13" i="5"/>
  <c r="X13" i="5"/>
  <c r="L13" i="5"/>
  <c r="M13" i="5"/>
  <c r="N13" i="5"/>
  <c r="O13" i="5"/>
  <c r="P13" i="5"/>
  <c r="Q13" i="5"/>
  <c r="R13" i="5"/>
  <c r="S13" i="5"/>
  <c r="T13" i="5"/>
  <c r="Y13" i="5"/>
  <c r="Z13" i="5"/>
  <c r="AA13" i="5"/>
  <c r="I14" i="5"/>
  <c r="J14" i="5"/>
  <c r="K14" i="5"/>
  <c r="U14" i="5"/>
  <c r="V14" i="5"/>
  <c r="W14" i="5"/>
  <c r="X14" i="5"/>
  <c r="L14" i="5"/>
  <c r="M14" i="5"/>
  <c r="N14" i="5"/>
  <c r="O14" i="5"/>
  <c r="P14" i="5"/>
  <c r="Q14" i="5"/>
  <c r="R14" i="5"/>
  <c r="S14" i="5"/>
  <c r="T14" i="5"/>
  <c r="Y14" i="5"/>
  <c r="Z14" i="5"/>
  <c r="AA14" i="5"/>
  <c r="I15" i="5"/>
  <c r="J15" i="5"/>
  <c r="K15" i="5"/>
  <c r="U15" i="5"/>
  <c r="V15" i="5"/>
  <c r="W15" i="5"/>
  <c r="X15" i="5"/>
  <c r="L15" i="5"/>
  <c r="M15" i="5"/>
  <c r="N15" i="5"/>
  <c r="O15" i="5"/>
  <c r="P15" i="5"/>
  <c r="Q15" i="5"/>
  <c r="R15" i="5"/>
  <c r="S15" i="5"/>
  <c r="T15" i="5"/>
  <c r="Y15" i="5"/>
  <c r="Z15" i="5"/>
  <c r="AA15" i="5"/>
  <c r="I16" i="5"/>
  <c r="J16" i="5"/>
  <c r="K16" i="5"/>
  <c r="U16" i="5"/>
  <c r="V16" i="5"/>
  <c r="W16" i="5"/>
  <c r="X16" i="5"/>
  <c r="L16" i="5"/>
  <c r="M16" i="5"/>
  <c r="N16" i="5"/>
  <c r="O16" i="5"/>
  <c r="P16" i="5"/>
  <c r="Q16" i="5"/>
  <c r="R16" i="5"/>
  <c r="S16" i="5"/>
  <c r="T16" i="5"/>
  <c r="Y16" i="5"/>
  <c r="Z16" i="5"/>
  <c r="AA16" i="5"/>
  <c r="I17" i="5"/>
  <c r="J17" i="5"/>
  <c r="K17" i="5"/>
  <c r="U17" i="5"/>
  <c r="V17" i="5"/>
  <c r="W17" i="5"/>
  <c r="X17" i="5"/>
  <c r="L17" i="5"/>
  <c r="M17" i="5"/>
  <c r="N17" i="5"/>
  <c r="O17" i="5"/>
  <c r="P17" i="5"/>
  <c r="Q17" i="5"/>
  <c r="R17" i="5"/>
  <c r="S17" i="5"/>
  <c r="T17" i="5"/>
  <c r="Y17" i="5"/>
  <c r="Z17" i="5"/>
  <c r="AA17" i="5"/>
  <c r="I18" i="5"/>
  <c r="J18" i="5"/>
  <c r="K18" i="5"/>
  <c r="U18" i="5"/>
  <c r="V18" i="5"/>
  <c r="W18" i="5"/>
  <c r="X18" i="5"/>
  <c r="L18" i="5"/>
  <c r="M18" i="5"/>
  <c r="N18" i="5"/>
  <c r="O18" i="5"/>
  <c r="P18" i="5"/>
  <c r="Q18" i="5"/>
  <c r="R18" i="5"/>
  <c r="S18" i="5"/>
  <c r="T18" i="5"/>
  <c r="Y18" i="5"/>
  <c r="Z18" i="5"/>
  <c r="AA18" i="5"/>
  <c r="I19" i="5"/>
  <c r="J19" i="5"/>
  <c r="K19" i="5"/>
  <c r="U19" i="5"/>
  <c r="V19" i="5"/>
  <c r="W19" i="5"/>
  <c r="X19" i="5"/>
  <c r="L19" i="5"/>
  <c r="M19" i="5"/>
  <c r="N19" i="5"/>
  <c r="O19" i="5"/>
  <c r="P19" i="5"/>
  <c r="Q19" i="5"/>
  <c r="R19" i="5"/>
  <c r="S19" i="5"/>
  <c r="T19" i="5"/>
  <c r="Y19" i="5"/>
  <c r="Z19" i="5"/>
  <c r="AA19" i="5"/>
  <c r="I20" i="5"/>
  <c r="J20" i="5"/>
  <c r="K20" i="5"/>
  <c r="U20" i="5"/>
  <c r="V20" i="5"/>
  <c r="W20" i="5"/>
  <c r="X20" i="5"/>
  <c r="L20" i="5"/>
  <c r="M20" i="5"/>
  <c r="N20" i="5"/>
  <c r="O20" i="5"/>
  <c r="P20" i="5"/>
  <c r="Q20" i="5"/>
  <c r="R20" i="5"/>
  <c r="S20" i="5"/>
  <c r="T20" i="5"/>
  <c r="Y20" i="5"/>
  <c r="Z20" i="5"/>
  <c r="AA20" i="5"/>
  <c r="I21" i="5"/>
  <c r="J21" i="5"/>
  <c r="K21" i="5"/>
  <c r="U21" i="5"/>
  <c r="V21" i="5"/>
  <c r="W21" i="5"/>
  <c r="X21" i="5"/>
  <c r="L21" i="5"/>
  <c r="M21" i="5"/>
  <c r="N21" i="5"/>
  <c r="O21" i="5"/>
  <c r="P21" i="5"/>
  <c r="Q21" i="5"/>
  <c r="R21" i="5"/>
  <c r="S21" i="5"/>
  <c r="T21" i="5"/>
  <c r="Y21" i="5"/>
  <c r="Z21" i="5"/>
  <c r="AA21" i="5"/>
  <c r="I22" i="5"/>
  <c r="J22" i="5"/>
  <c r="K22" i="5"/>
  <c r="U22" i="5"/>
  <c r="V22" i="5"/>
  <c r="W22" i="5"/>
  <c r="X22" i="5"/>
  <c r="L22" i="5"/>
  <c r="M22" i="5"/>
  <c r="N22" i="5"/>
  <c r="O22" i="5"/>
  <c r="P22" i="5"/>
  <c r="Q22" i="5"/>
  <c r="R22" i="5"/>
  <c r="S22" i="5"/>
  <c r="T22" i="5"/>
  <c r="Y22" i="5"/>
  <c r="Z22" i="5"/>
  <c r="AA22" i="5"/>
  <c r="I23" i="5"/>
  <c r="J23" i="5"/>
  <c r="K23" i="5"/>
  <c r="U23" i="5"/>
  <c r="V23" i="5"/>
  <c r="W23" i="5"/>
  <c r="X23" i="5"/>
  <c r="L23" i="5"/>
  <c r="M23" i="5"/>
  <c r="N23" i="5"/>
  <c r="O23" i="5"/>
  <c r="P23" i="5"/>
  <c r="Q23" i="5"/>
  <c r="R23" i="5"/>
  <c r="S23" i="5"/>
  <c r="T23" i="5"/>
  <c r="Y23" i="5"/>
  <c r="Z23" i="5"/>
  <c r="AA23" i="5"/>
  <c r="I24" i="5"/>
  <c r="J24" i="5"/>
  <c r="K24" i="5"/>
  <c r="U24" i="5"/>
  <c r="V24" i="5"/>
  <c r="W24" i="5"/>
  <c r="X24" i="5"/>
  <c r="L24" i="5"/>
  <c r="M24" i="5"/>
  <c r="N24" i="5"/>
  <c r="O24" i="5"/>
  <c r="P24" i="5"/>
  <c r="Q24" i="5"/>
  <c r="R24" i="5"/>
  <c r="S24" i="5"/>
  <c r="T24" i="5"/>
  <c r="Y24" i="5"/>
  <c r="Z24" i="5"/>
  <c r="AA24" i="5"/>
  <c r="I25" i="5"/>
  <c r="J25" i="5"/>
  <c r="K25" i="5"/>
  <c r="U25" i="5"/>
  <c r="V25" i="5"/>
  <c r="W25" i="5"/>
  <c r="X25" i="5"/>
  <c r="L25" i="5"/>
  <c r="M25" i="5"/>
  <c r="N25" i="5"/>
  <c r="O25" i="5"/>
  <c r="P25" i="5"/>
  <c r="Q25" i="5"/>
  <c r="R25" i="5"/>
  <c r="S25" i="5"/>
  <c r="T25" i="5"/>
  <c r="Y25" i="5"/>
  <c r="Z25" i="5"/>
  <c r="AA25" i="5"/>
  <c r="I26" i="5"/>
  <c r="J26" i="5"/>
  <c r="K26" i="5"/>
  <c r="U26" i="5"/>
  <c r="V26" i="5"/>
  <c r="W26" i="5"/>
  <c r="X26" i="5"/>
  <c r="L26" i="5"/>
  <c r="M26" i="5"/>
  <c r="N26" i="5"/>
  <c r="O26" i="5"/>
  <c r="P26" i="5"/>
  <c r="Q26" i="5"/>
  <c r="R26" i="5"/>
  <c r="S26" i="5"/>
  <c r="T26" i="5"/>
  <c r="Y26" i="5"/>
  <c r="Z26" i="5"/>
  <c r="AA26" i="5"/>
  <c r="I27" i="5"/>
  <c r="J27" i="5"/>
  <c r="K27" i="5"/>
  <c r="U27" i="5"/>
  <c r="V27" i="5"/>
  <c r="W27" i="5"/>
  <c r="X27" i="5"/>
  <c r="L27" i="5"/>
  <c r="M27" i="5"/>
  <c r="N27" i="5"/>
  <c r="O27" i="5"/>
  <c r="P27" i="5"/>
  <c r="Q27" i="5"/>
  <c r="R27" i="5"/>
  <c r="S27" i="5"/>
  <c r="T27" i="5"/>
  <c r="Y27" i="5"/>
  <c r="Z27" i="5"/>
  <c r="AA27" i="5"/>
  <c r="I28" i="5"/>
  <c r="J28" i="5"/>
  <c r="K28" i="5"/>
  <c r="U28" i="5"/>
  <c r="V28" i="5"/>
  <c r="W28" i="5"/>
  <c r="X28" i="5"/>
  <c r="L28" i="5"/>
  <c r="M28" i="5"/>
  <c r="N28" i="5"/>
  <c r="O28" i="5"/>
  <c r="P28" i="5"/>
  <c r="Q28" i="5"/>
  <c r="R28" i="5"/>
  <c r="S28" i="5"/>
  <c r="T28" i="5"/>
  <c r="Y28" i="5"/>
  <c r="Z28" i="5"/>
  <c r="AA28" i="5"/>
  <c r="I29" i="5"/>
  <c r="J29" i="5"/>
  <c r="K29" i="5"/>
  <c r="U29" i="5"/>
  <c r="V29" i="5"/>
  <c r="W29" i="5"/>
  <c r="X29" i="5"/>
  <c r="L29" i="5"/>
  <c r="M29" i="5"/>
  <c r="N29" i="5"/>
  <c r="O29" i="5"/>
  <c r="P29" i="5"/>
  <c r="Q29" i="5"/>
  <c r="R29" i="5"/>
  <c r="S29" i="5"/>
  <c r="T29" i="5"/>
  <c r="Y29" i="5"/>
  <c r="Z29" i="5"/>
  <c r="AA29" i="5"/>
  <c r="I30" i="5"/>
  <c r="J30" i="5"/>
  <c r="K30" i="5"/>
  <c r="U30" i="5"/>
  <c r="V30" i="5"/>
  <c r="W30" i="5"/>
  <c r="X30" i="5"/>
  <c r="L30" i="5"/>
  <c r="M30" i="5"/>
  <c r="N30" i="5"/>
  <c r="O30" i="5"/>
  <c r="P30" i="5"/>
  <c r="Q30" i="5"/>
  <c r="R30" i="5"/>
  <c r="S30" i="5"/>
  <c r="T30" i="5"/>
  <c r="Y30" i="5"/>
  <c r="Z30" i="5"/>
  <c r="AA30" i="5"/>
  <c r="I31" i="5"/>
  <c r="J31" i="5"/>
  <c r="K31" i="5"/>
  <c r="U31" i="5"/>
  <c r="V31" i="5"/>
  <c r="W31" i="5"/>
  <c r="X31" i="5"/>
  <c r="L31" i="5"/>
  <c r="M31" i="5"/>
  <c r="N31" i="5"/>
  <c r="O31" i="5"/>
  <c r="P31" i="5"/>
  <c r="Q31" i="5"/>
  <c r="R31" i="5"/>
  <c r="S31" i="5"/>
  <c r="T31" i="5"/>
  <c r="Y31" i="5"/>
  <c r="Z31" i="5"/>
  <c r="AA31" i="5"/>
  <c r="I32" i="5"/>
  <c r="J32" i="5"/>
  <c r="K32" i="5"/>
  <c r="U32" i="5"/>
  <c r="V32" i="5"/>
  <c r="W32" i="5"/>
  <c r="X32" i="5"/>
  <c r="L32" i="5"/>
  <c r="M32" i="5"/>
  <c r="N32" i="5"/>
  <c r="O32" i="5"/>
  <c r="P32" i="5"/>
  <c r="Q32" i="5"/>
  <c r="R32" i="5"/>
  <c r="S32" i="5"/>
  <c r="T32" i="5"/>
  <c r="Y32" i="5"/>
  <c r="Z32" i="5"/>
  <c r="AA32" i="5"/>
  <c r="I33" i="5"/>
  <c r="J33" i="5"/>
  <c r="K33" i="5"/>
  <c r="U33" i="5"/>
  <c r="V33" i="5"/>
  <c r="W33" i="5"/>
  <c r="X33" i="5"/>
  <c r="L33" i="5"/>
  <c r="M33" i="5"/>
  <c r="N33" i="5"/>
  <c r="O33" i="5"/>
  <c r="P33" i="5"/>
  <c r="Q33" i="5"/>
  <c r="R33" i="5"/>
  <c r="S33" i="5"/>
  <c r="T33" i="5"/>
  <c r="Y33" i="5"/>
  <c r="Z33" i="5"/>
  <c r="AA33" i="5"/>
  <c r="I34" i="5"/>
  <c r="J34" i="5"/>
  <c r="K34" i="5"/>
  <c r="U34" i="5"/>
  <c r="V34" i="5"/>
  <c r="W34" i="5"/>
  <c r="X34" i="5"/>
  <c r="L34" i="5"/>
  <c r="M34" i="5"/>
  <c r="N34" i="5"/>
  <c r="O34" i="5"/>
  <c r="P34" i="5"/>
  <c r="Q34" i="5"/>
  <c r="R34" i="5"/>
  <c r="S34" i="5"/>
  <c r="T34" i="5"/>
  <c r="Y34" i="5"/>
  <c r="Z34" i="5"/>
  <c r="AA34" i="5"/>
  <c r="I35" i="5"/>
  <c r="J35" i="5"/>
  <c r="K35" i="5"/>
  <c r="U35" i="5"/>
  <c r="V35" i="5"/>
  <c r="W35" i="5"/>
  <c r="X35" i="5"/>
  <c r="L35" i="5"/>
  <c r="M35" i="5"/>
  <c r="N35" i="5"/>
  <c r="O35" i="5"/>
  <c r="P35" i="5"/>
  <c r="Q35" i="5"/>
  <c r="R35" i="5"/>
  <c r="S35" i="5"/>
  <c r="T35" i="5"/>
  <c r="Y35" i="5"/>
  <c r="Z35" i="5"/>
  <c r="AA35" i="5"/>
  <c r="I36" i="5"/>
  <c r="J36" i="5"/>
  <c r="K36" i="5"/>
  <c r="U36" i="5"/>
  <c r="V36" i="5"/>
  <c r="W36" i="5"/>
  <c r="X36" i="5"/>
  <c r="L36" i="5"/>
  <c r="M36" i="5"/>
  <c r="N36" i="5"/>
  <c r="O36" i="5"/>
  <c r="P36" i="5"/>
  <c r="Q36" i="5"/>
  <c r="R36" i="5"/>
  <c r="S36" i="5"/>
  <c r="T36" i="5"/>
  <c r="Y36" i="5"/>
  <c r="Z36" i="5"/>
  <c r="AA36" i="5"/>
  <c r="I7" i="5"/>
  <c r="U7" i="5"/>
  <c r="J7" i="5"/>
  <c r="V7" i="5"/>
  <c r="K7" i="5"/>
  <c r="W7" i="5"/>
  <c r="X7" i="5"/>
  <c r="P7" i="5"/>
  <c r="S7" i="5"/>
  <c r="T7" i="5"/>
  <c r="AA7" i="5"/>
  <c r="O7" i="5"/>
  <c r="N7" i="5"/>
  <c r="Q7" i="5"/>
  <c r="R7" i="5"/>
  <c r="M7" i="5"/>
  <c r="L7" i="5"/>
  <c r="Y7" i="5"/>
  <c r="Z7" i="5"/>
</calcChain>
</file>

<file path=xl/sharedStrings.xml><?xml version="1.0" encoding="utf-8"?>
<sst xmlns="http://schemas.openxmlformats.org/spreadsheetml/2006/main" count="84" uniqueCount="84">
  <si>
    <t>Days</t>
  </si>
  <si>
    <t>Category</t>
  </si>
  <si>
    <t>If not moderate or vigorous.</t>
  </si>
  <si>
    <t>a) 3 or more days of vigorous-intensity activity of at least 20 minutes per day</t>
  </si>
  <si>
    <t>OR</t>
  </si>
  <si>
    <t>b) 5 or more days of moderate-intensity activity and/or walking of at least 30</t>
  </si>
  <si>
    <t>minutes per day</t>
  </si>
  <si>
    <t>c) 5 or more days of any combination of walking, moderate-intensity or vigorous</t>
  </si>
  <si>
    <t>MET-minutes/week.</t>
  </si>
  <si>
    <t>b) 7 or more days of any combination of walking, moderate-intensity or</t>
  </si>
  <si>
    <t>vigorous-intensity activities achieving a minimum Total physical activity</t>
  </si>
  <si>
    <t>of at least 3000 MET-minutes/week.</t>
  </si>
  <si>
    <t>Moderate</t>
  </si>
  <si>
    <t>HIGH</t>
  </si>
  <si>
    <t>Categorical Score Criteria</t>
  </si>
  <si>
    <t>Moderate Activity Criteria</t>
  </si>
  <si>
    <t>High Activity Criteria</t>
  </si>
  <si>
    <t>≥3 Days Vig (≥1500 MET-min/wk)</t>
  </si>
  <si>
    <t>≥5 Days Mod/Walk (≥30 min/d)</t>
  </si>
  <si>
    <t>Sitting</t>
  </si>
  <si>
    <t>PHYSICAL ACTIVITY CATEGORY</t>
  </si>
  <si>
    <t>MET-MINUTES PER WEEK</t>
  </si>
  <si>
    <t>Min</t>
  </si>
  <si>
    <t>Vigorous Activity</t>
  </si>
  <si>
    <t>Moderate Activity</t>
  </si>
  <si>
    <t>Walking Activity</t>
  </si>
  <si>
    <t>TOTAL ACTIVITY (min/wk)</t>
  </si>
  <si>
    <t>TOTAL DAYS OF ACTIVITY</t>
  </si>
  <si>
    <t>Total</t>
  </si>
  <si>
    <t>Category (Recoded)</t>
  </si>
  <si>
    <t>≥7 Days Any (≥3000 MET-min/wk)</t>
  </si>
  <si>
    <t>≥5 Days Any (≥600 MET-min/wk)</t>
  </si>
  <si>
    <t>≥3 Days Vig (≥20 min/d)</t>
  </si>
  <si>
    <t>MODERATE</t>
  </si>
  <si>
    <t>LOW</t>
  </si>
  <si>
    <t>minimum Total physical activity of at least 1500 MET-minutes/week</t>
  </si>
  <si>
    <t>a) Vigorous-intensity activity on at least 3 days (20min minimum, achieving a</t>
  </si>
  <si>
    <t>intensity activities achieving a minimum T=total physical activity of at least 600</t>
  </si>
  <si>
    <t>Vigorous</t>
  </si>
  <si>
    <t>Walk</t>
  </si>
  <si>
    <t>Q1</t>
  </si>
  <si>
    <t>Q2</t>
  </si>
  <si>
    <t>Q3</t>
  </si>
  <si>
    <t>Q4</t>
  </si>
  <si>
    <t>Q5</t>
  </si>
  <si>
    <t>Q6</t>
  </si>
  <si>
    <t>Q7</t>
  </si>
  <si>
    <t>Hours</t>
  </si>
  <si>
    <t>(Q2 Truncated)</t>
  </si>
  <si>
    <t>(Q4 Truncated)</t>
  </si>
  <si>
    <t>(Q6 Truncated)</t>
  </si>
  <si>
    <t>(Truncated)</t>
  </si>
  <si>
    <t>Days (Recoded)</t>
  </si>
  <si>
    <t>Participant ID</t>
  </si>
  <si>
    <r>
      <t>IPAQ-SF Responses</t>
    </r>
    <r>
      <rPr>
        <rFont val="Calibri"/>
        <family val="2"/>
        <b/>
        <color rgb="FFFF0000"/>
        <sz val="12"/>
      </rPr>
      <t xml:space="preserve"> </t>
    </r>
    <r>
      <rPr>
        <rFont val="Calibri"/>
        <family val="2"/>
        <b/>
        <color theme="1"/>
        <sz val="12"/>
      </rPr>
      <t>(ENTER RAW DATA HERE)</t>
    </r>
  </si>
  <si>
    <t>IPAQ-SF Intermediary Calculations</t>
  </si>
  <si>
    <t>IPAQ-SF Final MET-Minutes and Categorical Scores</t>
  </si>
  <si>
    <t>(Self-Reported)</t>
  </si>
  <si>
    <t>OUTLIER (Self-Reported Total Activity &gt;960 min)</t>
  </si>
  <si>
    <r>
      <rPr>
        <rFont val="Calibri"/>
        <family val="2"/>
        <b/>
        <sz val="12"/>
      </rPr>
      <t xml:space="preserve">3. </t>
    </r>
    <r>
      <rPr>
        <rFont val="Calibri"/>
        <family val="2"/>
        <sz val="12"/>
      </rPr>
      <t xml:space="preserve">The </t>
    </r>
    <r>
      <rPr>
        <rFont val="Calibri"/>
        <family val="2"/>
        <color theme="0" tint="-0.499984740745262"/>
        <sz val="12"/>
      </rPr>
      <t>GREY</t>
    </r>
    <r>
      <rPr>
        <rFont val="Calibri"/>
        <family val="2"/>
        <sz val="12"/>
      </rPr>
      <t xml:space="preserve"> section (Columns I to P) includes intermediary calculations required for scoring and must not be modified.</t>
    </r>
  </si>
  <si>
    <r>
      <rPr>
        <rFont val="Calibri"/>
        <family val="2"/>
        <b/>
        <sz val="12"/>
      </rPr>
      <t xml:space="preserve">4. </t>
    </r>
    <r>
      <rPr>
        <rFont val="Calibri"/>
        <family val="2"/>
        <sz val="12"/>
      </rPr>
      <t xml:space="preserve">Outcomes of the scoring process are presented in the </t>
    </r>
    <r>
      <rPr>
        <rFont val="Calibri"/>
        <family val="2"/>
        <color rgb="FFFF9900"/>
        <sz val="12"/>
      </rPr>
      <t>ORANGE</t>
    </r>
    <r>
      <rPr>
        <rFont val="Calibri"/>
        <family val="2"/>
        <sz val="12"/>
      </rPr>
      <t xml:space="preserve"> section (Columns Q to AA). Physical activity in MET-minutes per week (Column X) and Physical Activity Category (Column Y) are calculated using truncated responses, as per the "</t>
    </r>
    <r>
      <rPr>
        <rFont val="Calibri"/>
        <family val="2"/>
        <i/>
        <sz val="12"/>
      </rPr>
      <t>Guidelines for Data Processing and Analysis of the International Physical Activity Questionnaire (IPAQ) – Short and Long Forms</t>
    </r>
    <r>
      <rPr>
        <rFont val="Calibri"/>
        <family val="2"/>
        <sz val="12"/>
      </rPr>
      <t>".</t>
    </r>
    <r>
      <rPr>
        <rFont val="Calibri"/>
        <family val="2"/>
        <sz val="12"/>
        <vertAlign val="superscript"/>
      </rPr>
      <t>1</t>
    </r>
  </si>
  <si>
    <r>
      <rPr>
        <rFont val="Calibri"/>
        <family val="2"/>
        <b/>
        <sz val="12"/>
      </rPr>
      <t>6.</t>
    </r>
    <r>
      <rPr>
        <rFont val="Calibri"/>
        <family val="2"/>
        <sz val="12"/>
      </rPr>
      <t xml:space="preserve"> Column AA assesses whether the reported total minutes of activity would be considered as an outlier and should be excluded, as per the "</t>
    </r>
    <r>
      <rPr>
        <rFont val="Calibri"/>
        <family val="2"/>
        <i/>
        <sz val="12"/>
      </rPr>
      <t>Guidelines for Data Processing and Analysis of the International Physical Activity Questionnaire (IPAQ) – Short and Long Forms</t>
    </r>
    <r>
      <rPr>
        <rFont val="Calibri"/>
        <family val="2"/>
        <sz val="12"/>
      </rPr>
      <t>".</t>
    </r>
    <r>
      <rPr>
        <rFont val="Calibri"/>
        <family val="2"/>
        <sz val="12"/>
        <vertAlign val="superscript"/>
      </rPr>
      <t>1</t>
    </r>
  </si>
  <si>
    <r>
      <rPr>
        <rFont val="Calibri"/>
        <family val="2"/>
        <sz val="12"/>
        <vertAlign val="superscript"/>
      </rPr>
      <t xml:space="preserve">1 </t>
    </r>
    <r>
      <rPr>
        <rFont val="Calibri"/>
        <family val="2"/>
        <sz val="12"/>
      </rPr>
      <t>IPAQ Group. Guidelines for Data Processing and Analysis of the International Physical Activity Questionnaire (IPAQ) – Short and Long Forms. IPAQ Group, 2005.</t>
    </r>
  </si>
  <si>
    <t>Reference</t>
  </si>
  <si>
    <t>A simple, easy-to-use spreadsheet for automatic scoring of the International Physical Activity Questionnaire (IPAQ) Short Form - Note to Users</t>
  </si>
  <si>
    <t>IPAQ SHORT FORM CATEGORICAL SCORING</t>
  </si>
  <si>
    <t>Vigorous (min/d)</t>
  </si>
  <si>
    <t>Moderate (min/d)</t>
  </si>
  <si>
    <t>Walking (min/d)</t>
  </si>
  <si>
    <t>Cheng, HL. A simple, easy-to-use spreadsheet for automatic scoring of the International Physical Activity Questionnaire (IPAQ) Short Form (updated November 2016). ResearchGate, 2016.</t>
  </si>
  <si>
    <t>This research tool, developed by Dr Hoi Lun Cheng PhD, is provided for all to use freely. In addition to citing the IPAQ itself, please cite this resource in any publication/output that uses data generated from this spreadsheet.</t>
  </si>
  <si>
    <r>
      <rPr>
        <rFont val="Calibri"/>
        <family val="2"/>
        <b/>
        <sz val="12"/>
      </rPr>
      <t xml:space="preserve">1. </t>
    </r>
    <r>
      <rPr>
        <rFont val="Calibri"/>
        <family val="2"/>
        <sz val="12"/>
      </rPr>
      <t>This is a Microsoft Excel spreadsheet that enables automatic scoring of the IPAQ Short Form. This spreadsheet has the capacity to score multiple questionnaires at one time. Select cells with pre-filled formulae and drag the fill handle (+ sign on the bottom right hand corner of each cell) to enable scoring of as many questionnaires as required.</t>
    </r>
  </si>
  <si>
    <r>
      <rPr>
        <rFont val="Calibri"/>
        <family val="2"/>
        <b/>
        <sz val="12"/>
      </rPr>
      <t>2.</t>
    </r>
    <r>
      <rPr>
        <rFont val="Calibri"/>
        <family val="2"/>
        <sz val="12"/>
      </rPr>
      <t xml:space="preserve"> Input responses for each questionnaire into one row, under into the </t>
    </r>
    <r>
      <rPr>
        <rFont val="Calibri"/>
        <family val="2"/>
        <color rgb="FF538DD5"/>
        <sz val="12"/>
      </rPr>
      <t>BLUE</t>
    </r>
    <r>
      <rPr>
        <rFont val="Calibri"/>
        <family val="2"/>
        <sz val="12"/>
      </rPr>
      <t xml:space="preserve"> section titled "</t>
    </r>
    <r>
      <rPr>
        <rFont val="Calibri"/>
        <family val="2"/>
        <i/>
        <sz val="12"/>
      </rPr>
      <t>IPAQ-SF Responses (ENTER RAW DATA HERE)</t>
    </r>
    <r>
      <rPr>
        <rFont val="Calibri"/>
        <family val="2"/>
        <sz val="12"/>
      </rPr>
      <t>" (Columns A to H). Columns B to H specifically correspond to each of the seven questions in the IPAQ Short Form. Q2, 4 &amp; 6 (Columns C, E and G) require responses in minutes per day. Thus, any responses expressed in hours per day will need to be converted prior to data entry.</t>
    </r>
  </si>
  <si>
    <r>
      <rPr>
        <rFont val="Calibri"/>
        <family val="2"/>
        <b/>
        <sz val="12"/>
      </rPr>
      <t xml:space="preserve">5. </t>
    </r>
    <r>
      <rPr>
        <rFont val="Calibri"/>
        <family val="2"/>
        <sz val="12"/>
      </rPr>
      <t>Column Z recodes physical activity category scores into numerical values for ease of analysis (1 = Low; 2 = Moderate; 3 = High).</t>
    </r>
  </si>
  <si>
    <r>
      <rPr>
        <rFont val="Calibri"/>
        <family val="2"/>
        <b/>
        <i/>
        <sz val="12"/>
      </rPr>
      <t>N.B.</t>
    </r>
    <r>
      <rPr>
        <rFont val="Calibri"/>
        <family val="2"/>
        <sz val="12"/>
      </rPr>
      <t xml:space="preserve"> Some extreme patterns of physical activity (e.g. very long durations of vigorous activity totaling ≥1500 MET-min, over &lt;3 days per week) may yield incorrect scores for physical activity category.</t>
    </r>
  </si>
  <si>
    <t>Citing this resource</t>
  </si>
  <si>
    <t>7</t>
  </si>
  <si>
    <t>8</t>
  </si>
  <si>
    <t>9</t>
  </si>
  <si>
    <t>10</t>
  </si>
  <si>
    <t>11</t>
  </si>
  <si>
    <t>12</t>
  </si>
  <si>
    <t>13</t>
  </si>
  <si>
    <t>14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</si>
</sst>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2">
    <font>
      <sz val="11"/>
      <color theme="1"/>
      <name val="Calibri"/>
      <family val="2"/>
      <scheme val="minor"/>
    </font>
    <font>
      <sz val="10"/>
      <name val="Arial"/>
      <family val="2"/>
    </font>
    <font>
      <b val="1"/>
      <sz val="10"/>
      <name val="Calibri"/>
      <family val="2"/>
    </font>
    <font>
      <b val="1"/>
      <sz val="10"/>
      <color indexed="8"/>
      <name val="Calibri"/>
      <family val="2"/>
    </font>
    <font>
      <sz val="10"/>
      <color indexed="8"/>
      <name val="Calibri"/>
      <family val="2"/>
    </font>
    <font>
      <sz val="14"/>
      <name val="Calibri"/>
      <family val="2"/>
    </font>
    <font>
      <u/>
      <sz val="11"/>
      <color theme="10"/>
      <name val="Calibri"/>
      <family val="2"/>
      <scheme val="minor"/>
    </font>
    <font>
      <u/>
      <sz val="11"/>
      <color theme="11"/>
      <name val="Calibri"/>
      <family val="2"/>
      <scheme val="minor"/>
    </font>
    <font>
      <b val="1"/>
      <sz val="12"/>
      <color indexed="8"/>
      <name val="Calibri"/>
      <family val="2"/>
    </font>
    <font>
      <b val="1"/>
      <sz val="12"/>
      <name val="Calibri"/>
      <family val="2"/>
    </font>
    <font>
      <b val="1"/>
      <sz val="12"/>
      <color theme="1"/>
      <name val="Calibri"/>
      <family val="2"/>
    </font>
    <font>
      <b val="1"/>
      <u/>
      <sz val="10"/>
      <color indexed="8"/>
      <name val="Calibri"/>
      <family val="2"/>
    </font>
    <font>
      <b val="1"/>
      <sz val="12"/>
      <color rgb="FFFF0000"/>
      <name val="Calibri"/>
      <family val="2"/>
    </font>
    <font>
      <sz val="12"/>
      <name val="Calibri"/>
      <family val="2"/>
    </font>
    <font>
      <sz val="12"/>
      <color rgb="FF538DD5"/>
      <name val="Calibri"/>
      <family val="2"/>
    </font>
    <font>
      <sz val="12"/>
      <color theme="0" tint="-0.499984740745262"/>
      <name val="Calibri"/>
      <family val="2"/>
    </font>
    <font>
      <sz val="12"/>
      <color rgb="FFFF9900"/>
      <name val="Calibri"/>
      <family val="2"/>
    </font>
    <font>
      <sz val="12"/>
      <color indexed="8"/>
      <name val="Calibri"/>
      <family val="2"/>
    </font>
    <font>
      <b val="1"/>
      <u/>
      <sz val="16"/>
      <name val="Calibri"/>
      <family val="2"/>
    </font>
    <font>
      <i val="1"/>
      <sz val="12"/>
      <name val="Calibri"/>
      <family val="2"/>
    </font>
    <font>
      <sz val="12"/>
      <name val="Calibri"/>
      <family val="2"/>
    </font>
    <font>
      <b val="1"/>
      <i val="1"/>
      <sz val="12"/>
      <name val="Calibri"/>
      <family val="2"/>
    </font>
  </fonts>
  <fills count="12">
    <fill>
      <patternFill patternType="none"/>
    </fill>
    <fill>
      <patternFill patternType="gray125"/>
    </fill>
    <fill>
      <patternFill patternType="solid">
        <fgColor indexed="52"/>
        <bgColor indexed="64"/>
      </patternFill>
    </fill>
    <fill>
      <patternFill patternType="solid">
        <fgColor indexed="47"/>
        <bgColor indexed="64"/>
      </patternFill>
    </fill>
    <fill>
      <patternFill patternType="solid">
        <fgColor theme="3" tint="0.3999755851924192"/>
        <bgColor indexed="64"/>
      </patternFill>
    </fill>
    <fill>
      <patternFill patternType="solid">
        <fgColor theme="3" tint="0.5999938962981048"/>
        <bgColor indexed="64"/>
      </patternFill>
    </fill>
    <fill>
      <patternFill patternType="solid">
        <fgColor theme="3" tint="0.7999816888943144"/>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CC99"/>
        <bgColor indexed="64"/>
      </patternFill>
    </fill>
    <fill>
      <patternFill patternType="solid">
        <fgColor rgb="FFFF9900"/>
        <bgColor indexed="64"/>
      </patternFill>
    </fill>
  </fills>
  <borders count="23">
    <border>
      <left/>
      <right/>
      <top/>
      <bottom/>
      <diagonal/>
    </border>
    <border>
      <left/>
      <right/>
      <top style="medium">
        <color auto="true"/>
      </top>
      <bottom/>
      <diagonal/>
    </border>
    <border>
      <left/>
      <right/>
      <top/>
      <bottom style="medium">
        <color auto="true"/>
      </bottom>
      <diagonal/>
    </border>
    <border>
      <left/>
      <right/>
      <top/>
      <bottom style="thin">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style="thin">
        <color auto="true"/>
      </right>
      <top/>
      <bottom/>
      <diagonal/>
    </border>
    <border>
      <left style="thin">
        <color auto="true"/>
      </left>
      <right/>
      <top/>
      <bottom/>
      <diagonal/>
    </border>
    <border>
      <left/>
      <right style="thin">
        <color auto="true"/>
      </right>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auto="true"/>
      </left>
      <right/>
      <top/>
      <bottom style="thin">
        <color auto="true"/>
      </bottom>
      <diagonal/>
    </border>
    <border>
      <left style="medium">
        <color auto="true"/>
      </left>
      <right style="thin">
        <color auto="true"/>
      </right>
      <top/>
      <bottom/>
      <diagonal/>
    </border>
    <border>
      <left style="thin">
        <color auto="true"/>
      </left>
      <right/>
      <top style="medium">
        <color auto="true"/>
      </top>
      <bottom/>
      <diagonal/>
    </border>
    <border>
      <left/>
      <right style="thin">
        <color auto="true"/>
      </right>
      <top style="medium">
        <color auto="true"/>
      </top>
      <bottom/>
      <diagonal/>
    </border>
    <border>
      <left style="medium">
        <color auto="true"/>
      </left>
      <right/>
      <top style="medium">
        <color auto="true"/>
      </top>
      <bottom/>
      <diagonal/>
    </border>
    <border>
      <left style="medium">
        <color auto="true"/>
      </left>
      <right/>
      <top/>
      <bottom/>
      <diagonal/>
    </border>
    <border>
      <left style="medium">
        <color auto="true"/>
      </left>
      <right/>
      <top/>
      <bottom style="medium">
        <color auto="true"/>
      </bottom>
      <diagonal/>
    </border>
    <border>
      <left style="medium">
        <color auto="true"/>
      </left>
      <right/>
      <top/>
      <bottom style="dashed">
        <color auto="true"/>
      </bottom>
      <diagonal/>
    </border>
    <border>
      <left/>
      <right/>
      <top/>
      <bottom style="dashed">
        <color auto="true"/>
      </bottom>
      <diagonal/>
    </border>
    <border>
      <left/>
      <right style="medium">
        <color auto="true"/>
      </right>
      <top/>
      <bottom style="dashed">
        <color auto="true"/>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6" fillId="0" borderId="0" applyNumberFormat="false" applyFill="false" applyBorder="false" applyAlignment="false" applyProtection="false"/>
    <xf numFmtId="0" fontId="7" fillId="0" borderId="0" applyNumberFormat="false" applyFill="false" applyBorder="false" applyAlignment="false" applyProtection="false"/>
  </cellStyleXfs>
  <cellXfs count="97">
    <xf numFmtId="0" fontId="0" fillId="0" borderId="0" xfId="0"/>
    <xf numFmtId="0" fontId="4" fillId="0" borderId="0" xfId="0" applyFont="true" applyAlignment="true">
      <alignment horizontal="center" vertical="center"/>
    </xf>
    <xf numFmtId="0" fontId="3" fillId="0" borderId="0" xfId="0" applyFont="true" applyAlignment="true">
      <alignment horizontal="center" vertical="center"/>
    </xf>
    <xf numFmtId="0" fontId="4" fillId="0" borderId="0" xfId="0" applyFont="true" applyBorder="true" applyAlignment="true">
      <alignment horizontal="center" vertical="center"/>
    </xf>
    <xf numFmtId="0" fontId="4" fillId="0" borderId="0" xfId="0" applyFont="true" applyFill="true" applyAlignment="true">
      <alignment horizontal="center" vertical="center"/>
    </xf>
    <xf numFmtId="1" fontId="4" fillId="3" borderId="7" xfId="0" applyNumberFormat="true" applyFont="true" applyFill="true" applyBorder="true" applyAlignment="true">
      <alignment horizontal="center" vertical="center"/>
    </xf>
    <xf numFmtId="0" fontId="4" fillId="3" borderId="0" xfId="0" applyFont="true" applyFill="true" applyBorder="true" applyAlignment="true">
      <alignment horizontal="center" vertical="center"/>
    </xf>
    <xf numFmtId="0" fontId="4" fillId="3" borderId="7" xfId="0" applyFont="true" applyFill="true" applyBorder="true" applyAlignment="true">
      <alignment horizontal="center" vertical="center"/>
    </xf>
    <xf numFmtId="0" fontId="4" fillId="3" borderId="0" xfId="0" applyFont="true" applyFill="true" applyAlignment="true">
      <alignment horizontal="center" vertical="center"/>
    </xf>
    <xf numFmtId="0" fontId="2" fillId="6" borderId="7" xfId="0" applyFont="true" applyFill="true" applyBorder="true" applyAlignment="true" applyProtection="true">
      <alignment horizontal="right" vertical="center"/>
      <protection locked="false"/>
    </xf>
    <xf numFmtId="0" fontId="3" fillId="6" borderId="7" xfId="0" applyFont="true" applyFill="true" applyBorder="true" applyAlignment="true">
      <alignment horizontal="right" vertical="center"/>
    </xf>
    <xf numFmtId="0" fontId="3" fillId="6" borderId="7" xfId="1" applyFont="true" applyFill="true" applyBorder="true" applyAlignment="true">
      <alignment horizontal="right" vertical="center"/>
    </xf>
    <xf numFmtId="0" fontId="2" fillId="6" borderId="7" xfId="1" applyFont="true" applyFill="true" applyBorder="true" applyAlignment="true">
      <alignment horizontal="right" vertical="center"/>
    </xf>
    <xf numFmtId="0" fontId="3" fillId="6" borderId="7" xfId="0" applyFont="true" applyFill="true" applyBorder="true" applyAlignment="true">
      <alignment horizontal="left" vertical="center"/>
    </xf>
    <xf numFmtId="0" fontId="4" fillId="6" borderId="0" xfId="0" applyFont="true" applyFill="true" applyAlignment="true">
      <alignment horizontal="center" vertical="center"/>
    </xf>
    <xf numFmtId="0" fontId="4" fillId="5" borderId="0" xfId="0" applyFont="true" applyFill="true" applyAlignment="true">
      <alignment horizontal="center" vertical="center"/>
    </xf>
    <xf numFmtId="0" fontId="3" fillId="4" borderId="3" xfId="0" applyFont="true" applyFill="true" applyBorder="true" applyAlignment="true">
      <alignment horizontal="center"/>
    </xf>
    <xf numFmtId="0" fontId="3" fillId="4" borderId="9" xfId="0" applyFont="true" applyFill="true" applyBorder="true" applyAlignment="true">
      <alignment horizontal="center"/>
    </xf>
    <xf numFmtId="0" fontId="3" fillId="6" borderId="13" xfId="0" applyFont="true" applyFill="true" applyBorder="true" applyAlignment="true">
      <alignment horizontal="right" vertical="center"/>
    </xf>
    <xf numFmtId="0" fontId="4" fillId="6" borderId="7" xfId="0" applyFont="true" applyFill="true" applyBorder="true" applyAlignment="true">
      <alignment horizontal="center" vertical="center"/>
    </xf>
    <xf numFmtId="0" fontId="4" fillId="6" borderId="0" xfId="0" applyFont="true" applyFill="true" applyBorder="true" applyAlignment="true">
      <alignment horizontal="center" vertical="center"/>
    </xf>
    <xf numFmtId="0" fontId="4" fillId="5" borderId="0" xfId="0" applyFont="true" applyFill="true" applyBorder="true" applyAlignment="true">
      <alignment horizontal="center" vertical="center"/>
    </xf>
    <xf numFmtId="0" fontId="3" fillId="4" borderId="0" xfId="0" applyFont="true" applyFill="true" applyBorder="true" applyAlignment="true">
      <alignment horizontal="center" wrapText="true"/>
    </xf>
    <xf numFmtId="0" fontId="2" fillId="4" borderId="0" xfId="0" applyFont="true" applyFill="true" applyBorder="true" applyAlignment="true">
      <alignment horizontal="center" wrapText="true"/>
    </xf>
    <xf numFmtId="0" fontId="3" fillId="4" borderId="7" xfId="0" applyFont="true" applyFill="true" applyBorder="true" applyAlignment="true">
      <alignment horizontal="center" wrapText="true"/>
    </xf>
    <xf numFmtId="0" fontId="4" fillId="7" borderId="0" xfId="0" applyFont="true" applyFill="true" applyBorder="true" applyAlignment="true">
      <alignment horizontal="center" vertical="center"/>
    </xf>
    <xf numFmtId="0" fontId="4" fillId="7" borderId="7" xfId="0" applyFont="true" applyFill="true" applyBorder="true" applyAlignment="true">
      <alignment horizontal="center" vertical="center"/>
    </xf>
    <xf numFmtId="1" fontId="4" fillId="7" borderId="0" xfId="0" applyNumberFormat="true" applyFont="true" applyFill="true" applyBorder="true" applyAlignment="true">
      <alignment horizontal="center" vertical="center"/>
    </xf>
    <xf numFmtId="1" fontId="4" fillId="7" borderId="7" xfId="0" applyNumberFormat="true" applyFont="true" applyFill="true" applyBorder="true" applyAlignment="true">
      <alignment horizontal="center" vertical="center"/>
    </xf>
    <xf numFmtId="0" fontId="4" fillId="7" borderId="0" xfId="0" applyFont="true" applyFill="true" applyAlignment="true">
      <alignment horizontal="center" vertical="center"/>
    </xf>
    <xf numFmtId="0" fontId="3" fillId="0" borderId="0" xfId="0" applyFont="true" applyFill="true" applyBorder="true" applyAlignment="true">
      <alignment horizontal="center" vertical="center" wrapText="true"/>
    </xf>
    <xf numFmtId="0" fontId="4" fillId="0" borderId="0" xfId="0" applyFont="true" applyFill="true" applyBorder="true" applyAlignment="true">
      <alignment horizontal="center" vertical="center"/>
    </xf>
    <xf numFmtId="0" fontId="3" fillId="9" borderId="17" xfId="0" applyFont="true" applyFill="true" applyBorder="true" applyAlignment="true">
      <alignment horizontal="left" vertical="center"/>
    </xf>
    <xf numFmtId="0" fontId="3" fillId="9" borderId="0" xfId="0" applyFont="true" applyFill="true" applyBorder="true" applyAlignment="true">
      <alignment horizontal="left" vertical="center"/>
    </xf>
    <xf numFmtId="0" fontId="3" fillId="9" borderId="18" xfId="0" applyFont="true" applyFill="true" applyBorder="true" applyAlignment="true">
      <alignment horizontal="left" vertical="center"/>
    </xf>
    <xf numFmtId="0" fontId="3" fillId="9" borderId="2" xfId="0" applyFont="true" applyFill="true" applyBorder="true" applyAlignment="true">
      <alignment horizontal="left" vertical="center"/>
    </xf>
    <xf numFmtId="0" fontId="3" fillId="0" borderId="0" xfId="0" applyFont="true" applyFill="true" applyBorder="true" applyAlignment="true">
      <alignment horizontal="left" vertical="center"/>
    </xf>
    <xf numFmtId="0" fontId="4" fillId="0" borderId="0" xfId="0" applyFont="true" applyFill="true" applyBorder="true" applyAlignment="true">
      <alignment horizontal="left" vertical="center"/>
    </xf>
    <xf numFmtId="0" fontId="4" fillId="0" borderId="1" xfId="0" applyFont="true" applyBorder="true" applyAlignment="true">
      <alignment horizontal="center" vertical="center"/>
    </xf>
    <xf numFmtId="0" fontId="3" fillId="9" borderId="19" xfId="0" applyFont="true" applyFill="true" applyBorder="true" applyAlignment="true">
      <alignment horizontal="left" vertical="center"/>
    </xf>
    <xf numFmtId="0" fontId="3" fillId="9" borderId="20" xfId="0" applyFont="true" applyFill="true" applyBorder="true" applyAlignment="true">
      <alignment horizontal="left" vertical="center"/>
    </xf>
    <xf numFmtId="0" fontId="11" fillId="9" borderId="16" xfId="0" applyFont="true" applyFill="true" applyBorder="true" applyAlignment="true">
      <alignment horizontal="left" vertical="center"/>
    </xf>
    <xf numFmtId="0" fontId="4" fillId="9" borderId="1" xfId="0" applyFont="true" applyFill="true" applyBorder="true" applyAlignment="true">
      <alignment horizontal="center" vertical="center"/>
    </xf>
    <xf numFmtId="0" fontId="4" fillId="9" borderId="4" xfId="0" applyFont="true" applyFill="true" applyBorder="true" applyAlignment="true">
      <alignment horizontal="center" vertical="center"/>
    </xf>
    <xf numFmtId="0" fontId="11" fillId="9" borderId="1" xfId="0" applyFont="true" applyFill="true" applyBorder="true" applyAlignment="true">
      <alignment horizontal="left" vertical="center"/>
    </xf>
    <xf numFmtId="0" fontId="3" fillId="9" borderId="21" xfId="0" applyFont="true" applyFill="true" applyBorder="true" applyAlignment="true">
      <alignment horizontal="left" vertical="center"/>
    </xf>
    <xf numFmtId="0" fontId="3" fillId="9" borderId="5" xfId="0" applyFont="true" applyFill="true" applyBorder="true" applyAlignment="true">
      <alignment horizontal="left" vertical="center"/>
    </xf>
    <xf numFmtId="0" fontId="3" fillId="9" borderId="6" xfId="0" applyFont="true" applyFill="true" applyBorder="true" applyAlignment="true">
      <alignment horizontal="left" vertical="center"/>
    </xf>
    <xf numFmtId="0" fontId="3" fillId="0" borderId="0" xfId="0" applyFont="true" applyFill="true" applyBorder="true" applyAlignment="true">
      <alignment horizontal="center" vertical="center"/>
    </xf>
    <xf numFmtId="0" fontId="4" fillId="10" borderId="10" xfId="0" applyFont="true" applyFill="true" applyBorder="true" applyAlignment="true">
      <alignment horizontal="center" vertical="center"/>
    </xf>
    <xf numFmtId="0" fontId="13" fillId="0" borderId="0" xfId="0" applyFont="true" applyAlignment="true">
      <alignment wrapText="true"/>
    </xf>
    <xf numFmtId="0" fontId="4" fillId="0" borderId="0" xfId="0" applyFont="true" applyAlignment="true">
      <alignment wrapText="true"/>
    </xf>
    <xf numFmtId="0" fontId="5" fillId="0" borderId="0" xfId="0" applyFont="true" applyAlignment="true">
      <alignment wrapText="true"/>
    </xf>
    <xf numFmtId="0" fontId="13" fillId="9" borderId="10" xfId="0" applyFont="true" applyFill="true" applyBorder="true" applyAlignment="true">
      <alignment wrapText="true"/>
    </xf>
    <xf numFmtId="0" fontId="13" fillId="9" borderId="11" xfId="0" applyFont="true" applyFill="true" applyBorder="true" applyAlignment="true">
      <alignment wrapText="true"/>
    </xf>
    <xf numFmtId="0" fontId="9" fillId="9" borderId="10" xfId="0" applyFont="true" applyFill="true" applyBorder="true" applyAlignment="true">
      <alignment wrapText="true"/>
    </xf>
    <xf numFmtId="0" fontId="18" fillId="9" borderId="22" xfId="0" applyFont="true" applyFill="true" applyBorder="true" applyAlignment="true">
      <alignment wrapText="true"/>
    </xf>
    <xf numFmtId="0" fontId="17" fillId="9" borderId="10" xfId="0" applyFont="true" applyFill="true" applyBorder="true" applyAlignment="true">
      <alignment wrapText="true"/>
    </xf>
    <xf numFmtId="0" fontId="17" fillId="9" borderId="11" xfId="0" applyFont="true" applyFill="true" applyBorder="true" applyAlignment="true">
      <alignment wrapText="true"/>
    </xf>
    <xf numFmtId="0" fontId="3" fillId="8" borderId="7" xfId="0" applyFont="true" applyFill="true" applyBorder="true" applyAlignment="true">
      <alignment horizontal="center" wrapText="true"/>
    </xf>
    <xf numFmtId="0" fontId="3" fillId="8" borderId="9" xfId="0" applyFont="true" applyFill="true" applyBorder="true" applyAlignment="true">
      <alignment horizontal="center" wrapText="true"/>
    </xf>
    <xf numFmtId="0" fontId="3" fillId="2" borderId="8" xfId="0" applyFont="true" applyFill="true" applyBorder="true" applyAlignment="true">
      <alignment horizontal="center" vertical="center" wrapText="true"/>
    </xf>
    <xf numFmtId="0" fontId="3" fillId="2" borderId="0" xfId="0" applyFont="true" applyFill="true" applyBorder="true" applyAlignment="true">
      <alignment horizontal="center" vertical="center" wrapText="true"/>
    </xf>
    <xf numFmtId="0" fontId="3" fillId="2" borderId="7" xfId="0" applyFont="true" applyFill="true" applyBorder="true" applyAlignment="true">
      <alignment horizontal="center" wrapText="true"/>
    </xf>
    <xf numFmtId="0" fontId="3" fillId="2" borderId="9" xfId="0" applyFont="true" applyFill="true" applyBorder="true" applyAlignment="true">
      <alignment horizontal="center" wrapText="true"/>
    </xf>
    <xf numFmtId="0" fontId="3" fillId="8" borderId="0" xfId="0" applyFont="true" applyFill="true" applyBorder="true" applyAlignment="true">
      <alignment horizontal="center" wrapText="true"/>
    </xf>
    <xf numFmtId="0" fontId="3" fillId="8" borderId="3" xfId="0" applyFont="true" applyFill="true" applyBorder="true" applyAlignment="true">
      <alignment horizontal="center" wrapText="true"/>
    </xf>
    <xf numFmtId="0" fontId="3" fillId="8" borderId="8" xfId="0" applyFont="true" applyFill="true" applyBorder="true" applyAlignment="true">
      <alignment horizontal="center" wrapText="true"/>
    </xf>
    <xf numFmtId="0" fontId="3" fillId="8" borderId="12" xfId="0" applyFont="true" applyFill="true" applyBorder="true" applyAlignment="true">
      <alignment horizontal="center" wrapText="true"/>
    </xf>
    <xf numFmtId="0" fontId="3" fillId="2" borderId="0" xfId="0" applyFont="true" applyFill="true" applyBorder="true" applyAlignment="true">
      <alignment horizontal="center" wrapText="true"/>
    </xf>
    <xf numFmtId="0" fontId="3" fillId="2" borderId="3" xfId="0" applyFont="true" applyFill="true" applyBorder="true" applyAlignment="true">
      <alignment horizontal="center" wrapText="true"/>
    </xf>
    <xf numFmtId="0" fontId="3" fillId="8" borderId="8" xfId="0" applyFont="true" applyFill="true" applyBorder="true" applyAlignment="true">
      <alignment horizontal="center" vertical="center"/>
    </xf>
    <xf numFmtId="0" fontId="3" fillId="8" borderId="0" xfId="0" applyFont="true" applyFill="true" applyBorder="true" applyAlignment="true">
      <alignment horizontal="center" vertical="center"/>
    </xf>
    <xf numFmtId="0" fontId="3" fillId="2" borderId="8" xfId="0" applyFont="true" applyFill="true" applyBorder="true" applyAlignment="true">
      <alignment horizontal="center" wrapText="true"/>
    </xf>
    <xf numFmtId="0" fontId="3" fillId="2" borderId="12" xfId="0" applyFont="true" applyFill="true" applyBorder="true" applyAlignment="true">
      <alignment horizontal="center" wrapText="true"/>
    </xf>
    <xf numFmtId="0" fontId="3" fillId="2" borderId="8" xfId="0" applyFont="true" applyFill="true" applyBorder="true" applyAlignment="true">
      <alignment horizontal="center"/>
    </xf>
    <xf numFmtId="0" fontId="3" fillId="2" borderId="12" xfId="0" applyFont="true" applyFill="true" applyBorder="true" applyAlignment="true">
      <alignment horizontal="center"/>
    </xf>
    <xf numFmtId="0" fontId="3" fillId="2" borderId="7" xfId="0" applyFont="true" applyFill="true" applyBorder="true" applyAlignment="true">
      <alignment horizontal="center" vertical="center" wrapText="true"/>
    </xf>
    <xf numFmtId="0" fontId="8" fillId="4" borderId="7" xfId="0" applyFont="true" applyFill="true" applyBorder="true" applyAlignment="true">
      <alignment horizontal="center" vertical="center" wrapText="true"/>
    </xf>
    <xf numFmtId="0" fontId="8" fillId="4" borderId="9" xfId="0" applyFont="true" applyFill="true" applyBorder="true" applyAlignment="true">
      <alignment horizontal="center" vertical="center" wrapText="true"/>
    </xf>
    <xf numFmtId="0" fontId="8" fillId="4" borderId="14" xfId="0" applyFont="true" applyFill="true" applyBorder="true" applyAlignment="true">
      <alignment horizontal="center" vertical="center"/>
    </xf>
    <xf numFmtId="0" fontId="8" fillId="4" borderId="1" xfId="0" applyFont="true" applyFill="true" applyBorder="true" applyAlignment="true">
      <alignment horizontal="center" vertical="center"/>
    </xf>
    <xf numFmtId="0" fontId="8" fillId="4" borderId="15" xfId="0" applyFont="true" applyFill="true" applyBorder="true" applyAlignment="true">
      <alignment horizontal="center" vertical="center"/>
    </xf>
    <xf numFmtId="0" fontId="3" fillId="8" borderId="7" xfId="0" applyFont="true" applyFill="true" applyBorder="true" applyAlignment="true">
      <alignment horizontal="center" vertical="center"/>
    </xf>
    <xf numFmtId="0" fontId="8" fillId="8" borderId="0" xfId="0" applyFont="true" applyFill="true" applyBorder="true" applyAlignment="true">
      <alignment horizontal="center" vertical="center"/>
    </xf>
    <xf numFmtId="0" fontId="8" fillId="8" borderId="7" xfId="0" applyFont="true" applyFill="true" applyBorder="true" applyAlignment="true">
      <alignment horizontal="center" vertical="center"/>
    </xf>
    <xf numFmtId="0" fontId="3" fillId="4" borderId="8" xfId="0" applyFont="true" applyFill="true" applyBorder="true" applyAlignment="true">
      <alignment horizontal="center" vertical="center" wrapText="true"/>
    </xf>
    <xf numFmtId="0" fontId="3" fillId="4" borderId="0" xfId="0" applyFont="true" applyFill="true" applyBorder="true" applyAlignment="true">
      <alignment horizontal="center" vertical="center" wrapText="true"/>
    </xf>
    <xf numFmtId="0" fontId="3" fillId="8" borderId="7" xfId="0" applyFont="true" applyFill="true" applyBorder="true" applyAlignment="true">
      <alignment horizontal="center" vertical="center" wrapText="true"/>
    </xf>
    <xf numFmtId="0" fontId="3" fillId="8" borderId="0" xfId="0" applyFont="true" applyFill="true" applyBorder="true" applyAlignment="true">
      <alignment horizontal="center" vertical="center" wrapText="true"/>
    </xf>
    <xf numFmtId="0" fontId="3" fillId="4" borderId="7" xfId="0" applyFont="true" applyFill="true" applyBorder="true" applyAlignment="true">
      <alignment horizontal="center" vertical="center" wrapText="true"/>
    </xf>
    <xf numFmtId="0" fontId="3" fillId="11" borderId="10" xfId="0" applyFont="true" applyFill="true" applyBorder="true" applyAlignment="true">
      <alignment horizontal="center" vertical="center" wrapText="true"/>
    </xf>
    <xf numFmtId="0" fontId="3" fillId="11" borderId="11" xfId="0" applyFont="true" applyFill="true" applyBorder="true" applyAlignment="true">
      <alignment horizontal="center" vertical="center" wrapText="true"/>
    </xf>
    <xf numFmtId="0" fontId="3" fillId="2" borderId="8" xfId="0" applyFont="true" applyFill="true" applyBorder="true" applyAlignment="true">
      <alignment horizontal="center" vertical="center"/>
    </xf>
    <xf numFmtId="0" fontId="3" fillId="2" borderId="0" xfId="0"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8" fillId="2" borderId="0" xfId="0" applyFont="true" applyFill="true" applyBorder="true" applyAlignment="true">
      <alignment horizontal="center" vertical="center"/>
    </xf>
  </cellXfs>
  <cellStyles count="4">
    <cellStyle name="Followed Hyperlink" xfId="3" builtinId="9" hidden="true"/>
    <cellStyle name="Hyperlink" xfId="2" builtinId="8" hidden="true"/>
    <cellStyle name="Normal" xfId="0" builtinId="0"/>
    <cellStyle name="Normal 2" xfId="1"/>
  </cellStyles>
  <dxfs count="0"/>
  <tableStyles count="0" defaultPivotStyle="PivotStyleLight16" defaultTableStyle="TableStyleMedium9"/>
  <colors>
    <mruColors>
      <color rgb="FF538DD5"/>
      <color rgb="FFFF9900"/>
      <color rgb="FFFFCC99"/>
      <color rgb="FF33CCCC"/>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election activeCell="A22" sqref="A22"/>
    </sheetView>
  </sheetViews>
  <sheetFormatPr defaultColWidth="8.85546875" defaultRowHeight="12.75" x14ac:dyDescent="0.2"/>
  <cols>
    <col min="1" max="1" width="181.42578125" style="51" customWidth="1"/>
    <col min="2" max="16384" width="8.85546875" style="51"/>
  </cols>
  <sheetData>
    <row r="1" spans="1:1" ht="21" x14ac:dyDescent="0.35">
      <c r="A1" s="56" t="s">
        <v>64</v>
      </c>
    </row>
    <row r="2" spans="1:1" s="52" customFormat="1" ht="32.25" x14ac:dyDescent="0.3">
      <c r="A2" s="53" t="s">
        <v>71</v>
      </c>
    </row>
    <row r="3" spans="1:1" s="52" customFormat="1" ht="48" x14ac:dyDescent="0.3">
      <c r="A3" s="53" t="s">
        <v>72</v>
      </c>
    </row>
    <row r="4" spans="1:1" s="52" customFormat="1" ht="18.75" x14ac:dyDescent="0.3">
      <c r="A4" s="53" t="s">
        <v>59</v>
      </c>
    </row>
    <row r="5" spans="1:1" ht="33.75" x14ac:dyDescent="0.25">
      <c r="A5" s="53" t="s">
        <v>60</v>
      </c>
    </row>
    <row r="6" spans="1:1" ht="15.75" x14ac:dyDescent="0.25">
      <c r="A6" s="53" t="s">
        <v>73</v>
      </c>
    </row>
    <row r="7" spans="1:1" ht="33.75" x14ac:dyDescent="0.25">
      <c r="A7" s="53" t="s">
        <v>61</v>
      </c>
    </row>
    <row r="8" spans="1:1" ht="9" customHeight="1" x14ac:dyDescent="0.25">
      <c r="A8" s="53"/>
    </row>
    <row r="9" spans="1:1" ht="31.5" x14ac:dyDescent="0.25">
      <c r="A9" s="53" t="s">
        <v>74</v>
      </c>
    </row>
    <row r="10" spans="1:1" ht="9" customHeight="1" x14ac:dyDescent="0.25">
      <c r="A10" s="53"/>
    </row>
    <row r="11" spans="1:1" ht="15.75" x14ac:dyDescent="0.25">
      <c r="A11" s="55" t="s">
        <v>63</v>
      </c>
    </row>
    <row r="12" spans="1:1" ht="18" x14ac:dyDescent="0.25">
      <c r="A12" s="54" t="s">
        <v>62</v>
      </c>
    </row>
    <row r="13" spans="1:1" ht="15.75" x14ac:dyDescent="0.25">
      <c r="A13" s="50"/>
    </row>
    <row r="14" spans="1:1" ht="21" x14ac:dyDescent="0.35">
      <c r="A14" s="56" t="s">
        <v>75</v>
      </c>
    </row>
    <row r="15" spans="1:1" ht="31.5" x14ac:dyDescent="0.25">
      <c r="A15" s="57" t="s">
        <v>70</v>
      </c>
    </row>
    <row r="16" spans="1:1" ht="9" customHeight="1" x14ac:dyDescent="0.25">
      <c r="A16" s="57"/>
    </row>
    <row r="17" spans="1:1" ht="15.75" x14ac:dyDescent="0.25">
      <c r="A17" s="58" t="s">
        <v>69</v>
      </c>
    </row>
  </sheetData>
  <phoneticPr fontId="0" type="noConversion"/>
  <pageMargins left="0.7" right="0.7" top="0.75" bottom="0.75" header="0.3" footer="0.3"/>
  <pageSetup paperSize="9" orientation="portrait" horizontalDpi="4294967294"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9"/>
  <sheetViews>
    <sheetView zoomScale="90" zoomScaleNormal="90" zoomScalePageLayoutView="84" workbookViewId="0">
      <selection activeCell="B1" sqref="B1:H1"/>
    </sheetView>
  </sheetViews>
  <sheetFormatPr defaultColWidth="8.85546875" defaultRowHeight="12.75"/>
  <cols>
    <col customWidth="true" max="1" min="1" style="13" width="12.85546875"/>
    <col customWidth="true" max="2" min="2" style="15" width="6.7109375"/>
    <col customWidth="true" max="3" min="3" style="21" width="6.7109375"/>
    <col customWidth="true" max="4" min="4" style="14" width="6.7109375"/>
    <col customWidth="true" max="5" min="5" style="20" width="6.7109375"/>
    <col customWidth="true" max="6" min="6" style="15" width="6.7109375"/>
    <col customWidth="true" max="7" min="7" style="21" width="6.7109375"/>
    <col customWidth="true" max="8" min="8" style="19" width="6.7109375"/>
    <col customWidth="true" max="10" min="9" style="29" width="10"/>
    <col customWidth="true" max="11" min="11" style="26" width="10"/>
    <col customWidth="true" max="12" min="12" style="25" width="10.7109375"/>
    <col customWidth="true" max="13" min="13" style="26" width="10.7109375"/>
    <col customWidth="true" max="14" min="14" style="25" width="9.85546875"/>
    <col customWidth="true" max="15" min="15" style="25" width="10.5703125"/>
    <col customWidth="true" max="16" min="16" style="26" width="10.5703125"/>
    <col customWidth="true" max="17" min="17" style="8" width="5"/>
    <col customWidth="true" max="18" min="18" style="7" width="9.28515625"/>
    <col customWidth="true" max="19" min="19" style="6" width="9.85546875"/>
    <col customWidth="true" max="20" min="20" style="7" width="10"/>
    <col customWidth="true" max="21" min="21" style="8" width="8.28515625"/>
    <col bestFit="true" customWidth="true" max="22" min="22" style="8" width="10.42578125"/>
    <col bestFit="true" customWidth="true" max="23" min="23" style="8" width="7.7109375"/>
    <col bestFit="true" customWidth="true" max="24" min="24" style="7" width="7.140625"/>
    <col customWidth="true" max="25" min="25" style="8" width="9.42578125"/>
    <col customWidth="true" max="26" min="26" style="7" width="9.28515625"/>
    <col customWidth="true" max="27" min="27" style="49" width="10"/>
    <col customWidth="true" max="28" min="28" style="31" width="6.140625"/>
    <col customWidth="true" max="29" min="29" style="1" width="11.7109375"/>
    <col customWidth="true" max="36" min="30" style="1" width="9.140625"/>
    <col max="38" min="37" style="31" width="8.85546875"/>
    <col max="16384" min="39" style="3" width="8.85546875"/>
  </cols>
  <sheetData>
    <row r="1" spans="1:38" ht="15.75" customHeight="true">
      <c r="A1" s="78" t="s">
        <v>53</v>
      </c>
      <c r="B1" s="80" t="s">
        <v>54</v>
      </c>
      <c r="C1" s="81"/>
      <c r="D1" s="81"/>
      <c r="E1" s="81"/>
      <c r="F1" s="81"/>
      <c r="G1" s="81"/>
      <c r="H1" s="82"/>
      <c r="I1" s="84" t="s">
        <v>55</v>
      </c>
      <c r="J1" s="84"/>
      <c r="K1" s="84"/>
      <c r="L1" s="84"/>
      <c r="M1" s="84"/>
      <c r="N1" s="84"/>
      <c r="O1" s="84"/>
      <c r="P1" s="85"/>
      <c r="Q1" s="96" t="s">
        <v>56</v>
      </c>
      <c r="R1" s="96"/>
      <c r="S1" s="96"/>
      <c r="T1" s="96"/>
      <c r="U1" s="96"/>
      <c r="V1" s="96"/>
      <c r="W1" s="96"/>
      <c r="X1" s="96"/>
      <c r="Y1" s="96"/>
      <c r="Z1" s="96"/>
      <c r="AA1" s="91" t="s">
        <v>58</v>
      </c>
      <c r="AB1" s="30"/>
    </row>
    <row r="2" spans="1:38" ht="12.75" customHeight="true">
      <c r="A2" s="78"/>
      <c r="B2" s="86" t="s">
        <v>23</v>
      </c>
      <c r="C2" s="87"/>
      <c r="D2" s="87" t="s">
        <v>24</v>
      </c>
      <c r="E2" s="87"/>
      <c r="F2" s="87" t="s">
        <v>25</v>
      </c>
      <c r="G2" s="87"/>
      <c r="H2" s="90" t="s">
        <v>19</v>
      </c>
      <c r="I2" s="89" t="s">
        <v>66</v>
      </c>
      <c r="J2" s="89" t="s">
        <v>67</v>
      </c>
      <c r="K2" s="88" t="s">
        <v>68</v>
      </c>
      <c r="L2" s="71" t="s">
        <v>14</v>
      </c>
      <c r="M2" s="72"/>
      <c r="N2" s="72"/>
      <c r="O2" s="72"/>
      <c r="P2" s="83"/>
      <c r="Q2" s="61" t="s">
        <v>27</v>
      </c>
      <c r="R2" s="77"/>
      <c r="S2" s="61" t="s">
        <v>26</v>
      </c>
      <c r="T2" s="77"/>
      <c r="U2" s="93" t="s">
        <v>21</v>
      </c>
      <c r="V2" s="94"/>
      <c r="W2" s="94"/>
      <c r="X2" s="95"/>
      <c r="Y2" s="61" t="s">
        <v>20</v>
      </c>
      <c r="Z2" s="62"/>
      <c r="AA2" s="91"/>
      <c r="AB2" s="30"/>
      <c r="AC2" s="2"/>
      <c r="AD2" s="2"/>
      <c r="AE2" s="2"/>
      <c r="AF2" s="2"/>
      <c r="AG2" s="2"/>
      <c r="AH2" s="2"/>
      <c r="AI2" s="2"/>
      <c r="AJ2" s="2"/>
      <c r="AK2" s="48"/>
    </row>
    <row r="3" spans="1:38" ht="12.75" customHeight="true">
      <c r="A3" s="78"/>
      <c r="B3" s="86"/>
      <c r="C3" s="87"/>
      <c r="D3" s="87"/>
      <c r="E3" s="87"/>
      <c r="F3" s="87"/>
      <c r="G3" s="87"/>
      <c r="H3" s="90"/>
      <c r="I3" s="89"/>
      <c r="J3" s="89"/>
      <c r="K3" s="88"/>
      <c r="L3" s="72" t="s">
        <v>16</v>
      </c>
      <c r="M3" s="83"/>
      <c r="N3" s="71" t="s">
        <v>15</v>
      </c>
      <c r="O3" s="72"/>
      <c r="P3" s="72"/>
      <c r="Q3" s="61"/>
      <c r="R3" s="77"/>
      <c r="S3" s="61"/>
      <c r="T3" s="77"/>
      <c r="U3" s="93"/>
      <c r="V3" s="94"/>
      <c r="W3" s="94"/>
      <c r="X3" s="95"/>
      <c r="Y3" s="61"/>
      <c r="Z3" s="62"/>
      <c r="AA3" s="91"/>
      <c r="AB3" s="30"/>
      <c r="AK3" s="48"/>
    </row>
    <row r="4" spans="1:38">
      <c r="A4" s="78"/>
      <c r="B4" s="86"/>
      <c r="C4" s="87"/>
      <c r="D4" s="87"/>
      <c r="E4" s="87"/>
      <c r="F4" s="87"/>
      <c r="G4" s="87"/>
      <c r="H4" s="90"/>
      <c r="I4" s="89"/>
      <c r="J4" s="89"/>
      <c r="K4" s="88"/>
      <c r="L4" s="67" t="s">
        <v>17</v>
      </c>
      <c r="M4" s="59" t="s">
        <v>30</v>
      </c>
      <c r="N4" s="67" t="s">
        <v>32</v>
      </c>
      <c r="O4" s="65" t="s">
        <v>18</v>
      </c>
      <c r="P4" s="59" t="s">
        <v>31</v>
      </c>
      <c r="Q4" s="61"/>
      <c r="R4" s="77"/>
      <c r="S4" s="61"/>
      <c r="T4" s="77"/>
      <c r="U4" s="93"/>
      <c r="V4" s="94"/>
      <c r="W4" s="94"/>
      <c r="X4" s="95"/>
      <c r="Y4" s="61"/>
      <c r="Z4" s="62"/>
      <c r="AA4" s="91"/>
      <c r="AB4" s="30"/>
      <c r="AK4" s="48"/>
    </row>
    <row r="5" spans="1:38" ht="12.75" customHeight="true">
      <c r="A5" s="78"/>
      <c r="B5" s="22" t="s">
        <v>0</v>
      </c>
      <c r="C5" s="22" t="s">
        <v>22</v>
      </c>
      <c r="D5" s="23" t="s">
        <v>0</v>
      </c>
      <c r="E5" s="22" t="s">
        <v>22</v>
      </c>
      <c r="F5" s="22" t="s">
        <v>0</v>
      </c>
      <c r="G5" s="22" t="s">
        <v>22</v>
      </c>
      <c r="H5" s="24" t="s">
        <v>47</v>
      </c>
      <c r="I5" s="65" t="s">
        <v>48</v>
      </c>
      <c r="J5" s="65" t="s">
        <v>49</v>
      </c>
      <c r="K5" s="65" t="s">
        <v>50</v>
      </c>
      <c r="L5" s="67"/>
      <c r="M5" s="59"/>
      <c r="N5" s="67"/>
      <c r="O5" s="65"/>
      <c r="P5" s="59"/>
      <c r="Q5" s="75" t="s">
        <v>0</v>
      </c>
      <c r="R5" s="63" t="s">
        <v>52</v>
      </c>
      <c r="S5" s="73" t="s">
        <v>57</v>
      </c>
      <c r="T5" s="63" t="s">
        <v>51</v>
      </c>
      <c r="U5" s="73" t="s">
        <v>38</v>
      </c>
      <c r="V5" s="69" t="s">
        <v>12</v>
      </c>
      <c r="W5" s="69" t="s">
        <v>39</v>
      </c>
      <c r="X5" s="63" t="s">
        <v>28</v>
      </c>
      <c r="Y5" s="73" t="s">
        <v>1</v>
      </c>
      <c r="Z5" s="69" t="s">
        <v>29</v>
      </c>
      <c r="AA5" s="91"/>
      <c r="AB5" s="30"/>
      <c r="AK5" s="48"/>
    </row>
    <row r="6" spans="1:38" ht="13.5" customHeight="true" thickBot="true">
      <c r="A6" s="79"/>
      <c r="B6" s="16" t="s">
        <v>40</v>
      </c>
      <c r="C6" s="16" t="s">
        <v>41</v>
      </c>
      <c r="D6" s="16" t="s">
        <v>42</v>
      </c>
      <c r="E6" s="16" t="s">
        <v>43</v>
      </c>
      <c r="F6" s="16" t="s">
        <v>44</v>
      </c>
      <c r="G6" s="16" t="s">
        <v>45</v>
      </c>
      <c r="H6" s="17" t="s">
        <v>46</v>
      </c>
      <c r="I6" s="66"/>
      <c r="J6" s="66"/>
      <c r="K6" s="66"/>
      <c r="L6" s="68"/>
      <c r="M6" s="60"/>
      <c r="N6" s="68"/>
      <c r="O6" s="66"/>
      <c r="P6" s="60"/>
      <c r="Q6" s="76"/>
      <c r="R6" s="64"/>
      <c r="S6" s="74"/>
      <c r="T6" s="64"/>
      <c r="U6" s="74"/>
      <c r="V6" s="70"/>
      <c r="W6" s="70"/>
      <c r="X6" s="64"/>
      <c r="Y6" s="74"/>
      <c r="Z6" s="70"/>
      <c r="AA6" s="92"/>
      <c r="AB6" s="30"/>
      <c r="AC6" s="3"/>
      <c r="AD6" s="3"/>
      <c r="AE6" s="3"/>
      <c r="AF6" s="3"/>
      <c r="AG6" s="3"/>
      <c r="AH6" s="3"/>
      <c r="AI6" s="3"/>
      <c r="AJ6" s="3"/>
      <c r="AK6" s="48"/>
    </row>
    <row r="7" spans="1:38">
      <c r="A7" s="11" t="s">
        <v>76</v>
      </c>
      <c r="B7" s="21">
        <v>2</v>
      </c>
      <c r="C7" s="21">
        <v>722</v>
      </c>
      <c r="D7" s="20">
        <v>3</v>
      </c>
      <c r="E7" s="20">
        <v>1382</v>
      </c>
      <c r="F7" s="21">
        <v>3</v>
      </c>
      <c r="G7" s="21">
        <v>1384</v>
      </c>
      <c r="H7" s="19">
        <v>1</v>
      </c>
      <c r="I7" s="25">
        <f>IF(C7&gt;180,"180", IF(C7&lt;10,0,(C7)))</f>
        <v>0</v>
      </c>
      <c r="J7" s="25">
        <f>IF(E7&gt;180,"180", IF(E7&lt;10,0,(E7)))</f>
        <v>0</v>
      </c>
      <c r="K7" s="26">
        <f>IF(G7&gt;180,"180", IF(G7&lt;10,0,(G7)))</f>
        <v>0</v>
      </c>
      <c r="L7" s="27" t="str">
        <f>IF(AND(B7&gt;=3,X7&gt;=1500),"Y","N")</f>
        <v>N</v>
      </c>
      <c r="M7" s="28" t="str">
        <f>IF(AND((B7+D7+F7)&gt;=7,X7&gt;=3000),"Y","N")</f>
        <v>N</v>
      </c>
      <c r="N7" s="27" t="str">
        <f>IF(AND(B7&gt;=3,C7&gt;=20),"Y","N")</f>
        <v>N</v>
      </c>
      <c r="O7" s="27" t="str">
        <f>IF(AND(E7&gt;=30,G7&gt;=30,(D7+F7)&gt;=5),"Y",IF(AND(E7&gt;=30,D7&gt;=5),"Y",IF(AND(G7&gt;=30,F7&gt;=5),"Y","N")))</f>
        <v>N</v>
      </c>
      <c r="P7" s="28" t="str">
        <f>IF(AND((B7+D7+F7)&gt;=5,X7&gt;=600),"Y","N")</f>
        <v>N</v>
      </c>
      <c r="Q7" s="6">
        <f>SUM(B7+D7+F7)</f>
        <v>0</v>
      </c>
      <c r="R7" s="7">
        <f>IF(Q7&lt;=7,Q7,7)</f>
        <v>0</v>
      </c>
      <c r="S7" s="6">
        <f>SUM(C7+E7+G7)</f>
        <v>0</v>
      </c>
      <c r="T7" s="7">
        <f>SUM(I7+J7+K7)</f>
        <v>0</v>
      </c>
      <c r="U7" s="6">
        <f>8*I7*B7</f>
        <v>0</v>
      </c>
      <c r="V7" s="6">
        <f>4*J7*D7</f>
        <v>0</v>
      </c>
      <c r="W7" s="6">
        <f>3.3*K7*F7</f>
        <v>0</v>
      </c>
      <c r="X7" s="5">
        <f>SUM(U7:W7)</f>
        <v>0</v>
      </c>
      <c r="Y7" s="6" t="str">
        <f>IF(OR(L7="Y",M7="Y"),"High",IF(OR(N7="Y",O7="Y",P7="Y"),"Moderate","Low"))</f>
        <v>Low</v>
      </c>
      <c r="Z7" s="7" t="str">
        <f>IF(Y7="Low","1",IF(Y7="Moderate","2","3"))</f>
        <v>1</v>
      </c>
      <c r="AA7" s="49" t="str">
        <f>IF(S7&gt;960,"Y","N")</f>
        <v>N</v>
      </c>
      <c r="AC7" s="41"/>
      <c r="AD7" s="42"/>
      <c r="AE7" s="44" t="s">
        <v>65</v>
      </c>
      <c r="AF7" s="44"/>
      <c r="AG7" s="38"/>
      <c r="AH7" s="42"/>
      <c r="AI7" s="42"/>
      <c r="AJ7" s="43"/>
    </row>
    <row r="8" spans="1:38">
      <c r="A8" s="11" t="s">
        <v>77</v>
      </c>
      <c r="B8" s="21">
        <v>2</v>
      </c>
      <c r="C8" s="21">
        <v>722</v>
      </c>
      <c r="D8" s="20">
        <v>3</v>
      </c>
      <c r="E8" s="20">
        <v>1382</v>
      </c>
      <c r="F8" s="21">
        <v>3</v>
      </c>
      <c r="G8" s="21">
        <v>1384</v>
      </c>
      <c r="H8" s="19">
        <v>1</v>
      </c>
      <c r="I8" s="25">
        <f t="shared" ref="I8:I36" si="0">IF(C8&gt;180,"180", IF(C8&lt;10,0,(C8)))</f>
        <v>0</v>
      </c>
      <c r="J8" s="25">
        <f t="shared" ref="J8:J36" si="1">IF(E8&gt;180,"180", IF(E8&lt;10,0,(E8)))</f>
        <v>0</v>
      </c>
      <c r="K8" s="26">
        <f t="shared" ref="K8:K36" si="2">IF(G8&gt;180,"180", IF(G8&lt;10,0,(G8)))</f>
        <v>0</v>
      </c>
      <c r="L8" s="27" t="str">
        <f t="shared" ref="L8:L36" si="3">IF(AND(B8&gt;=3,X8&gt;=1500),"Y","N")</f>
        <v>N</v>
      </c>
      <c r="M8" s="28" t="str">
        <f t="shared" ref="M8:M36" si="4">IF(AND((B8+D8+F8)&gt;=7,X8&gt;=3000),"Y","N")</f>
        <v>N</v>
      </c>
      <c r="N8" s="27" t="str">
        <f t="shared" ref="N8:N36" si="5">IF(AND(B8&gt;=3,C8&gt;=20),"Y","N")</f>
        <v>N</v>
      </c>
      <c r="O8" s="27" t="str">
        <f t="shared" ref="O8:O36" si="6">IF(AND(E8&gt;=30,G8&gt;=30,(D8+F8)&gt;=5),"Y",IF(AND(E8&gt;=30,D8&gt;=5),"Y",IF(AND(G8&gt;=30,F8&gt;=5),"Y","N")))</f>
        <v>N</v>
      </c>
      <c r="P8" s="28" t="str">
        <f t="shared" ref="P8:P36" si="7">IF(AND((B8+D8+F8)&gt;=5,X8&gt;=600),"Y","N")</f>
        <v>N</v>
      </c>
      <c r="Q8" s="6">
        <f t="shared" ref="Q8:Q36" si="8">SUM(B8+D8+F8)</f>
        <v>0</v>
      </c>
      <c r="R8" s="7">
        <f t="shared" ref="R8:R36" si="9">IF(Q8&lt;=7,Q8,7)</f>
        <v>0</v>
      </c>
      <c r="S8" s="6">
        <f t="shared" ref="S8:S36" si="10">SUM(C8+E8+G8)</f>
        <v>0</v>
      </c>
      <c r="T8" s="7">
        <f t="shared" ref="T8:T36" si="11">SUM(I8+J8+K8)</f>
        <v>0</v>
      </c>
      <c r="U8" s="6">
        <f t="shared" ref="U8:U36" si="12">8*I8*B8</f>
        <v>0</v>
      </c>
      <c r="V8" s="6">
        <f t="shared" ref="V8:V36" si="13">4*J8*D8</f>
        <v>0</v>
      </c>
      <c r="W8" s="6">
        <f t="shared" ref="W8:W36" si="14">3.3*K8*F8</f>
        <v>0</v>
      </c>
      <c r="X8" s="5">
        <f t="shared" ref="X8:X36" si="15">SUM(U8:W8)</f>
        <v>0</v>
      </c>
      <c r="Y8" s="6" t="str">
        <f t="shared" ref="Y8:Y36" si="16">IF(OR(L8="Y",M8="Y"),"High",IF(OR(N8="Y",O8="Y",P8="Y"),"Moderate","Low"))</f>
        <v>Low</v>
      </c>
      <c r="Z8" s="7" t="str">
        <f t="shared" ref="Z8:Z36" si="17">IF(Y8="Low","1",IF(Y8="Moderate","2","3"))</f>
        <v>1</v>
      </c>
      <c r="AA8" s="49" t="str">
        <f t="shared" ref="AA8:AA36" si="18">IF(S8&gt;960,"Y","N")</f>
        <v>N</v>
      </c>
      <c r="AC8" s="39" t="s">
        <v>34</v>
      </c>
      <c r="AD8" s="40" t="s">
        <v>2</v>
      </c>
      <c r="AE8" s="40"/>
      <c r="AF8" s="40"/>
      <c r="AG8" s="40"/>
      <c r="AH8" s="40"/>
      <c r="AI8" s="40"/>
      <c r="AJ8" s="45"/>
      <c r="AK8" s="36"/>
      <c r="AL8" s="37"/>
    </row>
    <row r="9" spans="1:38">
      <c r="A9" s="12" t="s">
        <v>78</v>
      </c>
      <c r="B9" s="21">
        <v>2</v>
      </c>
      <c r="C9" s="21">
        <v>722</v>
      </c>
      <c r="D9" s="20">
        <v>3</v>
      </c>
      <c r="E9" s="20">
        <v>1382</v>
      </c>
      <c r="F9" s="21">
        <v>3</v>
      </c>
      <c r="G9" s="21">
        <v>1384</v>
      </c>
      <c r="H9" s="19">
        <v>1</v>
      </c>
      <c r="I9" s="25">
        <f t="shared" si="0"/>
        <v>0</v>
      </c>
      <c r="J9" s="25">
        <f t="shared" si="1"/>
        <v>0</v>
      </c>
      <c r="K9" s="26">
        <f t="shared" si="2"/>
        <v>0</v>
      </c>
      <c r="L9" s="27" t="str">
        <f t="shared" si="3"/>
        <v>N</v>
      </c>
      <c r="M9" s="28" t="str">
        <f t="shared" si="4"/>
        <v>N</v>
      </c>
      <c r="N9" s="27" t="str">
        <f t="shared" si="5"/>
        <v>N</v>
      </c>
      <c r="O9" s="27" t="str">
        <f t="shared" si="6"/>
        <v>N</v>
      </c>
      <c r="P9" s="28" t="str">
        <f t="shared" si="7"/>
        <v>N</v>
      </c>
      <c r="Q9" s="6">
        <f t="shared" si="8"/>
        <v>0</v>
      </c>
      <c r="R9" s="7">
        <f t="shared" si="9"/>
        <v>0</v>
      </c>
      <c r="S9" s="6">
        <f t="shared" si="10"/>
        <v>0</v>
      </c>
      <c r="T9" s="7">
        <f t="shared" si="11"/>
        <v>0</v>
      </c>
      <c r="U9" s="6">
        <f t="shared" si="12"/>
        <v>0</v>
      </c>
      <c r="V9" s="6">
        <f t="shared" si="13"/>
        <v>0</v>
      </c>
      <c r="W9" s="6">
        <f t="shared" si="14"/>
        <v>0</v>
      </c>
      <c r="X9" s="5">
        <f t="shared" si="15"/>
        <v>0</v>
      </c>
      <c r="Y9" s="6" t="str">
        <f t="shared" si="16"/>
        <v>Low</v>
      </c>
      <c r="Z9" s="7" t="str">
        <f t="shared" si="17"/>
        <v>1</v>
      </c>
      <c r="AA9" s="49" t="str">
        <f t="shared" si="18"/>
        <v>N</v>
      </c>
      <c r="AC9" s="32" t="s">
        <v>33</v>
      </c>
      <c r="AD9" s="33" t="s">
        <v>3</v>
      </c>
      <c r="AE9" s="33"/>
      <c r="AF9" s="33"/>
      <c r="AG9" s="33"/>
      <c r="AH9" s="33"/>
      <c r="AI9" s="33"/>
      <c r="AJ9" s="46"/>
      <c r="AK9" s="36"/>
      <c r="AL9" s="37"/>
    </row>
    <row r="10" spans="1:38">
      <c r="A10" s="11" t="s">
        <v>79</v>
      </c>
      <c r="B10" s="21">
        <v>1</v>
      </c>
      <c r="C10" s="21">
        <v>1402</v>
      </c>
      <c r="D10" s="20">
        <v>1</v>
      </c>
      <c r="E10" s="20">
        <v>1982</v>
      </c>
      <c r="F10" s="21">
        <v>1</v>
      </c>
      <c r="G10" s="21">
        <v>1382</v>
      </c>
      <c r="H10" s="19">
        <v>1</v>
      </c>
      <c r="I10" s="25">
        <f t="shared" si="0"/>
        <v>0</v>
      </c>
      <c r="J10" s="25">
        <f t="shared" si="1"/>
        <v>0</v>
      </c>
      <c r="K10" s="26">
        <f t="shared" si="2"/>
        <v>0</v>
      </c>
      <c r="L10" s="27" t="str">
        <f t="shared" si="3"/>
        <v>N</v>
      </c>
      <c r="M10" s="28" t="str">
        <f t="shared" si="4"/>
        <v>N</v>
      </c>
      <c r="N10" s="27" t="str">
        <f t="shared" si="5"/>
        <v>N</v>
      </c>
      <c r="O10" s="27" t="str">
        <f t="shared" si="6"/>
        <v>N</v>
      </c>
      <c r="P10" s="28" t="str">
        <f t="shared" si="7"/>
        <v>N</v>
      </c>
      <c r="Q10" s="6">
        <f t="shared" si="8"/>
        <v>0</v>
      </c>
      <c r="R10" s="7">
        <f t="shared" si="9"/>
        <v>0</v>
      </c>
      <c r="S10" s="6">
        <f t="shared" si="10"/>
        <v>0</v>
      </c>
      <c r="T10" s="7">
        <f t="shared" si="11"/>
        <v>0</v>
      </c>
      <c r="U10" s="6">
        <f t="shared" si="12"/>
        <v>0</v>
      </c>
      <c r="V10" s="6">
        <f t="shared" si="13"/>
        <v>0</v>
      </c>
      <c r="W10" s="6">
        <f t="shared" si="14"/>
        <v>0</v>
      </c>
      <c r="X10" s="5">
        <f t="shared" si="15"/>
        <v>0</v>
      </c>
      <c r="Y10" s="6" t="str">
        <f t="shared" si="16"/>
        <v>Low</v>
      </c>
      <c r="Z10" s="7" t="str">
        <f t="shared" si="17"/>
        <v>1</v>
      </c>
      <c r="AA10" s="49" t="str">
        <f t="shared" si="18"/>
        <v>N</v>
      </c>
      <c r="AC10" s="32"/>
      <c r="AD10" s="33" t="s">
        <v>4</v>
      </c>
      <c r="AE10" s="33"/>
      <c r="AF10" s="33"/>
      <c r="AG10" s="33"/>
      <c r="AH10" s="33"/>
      <c r="AI10" s="33"/>
      <c r="AJ10" s="46"/>
      <c r="AK10" s="36"/>
      <c r="AL10" s="37"/>
    </row>
    <row r="11" spans="1:38">
      <c r="A11" s="12" t="s">
        <v>80</v>
      </c>
      <c r="B11" s="21">
        <v>12</v>
      </c>
      <c r="C11" s="21">
        <v>1402</v>
      </c>
      <c r="D11" s="20">
        <v>1</v>
      </c>
      <c r="E11" s="20">
        <v>1982</v>
      </c>
      <c r="F11" s="21">
        <v>1</v>
      </c>
      <c r="G11" s="21">
        <v>1382</v>
      </c>
      <c r="H11" s="19">
        <v>1</v>
      </c>
      <c r="I11" s="25">
        <f t="shared" si="0"/>
        <v>0</v>
      </c>
      <c r="J11" s="25">
        <f t="shared" si="1"/>
        <v>0</v>
      </c>
      <c r="K11" s="26">
        <f t="shared" si="2"/>
        <v>0</v>
      </c>
      <c r="L11" s="27" t="str">
        <f t="shared" si="3"/>
        <v>N</v>
      </c>
      <c r="M11" s="28" t="str">
        <f t="shared" si="4"/>
        <v>N</v>
      </c>
      <c r="N11" s="27" t="str">
        <f t="shared" si="5"/>
        <v>N</v>
      </c>
      <c r="O11" s="27" t="str">
        <f t="shared" si="6"/>
        <v>N</v>
      </c>
      <c r="P11" s="28" t="str">
        <f t="shared" si="7"/>
        <v>N</v>
      </c>
      <c r="Q11" s="6">
        <f t="shared" si="8"/>
        <v>0</v>
      </c>
      <c r="R11" s="7">
        <f t="shared" si="9"/>
        <v>0</v>
      </c>
      <c r="S11" s="6">
        <f t="shared" si="10"/>
        <v>0</v>
      </c>
      <c r="T11" s="7">
        <f t="shared" si="11"/>
        <v>0</v>
      </c>
      <c r="U11" s="6">
        <f t="shared" si="12"/>
        <v>0</v>
      </c>
      <c r="V11" s="6">
        <f t="shared" si="13"/>
        <v>0</v>
      </c>
      <c r="W11" s="6">
        <f t="shared" si="14"/>
        <v>0</v>
      </c>
      <c r="X11" s="5">
        <f t="shared" si="15"/>
        <v>0</v>
      </c>
      <c r="Y11" s="6" t="str">
        <f t="shared" si="16"/>
        <v>Low</v>
      </c>
      <c r="Z11" s="7" t="str">
        <f t="shared" si="17"/>
        <v>1</v>
      </c>
      <c r="AA11" s="49" t="str">
        <f t="shared" si="18"/>
        <v>N</v>
      </c>
      <c r="AC11" s="32"/>
      <c r="AD11" s="33" t="s">
        <v>5</v>
      </c>
      <c r="AE11" s="33"/>
      <c r="AF11" s="33"/>
      <c r="AG11" s="33"/>
      <c r="AH11" s="33"/>
      <c r="AI11" s="33"/>
      <c r="AJ11" s="46"/>
      <c r="AK11" s="36"/>
      <c r="AL11" s="37"/>
    </row>
    <row r="12" spans="1:38">
      <c r="A12" s="11" t="s">
        <v>81</v>
      </c>
      <c r="B12" s="21">
        <v>6</v>
      </c>
      <c r="C12" s="21">
        <v>80</v>
      </c>
      <c r="D12" s="20">
        <v>3</v>
      </c>
      <c r="E12" s="20">
        <v>140</v>
      </c>
      <c r="F12" s="21">
        <v>3</v>
      </c>
      <c r="G12" s="21">
        <v>121</v>
      </c>
      <c r="H12" s="19">
        <v>2</v>
      </c>
      <c r="I12" s="25">
        <f t="shared" si="0"/>
        <v>0</v>
      </c>
      <c r="J12" s="25">
        <f t="shared" si="1"/>
        <v>0</v>
      </c>
      <c r="K12" s="26">
        <f t="shared" si="2"/>
        <v>0</v>
      </c>
      <c r="L12" s="27" t="str">
        <f t="shared" si="3"/>
        <v>N</v>
      </c>
      <c r="M12" s="28" t="str">
        <f t="shared" si="4"/>
        <v>N</v>
      </c>
      <c r="N12" s="27" t="str">
        <f t="shared" si="5"/>
        <v>N</v>
      </c>
      <c r="O12" s="27" t="str">
        <f t="shared" si="6"/>
        <v>N</v>
      </c>
      <c r="P12" s="28" t="str">
        <f t="shared" si="7"/>
        <v>N</v>
      </c>
      <c r="Q12" s="6">
        <f t="shared" si="8"/>
        <v>0</v>
      </c>
      <c r="R12" s="7">
        <f t="shared" si="9"/>
        <v>0</v>
      </c>
      <c r="S12" s="6">
        <f t="shared" si="10"/>
        <v>0</v>
      </c>
      <c r="T12" s="7">
        <f t="shared" si="11"/>
        <v>0</v>
      </c>
      <c r="U12" s="6">
        <f t="shared" si="12"/>
        <v>0</v>
      </c>
      <c r="V12" s="6">
        <f t="shared" si="13"/>
        <v>0</v>
      </c>
      <c r="W12" s="6">
        <f t="shared" si="14"/>
        <v>0</v>
      </c>
      <c r="X12" s="5">
        <f t="shared" si="15"/>
        <v>0</v>
      </c>
      <c r="Y12" s="6" t="str">
        <f t="shared" si="16"/>
        <v>Low</v>
      </c>
      <c r="Z12" s="7" t="str">
        <f t="shared" si="17"/>
        <v>1</v>
      </c>
      <c r="AA12" s="49" t="str">
        <f t="shared" si="18"/>
        <v>N</v>
      </c>
      <c r="AC12" s="32"/>
      <c r="AD12" s="33" t="s">
        <v>6</v>
      </c>
      <c r="AE12" s="33"/>
      <c r="AF12" s="33"/>
      <c r="AG12" s="33"/>
      <c r="AH12" s="33"/>
      <c r="AI12" s="33"/>
      <c r="AJ12" s="46"/>
      <c r="AK12" s="36"/>
      <c r="AL12" s="37"/>
    </row>
    <row r="13" spans="1:38">
      <c r="A13" s="12" t="s">
        <v>82</v>
      </c>
      <c r="B13" s="21">
        <v>6</v>
      </c>
      <c r="C13" s="21">
        <v>80</v>
      </c>
      <c r="D13" s="20">
        <v>3</v>
      </c>
      <c r="E13" s="20">
        <v>140</v>
      </c>
      <c r="F13" s="21">
        <v>3</v>
      </c>
      <c r="G13" s="21">
        <v>121</v>
      </c>
      <c r="H13" s="19">
        <v>2</v>
      </c>
      <c r="I13" s="25">
        <f t="shared" si="0"/>
        <v>0</v>
      </c>
      <c r="J13" s="25">
        <f t="shared" si="1"/>
        <v>0</v>
      </c>
      <c r="K13" s="26">
        <f t="shared" si="2"/>
        <v>0</v>
      </c>
      <c r="L13" s="27" t="str">
        <f t="shared" si="3"/>
        <v>N</v>
      </c>
      <c r="M13" s="28" t="str">
        <f t="shared" si="4"/>
        <v>N</v>
      </c>
      <c r="N13" s="27" t="str">
        <f t="shared" si="5"/>
        <v>N</v>
      </c>
      <c r="O13" s="27" t="str">
        <f t="shared" si="6"/>
        <v>N</v>
      </c>
      <c r="P13" s="28" t="str">
        <f t="shared" si="7"/>
        <v>N</v>
      </c>
      <c r="Q13" s="6">
        <f t="shared" si="8"/>
        <v>0</v>
      </c>
      <c r="R13" s="7">
        <f t="shared" si="9"/>
        <v>0</v>
      </c>
      <c r="S13" s="6">
        <f t="shared" si="10"/>
        <v>0</v>
      </c>
      <c r="T13" s="7">
        <f t="shared" si="11"/>
        <v>0</v>
      </c>
      <c r="U13" s="6">
        <f t="shared" si="12"/>
        <v>0</v>
      </c>
      <c r="V13" s="6">
        <f t="shared" si="13"/>
        <v>0</v>
      </c>
      <c r="W13" s="6">
        <f t="shared" si="14"/>
        <v>0</v>
      </c>
      <c r="X13" s="5">
        <f t="shared" si="15"/>
        <v>0</v>
      </c>
      <c r="Y13" s="6" t="str">
        <f t="shared" si="16"/>
        <v>Low</v>
      </c>
      <c r="Z13" s="7" t="str">
        <f t="shared" si="17"/>
        <v>1</v>
      </c>
      <c r="AA13" s="49" t="str">
        <f t="shared" si="18"/>
        <v>N</v>
      </c>
      <c r="AC13" s="32"/>
      <c r="AD13" s="33" t="s">
        <v>4</v>
      </c>
      <c r="AE13" s="33"/>
      <c r="AF13" s="33"/>
      <c r="AG13" s="33"/>
      <c r="AH13" s="33"/>
      <c r="AI13" s="33"/>
      <c r="AJ13" s="46"/>
      <c r="AK13" s="36"/>
      <c r="AL13" s="37"/>
    </row>
    <row r="14" spans="1:38">
      <c r="A14" s="11" t="s">
        <v>83</v>
      </c>
      <c r="B14" s="21">
        <v>3</v>
      </c>
      <c r="C14" s="21">
        <v>93</v>
      </c>
      <c r="D14" s="20">
        <v>3</v>
      </c>
      <c r="E14" s="20">
        <v>165</v>
      </c>
      <c r="F14" s="21">
        <v>1</v>
      </c>
      <c r="G14" s="21">
        <v>153</v>
      </c>
      <c r="H14" s="19">
        <v>2</v>
      </c>
      <c r="I14" s="25">
        <f t="shared" si="0"/>
        <v>0</v>
      </c>
      <c r="J14" s="25">
        <f t="shared" si="1"/>
        <v>0</v>
      </c>
      <c r="K14" s="26">
        <f t="shared" si="2"/>
        <v>0</v>
      </c>
      <c r="L14" s="27" t="str">
        <f t="shared" si="3"/>
        <v>N</v>
      </c>
      <c r="M14" s="28" t="str">
        <f t="shared" si="4"/>
        <v>N</v>
      </c>
      <c r="N14" s="27" t="str">
        <f t="shared" si="5"/>
        <v>N</v>
      </c>
      <c r="O14" s="27" t="str">
        <f t="shared" si="6"/>
        <v>N</v>
      </c>
      <c r="P14" s="28" t="str">
        <f t="shared" si="7"/>
        <v>N</v>
      </c>
      <c r="Q14" s="6">
        <f t="shared" si="8"/>
        <v>0</v>
      </c>
      <c r="R14" s="7">
        <f t="shared" si="9"/>
        <v>0</v>
      </c>
      <c r="S14" s="6">
        <f t="shared" si="10"/>
        <v>0</v>
      </c>
      <c r="T14" s="7">
        <f t="shared" si="11"/>
        <v>0</v>
      </c>
      <c r="U14" s="6">
        <f t="shared" si="12"/>
        <v>0</v>
      </c>
      <c r="V14" s="6">
        <f t="shared" si="13"/>
        <v>0</v>
      </c>
      <c r="W14" s="6">
        <f t="shared" si="14"/>
        <v>0</v>
      </c>
      <c r="X14" s="5">
        <f t="shared" si="15"/>
        <v>0</v>
      </c>
      <c r="Y14" s="6" t="str">
        <f t="shared" si="16"/>
        <v>Low</v>
      </c>
      <c r="Z14" s="7" t="str">
        <f t="shared" si="17"/>
        <v>1</v>
      </c>
      <c r="AA14" s="49" t="str">
        <f t="shared" si="18"/>
        <v>N</v>
      </c>
      <c r="AC14" s="32"/>
      <c r="AD14" s="33" t="s">
        <v>7</v>
      </c>
      <c r="AE14" s="33"/>
      <c r="AF14" s="33"/>
      <c r="AG14" s="33"/>
      <c r="AH14" s="33"/>
      <c r="AI14" s="33"/>
      <c r="AJ14" s="46"/>
      <c r="AK14" s="36"/>
      <c r="AL14" s="37"/>
    </row>
    <row r="15" spans="1:38">
      <c r="A15" s="11"/>
      <c r="B15" s="21"/>
      <c r="D15" s="20"/>
      <c r="F15" s="21"/>
      <c r="I15" s="25">
        <f t="shared" si="0"/>
        <v>0</v>
      </c>
      <c r="J15" s="25">
        <f t="shared" si="1"/>
        <v>0</v>
      </c>
      <c r="K15" s="26">
        <f t="shared" si="2"/>
        <v>0</v>
      </c>
      <c r="L15" s="27" t="str">
        <f t="shared" si="3"/>
        <v>N</v>
      </c>
      <c r="M15" s="28" t="str">
        <f t="shared" si="4"/>
        <v>N</v>
      </c>
      <c r="N15" s="27" t="str">
        <f t="shared" si="5"/>
        <v>N</v>
      </c>
      <c r="O15" s="27" t="str">
        <f t="shared" si="6"/>
        <v>N</v>
      </c>
      <c r="P15" s="28" t="str">
        <f t="shared" si="7"/>
        <v>N</v>
      </c>
      <c r="Q15" s="6">
        <f t="shared" si="8"/>
        <v>0</v>
      </c>
      <c r="R15" s="7">
        <f t="shared" si="9"/>
        <v>0</v>
      </c>
      <c r="S15" s="6">
        <f t="shared" si="10"/>
        <v>0</v>
      </c>
      <c r="T15" s="7">
        <f t="shared" si="11"/>
        <v>0</v>
      </c>
      <c r="U15" s="6">
        <f t="shared" si="12"/>
        <v>0</v>
      </c>
      <c r="V15" s="6">
        <f t="shared" si="13"/>
        <v>0</v>
      </c>
      <c r="W15" s="6">
        <f t="shared" si="14"/>
        <v>0</v>
      </c>
      <c r="X15" s="5">
        <f t="shared" si="15"/>
        <v>0</v>
      </c>
      <c r="Y15" s="6" t="str">
        <f t="shared" si="16"/>
        <v>Low</v>
      </c>
      <c r="Z15" s="7" t="str">
        <f t="shared" si="17"/>
        <v>1</v>
      </c>
      <c r="AA15" s="49" t="str">
        <f t="shared" si="18"/>
        <v>N</v>
      </c>
      <c r="AC15" s="32"/>
      <c r="AD15" s="33" t="s">
        <v>37</v>
      </c>
      <c r="AE15" s="33"/>
      <c r="AF15" s="33"/>
      <c r="AG15" s="33"/>
      <c r="AH15" s="33"/>
      <c r="AI15" s="33"/>
      <c r="AJ15" s="46"/>
      <c r="AK15" s="36"/>
      <c r="AL15" s="37"/>
    </row>
    <row r="16" spans="1:38">
      <c r="A16" s="11"/>
      <c r="B16" s="21"/>
      <c r="D16" s="20"/>
      <c r="F16" s="21"/>
      <c r="I16" s="25">
        <f t="shared" si="0"/>
        <v>0</v>
      </c>
      <c r="J16" s="25">
        <f t="shared" si="1"/>
        <v>0</v>
      </c>
      <c r="K16" s="26">
        <f t="shared" si="2"/>
        <v>0</v>
      </c>
      <c r="L16" s="27" t="str">
        <f t="shared" si="3"/>
        <v>N</v>
      </c>
      <c r="M16" s="28" t="str">
        <f t="shared" si="4"/>
        <v>N</v>
      </c>
      <c r="N16" s="27" t="str">
        <f t="shared" si="5"/>
        <v>N</v>
      </c>
      <c r="O16" s="27" t="str">
        <f t="shared" si="6"/>
        <v>N</v>
      </c>
      <c r="P16" s="28" t="str">
        <f t="shared" si="7"/>
        <v>N</v>
      </c>
      <c r="Q16" s="6">
        <f t="shared" si="8"/>
        <v>0</v>
      </c>
      <c r="R16" s="7">
        <f t="shared" si="9"/>
        <v>0</v>
      </c>
      <c r="S16" s="6">
        <f t="shared" si="10"/>
        <v>0</v>
      </c>
      <c r="T16" s="7">
        <f t="shared" si="11"/>
        <v>0</v>
      </c>
      <c r="U16" s="6">
        <f t="shared" si="12"/>
        <v>0</v>
      </c>
      <c r="V16" s="6">
        <f t="shared" si="13"/>
        <v>0</v>
      </c>
      <c r="W16" s="6">
        <f t="shared" si="14"/>
        <v>0</v>
      </c>
      <c r="X16" s="5">
        <f t="shared" si="15"/>
        <v>0</v>
      </c>
      <c r="Y16" s="6" t="str">
        <f t="shared" si="16"/>
        <v>Low</v>
      </c>
      <c r="Z16" s="7" t="str">
        <f t="shared" si="17"/>
        <v>1</v>
      </c>
      <c r="AA16" s="49" t="str">
        <f t="shared" si="18"/>
        <v>N</v>
      </c>
      <c r="AC16" s="39"/>
      <c r="AD16" s="40" t="s">
        <v>8</v>
      </c>
      <c r="AE16" s="40"/>
      <c r="AF16" s="40"/>
      <c r="AG16" s="40"/>
      <c r="AH16" s="40"/>
      <c r="AI16" s="40"/>
      <c r="AJ16" s="45"/>
      <c r="AK16" s="36"/>
      <c r="AL16" s="37"/>
    </row>
    <row r="17" spans="1:38">
      <c r="A17" s="11"/>
      <c r="B17" s="21"/>
      <c r="D17" s="20"/>
      <c r="F17" s="21"/>
      <c r="I17" s="25">
        <f t="shared" si="0"/>
        <v>0</v>
      </c>
      <c r="J17" s="25">
        <f t="shared" si="1"/>
        <v>0</v>
      </c>
      <c r="K17" s="26">
        <f t="shared" si="2"/>
        <v>0</v>
      </c>
      <c r="L17" s="27" t="str">
        <f t="shared" si="3"/>
        <v>N</v>
      </c>
      <c r="M17" s="28" t="str">
        <f t="shared" si="4"/>
        <v>N</v>
      </c>
      <c r="N17" s="27" t="str">
        <f t="shared" si="5"/>
        <v>N</v>
      </c>
      <c r="O17" s="27" t="str">
        <f t="shared" si="6"/>
        <v>N</v>
      </c>
      <c r="P17" s="28" t="str">
        <f t="shared" si="7"/>
        <v>N</v>
      </c>
      <c r="Q17" s="6">
        <f t="shared" si="8"/>
        <v>0</v>
      </c>
      <c r="R17" s="7">
        <f t="shared" si="9"/>
        <v>0</v>
      </c>
      <c r="S17" s="6">
        <f t="shared" si="10"/>
        <v>0</v>
      </c>
      <c r="T17" s="7">
        <f t="shared" si="11"/>
        <v>0</v>
      </c>
      <c r="U17" s="6">
        <f t="shared" si="12"/>
        <v>0</v>
      </c>
      <c r="V17" s="6">
        <f t="shared" si="13"/>
        <v>0</v>
      </c>
      <c r="W17" s="6">
        <f t="shared" si="14"/>
        <v>0</v>
      </c>
      <c r="X17" s="5">
        <f t="shared" si="15"/>
        <v>0</v>
      </c>
      <c r="Y17" s="6" t="str">
        <f t="shared" si="16"/>
        <v>Low</v>
      </c>
      <c r="Z17" s="7" t="str">
        <f t="shared" si="17"/>
        <v>1</v>
      </c>
      <c r="AA17" s="49" t="str">
        <f t="shared" si="18"/>
        <v>N</v>
      </c>
      <c r="AC17" s="32" t="s">
        <v>13</v>
      </c>
      <c r="AD17" s="33" t="s">
        <v>36</v>
      </c>
      <c r="AE17" s="33"/>
      <c r="AF17" s="33"/>
      <c r="AG17" s="33"/>
      <c r="AH17" s="33"/>
      <c r="AI17" s="33"/>
      <c r="AJ17" s="46"/>
      <c r="AK17" s="36"/>
      <c r="AL17" s="37"/>
    </row>
    <row r="18" spans="1:38">
      <c r="A18" s="11"/>
      <c r="B18" s="21"/>
      <c r="D18" s="20"/>
      <c r="F18" s="21"/>
      <c r="I18" s="25">
        <f t="shared" si="0"/>
        <v>0</v>
      </c>
      <c r="J18" s="25">
        <f t="shared" si="1"/>
        <v>0</v>
      </c>
      <c r="K18" s="26">
        <f t="shared" si="2"/>
        <v>0</v>
      </c>
      <c r="L18" s="27" t="str">
        <f t="shared" si="3"/>
        <v>N</v>
      </c>
      <c r="M18" s="28" t="str">
        <f t="shared" si="4"/>
        <v>N</v>
      </c>
      <c r="N18" s="27" t="str">
        <f t="shared" si="5"/>
        <v>N</v>
      </c>
      <c r="O18" s="27" t="str">
        <f t="shared" si="6"/>
        <v>N</v>
      </c>
      <c r="P18" s="28" t="str">
        <f t="shared" si="7"/>
        <v>N</v>
      </c>
      <c r="Q18" s="6">
        <f t="shared" si="8"/>
        <v>0</v>
      </c>
      <c r="R18" s="7">
        <f t="shared" si="9"/>
        <v>0</v>
      </c>
      <c r="S18" s="6">
        <f t="shared" si="10"/>
        <v>0</v>
      </c>
      <c r="T18" s="7">
        <f t="shared" si="11"/>
        <v>0</v>
      </c>
      <c r="U18" s="6">
        <f t="shared" si="12"/>
        <v>0</v>
      </c>
      <c r="V18" s="6">
        <f t="shared" si="13"/>
        <v>0</v>
      </c>
      <c r="W18" s="6">
        <f t="shared" si="14"/>
        <v>0</v>
      </c>
      <c r="X18" s="5">
        <f t="shared" si="15"/>
        <v>0</v>
      </c>
      <c r="Y18" s="6" t="str">
        <f t="shared" si="16"/>
        <v>Low</v>
      </c>
      <c r="Z18" s="7" t="str">
        <f t="shared" si="17"/>
        <v>1</v>
      </c>
      <c r="AA18" s="49" t="str">
        <f t="shared" si="18"/>
        <v>N</v>
      </c>
      <c r="AC18" s="32"/>
      <c r="AD18" s="33" t="s">
        <v>35</v>
      </c>
      <c r="AE18" s="33"/>
      <c r="AF18" s="33"/>
      <c r="AG18" s="33"/>
      <c r="AH18" s="33"/>
      <c r="AI18" s="33"/>
      <c r="AJ18" s="46"/>
      <c r="AK18" s="36"/>
      <c r="AL18" s="37"/>
    </row>
    <row r="19" spans="1:38">
      <c r="A19" s="12"/>
      <c r="B19" s="21"/>
      <c r="D19" s="20"/>
      <c r="F19" s="21"/>
      <c r="I19" s="25">
        <f t="shared" si="0"/>
        <v>0</v>
      </c>
      <c r="J19" s="25">
        <f t="shared" si="1"/>
        <v>0</v>
      </c>
      <c r="K19" s="26">
        <f t="shared" si="2"/>
        <v>0</v>
      </c>
      <c r="L19" s="27" t="str">
        <f t="shared" si="3"/>
        <v>N</v>
      </c>
      <c r="M19" s="28" t="str">
        <f t="shared" si="4"/>
        <v>N</v>
      </c>
      <c r="N19" s="27" t="str">
        <f t="shared" si="5"/>
        <v>N</v>
      </c>
      <c r="O19" s="27" t="str">
        <f t="shared" si="6"/>
        <v>N</v>
      </c>
      <c r="P19" s="28" t="str">
        <f t="shared" si="7"/>
        <v>N</v>
      </c>
      <c r="Q19" s="6">
        <f t="shared" si="8"/>
        <v>0</v>
      </c>
      <c r="R19" s="7">
        <f t="shared" si="9"/>
        <v>0</v>
      </c>
      <c r="S19" s="6">
        <f t="shared" si="10"/>
        <v>0</v>
      </c>
      <c r="T19" s="7">
        <f t="shared" si="11"/>
        <v>0</v>
      </c>
      <c r="U19" s="6">
        <f t="shared" si="12"/>
        <v>0</v>
      </c>
      <c r="V19" s="6">
        <f t="shared" si="13"/>
        <v>0</v>
      </c>
      <c r="W19" s="6">
        <f t="shared" si="14"/>
        <v>0</v>
      </c>
      <c r="X19" s="5">
        <f t="shared" si="15"/>
        <v>0</v>
      </c>
      <c r="Y19" s="6" t="str">
        <f t="shared" si="16"/>
        <v>Low</v>
      </c>
      <c r="Z19" s="7" t="str">
        <f t="shared" si="17"/>
        <v>1</v>
      </c>
      <c r="AA19" s="49" t="str">
        <f t="shared" si="18"/>
        <v>N</v>
      </c>
      <c r="AC19" s="32"/>
      <c r="AD19" s="33" t="s">
        <v>4</v>
      </c>
      <c r="AE19" s="33"/>
      <c r="AF19" s="33"/>
      <c r="AG19" s="33"/>
      <c r="AH19" s="33"/>
      <c r="AI19" s="33"/>
      <c r="AJ19" s="46"/>
      <c r="AK19" s="36"/>
      <c r="AL19" s="37"/>
    </row>
    <row r="20" spans="1:38">
      <c r="A20" s="12"/>
      <c r="B20" s="21"/>
      <c r="D20" s="20"/>
      <c r="F20" s="21"/>
      <c r="I20" s="25">
        <f t="shared" si="0"/>
        <v>0</v>
      </c>
      <c r="J20" s="25">
        <f t="shared" si="1"/>
        <v>0</v>
      </c>
      <c r="K20" s="26">
        <f t="shared" si="2"/>
        <v>0</v>
      </c>
      <c r="L20" s="27" t="str">
        <f t="shared" si="3"/>
        <v>N</v>
      </c>
      <c r="M20" s="28" t="str">
        <f t="shared" si="4"/>
        <v>N</v>
      </c>
      <c r="N20" s="27" t="str">
        <f t="shared" si="5"/>
        <v>N</v>
      </c>
      <c r="O20" s="27" t="str">
        <f t="shared" si="6"/>
        <v>N</v>
      </c>
      <c r="P20" s="28" t="str">
        <f t="shared" si="7"/>
        <v>N</v>
      </c>
      <c r="Q20" s="6">
        <f t="shared" si="8"/>
        <v>0</v>
      </c>
      <c r="R20" s="7">
        <f t="shared" si="9"/>
        <v>0</v>
      </c>
      <c r="S20" s="6">
        <f t="shared" si="10"/>
        <v>0</v>
      </c>
      <c r="T20" s="7">
        <f t="shared" si="11"/>
        <v>0</v>
      </c>
      <c r="U20" s="6">
        <f t="shared" si="12"/>
        <v>0</v>
      </c>
      <c r="V20" s="6">
        <f t="shared" si="13"/>
        <v>0</v>
      </c>
      <c r="W20" s="6">
        <f t="shared" si="14"/>
        <v>0</v>
      </c>
      <c r="X20" s="5">
        <f t="shared" si="15"/>
        <v>0</v>
      </c>
      <c r="Y20" s="6" t="str">
        <f t="shared" si="16"/>
        <v>Low</v>
      </c>
      <c r="Z20" s="7" t="str">
        <f t="shared" si="17"/>
        <v>1</v>
      </c>
      <c r="AA20" s="49" t="str">
        <f t="shared" si="18"/>
        <v>N</v>
      </c>
      <c r="AC20" s="32"/>
      <c r="AD20" s="33" t="s">
        <v>9</v>
      </c>
      <c r="AE20" s="33"/>
      <c r="AF20" s="33"/>
      <c r="AG20" s="33"/>
      <c r="AH20" s="33"/>
      <c r="AI20" s="33"/>
      <c r="AJ20" s="46"/>
      <c r="AK20" s="36"/>
      <c r="AL20" s="37"/>
    </row>
    <row r="21" spans="1:38">
      <c r="A21" s="12"/>
      <c r="B21" s="21"/>
      <c r="D21" s="20"/>
      <c r="F21" s="21"/>
      <c r="I21" s="25">
        <f t="shared" si="0"/>
        <v>0</v>
      </c>
      <c r="J21" s="25">
        <f t="shared" si="1"/>
        <v>0</v>
      </c>
      <c r="K21" s="26">
        <f t="shared" si="2"/>
        <v>0</v>
      </c>
      <c r="L21" s="27" t="str">
        <f t="shared" si="3"/>
        <v>N</v>
      </c>
      <c r="M21" s="28" t="str">
        <f t="shared" si="4"/>
        <v>N</v>
      </c>
      <c r="N21" s="27" t="str">
        <f t="shared" si="5"/>
        <v>N</v>
      </c>
      <c r="O21" s="27" t="str">
        <f t="shared" si="6"/>
        <v>N</v>
      </c>
      <c r="P21" s="28" t="str">
        <f t="shared" si="7"/>
        <v>N</v>
      </c>
      <c r="Q21" s="6">
        <f t="shared" si="8"/>
        <v>0</v>
      </c>
      <c r="R21" s="7">
        <f t="shared" si="9"/>
        <v>0</v>
      </c>
      <c r="S21" s="6">
        <f t="shared" si="10"/>
        <v>0</v>
      </c>
      <c r="T21" s="7">
        <f t="shared" si="11"/>
        <v>0</v>
      </c>
      <c r="U21" s="6">
        <f t="shared" si="12"/>
        <v>0</v>
      </c>
      <c r="V21" s="6">
        <f t="shared" si="13"/>
        <v>0</v>
      </c>
      <c r="W21" s="6">
        <f t="shared" si="14"/>
        <v>0</v>
      </c>
      <c r="X21" s="5">
        <f t="shared" si="15"/>
        <v>0</v>
      </c>
      <c r="Y21" s="6" t="str">
        <f t="shared" si="16"/>
        <v>Low</v>
      </c>
      <c r="Z21" s="7" t="str">
        <f t="shared" si="17"/>
        <v>1</v>
      </c>
      <c r="AA21" s="49" t="str">
        <f t="shared" si="18"/>
        <v>N</v>
      </c>
      <c r="AC21" s="32"/>
      <c r="AD21" s="33" t="s">
        <v>10</v>
      </c>
      <c r="AE21" s="33"/>
      <c r="AF21" s="33"/>
      <c r="AG21" s="33"/>
      <c r="AH21" s="33"/>
      <c r="AI21" s="33"/>
      <c r="AJ21" s="46"/>
      <c r="AK21" s="37"/>
      <c r="AL21" s="37"/>
    </row>
    <row r="22" spans="1:38" ht="13.5" thickBot="true">
      <c r="A22" s="10"/>
      <c r="B22" s="21"/>
      <c r="D22" s="20"/>
      <c r="F22" s="21"/>
      <c r="I22" s="25">
        <f t="shared" si="0"/>
        <v>0</v>
      </c>
      <c r="J22" s="25">
        <f t="shared" si="1"/>
        <v>0</v>
      </c>
      <c r="K22" s="26">
        <f t="shared" si="2"/>
        <v>0</v>
      </c>
      <c r="L22" s="27" t="str">
        <f t="shared" si="3"/>
        <v>N</v>
      </c>
      <c r="M22" s="28" t="str">
        <f t="shared" si="4"/>
        <v>N</v>
      </c>
      <c r="N22" s="27" t="str">
        <f t="shared" si="5"/>
        <v>N</v>
      </c>
      <c r="O22" s="27" t="str">
        <f t="shared" si="6"/>
        <v>N</v>
      </c>
      <c r="P22" s="28" t="str">
        <f t="shared" si="7"/>
        <v>N</v>
      </c>
      <c r="Q22" s="6">
        <f t="shared" si="8"/>
        <v>0</v>
      </c>
      <c r="R22" s="7">
        <f t="shared" si="9"/>
        <v>0</v>
      </c>
      <c r="S22" s="6">
        <f t="shared" si="10"/>
        <v>0</v>
      </c>
      <c r="T22" s="7">
        <f t="shared" si="11"/>
        <v>0</v>
      </c>
      <c r="U22" s="6">
        <f t="shared" si="12"/>
        <v>0</v>
      </c>
      <c r="V22" s="6">
        <f t="shared" si="13"/>
        <v>0</v>
      </c>
      <c r="W22" s="6">
        <f t="shared" si="14"/>
        <v>0</v>
      </c>
      <c r="X22" s="5">
        <f t="shared" si="15"/>
        <v>0</v>
      </c>
      <c r="Y22" s="6" t="str">
        <f t="shared" si="16"/>
        <v>Low</v>
      </c>
      <c r="Z22" s="7" t="str">
        <f t="shared" si="17"/>
        <v>1</v>
      </c>
      <c r="AA22" s="49" t="str">
        <f t="shared" si="18"/>
        <v>N</v>
      </c>
      <c r="AC22" s="34"/>
      <c r="AD22" s="35" t="s">
        <v>11</v>
      </c>
      <c r="AE22" s="35"/>
      <c r="AF22" s="35"/>
      <c r="AG22" s="35"/>
      <c r="AH22" s="35"/>
      <c r="AI22" s="35"/>
      <c r="AJ22" s="47"/>
      <c r="AK22" s="37"/>
      <c r="AL22" s="37"/>
    </row>
    <row r="23" spans="1:38">
      <c r="A23" s="10"/>
      <c r="B23" s="21"/>
      <c r="D23" s="20"/>
      <c r="F23" s="21"/>
      <c r="I23" s="25">
        <f t="shared" si="0"/>
        <v>0</v>
      </c>
      <c r="J23" s="25">
        <f t="shared" si="1"/>
        <v>0</v>
      </c>
      <c r="K23" s="26">
        <f t="shared" si="2"/>
        <v>0</v>
      </c>
      <c r="L23" s="27" t="str">
        <f t="shared" si="3"/>
        <v>N</v>
      </c>
      <c r="M23" s="28" t="str">
        <f t="shared" si="4"/>
        <v>N</v>
      </c>
      <c r="N23" s="27" t="str">
        <f t="shared" si="5"/>
        <v>N</v>
      </c>
      <c r="O23" s="27" t="str">
        <f t="shared" si="6"/>
        <v>N</v>
      </c>
      <c r="P23" s="28" t="str">
        <f t="shared" si="7"/>
        <v>N</v>
      </c>
      <c r="Q23" s="6">
        <f t="shared" si="8"/>
        <v>0</v>
      </c>
      <c r="R23" s="7">
        <f t="shared" si="9"/>
        <v>0</v>
      </c>
      <c r="S23" s="6">
        <f t="shared" si="10"/>
        <v>0</v>
      </c>
      <c r="T23" s="7">
        <f t="shared" si="11"/>
        <v>0</v>
      </c>
      <c r="U23" s="6">
        <f t="shared" si="12"/>
        <v>0</v>
      </c>
      <c r="V23" s="6">
        <f t="shared" si="13"/>
        <v>0</v>
      </c>
      <c r="W23" s="6">
        <f t="shared" si="14"/>
        <v>0</v>
      </c>
      <c r="X23" s="5">
        <f t="shared" si="15"/>
        <v>0</v>
      </c>
      <c r="Y23" s="6" t="str">
        <f t="shared" si="16"/>
        <v>Low</v>
      </c>
      <c r="Z23" s="7" t="str">
        <f t="shared" si="17"/>
        <v>1</v>
      </c>
      <c r="AA23" s="49" t="str">
        <f t="shared" si="18"/>
        <v>N</v>
      </c>
    </row>
    <row r="24" spans="1:38">
      <c r="A24" s="10"/>
      <c r="B24" s="21"/>
      <c r="D24" s="20"/>
      <c r="F24" s="21"/>
      <c r="I24" s="25">
        <f t="shared" si="0"/>
        <v>0</v>
      </c>
      <c r="J24" s="25">
        <f t="shared" si="1"/>
        <v>0</v>
      </c>
      <c r="K24" s="26">
        <f t="shared" si="2"/>
        <v>0</v>
      </c>
      <c r="L24" s="27" t="str">
        <f t="shared" si="3"/>
        <v>N</v>
      </c>
      <c r="M24" s="28" t="str">
        <f t="shared" si="4"/>
        <v>N</v>
      </c>
      <c r="N24" s="27" t="str">
        <f t="shared" si="5"/>
        <v>N</v>
      </c>
      <c r="O24" s="27" t="str">
        <f t="shared" si="6"/>
        <v>N</v>
      </c>
      <c r="P24" s="28" t="str">
        <f t="shared" si="7"/>
        <v>N</v>
      </c>
      <c r="Q24" s="6">
        <f t="shared" si="8"/>
        <v>0</v>
      </c>
      <c r="R24" s="7">
        <f t="shared" si="9"/>
        <v>0</v>
      </c>
      <c r="S24" s="6">
        <f t="shared" si="10"/>
        <v>0</v>
      </c>
      <c r="T24" s="7">
        <f t="shared" si="11"/>
        <v>0</v>
      </c>
      <c r="U24" s="6">
        <f t="shared" si="12"/>
        <v>0</v>
      </c>
      <c r="V24" s="6">
        <f t="shared" si="13"/>
        <v>0</v>
      </c>
      <c r="W24" s="6">
        <f t="shared" si="14"/>
        <v>0</v>
      </c>
      <c r="X24" s="5">
        <f t="shared" si="15"/>
        <v>0</v>
      </c>
      <c r="Y24" s="6" t="str">
        <f t="shared" si="16"/>
        <v>Low</v>
      </c>
      <c r="Z24" s="7" t="str">
        <f t="shared" si="17"/>
        <v>1</v>
      </c>
      <c r="AA24" s="49" t="str">
        <f t="shared" si="18"/>
        <v>N</v>
      </c>
    </row>
    <row r="25" spans="1:38">
      <c r="A25" s="10"/>
      <c r="B25" s="21"/>
      <c r="D25" s="20"/>
      <c r="F25" s="21"/>
      <c r="I25" s="25">
        <f t="shared" si="0"/>
        <v>0</v>
      </c>
      <c r="J25" s="25">
        <f t="shared" si="1"/>
        <v>0</v>
      </c>
      <c r="K25" s="26">
        <f t="shared" si="2"/>
        <v>0</v>
      </c>
      <c r="L25" s="27" t="str">
        <f t="shared" si="3"/>
        <v>N</v>
      </c>
      <c r="M25" s="28" t="str">
        <f t="shared" si="4"/>
        <v>N</v>
      </c>
      <c r="N25" s="27" t="str">
        <f t="shared" si="5"/>
        <v>N</v>
      </c>
      <c r="O25" s="27" t="str">
        <f t="shared" si="6"/>
        <v>N</v>
      </c>
      <c r="P25" s="28" t="str">
        <f t="shared" si="7"/>
        <v>N</v>
      </c>
      <c r="Q25" s="6">
        <f t="shared" si="8"/>
        <v>0</v>
      </c>
      <c r="R25" s="7">
        <f t="shared" si="9"/>
        <v>0</v>
      </c>
      <c r="S25" s="6">
        <f t="shared" si="10"/>
        <v>0</v>
      </c>
      <c r="T25" s="7">
        <f t="shared" si="11"/>
        <v>0</v>
      </c>
      <c r="U25" s="6">
        <f t="shared" si="12"/>
        <v>0</v>
      </c>
      <c r="V25" s="6">
        <f t="shared" si="13"/>
        <v>0</v>
      </c>
      <c r="W25" s="6">
        <f t="shared" si="14"/>
        <v>0</v>
      </c>
      <c r="X25" s="5">
        <f t="shared" si="15"/>
        <v>0</v>
      </c>
      <c r="Y25" s="6" t="str">
        <f t="shared" si="16"/>
        <v>Low</v>
      </c>
      <c r="Z25" s="7" t="str">
        <f t="shared" si="17"/>
        <v>1</v>
      </c>
      <c r="AA25" s="49" t="str">
        <f t="shared" si="18"/>
        <v>N</v>
      </c>
    </row>
    <row r="26" spans="1:38">
      <c r="A26" s="10"/>
      <c r="B26" s="21"/>
      <c r="D26" s="20"/>
      <c r="F26" s="21"/>
      <c r="I26" s="25">
        <f t="shared" si="0"/>
        <v>0</v>
      </c>
      <c r="J26" s="25">
        <f t="shared" si="1"/>
        <v>0</v>
      </c>
      <c r="K26" s="26">
        <f t="shared" si="2"/>
        <v>0</v>
      </c>
      <c r="L26" s="27" t="str">
        <f t="shared" si="3"/>
        <v>N</v>
      </c>
      <c r="M26" s="28" t="str">
        <f t="shared" si="4"/>
        <v>N</v>
      </c>
      <c r="N26" s="27" t="str">
        <f t="shared" si="5"/>
        <v>N</v>
      </c>
      <c r="O26" s="27" t="str">
        <f t="shared" si="6"/>
        <v>N</v>
      </c>
      <c r="P26" s="28" t="str">
        <f t="shared" si="7"/>
        <v>N</v>
      </c>
      <c r="Q26" s="6">
        <f t="shared" si="8"/>
        <v>0</v>
      </c>
      <c r="R26" s="7">
        <f t="shared" si="9"/>
        <v>0</v>
      </c>
      <c r="S26" s="6">
        <f t="shared" si="10"/>
        <v>0</v>
      </c>
      <c r="T26" s="7">
        <f t="shared" si="11"/>
        <v>0</v>
      </c>
      <c r="U26" s="6">
        <f t="shared" si="12"/>
        <v>0</v>
      </c>
      <c r="V26" s="6">
        <f t="shared" si="13"/>
        <v>0</v>
      </c>
      <c r="W26" s="6">
        <f t="shared" si="14"/>
        <v>0</v>
      </c>
      <c r="X26" s="5">
        <f t="shared" si="15"/>
        <v>0</v>
      </c>
      <c r="Y26" s="6" t="str">
        <f t="shared" si="16"/>
        <v>Low</v>
      </c>
      <c r="Z26" s="7" t="str">
        <f t="shared" si="17"/>
        <v>1</v>
      </c>
      <c r="AA26" s="49" t="str">
        <f t="shared" si="18"/>
        <v>N</v>
      </c>
      <c r="AC26" s="4"/>
    </row>
    <row r="27" spans="1:38">
      <c r="A27" s="10"/>
      <c r="B27" s="21"/>
      <c r="D27" s="20"/>
      <c r="F27" s="21"/>
      <c r="I27" s="25">
        <f t="shared" si="0"/>
        <v>0</v>
      </c>
      <c r="J27" s="25">
        <f t="shared" si="1"/>
        <v>0</v>
      </c>
      <c r="K27" s="26">
        <f t="shared" si="2"/>
        <v>0</v>
      </c>
      <c r="L27" s="27" t="str">
        <f t="shared" si="3"/>
        <v>N</v>
      </c>
      <c r="M27" s="28" t="str">
        <f t="shared" si="4"/>
        <v>N</v>
      </c>
      <c r="N27" s="27" t="str">
        <f t="shared" si="5"/>
        <v>N</v>
      </c>
      <c r="O27" s="27" t="str">
        <f t="shared" si="6"/>
        <v>N</v>
      </c>
      <c r="P27" s="28" t="str">
        <f t="shared" si="7"/>
        <v>N</v>
      </c>
      <c r="Q27" s="6">
        <f t="shared" si="8"/>
        <v>0</v>
      </c>
      <c r="R27" s="7">
        <f t="shared" si="9"/>
        <v>0</v>
      </c>
      <c r="S27" s="6">
        <f t="shared" si="10"/>
        <v>0</v>
      </c>
      <c r="T27" s="7">
        <f t="shared" si="11"/>
        <v>0</v>
      </c>
      <c r="U27" s="6">
        <f t="shared" si="12"/>
        <v>0</v>
      </c>
      <c r="V27" s="6">
        <f t="shared" si="13"/>
        <v>0</v>
      </c>
      <c r="W27" s="6">
        <f t="shared" si="14"/>
        <v>0</v>
      </c>
      <c r="X27" s="5">
        <f t="shared" si="15"/>
        <v>0</v>
      </c>
      <c r="Y27" s="6" t="str">
        <f t="shared" si="16"/>
        <v>Low</v>
      </c>
      <c r="Z27" s="7" t="str">
        <f t="shared" si="17"/>
        <v>1</v>
      </c>
      <c r="AA27" s="49" t="str">
        <f t="shared" si="18"/>
        <v>N</v>
      </c>
    </row>
    <row r="28" spans="1:38">
      <c r="A28" s="10"/>
      <c r="B28" s="21"/>
      <c r="D28" s="20"/>
      <c r="F28" s="21"/>
      <c r="I28" s="25">
        <f t="shared" si="0"/>
        <v>0</v>
      </c>
      <c r="J28" s="25">
        <f t="shared" si="1"/>
        <v>0</v>
      </c>
      <c r="K28" s="26">
        <f t="shared" si="2"/>
        <v>0</v>
      </c>
      <c r="L28" s="27" t="str">
        <f t="shared" si="3"/>
        <v>N</v>
      </c>
      <c r="M28" s="28" t="str">
        <f t="shared" si="4"/>
        <v>N</v>
      </c>
      <c r="N28" s="27" t="str">
        <f t="shared" si="5"/>
        <v>N</v>
      </c>
      <c r="O28" s="27" t="str">
        <f t="shared" si="6"/>
        <v>N</v>
      </c>
      <c r="P28" s="28" t="str">
        <f t="shared" si="7"/>
        <v>N</v>
      </c>
      <c r="Q28" s="6">
        <f t="shared" si="8"/>
        <v>0</v>
      </c>
      <c r="R28" s="7">
        <f t="shared" si="9"/>
        <v>0</v>
      </c>
      <c r="S28" s="6">
        <f t="shared" si="10"/>
        <v>0</v>
      </c>
      <c r="T28" s="7">
        <f t="shared" si="11"/>
        <v>0</v>
      </c>
      <c r="U28" s="6">
        <f t="shared" si="12"/>
        <v>0</v>
      </c>
      <c r="V28" s="6">
        <f t="shared" si="13"/>
        <v>0</v>
      </c>
      <c r="W28" s="6">
        <f t="shared" si="14"/>
        <v>0</v>
      </c>
      <c r="X28" s="5">
        <f t="shared" si="15"/>
        <v>0</v>
      </c>
      <c r="Y28" s="6" t="str">
        <f t="shared" si="16"/>
        <v>Low</v>
      </c>
      <c r="Z28" s="7" t="str">
        <f t="shared" si="17"/>
        <v>1</v>
      </c>
      <c r="AA28" s="49" t="str">
        <f t="shared" si="18"/>
        <v>N</v>
      </c>
    </row>
    <row r="29" spans="1:38">
      <c r="A29" s="10"/>
      <c r="B29" s="21"/>
      <c r="D29" s="20"/>
      <c r="F29" s="21"/>
      <c r="I29" s="25">
        <f t="shared" si="0"/>
        <v>0</v>
      </c>
      <c r="J29" s="25">
        <f t="shared" si="1"/>
        <v>0</v>
      </c>
      <c r="K29" s="26">
        <f t="shared" si="2"/>
        <v>0</v>
      </c>
      <c r="L29" s="27" t="str">
        <f t="shared" si="3"/>
        <v>N</v>
      </c>
      <c r="M29" s="28" t="str">
        <f t="shared" si="4"/>
        <v>N</v>
      </c>
      <c r="N29" s="27" t="str">
        <f t="shared" si="5"/>
        <v>N</v>
      </c>
      <c r="O29" s="27" t="str">
        <f t="shared" si="6"/>
        <v>N</v>
      </c>
      <c r="P29" s="28" t="str">
        <f t="shared" si="7"/>
        <v>N</v>
      </c>
      <c r="Q29" s="6">
        <f t="shared" si="8"/>
        <v>0</v>
      </c>
      <c r="R29" s="7">
        <f t="shared" si="9"/>
        <v>0</v>
      </c>
      <c r="S29" s="6">
        <f t="shared" si="10"/>
        <v>0</v>
      </c>
      <c r="T29" s="7">
        <f t="shared" si="11"/>
        <v>0</v>
      </c>
      <c r="U29" s="6">
        <f t="shared" si="12"/>
        <v>0</v>
      </c>
      <c r="V29" s="6">
        <f t="shared" si="13"/>
        <v>0</v>
      </c>
      <c r="W29" s="6">
        <f t="shared" si="14"/>
        <v>0</v>
      </c>
      <c r="X29" s="5">
        <f t="shared" si="15"/>
        <v>0</v>
      </c>
      <c r="Y29" s="6" t="str">
        <f t="shared" si="16"/>
        <v>Low</v>
      </c>
      <c r="Z29" s="7" t="str">
        <f t="shared" si="17"/>
        <v>1</v>
      </c>
      <c r="AA29" s="49" t="str">
        <f t="shared" si="18"/>
        <v>N</v>
      </c>
    </row>
    <row r="30" spans="1:38">
      <c r="A30" s="10"/>
      <c r="B30" s="21"/>
      <c r="D30" s="20"/>
      <c r="F30" s="21"/>
      <c r="I30" s="25">
        <f t="shared" si="0"/>
        <v>0</v>
      </c>
      <c r="J30" s="25">
        <f t="shared" si="1"/>
        <v>0</v>
      </c>
      <c r="K30" s="26">
        <f t="shared" si="2"/>
        <v>0</v>
      </c>
      <c r="L30" s="27" t="str">
        <f t="shared" si="3"/>
        <v>N</v>
      </c>
      <c r="M30" s="28" t="str">
        <f t="shared" si="4"/>
        <v>N</v>
      </c>
      <c r="N30" s="27" t="str">
        <f t="shared" si="5"/>
        <v>N</v>
      </c>
      <c r="O30" s="27" t="str">
        <f t="shared" si="6"/>
        <v>N</v>
      </c>
      <c r="P30" s="28" t="str">
        <f t="shared" si="7"/>
        <v>N</v>
      </c>
      <c r="Q30" s="6">
        <f t="shared" si="8"/>
        <v>0</v>
      </c>
      <c r="R30" s="7">
        <f t="shared" si="9"/>
        <v>0</v>
      </c>
      <c r="S30" s="6">
        <f t="shared" si="10"/>
        <v>0</v>
      </c>
      <c r="T30" s="7">
        <f t="shared" si="11"/>
        <v>0</v>
      </c>
      <c r="U30" s="6">
        <f t="shared" si="12"/>
        <v>0</v>
      </c>
      <c r="V30" s="6">
        <f t="shared" si="13"/>
        <v>0</v>
      </c>
      <c r="W30" s="6">
        <f t="shared" si="14"/>
        <v>0</v>
      </c>
      <c r="X30" s="5">
        <f t="shared" si="15"/>
        <v>0</v>
      </c>
      <c r="Y30" s="6" t="str">
        <f t="shared" si="16"/>
        <v>Low</v>
      </c>
      <c r="Z30" s="7" t="str">
        <f t="shared" si="17"/>
        <v>1</v>
      </c>
      <c r="AA30" s="49" t="str">
        <f t="shared" si="18"/>
        <v>N</v>
      </c>
    </row>
    <row r="31" spans="1:38">
      <c r="A31" s="10"/>
      <c r="B31" s="21"/>
      <c r="D31" s="20"/>
      <c r="F31" s="21"/>
      <c r="I31" s="25">
        <f t="shared" si="0"/>
        <v>0</v>
      </c>
      <c r="J31" s="25">
        <f t="shared" si="1"/>
        <v>0</v>
      </c>
      <c r="K31" s="26">
        <f t="shared" si="2"/>
        <v>0</v>
      </c>
      <c r="L31" s="27" t="str">
        <f t="shared" si="3"/>
        <v>N</v>
      </c>
      <c r="M31" s="28" t="str">
        <f t="shared" si="4"/>
        <v>N</v>
      </c>
      <c r="N31" s="27" t="str">
        <f t="shared" si="5"/>
        <v>N</v>
      </c>
      <c r="O31" s="27" t="str">
        <f t="shared" si="6"/>
        <v>N</v>
      </c>
      <c r="P31" s="28" t="str">
        <f t="shared" si="7"/>
        <v>N</v>
      </c>
      <c r="Q31" s="6">
        <f t="shared" si="8"/>
        <v>0</v>
      </c>
      <c r="R31" s="7">
        <f t="shared" si="9"/>
        <v>0</v>
      </c>
      <c r="S31" s="6">
        <f t="shared" si="10"/>
        <v>0</v>
      </c>
      <c r="T31" s="7">
        <f t="shared" si="11"/>
        <v>0</v>
      </c>
      <c r="U31" s="6">
        <f t="shared" si="12"/>
        <v>0</v>
      </c>
      <c r="V31" s="6">
        <f t="shared" si="13"/>
        <v>0</v>
      </c>
      <c r="W31" s="6">
        <f t="shared" si="14"/>
        <v>0</v>
      </c>
      <c r="X31" s="5">
        <f t="shared" si="15"/>
        <v>0</v>
      </c>
      <c r="Y31" s="6" t="str">
        <f t="shared" si="16"/>
        <v>Low</v>
      </c>
      <c r="Z31" s="7" t="str">
        <f t="shared" si="17"/>
        <v>1</v>
      </c>
      <c r="AA31" s="49" t="str">
        <f t="shared" si="18"/>
        <v>N</v>
      </c>
    </row>
    <row r="32" spans="1:38">
      <c r="A32" s="10"/>
      <c r="B32" s="21"/>
      <c r="D32" s="20"/>
      <c r="F32" s="21"/>
      <c r="I32" s="25">
        <f t="shared" si="0"/>
        <v>0</v>
      </c>
      <c r="J32" s="25">
        <f t="shared" si="1"/>
        <v>0</v>
      </c>
      <c r="K32" s="26">
        <f t="shared" si="2"/>
        <v>0</v>
      </c>
      <c r="L32" s="27" t="str">
        <f t="shared" si="3"/>
        <v>N</v>
      </c>
      <c r="M32" s="28" t="str">
        <f t="shared" si="4"/>
        <v>N</v>
      </c>
      <c r="N32" s="27" t="str">
        <f t="shared" si="5"/>
        <v>N</v>
      </c>
      <c r="O32" s="27" t="str">
        <f t="shared" si="6"/>
        <v>N</v>
      </c>
      <c r="P32" s="28" t="str">
        <f t="shared" si="7"/>
        <v>N</v>
      </c>
      <c r="Q32" s="6">
        <f t="shared" si="8"/>
        <v>0</v>
      </c>
      <c r="R32" s="7">
        <f t="shared" si="9"/>
        <v>0</v>
      </c>
      <c r="S32" s="6">
        <f t="shared" si="10"/>
        <v>0</v>
      </c>
      <c r="T32" s="7">
        <f t="shared" si="11"/>
        <v>0</v>
      </c>
      <c r="U32" s="6">
        <f t="shared" si="12"/>
        <v>0</v>
      </c>
      <c r="V32" s="6">
        <f t="shared" si="13"/>
        <v>0</v>
      </c>
      <c r="W32" s="6">
        <f t="shared" si="14"/>
        <v>0</v>
      </c>
      <c r="X32" s="5">
        <f t="shared" si="15"/>
        <v>0</v>
      </c>
      <c r="Y32" s="6" t="str">
        <f t="shared" si="16"/>
        <v>Low</v>
      </c>
      <c r="Z32" s="7" t="str">
        <f t="shared" si="17"/>
        <v>1</v>
      </c>
      <c r="AA32" s="49" t="str">
        <f t="shared" si="18"/>
        <v>N</v>
      </c>
    </row>
    <row r="33" spans="1:27">
      <c r="A33" s="18"/>
      <c r="B33" s="21"/>
      <c r="D33" s="20"/>
      <c r="F33" s="21"/>
      <c r="I33" s="25">
        <f t="shared" si="0"/>
        <v>0</v>
      </c>
      <c r="J33" s="25">
        <f t="shared" si="1"/>
        <v>0</v>
      </c>
      <c r="K33" s="26">
        <f t="shared" si="2"/>
        <v>0</v>
      </c>
      <c r="L33" s="27" t="str">
        <f t="shared" si="3"/>
        <v>N</v>
      </c>
      <c r="M33" s="28" t="str">
        <f t="shared" si="4"/>
        <v>N</v>
      </c>
      <c r="N33" s="27" t="str">
        <f t="shared" si="5"/>
        <v>N</v>
      </c>
      <c r="O33" s="27" t="str">
        <f t="shared" si="6"/>
        <v>N</v>
      </c>
      <c r="P33" s="28" t="str">
        <f t="shared" si="7"/>
        <v>N</v>
      </c>
      <c r="Q33" s="6">
        <f t="shared" si="8"/>
        <v>0</v>
      </c>
      <c r="R33" s="7">
        <f t="shared" si="9"/>
        <v>0</v>
      </c>
      <c r="S33" s="6">
        <f t="shared" si="10"/>
        <v>0</v>
      </c>
      <c r="T33" s="7">
        <f t="shared" si="11"/>
        <v>0</v>
      </c>
      <c r="U33" s="6">
        <f t="shared" si="12"/>
        <v>0</v>
      </c>
      <c r="V33" s="6">
        <f t="shared" si="13"/>
        <v>0</v>
      </c>
      <c r="W33" s="6">
        <f t="shared" si="14"/>
        <v>0</v>
      </c>
      <c r="X33" s="5">
        <f t="shared" si="15"/>
        <v>0</v>
      </c>
      <c r="Y33" s="6" t="str">
        <f t="shared" si="16"/>
        <v>Low</v>
      </c>
      <c r="Z33" s="7" t="str">
        <f t="shared" si="17"/>
        <v>1</v>
      </c>
      <c r="AA33" s="49" t="str">
        <f t="shared" si="18"/>
        <v>N</v>
      </c>
    </row>
    <row r="34" spans="1:27">
      <c r="A34" s="10"/>
      <c r="B34" s="21"/>
      <c r="D34" s="20"/>
      <c r="F34" s="21"/>
      <c r="I34" s="25">
        <f t="shared" si="0"/>
        <v>0</v>
      </c>
      <c r="J34" s="25">
        <f t="shared" si="1"/>
        <v>0</v>
      </c>
      <c r="K34" s="26">
        <f t="shared" si="2"/>
        <v>0</v>
      </c>
      <c r="L34" s="27" t="str">
        <f t="shared" si="3"/>
        <v>N</v>
      </c>
      <c r="M34" s="28" t="str">
        <f t="shared" si="4"/>
        <v>N</v>
      </c>
      <c r="N34" s="27" t="str">
        <f t="shared" si="5"/>
        <v>N</v>
      </c>
      <c r="O34" s="27" t="str">
        <f t="shared" si="6"/>
        <v>N</v>
      </c>
      <c r="P34" s="28" t="str">
        <f t="shared" si="7"/>
        <v>N</v>
      </c>
      <c r="Q34" s="6">
        <f t="shared" si="8"/>
        <v>0</v>
      </c>
      <c r="R34" s="7">
        <f t="shared" si="9"/>
        <v>0</v>
      </c>
      <c r="S34" s="6">
        <f t="shared" si="10"/>
        <v>0</v>
      </c>
      <c r="T34" s="7">
        <f t="shared" si="11"/>
        <v>0</v>
      </c>
      <c r="U34" s="6">
        <f t="shared" si="12"/>
        <v>0</v>
      </c>
      <c r="V34" s="6">
        <f t="shared" si="13"/>
        <v>0</v>
      </c>
      <c r="W34" s="6">
        <f t="shared" si="14"/>
        <v>0</v>
      </c>
      <c r="X34" s="5">
        <f t="shared" si="15"/>
        <v>0</v>
      </c>
      <c r="Y34" s="6" t="str">
        <f t="shared" si="16"/>
        <v>Low</v>
      </c>
      <c r="Z34" s="7" t="str">
        <f t="shared" si="17"/>
        <v>1</v>
      </c>
      <c r="AA34" s="49" t="str">
        <f t="shared" si="18"/>
        <v>N</v>
      </c>
    </row>
    <row r="35" spans="1:27">
      <c r="A35" s="10"/>
      <c r="B35" s="21"/>
      <c r="D35" s="20"/>
      <c r="F35" s="21"/>
      <c r="I35" s="25">
        <f t="shared" si="0"/>
        <v>0</v>
      </c>
      <c r="J35" s="25">
        <f t="shared" si="1"/>
        <v>0</v>
      </c>
      <c r="K35" s="26">
        <f t="shared" si="2"/>
        <v>0</v>
      </c>
      <c r="L35" s="27" t="str">
        <f t="shared" si="3"/>
        <v>N</v>
      </c>
      <c r="M35" s="28" t="str">
        <f t="shared" si="4"/>
        <v>N</v>
      </c>
      <c r="N35" s="27" t="str">
        <f t="shared" si="5"/>
        <v>N</v>
      </c>
      <c r="O35" s="27" t="str">
        <f t="shared" si="6"/>
        <v>N</v>
      </c>
      <c r="P35" s="28" t="str">
        <f t="shared" si="7"/>
        <v>N</v>
      </c>
      <c r="Q35" s="6">
        <f t="shared" si="8"/>
        <v>0</v>
      </c>
      <c r="R35" s="7">
        <f t="shared" si="9"/>
        <v>0</v>
      </c>
      <c r="S35" s="6">
        <f t="shared" si="10"/>
        <v>0</v>
      </c>
      <c r="T35" s="7">
        <f t="shared" si="11"/>
        <v>0</v>
      </c>
      <c r="U35" s="6">
        <f t="shared" si="12"/>
        <v>0</v>
      </c>
      <c r="V35" s="6">
        <f t="shared" si="13"/>
        <v>0</v>
      </c>
      <c r="W35" s="6">
        <f t="shared" si="14"/>
        <v>0</v>
      </c>
      <c r="X35" s="5">
        <f t="shared" si="15"/>
        <v>0</v>
      </c>
      <c r="Y35" s="6" t="str">
        <f t="shared" si="16"/>
        <v>Low</v>
      </c>
      <c r="Z35" s="7" t="str">
        <f t="shared" si="17"/>
        <v>1</v>
      </c>
      <c r="AA35" s="49" t="str">
        <f t="shared" si="18"/>
        <v>N</v>
      </c>
    </row>
    <row r="36" spans="1:27">
      <c r="A36" s="10"/>
      <c r="B36" s="21"/>
      <c r="D36" s="20"/>
      <c r="F36" s="21"/>
      <c r="I36" s="25">
        <f t="shared" si="0"/>
        <v>0</v>
      </c>
      <c r="J36" s="25">
        <f t="shared" si="1"/>
        <v>0</v>
      </c>
      <c r="K36" s="26">
        <f t="shared" si="2"/>
        <v>0</v>
      </c>
      <c r="L36" s="27" t="str">
        <f t="shared" si="3"/>
        <v>N</v>
      </c>
      <c r="M36" s="28" t="str">
        <f t="shared" si="4"/>
        <v>N</v>
      </c>
      <c r="N36" s="27" t="str">
        <f t="shared" si="5"/>
        <v>N</v>
      </c>
      <c r="O36" s="27" t="str">
        <f t="shared" si="6"/>
        <v>N</v>
      </c>
      <c r="P36" s="28" t="str">
        <f t="shared" si="7"/>
        <v>N</v>
      </c>
      <c r="Q36" s="6">
        <f t="shared" si="8"/>
        <v>0</v>
      </c>
      <c r="R36" s="7">
        <f t="shared" si="9"/>
        <v>0</v>
      </c>
      <c r="S36" s="6">
        <f t="shared" si="10"/>
        <v>0</v>
      </c>
      <c r="T36" s="7">
        <f t="shared" si="11"/>
        <v>0</v>
      </c>
      <c r="U36" s="6">
        <f t="shared" si="12"/>
        <v>0</v>
      </c>
      <c r="V36" s="6">
        <f t="shared" si="13"/>
        <v>0</v>
      </c>
      <c r="W36" s="6">
        <f t="shared" si="14"/>
        <v>0</v>
      </c>
      <c r="X36" s="5">
        <f t="shared" si="15"/>
        <v>0</v>
      </c>
      <c r="Y36" s="6" t="str">
        <f t="shared" si="16"/>
        <v>Low</v>
      </c>
      <c r="Z36" s="7" t="str">
        <f t="shared" si="17"/>
        <v>1</v>
      </c>
      <c r="AA36" s="49" t="str">
        <f t="shared" si="18"/>
        <v>N</v>
      </c>
    </row>
    <row r="37" spans="1:27">
      <c r="A37" s="10"/>
      <c r="B37" s="21"/>
      <c r="D37" s="20"/>
      <c r="F37" s="21"/>
      <c r="I37" s="25"/>
      <c r="J37" s="25"/>
      <c r="L37" s="27"/>
      <c r="M37" s="28"/>
      <c r="N37" s="27"/>
      <c r="O37" s="27"/>
      <c r="P37" s="28"/>
      <c r="Q37" s="6"/>
      <c r="U37" s="6"/>
      <c r="V37" s="6"/>
      <c r="W37" s="6"/>
      <c r="X37" s="5"/>
      <c r="Y37" s="6"/>
    </row>
    <row r="38" spans="1:27">
      <c r="A38" s="10"/>
      <c r="B38" s="21"/>
      <c r="D38" s="20"/>
      <c r="F38" s="21"/>
      <c r="I38" s="25"/>
      <c r="J38" s="25"/>
      <c r="L38" s="27"/>
      <c r="M38" s="28"/>
      <c r="N38" s="27"/>
      <c r="O38" s="27"/>
      <c r="P38" s="28"/>
      <c r="Q38" s="6"/>
      <c r="U38" s="6"/>
      <c r="V38" s="6"/>
      <c r="W38" s="6"/>
      <c r="X38" s="5"/>
      <c r="Y38" s="6"/>
    </row>
    <row r="39" spans="1:27">
      <c r="A39" s="10"/>
      <c r="B39" s="21"/>
      <c r="D39" s="20"/>
      <c r="F39" s="21"/>
      <c r="I39" s="25"/>
      <c r="J39" s="25"/>
      <c r="L39" s="27"/>
      <c r="M39" s="28"/>
      <c r="N39" s="27"/>
      <c r="O39" s="27"/>
      <c r="P39" s="28"/>
      <c r="Q39" s="6"/>
      <c r="U39" s="6"/>
      <c r="V39" s="6"/>
      <c r="W39" s="6"/>
      <c r="X39" s="5"/>
      <c r="Y39" s="6"/>
    </row>
    <row r="40" spans="1:27">
      <c r="A40" s="10"/>
      <c r="B40" s="21"/>
      <c r="D40" s="20"/>
      <c r="F40" s="21"/>
      <c r="I40" s="25"/>
      <c r="J40" s="25"/>
      <c r="L40" s="27"/>
      <c r="M40" s="28"/>
      <c r="N40" s="27"/>
      <c r="O40" s="27"/>
      <c r="P40" s="28"/>
      <c r="Q40" s="6"/>
      <c r="U40" s="6"/>
      <c r="V40" s="6"/>
      <c r="W40" s="6"/>
      <c r="X40" s="5"/>
      <c r="Y40" s="6"/>
    </row>
    <row r="41" spans="1:27">
      <c r="A41" s="10"/>
      <c r="B41" s="21"/>
      <c r="D41" s="20"/>
      <c r="F41" s="21"/>
      <c r="I41" s="25"/>
      <c r="J41" s="25"/>
      <c r="L41" s="27"/>
      <c r="M41" s="28"/>
      <c r="N41" s="27"/>
      <c r="O41" s="27"/>
      <c r="P41" s="28"/>
      <c r="Q41" s="6"/>
      <c r="U41" s="6"/>
      <c r="V41" s="6"/>
      <c r="W41" s="6"/>
      <c r="X41" s="5"/>
      <c r="Y41" s="6"/>
    </row>
    <row r="42" spans="1:27">
      <c r="A42" s="10"/>
      <c r="B42" s="21"/>
      <c r="D42" s="20"/>
      <c r="F42" s="21"/>
      <c r="I42" s="25"/>
      <c r="J42" s="25"/>
      <c r="L42" s="27"/>
      <c r="M42" s="28"/>
      <c r="N42" s="27"/>
      <c r="O42" s="27"/>
      <c r="P42" s="28"/>
      <c r="Q42" s="6"/>
      <c r="U42" s="6"/>
      <c r="V42" s="6"/>
      <c r="W42" s="6"/>
      <c r="X42" s="5"/>
      <c r="Y42" s="6"/>
    </row>
    <row r="43" spans="1:27">
      <c r="A43" s="10"/>
      <c r="B43" s="21"/>
      <c r="D43" s="20"/>
      <c r="F43" s="21"/>
      <c r="I43" s="25"/>
      <c r="J43" s="25"/>
      <c r="L43" s="27"/>
      <c r="M43" s="28"/>
      <c r="N43" s="27"/>
      <c r="O43" s="27"/>
      <c r="P43" s="28"/>
      <c r="Q43" s="6"/>
      <c r="U43" s="6"/>
      <c r="V43" s="6"/>
      <c r="W43" s="6"/>
      <c r="X43" s="5"/>
      <c r="Y43" s="6"/>
    </row>
    <row r="44" spans="1:27">
      <c r="A44" s="10"/>
      <c r="B44" s="21"/>
      <c r="D44" s="20"/>
      <c r="F44" s="21"/>
      <c r="I44" s="25"/>
      <c r="J44" s="25"/>
      <c r="L44" s="27"/>
      <c r="M44" s="28"/>
      <c r="N44" s="27"/>
      <c r="O44" s="27"/>
      <c r="P44" s="28"/>
      <c r="Q44" s="6"/>
      <c r="U44" s="6"/>
      <c r="V44" s="6"/>
      <c r="W44" s="6"/>
      <c r="X44" s="5"/>
      <c r="Y44" s="6"/>
    </row>
    <row r="45" spans="1:27">
      <c r="A45" s="11"/>
      <c r="B45" s="21"/>
      <c r="D45" s="20"/>
      <c r="F45" s="21"/>
      <c r="I45" s="25"/>
      <c r="J45" s="25"/>
      <c r="L45" s="27"/>
      <c r="M45" s="28"/>
      <c r="N45" s="27"/>
      <c r="O45" s="27"/>
      <c r="P45" s="28"/>
      <c r="Q45" s="6"/>
      <c r="U45" s="6"/>
      <c r="V45" s="6"/>
      <c r="W45" s="6"/>
      <c r="X45" s="5"/>
      <c r="Y45" s="6"/>
    </row>
    <row r="46" spans="1:27">
      <c r="A46" s="11"/>
      <c r="B46" s="21"/>
      <c r="D46" s="20"/>
      <c r="F46" s="21"/>
      <c r="I46" s="25"/>
      <c r="J46" s="25"/>
      <c r="L46" s="27"/>
      <c r="M46" s="28"/>
      <c r="N46" s="27"/>
      <c r="O46" s="27"/>
      <c r="P46" s="28"/>
      <c r="Q46" s="6"/>
      <c r="U46" s="6"/>
      <c r="V46" s="6"/>
      <c r="W46" s="6"/>
      <c r="X46" s="5"/>
      <c r="Y46" s="6"/>
    </row>
    <row r="47" spans="1:27">
      <c r="A47" s="11"/>
      <c r="B47" s="21"/>
      <c r="D47" s="20"/>
      <c r="F47" s="21"/>
      <c r="I47" s="25"/>
      <c r="J47" s="25"/>
      <c r="L47" s="27"/>
      <c r="M47" s="28"/>
      <c r="N47" s="27"/>
      <c r="O47" s="27"/>
      <c r="P47" s="28"/>
      <c r="Q47" s="6"/>
      <c r="U47" s="6"/>
      <c r="V47" s="6"/>
      <c r="W47" s="6"/>
      <c r="X47" s="5"/>
      <c r="Y47" s="6"/>
    </row>
    <row r="48" spans="1:27">
      <c r="A48" s="11"/>
      <c r="B48" s="21"/>
      <c r="D48" s="20"/>
      <c r="F48" s="21"/>
      <c r="I48" s="25"/>
      <c r="J48" s="25"/>
      <c r="L48" s="27"/>
      <c r="M48" s="28"/>
      <c r="N48" s="27"/>
      <c r="O48" s="27"/>
      <c r="P48" s="28"/>
      <c r="Q48" s="6"/>
      <c r="U48" s="6"/>
      <c r="V48" s="6"/>
      <c r="W48" s="6"/>
      <c r="X48" s="5"/>
      <c r="Y48" s="6"/>
    </row>
    <row r="49" spans="1:25">
      <c r="A49" s="11"/>
      <c r="B49" s="21"/>
      <c r="D49" s="20"/>
      <c r="F49" s="21"/>
      <c r="I49" s="25"/>
      <c r="J49" s="25"/>
      <c r="L49" s="27"/>
      <c r="M49" s="28"/>
      <c r="N49" s="27"/>
      <c r="O49" s="27"/>
      <c r="P49" s="28"/>
      <c r="Q49" s="6"/>
      <c r="U49" s="6"/>
      <c r="V49" s="6"/>
      <c r="W49" s="6"/>
      <c r="X49" s="5"/>
      <c r="Y49" s="6"/>
    </row>
    <row r="50" spans="1:25">
      <c r="A50" s="11"/>
      <c r="B50" s="21"/>
      <c r="D50" s="20"/>
      <c r="F50" s="21"/>
      <c r="I50" s="25"/>
      <c r="J50" s="25"/>
      <c r="L50" s="27"/>
      <c r="M50" s="28"/>
      <c r="N50" s="27"/>
      <c r="O50" s="27"/>
      <c r="P50" s="28"/>
      <c r="Q50" s="6"/>
      <c r="U50" s="6"/>
      <c r="V50" s="6"/>
      <c r="W50" s="6"/>
      <c r="X50" s="5"/>
      <c r="Y50" s="6"/>
    </row>
    <row r="51" spans="1:25">
      <c r="A51" s="12"/>
      <c r="B51" s="21"/>
      <c r="D51" s="20"/>
      <c r="F51" s="21"/>
      <c r="I51" s="25"/>
      <c r="J51" s="25"/>
      <c r="L51" s="27"/>
      <c r="M51" s="28"/>
      <c r="N51" s="27"/>
      <c r="O51" s="27"/>
      <c r="P51" s="28"/>
      <c r="Q51" s="6"/>
      <c r="U51" s="6"/>
      <c r="V51" s="6"/>
      <c r="W51" s="6"/>
      <c r="X51" s="5"/>
      <c r="Y51" s="6"/>
    </row>
    <row r="52" spans="1:25">
      <c r="A52" s="10"/>
      <c r="B52" s="21"/>
      <c r="D52" s="20"/>
      <c r="F52" s="21"/>
      <c r="I52" s="25"/>
      <c r="J52" s="25"/>
      <c r="L52" s="27"/>
      <c r="M52" s="28"/>
      <c r="N52" s="27"/>
      <c r="O52" s="27"/>
      <c r="P52" s="28"/>
      <c r="Q52" s="6"/>
      <c r="U52" s="6"/>
      <c r="V52" s="6"/>
      <c r="W52" s="6"/>
      <c r="X52" s="5"/>
      <c r="Y52" s="6"/>
    </row>
    <row r="53" spans="1:25">
      <c r="A53" s="10"/>
      <c r="B53" s="21"/>
      <c r="D53" s="20"/>
      <c r="F53" s="21"/>
      <c r="I53" s="25"/>
      <c r="J53" s="25"/>
      <c r="L53" s="27"/>
      <c r="M53" s="28"/>
      <c r="N53" s="27"/>
      <c r="O53" s="27"/>
      <c r="P53" s="28"/>
      <c r="Q53" s="6"/>
      <c r="U53" s="6"/>
      <c r="V53" s="6"/>
      <c r="W53" s="6"/>
      <c r="X53" s="5"/>
      <c r="Y53" s="6"/>
    </row>
    <row r="54" spans="1:25">
      <c r="A54" s="10"/>
      <c r="B54" s="21"/>
      <c r="D54" s="20"/>
      <c r="F54" s="21"/>
      <c r="I54" s="25"/>
      <c r="J54" s="25"/>
      <c r="L54" s="27"/>
      <c r="M54" s="28"/>
      <c r="N54" s="27"/>
      <c r="O54" s="27"/>
      <c r="P54" s="28"/>
      <c r="Q54" s="6"/>
      <c r="U54" s="6"/>
      <c r="V54" s="6"/>
      <c r="W54" s="6"/>
      <c r="X54" s="5"/>
      <c r="Y54" s="6"/>
    </row>
    <row r="55" spans="1:25">
      <c r="A55" s="10"/>
      <c r="B55" s="21"/>
      <c r="D55" s="20"/>
      <c r="F55" s="21"/>
      <c r="I55" s="25"/>
      <c r="J55" s="25"/>
      <c r="L55" s="27"/>
      <c r="M55" s="28"/>
      <c r="N55" s="27"/>
      <c r="O55" s="27"/>
      <c r="P55" s="28"/>
      <c r="Q55" s="6"/>
      <c r="U55" s="6"/>
      <c r="V55" s="6"/>
      <c r="W55" s="6"/>
      <c r="X55" s="5"/>
      <c r="Y55" s="6"/>
    </row>
    <row r="56" spans="1:25">
      <c r="A56" s="10"/>
      <c r="B56" s="21"/>
      <c r="D56" s="20"/>
      <c r="F56" s="21"/>
      <c r="I56" s="25"/>
      <c r="J56" s="25"/>
      <c r="L56" s="27"/>
      <c r="M56" s="28"/>
      <c r="N56" s="27"/>
      <c r="O56" s="27"/>
      <c r="P56" s="28"/>
      <c r="Q56" s="6"/>
      <c r="U56" s="6"/>
      <c r="V56" s="6"/>
      <c r="W56" s="6"/>
      <c r="X56" s="5"/>
      <c r="Y56" s="6"/>
    </row>
    <row r="57" spans="1:25">
      <c r="A57" s="10"/>
      <c r="B57" s="21"/>
      <c r="D57" s="20"/>
      <c r="F57" s="21"/>
      <c r="I57" s="25"/>
      <c r="J57" s="25"/>
      <c r="L57" s="27"/>
      <c r="M57" s="28"/>
      <c r="N57" s="27"/>
      <c r="O57" s="27"/>
      <c r="P57" s="28"/>
      <c r="Q57" s="6"/>
      <c r="U57" s="6"/>
      <c r="V57" s="6"/>
      <c r="W57" s="6"/>
      <c r="X57" s="5"/>
      <c r="Y57" s="6"/>
    </row>
    <row r="58" spans="1:25">
      <c r="A58" s="10"/>
      <c r="B58" s="21"/>
      <c r="D58" s="20"/>
      <c r="F58" s="21"/>
      <c r="I58" s="25"/>
      <c r="J58" s="25"/>
      <c r="L58" s="27"/>
      <c r="M58" s="28"/>
      <c r="N58" s="27"/>
      <c r="O58" s="27"/>
      <c r="P58" s="28"/>
      <c r="Q58" s="6"/>
      <c r="U58" s="6"/>
      <c r="V58" s="6"/>
      <c r="W58" s="6"/>
      <c r="X58" s="5"/>
      <c r="Y58" s="6"/>
    </row>
    <row r="59" spans="1:25">
      <c r="A59" s="10"/>
      <c r="B59" s="21"/>
      <c r="D59" s="20"/>
      <c r="F59" s="21"/>
      <c r="I59" s="25"/>
      <c r="J59" s="25"/>
      <c r="L59" s="27"/>
      <c r="M59" s="28"/>
      <c r="N59" s="27"/>
      <c r="O59" s="27"/>
      <c r="P59" s="28"/>
      <c r="Q59" s="6"/>
      <c r="U59" s="6"/>
      <c r="V59" s="6"/>
      <c r="W59" s="6"/>
      <c r="X59" s="5"/>
      <c r="Y59" s="6"/>
    </row>
    <row r="60" spans="1:25">
      <c r="A60" s="10"/>
      <c r="B60" s="21"/>
      <c r="D60" s="20"/>
      <c r="F60" s="21"/>
      <c r="I60" s="25"/>
      <c r="J60" s="25"/>
      <c r="L60" s="27"/>
      <c r="M60" s="28"/>
      <c r="N60" s="27"/>
      <c r="O60" s="27"/>
      <c r="P60" s="28"/>
      <c r="Q60" s="6"/>
      <c r="U60" s="6"/>
      <c r="V60" s="6"/>
      <c r="W60" s="6"/>
      <c r="X60" s="5"/>
      <c r="Y60" s="6"/>
    </row>
    <row r="61" spans="1:25">
      <c r="A61" s="10"/>
      <c r="B61" s="21"/>
      <c r="D61" s="20"/>
      <c r="F61" s="21"/>
      <c r="I61" s="25"/>
      <c r="J61" s="25"/>
      <c r="L61" s="27"/>
      <c r="M61" s="28"/>
      <c r="N61" s="27"/>
      <c r="O61" s="27"/>
      <c r="P61" s="28"/>
      <c r="Q61" s="6"/>
      <c r="U61" s="6"/>
      <c r="V61" s="6"/>
      <c r="W61" s="6"/>
      <c r="X61" s="5"/>
      <c r="Y61" s="6"/>
    </row>
    <row r="62" spans="1:25">
      <c r="A62" s="10"/>
      <c r="B62" s="21"/>
      <c r="D62" s="20"/>
      <c r="F62" s="21"/>
      <c r="I62" s="25"/>
      <c r="J62" s="25"/>
      <c r="L62" s="27"/>
      <c r="M62" s="28"/>
      <c r="N62" s="27"/>
      <c r="O62" s="27"/>
      <c r="P62" s="28"/>
      <c r="Q62" s="6"/>
      <c r="U62" s="6"/>
      <c r="V62" s="6"/>
      <c r="W62" s="6"/>
      <c r="X62" s="5"/>
      <c r="Y62" s="6"/>
    </row>
    <row r="63" spans="1:25">
      <c r="A63" s="10"/>
      <c r="B63" s="21"/>
      <c r="D63" s="20"/>
      <c r="F63" s="21"/>
      <c r="I63" s="25"/>
      <c r="J63" s="25"/>
      <c r="L63" s="27"/>
      <c r="M63" s="28"/>
      <c r="N63" s="27"/>
      <c r="O63" s="27"/>
      <c r="P63" s="28"/>
      <c r="Q63" s="6"/>
      <c r="U63" s="6"/>
      <c r="V63" s="6"/>
      <c r="W63" s="6"/>
      <c r="X63" s="5"/>
      <c r="Y63" s="6"/>
    </row>
    <row r="64" spans="1:25">
      <c r="A64" s="10"/>
      <c r="B64" s="21"/>
      <c r="D64" s="20"/>
      <c r="F64" s="21"/>
      <c r="I64" s="25"/>
      <c r="J64" s="25"/>
      <c r="L64" s="27"/>
      <c r="M64" s="28"/>
      <c r="N64" s="27"/>
      <c r="O64" s="27"/>
      <c r="P64" s="28"/>
      <c r="Q64" s="6"/>
      <c r="U64" s="6"/>
      <c r="V64" s="6"/>
      <c r="W64" s="6"/>
      <c r="X64" s="5"/>
      <c r="Y64" s="6"/>
    </row>
    <row r="65" spans="1:25">
      <c r="A65" s="10"/>
      <c r="B65" s="21"/>
      <c r="D65" s="20"/>
      <c r="F65" s="21"/>
      <c r="I65" s="25"/>
      <c r="J65" s="25"/>
      <c r="L65" s="27"/>
      <c r="M65" s="28"/>
      <c r="N65" s="27"/>
      <c r="O65" s="27"/>
      <c r="P65" s="28"/>
      <c r="Q65" s="6"/>
      <c r="U65" s="6"/>
      <c r="V65" s="6"/>
      <c r="W65" s="6"/>
      <c r="X65" s="5"/>
      <c r="Y65" s="6"/>
    </row>
    <row r="66" spans="1:25">
      <c r="A66" s="10"/>
      <c r="B66" s="21"/>
      <c r="D66" s="20"/>
      <c r="F66" s="21"/>
      <c r="I66" s="25"/>
      <c r="J66" s="25"/>
      <c r="L66" s="27"/>
      <c r="M66" s="28"/>
      <c r="N66" s="27"/>
      <c r="O66" s="27"/>
      <c r="P66" s="28"/>
      <c r="Q66" s="6"/>
      <c r="U66" s="6"/>
      <c r="V66" s="6"/>
      <c r="W66" s="6"/>
      <c r="X66" s="5"/>
      <c r="Y66" s="6"/>
    </row>
    <row r="67" spans="1:25">
      <c r="A67" s="10"/>
      <c r="B67" s="21"/>
      <c r="D67" s="20"/>
      <c r="F67" s="21"/>
      <c r="I67" s="25"/>
      <c r="J67" s="25"/>
      <c r="L67" s="27"/>
      <c r="M67" s="28"/>
      <c r="N67" s="27"/>
      <c r="O67" s="27"/>
      <c r="P67" s="28"/>
      <c r="Q67" s="6"/>
      <c r="U67" s="6"/>
      <c r="V67" s="6"/>
      <c r="W67" s="6"/>
      <c r="X67" s="5"/>
      <c r="Y67" s="6"/>
    </row>
    <row r="68" spans="1:25">
      <c r="A68" s="10"/>
      <c r="B68" s="21"/>
      <c r="D68" s="20"/>
      <c r="F68" s="21"/>
      <c r="I68" s="25"/>
      <c r="J68" s="25"/>
      <c r="L68" s="27"/>
      <c r="M68" s="28"/>
      <c r="N68" s="27"/>
      <c r="O68" s="27"/>
      <c r="P68" s="28"/>
      <c r="Q68" s="6"/>
      <c r="U68" s="6"/>
      <c r="V68" s="6"/>
      <c r="W68" s="6"/>
      <c r="X68" s="5"/>
      <c r="Y68" s="6"/>
    </row>
    <row r="69" spans="1:25">
      <c r="A69" s="10"/>
      <c r="B69" s="21"/>
      <c r="D69" s="20"/>
      <c r="F69" s="21"/>
      <c r="I69" s="25"/>
      <c r="J69" s="25"/>
      <c r="L69" s="27"/>
      <c r="M69" s="28"/>
      <c r="N69" s="27"/>
      <c r="O69" s="27"/>
      <c r="P69" s="28"/>
      <c r="Q69" s="6"/>
      <c r="U69" s="6"/>
      <c r="V69" s="6"/>
      <c r="W69" s="6"/>
      <c r="X69" s="5"/>
      <c r="Y69" s="6"/>
    </row>
    <row r="70" spans="1:25">
      <c r="A70" s="10"/>
      <c r="B70" s="21"/>
      <c r="D70" s="20"/>
      <c r="F70" s="21"/>
      <c r="I70" s="25"/>
      <c r="J70" s="25"/>
      <c r="L70" s="27"/>
      <c r="M70" s="28"/>
      <c r="N70" s="27"/>
      <c r="O70" s="27"/>
      <c r="P70" s="28"/>
      <c r="Q70" s="6"/>
      <c r="U70" s="6"/>
      <c r="V70" s="6"/>
      <c r="W70" s="6"/>
      <c r="X70" s="5"/>
      <c r="Y70" s="6"/>
    </row>
    <row r="71" spans="1:25">
      <c r="A71" s="10"/>
      <c r="B71" s="21"/>
      <c r="D71" s="20"/>
      <c r="F71" s="21"/>
      <c r="I71" s="25"/>
      <c r="J71" s="25"/>
      <c r="L71" s="27"/>
      <c r="M71" s="28"/>
      <c r="N71" s="27"/>
      <c r="O71" s="27"/>
      <c r="P71" s="28"/>
      <c r="Q71" s="6"/>
      <c r="U71" s="6"/>
      <c r="V71" s="6"/>
      <c r="W71" s="6"/>
      <c r="X71" s="5"/>
      <c r="Y71" s="6"/>
    </row>
    <row r="72" spans="1:25">
      <c r="A72" s="10"/>
      <c r="B72" s="21"/>
      <c r="D72" s="20"/>
      <c r="F72" s="21"/>
      <c r="I72" s="25"/>
      <c r="J72" s="25"/>
      <c r="L72" s="27"/>
      <c r="M72" s="28"/>
      <c r="N72" s="27"/>
      <c r="O72" s="27"/>
      <c r="P72" s="28"/>
      <c r="Q72" s="6"/>
      <c r="U72" s="6"/>
      <c r="V72" s="6"/>
      <c r="W72" s="6"/>
      <c r="X72" s="5"/>
      <c r="Y72" s="6"/>
    </row>
    <row r="73" spans="1:25">
      <c r="A73" s="10"/>
      <c r="B73" s="21"/>
      <c r="D73" s="20"/>
      <c r="F73" s="21"/>
      <c r="I73" s="25"/>
      <c r="J73" s="25"/>
      <c r="L73" s="27"/>
      <c r="M73" s="28"/>
      <c r="N73" s="27"/>
      <c r="O73" s="27"/>
      <c r="P73" s="28"/>
      <c r="Q73" s="6"/>
      <c r="U73" s="6"/>
      <c r="V73" s="6"/>
      <c r="W73" s="6"/>
      <c r="X73" s="5"/>
      <c r="Y73" s="6"/>
    </row>
    <row r="74" spans="1:25">
      <c r="A74" s="10"/>
      <c r="B74" s="21"/>
      <c r="D74" s="20"/>
      <c r="F74" s="21"/>
      <c r="I74" s="25"/>
      <c r="J74" s="25"/>
      <c r="L74" s="27"/>
      <c r="M74" s="28"/>
      <c r="N74" s="27"/>
      <c r="O74" s="27"/>
      <c r="P74" s="28"/>
      <c r="Q74" s="6"/>
      <c r="U74" s="6"/>
      <c r="V74" s="6"/>
      <c r="W74" s="6"/>
      <c r="X74" s="5"/>
      <c r="Y74" s="6"/>
    </row>
    <row r="75" spans="1:25">
      <c r="A75" s="10"/>
      <c r="B75" s="21"/>
      <c r="D75" s="20"/>
      <c r="F75" s="21"/>
      <c r="I75" s="25"/>
      <c r="J75" s="25"/>
      <c r="L75" s="27"/>
      <c r="M75" s="28"/>
      <c r="N75" s="27"/>
      <c r="O75" s="27"/>
      <c r="P75" s="28"/>
      <c r="Q75" s="6"/>
      <c r="U75" s="6"/>
      <c r="V75" s="6"/>
      <c r="W75" s="6"/>
      <c r="X75" s="5"/>
      <c r="Y75" s="6"/>
    </row>
    <row r="76" spans="1:25">
      <c r="A76" s="10"/>
      <c r="B76" s="21"/>
      <c r="D76" s="20"/>
      <c r="F76" s="21"/>
      <c r="I76" s="25"/>
      <c r="J76" s="25"/>
      <c r="L76" s="27"/>
      <c r="M76" s="28"/>
      <c r="N76" s="27"/>
      <c r="O76" s="27"/>
      <c r="P76" s="28"/>
      <c r="Q76" s="6"/>
      <c r="U76" s="6"/>
      <c r="V76" s="6"/>
      <c r="W76" s="6"/>
      <c r="X76" s="5"/>
      <c r="Y76" s="6"/>
    </row>
    <row r="77" spans="1:25">
      <c r="A77" s="10"/>
      <c r="B77" s="21"/>
      <c r="D77" s="20"/>
      <c r="F77" s="21"/>
      <c r="I77" s="25"/>
      <c r="J77" s="25"/>
      <c r="L77" s="27"/>
      <c r="M77" s="28"/>
      <c r="N77" s="27"/>
      <c r="O77" s="27"/>
      <c r="P77" s="28"/>
      <c r="Q77" s="6"/>
      <c r="U77" s="6"/>
      <c r="V77" s="6"/>
      <c r="W77" s="6"/>
      <c r="X77" s="5"/>
      <c r="Y77" s="6"/>
    </row>
    <row r="78" spans="1:25">
      <c r="A78" s="10"/>
      <c r="B78" s="21"/>
      <c r="D78" s="20"/>
      <c r="F78" s="21"/>
      <c r="I78" s="25"/>
      <c r="J78" s="25"/>
      <c r="L78" s="27"/>
      <c r="M78" s="28"/>
      <c r="N78" s="27"/>
      <c r="O78" s="27"/>
      <c r="P78" s="28"/>
      <c r="Q78" s="6"/>
      <c r="U78" s="6"/>
      <c r="V78" s="6"/>
      <c r="W78" s="6"/>
      <c r="X78" s="5"/>
      <c r="Y78" s="6"/>
    </row>
    <row r="79" spans="1:25">
      <c r="A79" s="10"/>
      <c r="B79" s="21"/>
      <c r="D79" s="20"/>
      <c r="F79" s="21"/>
      <c r="I79" s="25"/>
      <c r="J79" s="25"/>
      <c r="L79" s="27"/>
      <c r="M79" s="28"/>
      <c r="N79" s="27"/>
      <c r="O79" s="27"/>
      <c r="P79" s="28"/>
      <c r="Q79" s="6"/>
      <c r="U79" s="6"/>
      <c r="V79" s="6"/>
      <c r="W79" s="6"/>
      <c r="X79" s="5"/>
      <c r="Y79" s="6"/>
    </row>
    <row r="80" spans="1:25">
      <c r="A80" s="10"/>
      <c r="B80" s="21"/>
      <c r="D80" s="20"/>
      <c r="F80" s="21"/>
      <c r="I80" s="25"/>
      <c r="J80" s="25"/>
      <c r="L80" s="27"/>
      <c r="M80" s="28"/>
      <c r="N80" s="27"/>
      <c r="O80" s="27"/>
      <c r="P80" s="28"/>
      <c r="Q80" s="6"/>
      <c r="U80" s="6"/>
      <c r="V80" s="6"/>
      <c r="W80" s="6"/>
      <c r="X80" s="5"/>
      <c r="Y80" s="6"/>
    </row>
    <row r="81" spans="1:25">
      <c r="A81" s="10"/>
      <c r="B81" s="21"/>
      <c r="D81" s="20"/>
      <c r="F81" s="21"/>
      <c r="I81" s="25"/>
      <c r="J81" s="25"/>
      <c r="L81" s="27"/>
      <c r="M81" s="28"/>
      <c r="N81" s="27"/>
      <c r="O81" s="27"/>
      <c r="P81" s="28"/>
      <c r="Q81" s="6"/>
      <c r="U81" s="6"/>
      <c r="V81" s="6"/>
      <c r="W81" s="6"/>
      <c r="X81" s="5"/>
      <c r="Y81" s="6"/>
    </row>
    <row r="82" spans="1:25">
      <c r="A82" s="10"/>
      <c r="B82" s="21"/>
      <c r="D82" s="20"/>
      <c r="F82" s="21"/>
      <c r="I82" s="25"/>
      <c r="J82" s="25"/>
      <c r="L82" s="27"/>
      <c r="M82" s="28"/>
      <c r="N82" s="27"/>
      <c r="O82" s="27"/>
      <c r="P82" s="28"/>
      <c r="Q82" s="6"/>
      <c r="U82" s="6"/>
      <c r="V82" s="6"/>
      <c r="W82" s="6"/>
      <c r="X82" s="5"/>
      <c r="Y82" s="6"/>
    </row>
    <row r="83" spans="1:25">
      <c r="A83" s="10"/>
      <c r="B83" s="21"/>
      <c r="D83" s="20"/>
      <c r="F83" s="21"/>
      <c r="I83" s="25"/>
      <c r="J83" s="25"/>
      <c r="L83" s="27"/>
      <c r="M83" s="28"/>
      <c r="N83" s="27"/>
      <c r="O83" s="27"/>
      <c r="P83" s="28"/>
      <c r="Q83" s="6"/>
      <c r="U83" s="6"/>
      <c r="V83" s="6"/>
      <c r="W83" s="6"/>
      <c r="X83" s="5"/>
      <c r="Y83" s="6"/>
    </row>
    <row r="84" spans="1:25">
      <c r="A84" s="10"/>
      <c r="B84" s="21"/>
      <c r="D84" s="20"/>
      <c r="F84" s="21"/>
      <c r="I84" s="25"/>
      <c r="J84" s="25"/>
      <c r="L84" s="27"/>
      <c r="M84" s="28"/>
      <c r="N84" s="27"/>
      <c r="O84" s="27"/>
      <c r="P84" s="28"/>
      <c r="Q84" s="6"/>
      <c r="U84" s="6"/>
      <c r="V84" s="6"/>
      <c r="W84" s="6"/>
      <c r="X84" s="5"/>
      <c r="Y84" s="6"/>
    </row>
    <row r="85" spans="1:25">
      <c r="A85" s="10"/>
      <c r="B85" s="21"/>
      <c r="D85" s="20"/>
      <c r="F85" s="21"/>
      <c r="I85" s="25"/>
      <c r="J85" s="25"/>
      <c r="L85" s="27"/>
      <c r="M85" s="28"/>
      <c r="N85" s="27"/>
      <c r="O85" s="27"/>
      <c r="P85" s="28"/>
      <c r="Q85" s="6"/>
      <c r="U85" s="6"/>
      <c r="V85" s="6"/>
      <c r="W85" s="6"/>
      <c r="X85" s="5"/>
      <c r="Y85" s="6"/>
    </row>
    <row r="86" spans="1:25">
      <c r="A86" s="10"/>
      <c r="B86" s="21"/>
      <c r="D86" s="20"/>
      <c r="F86" s="21"/>
      <c r="I86" s="25"/>
      <c r="J86" s="25"/>
      <c r="L86" s="27"/>
      <c r="M86" s="28"/>
      <c r="N86" s="27"/>
      <c r="O86" s="27"/>
      <c r="P86" s="28"/>
      <c r="Q86" s="6"/>
      <c r="U86" s="6"/>
      <c r="V86" s="6"/>
      <c r="W86" s="6"/>
      <c r="X86" s="5"/>
      <c r="Y86" s="6"/>
    </row>
    <row r="87" spans="1:25">
      <c r="A87" s="10"/>
      <c r="B87" s="21"/>
      <c r="D87" s="20"/>
      <c r="F87" s="21"/>
      <c r="I87" s="25"/>
      <c r="J87" s="25"/>
      <c r="L87" s="27"/>
      <c r="M87" s="28"/>
      <c r="N87" s="27"/>
      <c r="O87" s="27"/>
      <c r="P87" s="28"/>
      <c r="Q87" s="6"/>
      <c r="U87" s="6"/>
      <c r="V87" s="6"/>
      <c r="W87" s="6"/>
      <c r="X87" s="5"/>
      <c r="Y87" s="6"/>
    </row>
    <row r="88" spans="1:25">
      <c r="A88" s="10"/>
      <c r="B88" s="21"/>
      <c r="D88" s="20"/>
      <c r="F88" s="21"/>
      <c r="I88" s="25"/>
      <c r="J88" s="25"/>
      <c r="L88" s="27"/>
      <c r="M88" s="28"/>
      <c r="N88" s="27"/>
      <c r="O88" s="27"/>
      <c r="P88" s="28"/>
      <c r="Q88" s="6"/>
      <c r="U88" s="6"/>
      <c r="V88" s="6"/>
      <c r="W88" s="6"/>
      <c r="X88" s="5"/>
      <c r="Y88" s="6"/>
    </row>
    <row r="89" spans="1:25">
      <c r="A89" s="10"/>
      <c r="B89" s="21"/>
      <c r="D89" s="20"/>
      <c r="F89" s="21"/>
      <c r="I89" s="25"/>
      <c r="J89" s="25"/>
      <c r="L89" s="27"/>
      <c r="M89" s="28"/>
      <c r="N89" s="27"/>
      <c r="O89" s="27"/>
      <c r="P89" s="28"/>
      <c r="Q89" s="6"/>
      <c r="U89" s="6"/>
      <c r="V89" s="6"/>
      <c r="W89" s="6"/>
      <c r="X89" s="5"/>
      <c r="Y89" s="6"/>
    </row>
    <row r="90" spans="1:25">
      <c r="A90" s="10"/>
      <c r="B90" s="21"/>
      <c r="D90" s="20"/>
      <c r="F90" s="21"/>
      <c r="I90" s="25"/>
      <c r="J90" s="25"/>
      <c r="L90" s="27"/>
      <c r="M90" s="28"/>
      <c r="N90" s="27"/>
      <c r="O90" s="27"/>
      <c r="P90" s="28"/>
      <c r="Q90" s="6"/>
      <c r="U90" s="6"/>
      <c r="V90" s="6"/>
      <c r="W90" s="6"/>
      <c r="X90" s="5"/>
      <c r="Y90" s="6"/>
    </row>
    <row r="91" spans="1:25">
      <c r="A91" s="10"/>
      <c r="B91" s="21"/>
      <c r="D91" s="20"/>
      <c r="F91" s="21"/>
      <c r="I91" s="25"/>
      <c r="J91" s="25"/>
      <c r="L91" s="27"/>
      <c r="M91" s="28"/>
      <c r="N91" s="27"/>
      <c r="O91" s="27"/>
      <c r="P91" s="28"/>
      <c r="Q91" s="6"/>
      <c r="U91" s="6"/>
      <c r="V91" s="6"/>
      <c r="W91" s="6"/>
      <c r="X91" s="5"/>
      <c r="Y91" s="6"/>
    </row>
    <row r="92" spans="1:25">
      <c r="A92" s="10"/>
      <c r="B92" s="21"/>
      <c r="D92" s="20"/>
      <c r="F92" s="21"/>
      <c r="I92" s="25"/>
      <c r="J92" s="25"/>
      <c r="L92" s="27"/>
      <c r="M92" s="28"/>
      <c r="N92" s="27"/>
      <c r="O92" s="27"/>
      <c r="P92" s="28"/>
      <c r="Q92" s="6"/>
      <c r="U92" s="6"/>
      <c r="V92" s="6"/>
      <c r="W92" s="6"/>
      <c r="X92" s="5"/>
      <c r="Y92" s="6"/>
    </row>
    <row r="93" spans="1:25">
      <c r="A93" s="10"/>
      <c r="B93" s="21"/>
      <c r="D93" s="20"/>
      <c r="F93" s="21"/>
      <c r="I93" s="25"/>
      <c r="J93" s="25"/>
      <c r="L93" s="27"/>
      <c r="M93" s="28"/>
      <c r="N93" s="27"/>
      <c r="O93" s="27"/>
      <c r="P93" s="28"/>
      <c r="Q93" s="6"/>
      <c r="U93" s="6"/>
      <c r="V93" s="6"/>
      <c r="W93" s="6"/>
      <c r="X93" s="5"/>
      <c r="Y93" s="6"/>
    </row>
    <row r="94" spans="1:25">
      <c r="A94" s="10"/>
      <c r="B94" s="21"/>
      <c r="D94" s="20"/>
      <c r="F94" s="21"/>
      <c r="I94" s="25"/>
      <c r="J94" s="25"/>
      <c r="L94" s="27"/>
      <c r="M94" s="28"/>
      <c r="N94" s="27"/>
      <c r="O94" s="27"/>
      <c r="P94" s="28"/>
      <c r="Q94" s="6"/>
      <c r="U94" s="6"/>
      <c r="V94" s="6"/>
      <c r="W94" s="6"/>
      <c r="X94" s="5"/>
      <c r="Y94" s="6"/>
    </row>
    <row r="95" spans="1:25">
      <c r="A95" s="10"/>
      <c r="B95" s="21"/>
      <c r="D95" s="20"/>
      <c r="F95" s="21"/>
      <c r="I95" s="25"/>
      <c r="J95" s="25"/>
      <c r="L95" s="27"/>
      <c r="M95" s="28"/>
      <c r="N95" s="27"/>
      <c r="O95" s="27"/>
      <c r="P95" s="28"/>
      <c r="Q95" s="6"/>
      <c r="U95" s="6"/>
      <c r="V95" s="6"/>
      <c r="W95" s="6"/>
      <c r="X95" s="5"/>
      <c r="Y95" s="6"/>
    </row>
    <row r="96" spans="1:25">
      <c r="A96" s="10"/>
      <c r="B96" s="21"/>
      <c r="D96" s="20"/>
      <c r="F96" s="21"/>
      <c r="I96" s="25"/>
      <c r="J96" s="25"/>
      <c r="L96" s="27"/>
      <c r="M96" s="28"/>
      <c r="N96" s="27"/>
      <c r="O96" s="27"/>
      <c r="P96" s="28"/>
      <c r="Q96" s="6"/>
      <c r="U96" s="6"/>
      <c r="V96" s="6"/>
      <c r="W96" s="6"/>
      <c r="X96" s="5"/>
      <c r="Y96" s="6"/>
    </row>
    <row r="97" spans="1:25">
      <c r="A97" s="10"/>
      <c r="B97" s="21"/>
      <c r="D97" s="20"/>
      <c r="F97" s="21"/>
      <c r="I97" s="25"/>
      <c r="J97" s="25"/>
      <c r="L97" s="27"/>
      <c r="M97" s="28"/>
      <c r="N97" s="27"/>
      <c r="O97" s="27"/>
      <c r="P97" s="28"/>
      <c r="Q97" s="6"/>
      <c r="U97" s="6"/>
      <c r="V97" s="6"/>
      <c r="W97" s="6"/>
      <c r="X97" s="5"/>
      <c r="Y97" s="6"/>
    </row>
    <row r="98" spans="1:25">
      <c r="A98" s="10"/>
      <c r="B98" s="21"/>
      <c r="D98" s="20"/>
      <c r="F98" s="21"/>
      <c r="I98" s="25"/>
      <c r="J98" s="25"/>
      <c r="L98" s="27"/>
      <c r="M98" s="28"/>
      <c r="N98" s="27"/>
      <c r="O98" s="27"/>
      <c r="P98" s="28"/>
      <c r="Q98" s="6"/>
      <c r="U98" s="6"/>
      <c r="V98" s="6"/>
      <c r="W98" s="6"/>
      <c r="X98" s="5"/>
      <c r="Y98" s="6"/>
    </row>
    <row r="99" spans="1:25">
      <c r="A99" s="10"/>
      <c r="B99" s="21"/>
      <c r="D99" s="20"/>
      <c r="F99" s="21"/>
      <c r="I99" s="25"/>
      <c r="J99" s="25"/>
      <c r="L99" s="27"/>
      <c r="M99" s="28"/>
      <c r="N99" s="27"/>
      <c r="O99" s="27"/>
      <c r="P99" s="28"/>
      <c r="Q99" s="6"/>
      <c r="U99" s="6"/>
      <c r="V99" s="6"/>
      <c r="W99" s="6"/>
      <c r="X99" s="5"/>
      <c r="Y99" s="6"/>
    </row>
    <row r="100" spans="1:25">
      <c r="A100" s="10"/>
      <c r="B100" s="21"/>
      <c r="D100" s="20"/>
      <c r="F100" s="21"/>
      <c r="I100" s="25"/>
      <c r="J100" s="25"/>
      <c r="L100" s="27"/>
      <c r="M100" s="28"/>
      <c r="N100" s="27"/>
      <c r="O100" s="27"/>
      <c r="P100" s="28"/>
      <c r="Q100" s="6"/>
      <c r="U100" s="6"/>
      <c r="V100" s="6"/>
      <c r="W100" s="6"/>
      <c r="X100" s="5"/>
      <c r="Y100" s="6"/>
    </row>
    <row r="101" spans="1:25">
      <c r="A101" s="10"/>
      <c r="B101" s="21"/>
      <c r="D101" s="20"/>
      <c r="F101" s="21"/>
      <c r="I101" s="25"/>
      <c r="J101" s="25"/>
      <c r="L101" s="27"/>
      <c r="M101" s="28"/>
      <c r="N101" s="27"/>
      <c r="O101" s="27"/>
      <c r="P101" s="28"/>
      <c r="Q101" s="6"/>
      <c r="U101" s="6"/>
      <c r="V101" s="6"/>
      <c r="W101" s="6"/>
      <c r="X101" s="5"/>
      <c r="Y101" s="6"/>
    </row>
    <row r="102" spans="1:25">
      <c r="A102" s="10"/>
      <c r="B102" s="21"/>
      <c r="D102" s="20"/>
      <c r="F102" s="21"/>
      <c r="I102" s="25"/>
      <c r="J102" s="25"/>
      <c r="L102" s="27"/>
      <c r="M102" s="28"/>
      <c r="N102" s="27"/>
      <c r="O102" s="27"/>
      <c r="P102" s="28"/>
      <c r="Q102" s="6"/>
      <c r="U102" s="6"/>
      <c r="V102" s="6"/>
      <c r="W102" s="6"/>
      <c r="X102" s="5"/>
      <c r="Y102" s="6"/>
    </row>
    <row r="103" spans="1:25">
      <c r="A103" s="10"/>
      <c r="B103" s="21"/>
      <c r="D103" s="20"/>
      <c r="F103" s="21"/>
      <c r="I103" s="25"/>
      <c r="J103" s="25"/>
      <c r="L103" s="27"/>
      <c r="M103" s="28"/>
      <c r="N103" s="27"/>
      <c r="O103" s="27"/>
      <c r="P103" s="28"/>
      <c r="Q103" s="6"/>
      <c r="U103" s="6"/>
      <c r="V103" s="6"/>
      <c r="W103" s="6"/>
      <c r="X103" s="5"/>
      <c r="Y103" s="6"/>
    </row>
    <row r="104" spans="1:25">
      <c r="A104" s="10"/>
      <c r="B104" s="21"/>
      <c r="D104" s="20"/>
      <c r="F104" s="21"/>
      <c r="I104" s="25"/>
      <c r="J104" s="25"/>
      <c r="L104" s="27"/>
      <c r="M104" s="28"/>
      <c r="N104" s="27"/>
      <c r="O104" s="27"/>
      <c r="P104" s="28"/>
      <c r="Q104" s="6"/>
      <c r="U104" s="6"/>
      <c r="V104" s="6"/>
      <c r="W104" s="6"/>
      <c r="X104" s="5"/>
      <c r="Y104" s="6"/>
    </row>
    <row r="105" spans="1:25">
      <c r="A105" s="10"/>
      <c r="B105" s="21"/>
      <c r="D105" s="20"/>
      <c r="F105" s="21"/>
      <c r="I105" s="25"/>
      <c r="J105" s="25"/>
      <c r="L105" s="27"/>
      <c r="M105" s="28"/>
      <c r="N105" s="27"/>
      <c r="O105" s="27"/>
      <c r="P105" s="28"/>
      <c r="Q105" s="6"/>
      <c r="U105" s="6"/>
      <c r="V105" s="6"/>
      <c r="W105" s="6"/>
      <c r="X105" s="5"/>
      <c r="Y105" s="6"/>
    </row>
    <row r="106" spans="1:25">
      <c r="A106" s="10"/>
      <c r="B106" s="21"/>
      <c r="D106" s="20"/>
      <c r="F106" s="21"/>
      <c r="I106" s="25"/>
      <c r="J106" s="25"/>
      <c r="L106" s="27"/>
      <c r="M106" s="28"/>
      <c r="N106" s="27"/>
      <c r="O106" s="27"/>
      <c r="P106" s="28"/>
      <c r="Q106" s="6"/>
      <c r="U106" s="6"/>
      <c r="V106" s="6"/>
      <c r="W106" s="6"/>
      <c r="X106" s="5"/>
      <c r="Y106" s="6"/>
    </row>
    <row r="107" spans="1:25">
      <c r="A107" s="10"/>
      <c r="B107" s="21"/>
      <c r="D107" s="20"/>
      <c r="F107" s="21"/>
      <c r="I107" s="25"/>
      <c r="J107" s="25"/>
      <c r="L107" s="27"/>
      <c r="M107" s="28"/>
      <c r="N107" s="27"/>
      <c r="O107" s="27"/>
      <c r="P107" s="28"/>
      <c r="Q107" s="6"/>
      <c r="U107" s="6"/>
      <c r="V107" s="6"/>
      <c r="W107" s="6"/>
      <c r="X107" s="5"/>
      <c r="Y107" s="6"/>
    </row>
    <row r="108" spans="1:25">
      <c r="A108" s="10"/>
      <c r="B108" s="21"/>
      <c r="D108" s="20"/>
      <c r="F108" s="21"/>
      <c r="I108" s="25"/>
      <c r="J108" s="25"/>
      <c r="L108" s="27"/>
      <c r="M108" s="28"/>
      <c r="N108" s="27"/>
      <c r="O108" s="27"/>
      <c r="P108" s="28"/>
      <c r="Q108" s="6"/>
      <c r="U108" s="6"/>
      <c r="V108" s="6"/>
      <c r="W108" s="6"/>
      <c r="X108" s="5"/>
      <c r="Y108" s="6"/>
    </row>
    <row r="109" spans="1:25">
      <c r="A109" s="10"/>
      <c r="B109" s="21"/>
      <c r="D109" s="20"/>
      <c r="F109" s="21"/>
      <c r="I109" s="25"/>
      <c r="J109" s="25"/>
      <c r="L109" s="27"/>
      <c r="M109" s="28"/>
      <c r="N109" s="27"/>
      <c r="O109" s="27"/>
      <c r="P109" s="28"/>
      <c r="Q109" s="6"/>
      <c r="U109" s="6"/>
      <c r="V109" s="6"/>
      <c r="W109" s="6"/>
      <c r="X109" s="5"/>
      <c r="Y109" s="6"/>
    </row>
    <row r="110" spans="1:25">
      <c r="A110" s="10"/>
      <c r="B110" s="21"/>
      <c r="D110" s="20"/>
      <c r="F110" s="21"/>
      <c r="I110" s="25"/>
      <c r="J110" s="25"/>
      <c r="L110" s="27"/>
      <c r="M110" s="28"/>
      <c r="N110" s="27"/>
      <c r="O110" s="27"/>
      <c r="P110" s="28"/>
      <c r="Q110" s="6"/>
      <c r="U110" s="6"/>
      <c r="V110" s="6"/>
      <c r="W110" s="6"/>
      <c r="X110" s="5"/>
      <c r="Y110" s="6"/>
    </row>
    <row r="111" spans="1:25">
      <c r="A111" s="10"/>
      <c r="B111" s="21"/>
      <c r="D111" s="20"/>
      <c r="F111" s="21"/>
      <c r="I111" s="25"/>
      <c r="J111" s="25"/>
      <c r="L111" s="27"/>
      <c r="M111" s="28"/>
      <c r="N111" s="27"/>
      <c r="O111" s="27"/>
      <c r="P111" s="28"/>
      <c r="Q111" s="6"/>
      <c r="U111" s="6"/>
      <c r="V111" s="6"/>
      <c r="W111" s="6"/>
      <c r="X111" s="5"/>
      <c r="Y111" s="6"/>
    </row>
    <row r="112" spans="1:25">
      <c r="A112" s="10"/>
      <c r="B112" s="21"/>
      <c r="D112" s="20"/>
      <c r="F112" s="21"/>
      <c r="I112" s="25"/>
      <c r="J112" s="25"/>
      <c r="L112" s="27"/>
      <c r="M112" s="28"/>
      <c r="N112" s="27"/>
      <c r="O112" s="27"/>
      <c r="P112" s="28"/>
      <c r="Q112" s="6"/>
      <c r="U112" s="6"/>
      <c r="V112" s="6"/>
      <c r="W112" s="6"/>
      <c r="X112" s="5"/>
      <c r="Y112" s="6"/>
    </row>
    <row r="113" spans="1:36">
      <c r="A113" s="10"/>
      <c r="B113" s="21"/>
      <c r="D113" s="20"/>
      <c r="F113" s="21"/>
      <c r="I113" s="25"/>
      <c r="J113" s="25"/>
      <c r="L113" s="27"/>
      <c r="M113" s="28"/>
      <c r="N113" s="27"/>
      <c r="O113" s="27"/>
      <c r="P113" s="28"/>
      <c r="Q113" s="6"/>
      <c r="U113" s="6"/>
      <c r="V113" s="6"/>
      <c r="W113" s="6"/>
      <c r="X113" s="5"/>
      <c r="Y113" s="6"/>
    </row>
    <row r="114" spans="1:36">
      <c r="A114" s="10"/>
      <c r="B114" s="21"/>
      <c r="D114" s="20"/>
      <c r="F114" s="21"/>
      <c r="I114" s="25"/>
      <c r="J114" s="25"/>
      <c r="L114" s="27"/>
      <c r="M114" s="28"/>
      <c r="N114" s="27"/>
      <c r="O114" s="27"/>
      <c r="P114" s="28"/>
      <c r="Q114" s="6"/>
      <c r="U114" s="6"/>
      <c r="V114" s="6"/>
      <c r="W114" s="6"/>
      <c r="X114" s="5"/>
      <c r="Y114" s="6"/>
    </row>
    <row r="115" spans="1:36">
      <c r="A115" s="10"/>
      <c r="B115" s="21"/>
      <c r="D115" s="20"/>
      <c r="F115" s="21"/>
      <c r="I115" s="25"/>
      <c r="J115" s="25"/>
      <c r="L115" s="27"/>
      <c r="M115" s="28"/>
      <c r="N115" s="27"/>
      <c r="O115" s="27"/>
      <c r="P115" s="28"/>
      <c r="Q115" s="6"/>
      <c r="U115" s="6"/>
      <c r="V115" s="6"/>
      <c r="W115" s="6"/>
      <c r="X115" s="5"/>
      <c r="Y115" s="6"/>
    </row>
    <row r="116" spans="1:36">
      <c r="A116" s="10"/>
      <c r="B116" s="21"/>
      <c r="D116" s="20"/>
      <c r="F116" s="21"/>
      <c r="I116" s="25"/>
      <c r="J116" s="25"/>
      <c r="L116" s="27"/>
      <c r="M116" s="28"/>
      <c r="N116" s="27"/>
      <c r="O116" s="27"/>
      <c r="P116" s="28"/>
      <c r="Q116" s="6"/>
      <c r="U116" s="6"/>
      <c r="V116" s="6"/>
      <c r="W116" s="6"/>
      <c r="X116" s="5"/>
      <c r="Y116" s="6"/>
    </row>
    <row r="117" spans="1:36">
      <c r="A117" s="10"/>
      <c r="B117" s="21"/>
      <c r="D117" s="20"/>
      <c r="F117" s="21"/>
      <c r="I117" s="25"/>
      <c r="J117" s="25"/>
      <c r="L117" s="27"/>
      <c r="M117" s="28"/>
      <c r="N117" s="27"/>
      <c r="O117" s="27"/>
      <c r="P117" s="28"/>
      <c r="Q117" s="6"/>
      <c r="U117" s="6"/>
      <c r="V117" s="6"/>
      <c r="W117" s="6"/>
      <c r="X117" s="5"/>
      <c r="Y117" s="6"/>
    </row>
    <row r="118" spans="1:36">
      <c r="A118" s="10"/>
      <c r="B118" s="21"/>
      <c r="D118" s="20"/>
      <c r="F118" s="21"/>
      <c r="I118" s="25"/>
      <c r="J118" s="25"/>
      <c r="L118" s="27"/>
      <c r="M118" s="28"/>
      <c r="N118" s="27"/>
      <c r="O118" s="27"/>
      <c r="P118" s="28"/>
      <c r="Q118" s="6"/>
      <c r="U118" s="6"/>
      <c r="V118" s="6"/>
      <c r="W118" s="6"/>
      <c r="X118" s="5"/>
      <c r="Y118" s="6"/>
    </row>
    <row r="119" spans="1:36">
      <c r="A119" s="10"/>
      <c r="B119" s="21"/>
      <c r="D119" s="20"/>
      <c r="F119" s="21"/>
      <c r="I119" s="25"/>
      <c r="J119" s="25"/>
      <c r="L119" s="27"/>
      <c r="M119" s="28"/>
      <c r="N119" s="27"/>
      <c r="O119" s="27"/>
      <c r="P119" s="28"/>
      <c r="Q119" s="6"/>
      <c r="U119" s="6"/>
      <c r="V119" s="6"/>
      <c r="W119" s="6"/>
      <c r="X119" s="5"/>
      <c r="Y119" s="6"/>
      <c r="AC119" s="3"/>
      <c r="AD119" s="3"/>
      <c r="AE119" s="3"/>
      <c r="AF119" s="3"/>
      <c r="AG119" s="3"/>
      <c r="AH119" s="3"/>
      <c r="AI119" s="3"/>
      <c r="AJ119" s="3"/>
    </row>
    <row r="120" spans="1:36">
      <c r="A120" s="10"/>
      <c r="B120" s="21"/>
      <c r="D120" s="20"/>
      <c r="F120" s="21"/>
      <c r="I120" s="25"/>
      <c r="J120" s="25"/>
      <c r="L120" s="27"/>
      <c r="M120" s="28"/>
      <c r="N120" s="27"/>
      <c r="O120" s="27"/>
      <c r="P120" s="28"/>
      <c r="Q120" s="6"/>
      <c r="U120" s="6"/>
      <c r="V120" s="6"/>
      <c r="W120" s="6"/>
      <c r="X120" s="5"/>
      <c r="Y120" s="6"/>
      <c r="AC120" s="3"/>
      <c r="AD120" s="3"/>
      <c r="AE120" s="3"/>
      <c r="AF120" s="3"/>
      <c r="AG120" s="3"/>
      <c r="AH120" s="3"/>
      <c r="AI120" s="3"/>
      <c r="AJ120" s="3"/>
    </row>
    <row r="121" spans="1:36">
      <c r="A121" s="10"/>
      <c r="B121" s="21"/>
      <c r="D121" s="20"/>
      <c r="F121" s="21"/>
      <c r="I121" s="25"/>
      <c r="J121" s="25"/>
      <c r="L121" s="27"/>
      <c r="M121" s="28"/>
      <c r="N121" s="27"/>
      <c r="O121" s="27"/>
      <c r="P121" s="28"/>
      <c r="Q121" s="6"/>
      <c r="U121" s="6"/>
      <c r="V121" s="6"/>
      <c r="W121" s="6"/>
      <c r="X121" s="5"/>
      <c r="Y121" s="6"/>
      <c r="AC121" s="3"/>
      <c r="AD121" s="3"/>
      <c r="AE121" s="3"/>
      <c r="AF121" s="3"/>
      <c r="AG121" s="3"/>
      <c r="AH121" s="3"/>
      <c r="AI121" s="3"/>
      <c r="AJ121" s="3"/>
    </row>
    <row r="122" spans="1:36">
      <c r="A122" s="10"/>
      <c r="B122" s="21"/>
      <c r="D122" s="20"/>
      <c r="F122" s="21"/>
      <c r="I122" s="25"/>
      <c r="J122" s="25"/>
      <c r="L122" s="27"/>
      <c r="M122" s="28"/>
      <c r="N122" s="27"/>
      <c r="O122" s="27"/>
      <c r="P122" s="28"/>
      <c r="Q122" s="6"/>
      <c r="U122" s="6"/>
      <c r="V122" s="6"/>
      <c r="W122" s="6"/>
      <c r="X122" s="5"/>
      <c r="Y122" s="6"/>
      <c r="AC122" s="3"/>
      <c r="AD122" s="3"/>
      <c r="AE122" s="3"/>
      <c r="AF122" s="3"/>
      <c r="AG122" s="3"/>
      <c r="AH122" s="3"/>
      <c r="AI122" s="3"/>
      <c r="AJ122" s="3"/>
    </row>
    <row r="123" spans="1:36">
      <c r="A123" s="10"/>
      <c r="B123" s="21"/>
      <c r="D123" s="20"/>
      <c r="F123" s="21"/>
      <c r="I123" s="25"/>
      <c r="J123" s="25"/>
      <c r="L123" s="27"/>
      <c r="M123" s="28"/>
      <c r="N123" s="27"/>
      <c r="O123" s="27"/>
      <c r="P123" s="28"/>
      <c r="Q123" s="6"/>
      <c r="U123" s="6"/>
      <c r="V123" s="6"/>
      <c r="W123" s="6"/>
      <c r="X123" s="5"/>
      <c r="Y123" s="6"/>
      <c r="AC123" s="3"/>
      <c r="AD123" s="3"/>
      <c r="AE123" s="3"/>
      <c r="AF123" s="3"/>
      <c r="AG123" s="3"/>
      <c r="AH123" s="3"/>
      <c r="AI123" s="3"/>
      <c r="AJ123" s="3"/>
    </row>
    <row r="124" spans="1:36">
      <c r="A124" s="10"/>
      <c r="B124" s="21"/>
      <c r="D124" s="20"/>
      <c r="F124" s="21"/>
      <c r="I124" s="25"/>
      <c r="J124" s="25"/>
      <c r="L124" s="27"/>
      <c r="M124" s="28"/>
      <c r="N124" s="27"/>
      <c r="O124" s="27"/>
      <c r="P124" s="28"/>
      <c r="Q124" s="6"/>
      <c r="U124" s="6"/>
      <c r="V124" s="6"/>
      <c r="W124" s="6"/>
      <c r="X124" s="5"/>
      <c r="Y124" s="6"/>
      <c r="AC124" s="3"/>
      <c r="AD124" s="3"/>
      <c r="AE124" s="3"/>
      <c r="AF124" s="3"/>
      <c r="AG124" s="3"/>
      <c r="AH124" s="3"/>
      <c r="AI124" s="3"/>
      <c r="AJ124" s="3"/>
    </row>
    <row r="125" spans="1:36">
      <c r="A125" s="10"/>
      <c r="B125" s="21"/>
      <c r="D125" s="20"/>
      <c r="F125" s="21"/>
      <c r="I125" s="25"/>
      <c r="J125" s="25"/>
      <c r="L125" s="27"/>
      <c r="M125" s="28"/>
      <c r="N125" s="27"/>
      <c r="O125" s="27"/>
      <c r="P125" s="28"/>
      <c r="Q125" s="6"/>
      <c r="U125" s="6"/>
      <c r="V125" s="6"/>
      <c r="W125" s="6"/>
      <c r="X125" s="5"/>
      <c r="Y125" s="6"/>
      <c r="AC125" s="3"/>
      <c r="AD125" s="3"/>
      <c r="AE125" s="3"/>
      <c r="AF125" s="3"/>
      <c r="AG125" s="3"/>
      <c r="AH125" s="3"/>
      <c r="AI125" s="3"/>
      <c r="AJ125" s="3"/>
    </row>
    <row r="126" spans="1:36">
      <c r="A126" s="10"/>
      <c r="B126" s="21"/>
      <c r="D126" s="20"/>
      <c r="F126" s="21"/>
      <c r="I126" s="25"/>
      <c r="J126" s="25"/>
      <c r="L126" s="27"/>
      <c r="M126" s="28"/>
      <c r="N126" s="27"/>
      <c r="O126" s="27"/>
      <c r="P126" s="28"/>
      <c r="Q126" s="6"/>
      <c r="U126" s="6"/>
      <c r="V126" s="6"/>
      <c r="W126" s="6"/>
      <c r="X126" s="5"/>
      <c r="Y126" s="6"/>
      <c r="AC126" s="3"/>
      <c r="AD126" s="3"/>
      <c r="AE126" s="3"/>
      <c r="AF126" s="3"/>
      <c r="AG126" s="3"/>
      <c r="AH126" s="3"/>
      <c r="AI126" s="3"/>
      <c r="AJ126" s="3"/>
    </row>
    <row r="127" spans="1:36">
      <c r="A127" s="10"/>
      <c r="B127" s="21"/>
      <c r="D127" s="20"/>
      <c r="F127" s="21"/>
      <c r="I127" s="25"/>
      <c r="J127" s="25"/>
      <c r="L127" s="27"/>
      <c r="M127" s="28"/>
      <c r="N127" s="27"/>
      <c r="O127" s="27"/>
      <c r="P127" s="28"/>
      <c r="Q127" s="6"/>
      <c r="U127" s="6"/>
      <c r="V127" s="6"/>
      <c r="W127" s="6"/>
      <c r="X127" s="5"/>
      <c r="Y127" s="6"/>
      <c r="AC127" s="3"/>
      <c r="AD127" s="3"/>
      <c r="AE127" s="3"/>
      <c r="AF127" s="3"/>
      <c r="AG127" s="3"/>
      <c r="AH127" s="3"/>
      <c r="AI127" s="3"/>
      <c r="AJ127" s="3"/>
    </row>
    <row r="128" spans="1:36">
      <c r="A128" s="10"/>
      <c r="B128" s="21"/>
      <c r="D128" s="20"/>
      <c r="F128" s="21"/>
      <c r="I128" s="25"/>
      <c r="J128" s="25"/>
      <c r="L128" s="27"/>
      <c r="M128" s="28"/>
      <c r="N128" s="27"/>
      <c r="O128" s="27"/>
      <c r="P128" s="28"/>
      <c r="Q128" s="6"/>
      <c r="U128" s="6"/>
      <c r="V128" s="6"/>
      <c r="W128" s="6"/>
      <c r="X128" s="5"/>
      <c r="Y128" s="6"/>
      <c r="AC128" s="3"/>
      <c r="AD128" s="3"/>
      <c r="AE128" s="3"/>
      <c r="AF128" s="3"/>
      <c r="AG128" s="3"/>
      <c r="AH128" s="3"/>
      <c r="AI128" s="3"/>
      <c r="AJ128" s="3"/>
    </row>
    <row r="129" spans="1:36">
      <c r="A129" s="10"/>
      <c r="B129" s="21"/>
      <c r="D129" s="20"/>
      <c r="F129" s="21"/>
      <c r="I129" s="25"/>
      <c r="J129" s="25"/>
      <c r="L129" s="27"/>
      <c r="M129" s="28"/>
      <c r="N129" s="27"/>
      <c r="O129" s="27"/>
      <c r="P129" s="28"/>
      <c r="Q129" s="6"/>
      <c r="U129" s="6"/>
      <c r="V129" s="6"/>
      <c r="W129" s="6"/>
      <c r="X129" s="5"/>
      <c r="Y129" s="6"/>
      <c r="AC129" s="3"/>
      <c r="AD129" s="3"/>
      <c r="AE129" s="3"/>
      <c r="AF129" s="3"/>
      <c r="AG129" s="3"/>
      <c r="AH129" s="3"/>
      <c r="AI129" s="3"/>
      <c r="AJ129" s="3"/>
    </row>
    <row r="130" spans="1:36">
      <c r="A130" s="10"/>
      <c r="B130" s="21"/>
      <c r="D130" s="20"/>
      <c r="F130" s="21"/>
      <c r="I130" s="25"/>
      <c r="J130" s="25"/>
      <c r="L130" s="27"/>
      <c r="M130" s="28"/>
      <c r="N130" s="27"/>
      <c r="O130" s="27"/>
      <c r="P130" s="28"/>
      <c r="Q130" s="6"/>
      <c r="U130" s="6"/>
      <c r="V130" s="6"/>
      <c r="W130" s="6"/>
      <c r="X130" s="5"/>
      <c r="Y130" s="6"/>
      <c r="AC130" s="3"/>
      <c r="AD130" s="3"/>
      <c r="AE130" s="3"/>
      <c r="AF130" s="3"/>
      <c r="AG130" s="3"/>
      <c r="AH130" s="3"/>
      <c r="AI130" s="3"/>
      <c r="AJ130" s="3"/>
    </row>
    <row r="131" spans="1:36">
      <c r="A131" s="10"/>
      <c r="B131" s="21"/>
      <c r="D131" s="20"/>
      <c r="F131" s="21"/>
      <c r="I131" s="25"/>
      <c r="J131" s="25"/>
      <c r="L131" s="27"/>
      <c r="M131" s="28"/>
      <c r="N131" s="27"/>
      <c r="O131" s="27"/>
      <c r="P131" s="28"/>
      <c r="Q131" s="6"/>
      <c r="U131" s="6"/>
      <c r="V131" s="6"/>
      <c r="W131" s="6"/>
      <c r="X131" s="5"/>
      <c r="Y131" s="6"/>
      <c r="AC131" s="3"/>
      <c r="AD131" s="3"/>
      <c r="AE131" s="3"/>
      <c r="AF131" s="3"/>
      <c r="AG131" s="3"/>
      <c r="AH131" s="3"/>
      <c r="AI131" s="3"/>
      <c r="AJ131" s="3"/>
    </row>
    <row r="132" spans="1:36">
      <c r="A132" s="10"/>
      <c r="B132" s="21"/>
      <c r="D132" s="20"/>
      <c r="F132" s="21"/>
      <c r="I132" s="25"/>
      <c r="J132" s="25"/>
      <c r="L132" s="27"/>
      <c r="M132" s="28"/>
      <c r="N132" s="27"/>
      <c r="O132" s="27"/>
      <c r="P132" s="28"/>
      <c r="Q132" s="6"/>
      <c r="U132" s="6"/>
      <c r="V132" s="6"/>
      <c r="W132" s="6"/>
      <c r="X132" s="5"/>
      <c r="Y132" s="6"/>
      <c r="AC132" s="3"/>
      <c r="AD132" s="3"/>
      <c r="AE132" s="3"/>
      <c r="AF132" s="3"/>
      <c r="AG132" s="3"/>
      <c r="AH132" s="3"/>
      <c r="AI132" s="3"/>
      <c r="AJ132" s="3"/>
    </row>
    <row r="133" spans="1:36">
      <c r="A133" s="10"/>
      <c r="B133" s="21"/>
      <c r="D133" s="20"/>
      <c r="F133" s="21"/>
      <c r="I133" s="25"/>
      <c r="J133" s="25"/>
      <c r="L133" s="27"/>
      <c r="M133" s="28"/>
      <c r="N133" s="27"/>
      <c r="O133" s="27"/>
      <c r="P133" s="28"/>
      <c r="Q133" s="6"/>
      <c r="U133" s="6"/>
      <c r="V133" s="6"/>
      <c r="W133" s="6"/>
      <c r="X133" s="5"/>
      <c r="Y133" s="6"/>
      <c r="AC133" s="3"/>
      <c r="AD133" s="3"/>
      <c r="AE133" s="3"/>
      <c r="AF133" s="3"/>
      <c r="AG133" s="3"/>
      <c r="AH133" s="3"/>
      <c r="AI133" s="3"/>
      <c r="AJ133" s="3"/>
    </row>
    <row r="134" spans="1:36">
      <c r="A134" s="10"/>
      <c r="B134" s="21"/>
      <c r="D134" s="20"/>
      <c r="F134" s="21"/>
      <c r="I134" s="25"/>
      <c r="J134" s="25"/>
      <c r="L134" s="27"/>
      <c r="M134" s="28"/>
      <c r="N134" s="27"/>
      <c r="O134" s="27"/>
      <c r="P134" s="28"/>
      <c r="Q134" s="6"/>
      <c r="U134" s="6"/>
      <c r="V134" s="6"/>
      <c r="W134" s="6"/>
      <c r="X134" s="5"/>
      <c r="Y134" s="6"/>
      <c r="AC134" s="3"/>
      <c r="AD134" s="3"/>
      <c r="AE134" s="3"/>
      <c r="AF134" s="3"/>
      <c r="AG134" s="3"/>
      <c r="AH134" s="3"/>
      <c r="AI134" s="3"/>
      <c r="AJ134" s="3"/>
    </row>
    <row r="135" spans="1:36">
      <c r="A135" s="10"/>
      <c r="B135" s="21"/>
      <c r="D135" s="20"/>
      <c r="F135" s="21"/>
      <c r="I135" s="25"/>
      <c r="J135" s="25"/>
      <c r="L135" s="27"/>
      <c r="M135" s="28"/>
      <c r="N135" s="27"/>
      <c r="O135" s="27"/>
      <c r="P135" s="28"/>
      <c r="Q135" s="6"/>
      <c r="U135" s="6"/>
      <c r="V135" s="6"/>
      <c r="W135" s="6"/>
      <c r="X135" s="5"/>
      <c r="Y135" s="6"/>
      <c r="AC135" s="3"/>
      <c r="AD135" s="3"/>
      <c r="AE135" s="3"/>
      <c r="AF135" s="3"/>
      <c r="AG135" s="3"/>
      <c r="AH135" s="3"/>
      <c r="AI135" s="3"/>
      <c r="AJ135" s="3"/>
    </row>
    <row r="136" spans="1:36">
      <c r="A136" s="10"/>
      <c r="B136" s="21"/>
      <c r="D136" s="20"/>
      <c r="F136" s="21"/>
      <c r="I136" s="25"/>
      <c r="J136" s="25"/>
      <c r="L136" s="27"/>
      <c r="M136" s="28"/>
      <c r="N136" s="27"/>
      <c r="O136" s="27"/>
      <c r="P136" s="28"/>
      <c r="Q136" s="6"/>
      <c r="U136" s="6"/>
      <c r="V136" s="6"/>
      <c r="W136" s="6"/>
      <c r="X136" s="5"/>
      <c r="Y136" s="6"/>
      <c r="AC136" s="3"/>
      <c r="AD136" s="3"/>
      <c r="AE136" s="3"/>
      <c r="AF136" s="3"/>
      <c r="AG136" s="3"/>
      <c r="AH136" s="3"/>
      <c r="AI136" s="3"/>
      <c r="AJ136" s="3"/>
    </row>
    <row r="137" spans="1:36">
      <c r="A137" s="10"/>
      <c r="B137" s="21"/>
      <c r="D137" s="20"/>
      <c r="F137" s="21"/>
      <c r="I137" s="25"/>
      <c r="J137" s="25"/>
      <c r="L137" s="27"/>
      <c r="M137" s="28"/>
      <c r="N137" s="27"/>
      <c r="O137" s="27"/>
      <c r="P137" s="28"/>
      <c r="Q137" s="6"/>
      <c r="U137" s="6"/>
      <c r="V137" s="6"/>
      <c r="W137" s="6"/>
      <c r="X137" s="5"/>
      <c r="Y137" s="6"/>
      <c r="AC137" s="3"/>
      <c r="AD137" s="3"/>
      <c r="AE137" s="3"/>
      <c r="AF137" s="3"/>
      <c r="AG137" s="3"/>
      <c r="AH137" s="3"/>
      <c r="AI137" s="3"/>
      <c r="AJ137" s="3"/>
    </row>
    <row r="138" spans="1:36">
      <c r="A138" s="10"/>
      <c r="B138" s="21"/>
      <c r="D138" s="20"/>
      <c r="F138" s="21"/>
      <c r="I138" s="25"/>
      <c r="J138" s="25"/>
      <c r="L138" s="27"/>
      <c r="M138" s="28"/>
      <c r="N138" s="27"/>
      <c r="O138" s="27"/>
      <c r="P138" s="28"/>
      <c r="Q138" s="6"/>
      <c r="U138" s="6"/>
      <c r="V138" s="6"/>
      <c r="W138" s="6"/>
      <c r="X138" s="5"/>
      <c r="Y138" s="6"/>
      <c r="AC138" s="3"/>
      <c r="AD138" s="3"/>
      <c r="AE138" s="3"/>
      <c r="AF138" s="3"/>
      <c r="AG138" s="3"/>
      <c r="AH138" s="3"/>
      <c r="AI138" s="3"/>
      <c r="AJ138" s="3"/>
    </row>
    <row r="139" spans="1:36">
      <c r="A139" s="10"/>
      <c r="B139" s="21"/>
      <c r="D139" s="20"/>
      <c r="F139" s="21"/>
      <c r="I139" s="25"/>
      <c r="J139" s="25"/>
      <c r="L139" s="27"/>
      <c r="M139" s="28"/>
      <c r="N139" s="27"/>
      <c r="O139" s="27"/>
      <c r="P139" s="28"/>
      <c r="Q139" s="6"/>
      <c r="U139" s="6"/>
      <c r="V139" s="6"/>
      <c r="W139" s="6"/>
      <c r="X139" s="5"/>
      <c r="Y139" s="6"/>
      <c r="AC139" s="3"/>
      <c r="AD139" s="3"/>
      <c r="AE139" s="3"/>
      <c r="AF139" s="3"/>
      <c r="AG139" s="3"/>
      <c r="AH139" s="3"/>
      <c r="AI139" s="3"/>
      <c r="AJ139" s="3"/>
    </row>
    <row r="140" spans="1:36">
      <c r="A140" s="10"/>
      <c r="B140" s="21"/>
      <c r="D140" s="20"/>
      <c r="F140" s="21"/>
      <c r="I140" s="25"/>
      <c r="J140" s="25"/>
      <c r="L140" s="27"/>
      <c r="M140" s="28"/>
      <c r="N140" s="27"/>
      <c r="O140" s="27"/>
      <c r="P140" s="28"/>
      <c r="Q140" s="6"/>
      <c r="U140" s="6"/>
      <c r="V140" s="6"/>
      <c r="W140" s="6"/>
      <c r="X140" s="5"/>
      <c r="Y140" s="6"/>
      <c r="AC140" s="3"/>
      <c r="AD140" s="3"/>
      <c r="AE140" s="3"/>
      <c r="AF140" s="3"/>
      <c r="AG140" s="3"/>
      <c r="AH140" s="3"/>
      <c r="AI140" s="3"/>
      <c r="AJ140" s="3"/>
    </row>
    <row r="141" spans="1:36">
      <c r="A141" s="10"/>
      <c r="B141" s="21"/>
      <c r="D141" s="20"/>
      <c r="F141" s="21"/>
      <c r="I141" s="25"/>
      <c r="J141" s="25"/>
      <c r="L141" s="27"/>
      <c r="M141" s="28"/>
      <c r="N141" s="27"/>
      <c r="O141" s="27"/>
      <c r="P141" s="28"/>
      <c r="Q141" s="6"/>
      <c r="U141" s="6"/>
      <c r="V141" s="6"/>
      <c r="W141" s="6"/>
      <c r="X141" s="5"/>
      <c r="Y141" s="6"/>
      <c r="AC141" s="3"/>
      <c r="AD141" s="3"/>
      <c r="AE141" s="3"/>
      <c r="AF141" s="3"/>
      <c r="AG141" s="3"/>
      <c r="AH141" s="3"/>
      <c r="AI141" s="3"/>
      <c r="AJ141" s="3"/>
    </row>
    <row r="142" spans="1:36">
      <c r="A142" s="10"/>
      <c r="B142" s="21"/>
      <c r="D142" s="20"/>
      <c r="F142" s="21"/>
      <c r="I142" s="25"/>
      <c r="J142" s="25"/>
      <c r="L142" s="27"/>
      <c r="M142" s="28"/>
      <c r="N142" s="27"/>
      <c r="O142" s="27"/>
      <c r="P142" s="28"/>
      <c r="Q142" s="6"/>
      <c r="U142" s="6"/>
      <c r="V142" s="6"/>
      <c r="W142" s="6"/>
      <c r="X142" s="5"/>
      <c r="Y142" s="6"/>
      <c r="AC142" s="3"/>
      <c r="AD142" s="3"/>
      <c r="AE142" s="3"/>
      <c r="AF142" s="3"/>
      <c r="AG142" s="3"/>
      <c r="AH142" s="3"/>
      <c r="AI142" s="3"/>
      <c r="AJ142" s="3"/>
    </row>
    <row r="143" spans="1:36">
      <c r="A143" s="10"/>
      <c r="B143" s="21"/>
      <c r="D143" s="20"/>
      <c r="F143" s="21"/>
      <c r="I143" s="25"/>
      <c r="J143" s="25"/>
      <c r="L143" s="27"/>
      <c r="M143" s="28"/>
      <c r="N143" s="27"/>
      <c r="O143" s="27"/>
      <c r="P143" s="28"/>
      <c r="Q143" s="6"/>
      <c r="U143" s="6"/>
      <c r="V143" s="6"/>
      <c r="W143" s="6"/>
      <c r="X143" s="5"/>
      <c r="Y143" s="6"/>
      <c r="AC143" s="3"/>
      <c r="AD143" s="3"/>
      <c r="AE143" s="3"/>
      <c r="AF143" s="3"/>
      <c r="AG143" s="3"/>
      <c r="AH143" s="3"/>
      <c r="AI143" s="3"/>
      <c r="AJ143" s="3"/>
    </row>
    <row r="144" spans="1:36">
      <c r="A144" s="10"/>
      <c r="B144" s="21"/>
      <c r="D144" s="20"/>
      <c r="F144" s="21"/>
      <c r="I144" s="25"/>
      <c r="J144" s="25"/>
      <c r="L144" s="27"/>
      <c r="M144" s="28"/>
      <c r="N144" s="27"/>
      <c r="O144" s="27"/>
      <c r="P144" s="28"/>
      <c r="Q144" s="6"/>
      <c r="U144" s="6"/>
      <c r="V144" s="6"/>
      <c r="W144" s="6"/>
      <c r="X144" s="5"/>
      <c r="Y144" s="6"/>
      <c r="AC144" s="3"/>
      <c r="AD144" s="3"/>
      <c r="AE144" s="3"/>
      <c r="AF144" s="3"/>
      <c r="AG144" s="3"/>
      <c r="AH144" s="3"/>
      <c r="AI144" s="3"/>
      <c r="AJ144" s="3"/>
    </row>
    <row r="145" spans="1:36">
      <c r="A145" s="10"/>
      <c r="B145" s="21"/>
      <c r="D145" s="20"/>
      <c r="F145" s="21"/>
      <c r="I145" s="25"/>
      <c r="J145" s="25"/>
      <c r="L145" s="27"/>
      <c r="M145" s="28"/>
      <c r="N145" s="27"/>
      <c r="O145" s="27"/>
      <c r="P145" s="28"/>
      <c r="Q145" s="6"/>
      <c r="U145" s="6"/>
      <c r="V145" s="6"/>
      <c r="W145" s="6"/>
      <c r="X145" s="5"/>
      <c r="Y145" s="6"/>
      <c r="AC145" s="3"/>
      <c r="AD145" s="3"/>
      <c r="AE145" s="3"/>
      <c r="AF145" s="3"/>
      <c r="AG145" s="3"/>
      <c r="AH145" s="3"/>
      <c r="AI145" s="3"/>
      <c r="AJ145" s="3"/>
    </row>
    <row r="146" spans="1:36">
      <c r="A146" s="10"/>
      <c r="B146" s="21"/>
      <c r="D146" s="20"/>
      <c r="F146" s="21"/>
      <c r="I146" s="25"/>
      <c r="J146" s="25"/>
      <c r="L146" s="27"/>
      <c r="M146" s="28"/>
      <c r="N146" s="27"/>
      <c r="O146" s="27"/>
      <c r="P146" s="28"/>
      <c r="Q146" s="6"/>
      <c r="U146" s="6"/>
      <c r="V146" s="6"/>
      <c r="W146" s="6"/>
      <c r="X146" s="5"/>
      <c r="Y146" s="6"/>
      <c r="AC146" s="3"/>
      <c r="AD146" s="3"/>
      <c r="AE146" s="3"/>
      <c r="AF146" s="3"/>
      <c r="AG146" s="3"/>
      <c r="AH146" s="3"/>
      <c r="AI146" s="3"/>
      <c r="AJ146" s="3"/>
    </row>
    <row r="147" spans="1:36">
      <c r="A147" s="10"/>
      <c r="B147" s="21"/>
      <c r="D147" s="20"/>
      <c r="F147" s="21"/>
      <c r="I147" s="25"/>
      <c r="J147" s="25"/>
      <c r="L147" s="27"/>
      <c r="M147" s="28"/>
      <c r="N147" s="27"/>
      <c r="O147" s="27"/>
      <c r="P147" s="28"/>
      <c r="Q147" s="6"/>
      <c r="U147" s="6"/>
      <c r="V147" s="6"/>
      <c r="W147" s="6"/>
      <c r="X147" s="5"/>
      <c r="Y147" s="6"/>
      <c r="AC147" s="3"/>
      <c r="AD147" s="3"/>
      <c r="AE147" s="3"/>
      <c r="AF147" s="3"/>
      <c r="AG147" s="3"/>
      <c r="AH147" s="3"/>
      <c r="AI147" s="3"/>
      <c r="AJ147" s="3"/>
    </row>
    <row r="148" spans="1:36">
      <c r="A148" s="10"/>
      <c r="B148" s="21"/>
      <c r="D148" s="20"/>
      <c r="F148" s="21"/>
      <c r="I148" s="25"/>
      <c r="J148" s="25"/>
      <c r="L148" s="27"/>
      <c r="M148" s="28"/>
      <c r="N148" s="27"/>
      <c r="O148" s="27"/>
      <c r="P148" s="28"/>
      <c r="Q148" s="6"/>
      <c r="U148" s="6"/>
      <c r="V148" s="6"/>
      <c r="W148" s="6"/>
      <c r="X148" s="5"/>
      <c r="Y148" s="6"/>
      <c r="AC148" s="3"/>
      <c r="AD148" s="3"/>
      <c r="AE148" s="3"/>
      <c r="AF148" s="3"/>
      <c r="AG148" s="3"/>
      <c r="AH148" s="3"/>
      <c r="AI148" s="3"/>
      <c r="AJ148" s="3"/>
    </row>
    <row r="149" spans="1:36">
      <c r="A149" s="10"/>
      <c r="B149" s="21"/>
      <c r="D149" s="20"/>
      <c r="F149" s="21"/>
      <c r="I149" s="25"/>
      <c r="J149" s="25"/>
      <c r="L149" s="27"/>
      <c r="M149" s="28"/>
      <c r="N149" s="27"/>
      <c r="O149" s="27"/>
      <c r="P149" s="28"/>
      <c r="Q149" s="6"/>
      <c r="U149" s="6"/>
      <c r="V149" s="6"/>
      <c r="W149" s="6"/>
      <c r="X149" s="5"/>
      <c r="Y149" s="6"/>
      <c r="AC149" s="3"/>
      <c r="AD149" s="3"/>
      <c r="AE149" s="3"/>
      <c r="AF149" s="3"/>
      <c r="AG149" s="3"/>
      <c r="AH149" s="3"/>
      <c r="AI149" s="3"/>
      <c r="AJ149" s="3"/>
    </row>
    <row r="150" spans="1:36">
      <c r="A150" s="10"/>
      <c r="B150" s="21"/>
      <c r="D150" s="20"/>
      <c r="F150" s="21"/>
      <c r="I150" s="25"/>
      <c r="J150" s="25"/>
      <c r="L150" s="27"/>
      <c r="M150" s="28"/>
      <c r="N150" s="27"/>
      <c r="O150" s="27"/>
      <c r="P150" s="28"/>
      <c r="Q150" s="6"/>
      <c r="U150" s="6"/>
      <c r="V150" s="6"/>
      <c r="W150" s="6"/>
      <c r="X150" s="5"/>
      <c r="Y150" s="6"/>
      <c r="AC150" s="3"/>
      <c r="AD150" s="3"/>
      <c r="AE150" s="3"/>
      <c r="AF150" s="3"/>
      <c r="AG150" s="3"/>
      <c r="AH150" s="3"/>
      <c r="AI150" s="3"/>
      <c r="AJ150" s="3"/>
    </row>
    <row r="151" spans="1:36">
      <c r="A151" s="10"/>
      <c r="B151" s="21"/>
      <c r="D151" s="20"/>
      <c r="F151" s="21"/>
      <c r="I151" s="25"/>
      <c r="J151" s="25"/>
      <c r="L151" s="27"/>
      <c r="M151" s="28"/>
      <c r="N151" s="27"/>
      <c r="O151" s="27"/>
      <c r="P151" s="28"/>
      <c r="Q151" s="6"/>
      <c r="U151" s="6"/>
      <c r="V151" s="6"/>
      <c r="W151" s="6"/>
      <c r="X151" s="5"/>
      <c r="Y151" s="6"/>
      <c r="AC151" s="3"/>
      <c r="AD151" s="3"/>
      <c r="AE151" s="3"/>
      <c r="AF151" s="3"/>
      <c r="AG151" s="3"/>
      <c r="AH151" s="3"/>
      <c r="AI151" s="3"/>
      <c r="AJ151" s="3"/>
    </row>
    <row r="152" spans="1:36">
      <c r="A152" s="10"/>
      <c r="B152" s="21"/>
      <c r="D152" s="20"/>
      <c r="F152" s="21"/>
      <c r="I152" s="25"/>
      <c r="J152" s="25"/>
      <c r="L152" s="27"/>
      <c r="M152" s="28"/>
      <c r="N152" s="27"/>
      <c r="O152" s="27"/>
      <c r="P152" s="28"/>
      <c r="Q152" s="6"/>
      <c r="U152" s="6"/>
      <c r="V152" s="6"/>
      <c r="W152" s="6"/>
      <c r="X152" s="5"/>
      <c r="Y152" s="6"/>
      <c r="AC152" s="3"/>
      <c r="AD152" s="3"/>
      <c r="AE152" s="3"/>
      <c r="AF152" s="3"/>
      <c r="AG152" s="3"/>
      <c r="AH152" s="3"/>
      <c r="AI152" s="3"/>
      <c r="AJ152" s="3"/>
    </row>
    <row r="153" spans="1:36">
      <c r="A153" s="10"/>
      <c r="B153" s="21"/>
      <c r="D153" s="20"/>
      <c r="F153" s="21"/>
      <c r="I153" s="25"/>
      <c r="J153" s="25"/>
      <c r="L153" s="27"/>
      <c r="M153" s="28"/>
      <c r="N153" s="27"/>
      <c r="O153" s="27"/>
      <c r="P153" s="28"/>
      <c r="Q153" s="6"/>
      <c r="U153" s="6"/>
      <c r="V153" s="6"/>
      <c r="W153" s="6"/>
      <c r="X153" s="5"/>
      <c r="Y153" s="6"/>
      <c r="AC153" s="3"/>
      <c r="AD153" s="3"/>
      <c r="AE153" s="3"/>
      <c r="AF153" s="3"/>
      <c r="AG153" s="3"/>
      <c r="AH153" s="3"/>
      <c r="AI153" s="3"/>
      <c r="AJ153" s="3"/>
    </row>
    <row r="154" spans="1:36">
      <c r="A154" s="10"/>
      <c r="B154" s="21"/>
      <c r="D154" s="20"/>
      <c r="F154" s="21"/>
      <c r="I154" s="25"/>
      <c r="J154" s="25"/>
      <c r="L154" s="27"/>
      <c r="M154" s="28"/>
      <c r="N154" s="27"/>
      <c r="O154" s="27"/>
      <c r="P154" s="28"/>
      <c r="Q154" s="6"/>
      <c r="U154" s="6"/>
      <c r="V154" s="6"/>
      <c r="W154" s="6"/>
      <c r="X154" s="5"/>
      <c r="Y154" s="6"/>
      <c r="AC154" s="3"/>
      <c r="AD154" s="3"/>
      <c r="AE154" s="3"/>
      <c r="AF154" s="3"/>
      <c r="AG154" s="3"/>
      <c r="AH154" s="3"/>
      <c r="AI154" s="3"/>
      <c r="AJ154" s="3"/>
    </row>
    <row r="155" spans="1:36">
      <c r="A155" s="10"/>
      <c r="B155" s="21"/>
      <c r="D155" s="20"/>
      <c r="F155" s="21"/>
      <c r="I155" s="25"/>
      <c r="J155" s="25"/>
      <c r="L155" s="27"/>
      <c r="M155" s="28"/>
      <c r="N155" s="27"/>
      <c r="O155" s="27"/>
      <c r="P155" s="28"/>
      <c r="Q155" s="6"/>
      <c r="U155" s="6"/>
      <c r="V155" s="6"/>
      <c r="W155" s="6"/>
      <c r="X155" s="5"/>
      <c r="Y155" s="6"/>
      <c r="AC155" s="3"/>
      <c r="AD155" s="3"/>
      <c r="AE155" s="3"/>
      <c r="AF155" s="3"/>
      <c r="AG155" s="3"/>
      <c r="AH155" s="3"/>
      <c r="AI155" s="3"/>
      <c r="AJ155" s="3"/>
    </row>
    <row r="156" spans="1:36">
      <c r="A156" s="10"/>
      <c r="B156" s="21"/>
      <c r="D156" s="20"/>
      <c r="F156" s="21"/>
      <c r="I156" s="25"/>
      <c r="J156" s="25"/>
      <c r="L156" s="27"/>
      <c r="M156" s="28"/>
      <c r="N156" s="27"/>
      <c r="O156" s="27"/>
      <c r="P156" s="28"/>
      <c r="Q156" s="6"/>
      <c r="U156" s="6"/>
      <c r="V156" s="6"/>
      <c r="W156" s="6"/>
      <c r="X156" s="5"/>
      <c r="Y156" s="6"/>
      <c r="AC156" s="3"/>
      <c r="AD156" s="3"/>
      <c r="AE156" s="3"/>
      <c r="AF156" s="3"/>
      <c r="AG156" s="3"/>
      <c r="AH156" s="3"/>
      <c r="AI156" s="3"/>
      <c r="AJ156" s="3"/>
    </row>
    <row r="157" spans="1:36">
      <c r="A157" s="9"/>
      <c r="B157" s="21"/>
      <c r="D157" s="20"/>
      <c r="F157" s="21"/>
      <c r="I157" s="25"/>
      <c r="J157" s="25"/>
      <c r="L157" s="27"/>
      <c r="M157" s="28"/>
      <c r="N157" s="27"/>
      <c r="O157" s="27"/>
      <c r="P157" s="28"/>
      <c r="Q157" s="6"/>
      <c r="U157" s="6"/>
      <c r="V157" s="6"/>
      <c r="W157" s="6"/>
      <c r="X157" s="5"/>
      <c r="Y157" s="6"/>
      <c r="AC157" s="3"/>
      <c r="AD157" s="3"/>
      <c r="AE157" s="3"/>
      <c r="AF157" s="3"/>
      <c r="AG157" s="3"/>
      <c r="AH157" s="3"/>
      <c r="AI157" s="3"/>
      <c r="AJ157" s="3"/>
    </row>
    <row r="158" spans="1:36">
      <c r="A158" s="9"/>
      <c r="B158" s="21"/>
      <c r="D158" s="20"/>
      <c r="F158" s="21"/>
      <c r="I158" s="25"/>
      <c r="J158" s="25"/>
      <c r="L158" s="27"/>
      <c r="M158" s="28"/>
      <c r="N158" s="27"/>
      <c r="O158" s="27"/>
      <c r="P158" s="28"/>
      <c r="Q158" s="6"/>
      <c r="U158" s="6"/>
      <c r="V158" s="6"/>
      <c r="W158" s="6"/>
      <c r="X158" s="5"/>
      <c r="Y158" s="6"/>
      <c r="AC158" s="3"/>
      <c r="AD158" s="3"/>
      <c r="AE158" s="3"/>
      <c r="AF158" s="3"/>
      <c r="AG158" s="3"/>
      <c r="AH158" s="3"/>
      <c r="AI158" s="3"/>
      <c r="AJ158" s="3"/>
    </row>
    <row r="159" spans="1:36">
      <c r="A159" s="9"/>
      <c r="B159" s="21"/>
      <c r="D159" s="20"/>
      <c r="F159" s="21"/>
      <c r="I159" s="25"/>
      <c r="J159" s="25"/>
      <c r="L159" s="27"/>
      <c r="M159" s="28"/>
      <c r="N159" s="27"/>
      <c r="O159" s="27"/>
      <c r="P159" s="28"/>
      <c r="Q159" s="6"/>
      <c r="U159" s="6"/>
      <c r="V159" s="6"/>
      <c r="W159" s="6"/>
      <c r="X159" s="5"/>
      <c r="Y159" s="6"/>
      <c r="AC159" s="3"/>
      <c r="AD159" s="3"/>
      <c r="AE159" s="3"/>
      <c r="AF159" s="3"/>
      <c r="AG159" s="3"/>
      <c r="AH159" s="3"/>
      <c r="AI159" s="3"/>
      <c r="AJ159" s="3"/>
    </row>
    <row r="160" spans="1:36">
      <c r="A160" s="10"/>
      <c r="B160" s="21"/>
      <c r="D160" s="20"/>
      <c r="F160" s="21"/>
      <c r="I160" s="25"/>
      <c r="J160" s="25"/>
      <c r="L160" s="27"/>
      <c r="M160" s="28"/>
      <c r="N160" s="27"/>
      <c r="O160" s="27"/>
      <c r="P160" s="28"/>
      <c r="Q160" s="6"/>
      <c r="U160" s="6"/>
      <c r="V160" s="6"/>
      <c r="W160" s="6"/>
      <c r="X160" s="5"/>
      <c r="Y160" s="6"/>
      <c r="AC160" s="3"/>
      <c r="AD160" s="3"/>
      <c r="AE160" s="3"/>
      <c r="AF160" s="3"/>
      <c r="AG160" s="3"/>
      <c r="AH160" s="3"/>
      <c r="AI160" s="3"/>
      <c r="AJ160" s="3"/>
    </row>
    <row r="161" spans="1:36">
      <c r="A161" s="10"/>
      <c r="B161" s="21"/>
      <c r="D161" s="20"/>
      <c r="F161" s="21"/>
      <c r="I161" s="25"/>
      <c r="J161" s="25"/>
      <c r="L161" s="27"/>
      <c r="M161" s="28"/>
      <c r="N161" s="27"/>
      <c r="O161" s="27"/>
      <c r="P161" s="28"/>
      <c r="Q161" s="6"/>
      <c r="U161" s="6"/>
      <c r="V161" s="6"/>
      <c r="W161" s="6"/>
      <c r="X161" s="5"/>
      <c r="Y161" s="6"/>
      <c r="AC161" s="3"/>
      <c r="AD161" s="3"/>
      <c r="AE161" s="3"/>
      <c r="AF161" s="3"/>
      <c r="AG161" s="3"/>
      <c r="AH161" s="3"/>
      <c r="AI161" s="3"/>
      <c r="AJ161" s="3"/>
    </row>
    <row r="162" spans="1:36">
      <c r="A162" s="10"/>
      <c r="B162" s="21"/>
      <c r="D162" s="20"/>
      <c r="F162" s="21"/>
      <c r="I162" s="25"/>
      <c r="J162" s="25"/>
      <c r="L162" s="27"/>
      <c r="M162" s="28"/>
      <c r="N162" s="27"/>
      <c r="O162" s="27"/>
      <c r="P162" s="28"/>
      <c r="Q162" s="6"/>
      <c r="U162" s="6"/>
      <c r="V162" s="6"/>
      <c r="W162" s="6"/>
      <c r="X162" s="5"/>
      <c r="Y162" s="6"/>
      <c r="AC162" s="3"/>
      <c r="AD162" s="3"/>
      <c r="AE162" s="3"/>
      <c r="AF162" s="3"/>
      <c r="AG162" s="3"/>
      <c r="AH162" s="3"/>
      <c r="AI162" s="3"/>
      <c r="AJ162" s="3"/>
    </row>
    <row r="163" spans="1:36">
      <c r="A163" s="10"/>
      <c r="B163" s="21"/>
      <c r="D163" s="20"/>
      <c r="F163" s="21"/>
      <c r="I163" s="25"/>
      <c r="J163" s="25"/>
      <c r="L163" s="27"/>
      <c r="M163" s="28"/>
      <c r="N163" s="27"/>
      <c r="O163" s="27"/>
      <c r="P163" s="28"/>
      <c r="Q163" s="6"/>
      <c r="U163" s="6"/>
      <c r="V163" s="6"/>
      <c r="W163" s="6"/>
      <c r="X163" s="5"/>
      <c r="Y163" s="6"/>
      <c r="AC163" s="3"/>
      <c r="AD163" s="3"/>
      <c r="AE163" s="3"/>
      <c r="AF163" s="3"/>
      <c r="AG163" s="3"/>
      <c r="AH163" s="3"/>
      <c r="AI163" s="3"/>
      <c r="AJ163" s="3"/>
    </row>
    <row r="164" spans="1:36">
      <c r="A164" s="10"/>
      <c r="B164" s="21"/>
      <c r="D164" s="20"/>
      <c r="F164" s="21"/>
      <c r="I164" s="25"/>
      <c r="J164" s="25"/>
      <c r="L164" s="27"/>
      <c r="M164" s="28"/>
      <c r="N164" s="27"/>
      <c r="O164" s="27"/>
      <c r="P164" s="28"/>
      <c r="Q164" s="6"/>
      <c r="U164" s="6"/>
      <c r="V164" s="6"/>
      <c r="W164" s="6"/>
      <c r="X164" s="5"/>
      <c r="Y164" s="6"/>
      <c r="AC164" s="3"/>
      <c r="AD164" s="3"/>
      <c r="AE164" s="3"/>
      <c r="AF164" s="3"/>
      <c r="AG164" s="3"/>
      <c r="AH164" s="3"/>
      <c r="AI164" s="3"/>
      <c r="AJ164" s="3"/>
    </row>
    <row r="165" spans="1:36">
      <c r="A165" s="11"/>
      <c r="B165" s="21"/>
      <c r="D165" s="20"/>
      <c r="F165" s="21"/>
      <c r="I165" s="25"/>
      <c r="J165" s="25"/>
      <c r="L165" s="27"/>
      <c r="M165" s="28"/>
      <c r="N165" s="27"/>
      <c r="O165" s="27"/>
      <c r="P165" s="28"/>
      <c r="Q165" s="6"/>
      <c r="U165" s="6"/>
      <c r="V165" s="6"/>
      <c r="W165" s="6"/>
      <c r="X165" s="5"/>
      <c r="Y165" s="6"/>
      <c r="AC165" s="3"/>
      <c r="AD165" s="3"/>
      <c r="AE165" s="3"/>
      <c r="AF165" s="3"/>
      <c r="AG165" s="3"/>
      <c r="AH165" s="3"/>
      <c r="AI165" s="3"/>
      <c r="AJ165" s="3"/>
    </row>
    <row r="166" spans="1:36">
      <c r="A166" s="10"/>
      <c r="B166" s="21"/>
      <c r="D166" s="20"/>
      <c r="F166" s="21"/>
      <c r="I166" s="25"/>
      <c r="J166" s="25"/>
      <c r="L166" s="27"/>
      <c r="M166" s="28"/>
      <c r="N166" s="27"/>
      <c r="O166" s="27"/>
      <c r="P166" s="28"/>
      <c r="Q166" s="6"/>
      <c r="U166" s="6"/>
      <c r="V166" s="6"/>
      <c r="W166" s="6"/>
      <c r="X166" s="5"/>
      <c r="Y166" s="6"/>
      <c r="AC166" s="3"/>
      <c r="AD166" s="3"/>
      <c r="AE166" s="3"/>
      <c r="AF166" s="3"/>
      <c r="AG166" s="3"/>
      <c r="AH166" s="3"/>
      <c r="AI166" s="3"/>
      <c r="AJ166" s="3"/>
    </row>
    <row r="167" spans="1:36">
      <c r="A167" s="10"/>
      <c r="B167" s="21"/>
      <c r="D167" s="20"/>
      <c r="F167" s="21"/>
      <c r="I167" s="25"/>
      <c r="J167" s="25"/>
      <c r="L167" s="27"/>
      <c r="M167" s="28"/>
      <c r="N167" s="27"/>
      <c r="O167" s="27"/>
      <c r="P167" s="28"/>
      <c r="Q167" s="6"/>
      <c r="U167" s="6"/>
      <c r="V167" s="6"/>
      <c r="W167" s="6"/>
      <c r="X167" s="5"/>
      <c r="Y167" s="6"/>
      <c r="AC167" s="3"/>
      <c r="AD167" s="3"/>
      <c r="AE167" s="3"/>
      <c r="AF167" s="3"/>
      <c r="AG167" s="3"/>
      <c r="AH167" s="3"/>
      <c r="AI167" s="3"/>
      <c r="AJ167" s="3"/>
    </row>
    <row r="168" spans="1:36">
      <c r="A168" s="10"/>
      <c r="B168" s="21"/>
      <c r="D168" s="20"/>
      <c r="F168" s="21"/>
      <c r="I168" s="25"/>
      <c r="J168" s="25"/>
      <c r="L168" s="27"/>
      <c r="M168" s="28"/>
      <c r="N168" s="27"/>
      <c r="O168" s="27"/>
      <c r="P168" s="28"/>
      <c r="Q168" s="6"/>
      <c r="U168" s="6"/>
      <c r="V168" s="6"/>
      <c r="W168" s="6"/>
      <c r="X168" s="5"/>
      <c r="Y168" s="6"/>
      <c r="AC168" s="3"/>
      <c r="AD168" s="3"/>
      <c r="AE168" s="3"/>
      <c r="AF168" s="3"/>
      <c r="AG168" s="3"/>
      <c r="AH168" s="3"/>
      <c r="AI168" s="3"/>
      <c r="AJ168" s="3"/>
    </row>
    <row r="169" spans="1:36">
      <c r="A169" s="10"/>
      <c r="B169" s="21"/>
      <c r="D169" s="20"/>
      <c r="F169" s="21"/>
      <c r="I169" s="25"/>
      <c r="J169" s="25"/>
      <c r="L169" s="27"/>
      <c r="M169" s="28"/>
      <c r="N169" s="27"/>
      <c r="O169" s="27"/>
      <c r="P169" s="28"/>
      <c r="Q169" s="6"/>
      <c r="U169" s="6"/>
      <c r="V169" s="6"/>
      <c r="W169" s="6"/>
      <c r="X169" s="5"/>
      <c r="Y169" s="6"/>
      <c r="AC169" s="3"/>
      <c r="AD169" s="3"/>
      <c r="AE169" s="3"/>
      <c r="AF169" s="3"/>
      <c r="AG169" s="3"/>
      <c r="AH169" s="3"/>
      <c r="AI169" s="3"/>
      <c r="AJ169" s="3"/>
    </row>
    <row r="170" spans="1:36">
      <c r="A170" s="10"/>
      <c r="B170" s="21"/>
      <c r="D170" s="20"/>
      <c r="F170" s="21"/>
      <c r="I170" s="25"/>
      <c r="J170" s="25"/>
      <c r="L170" s="27"/>
      <c r="M170" s="28"/>
      <c r="N170" s="27"/>
      <c r="O170" s="27"/>
      <c r="P170" s="28"/>
      <c r="Q170" s="6"/>
      <c r="U170" s="6"/>
      <c r="V170" s="6"/>
      <c r="W170" s="6"/>
      <c r="X170" s="5"/>
      <c r="Y170" s="6"/>
      <c r="AC170" s="3"/>
      <c r="AD170" s="3"/>
      <c r="AE170" s="3"/>
      <c r="AF170" s="3"/>
      <c r="AG170" s="3"/>
      <c r="AH170" s="3"/>
      <c r="AI170" s="3"/>
      <c r="AJ170" s="3"/>
    </row>
    <row r="171" spans="1:36">
      <c r="A171" s="10"/>
      <c r="B171" s="21"/>
      <c r="D171" s="20"/>
      <c r="F171" s="21"/>
      <c r="I171" s="25"/>
      <c r="J171" s="25"/>
      <c r="L171" s="27"/>
      <c r="M171" s="28"/>
      <c r="N171" s="27"/>
      <c r="O171" s="27"/>
      <c r="P171" s="28"/>
      <c r="Q171" s="6"/>
      <c r="U171" s="6"/>
      <c r="V171" s="6"/>
      <c r="W171" s="6"/>
      <c r="X171" s="5"/>
      <c r="Y171" s="6"/>
      <c r="AC171" s="3"/>
      <c r="AD171" s="3"/>
      <c r="AE171" s="3"/>
      <c r="AF171" s="3"/>
      <c r="AG171" s="3"/>
      <c r="AH171" s="3"/>
      <c r="AI171" s="3"/>
      <c r="AJ171" s="3"/>
    </row>
    <row r="172" spans="1:36">
      <c r="A172" s="10"/>
      <c r="B172" s="21"/>
      <c r="D172" s="20"/>
      <c r="F172" s="21"/>
      <c r="I172" s="25"/>
      <c r="J172" s="25"/>
      <c r="L172" s="27"/>
      <c r="M172" s="28"/>
      <c r="N172" s="27"/>
      <c r="O172" s="27"/>
      <c r="P172" s="28"/>
      <c r="Q172" s="6"/>
      <c r="U172" s="6"/>
      <c r="V172" s="6"/>
      <c r="W172" s="6"/>
      <c r="X172" s="5"/>
      <c r="Y172" s="6"/>
      <c r="AC172" s="3"/>
      <c r="AD172" s="3"/>
      <c r="AE172" s="3"/>
      <c r="AF172" s="3"/>
      <c r="AG172" s="3"/>
      <c r="AH172" s="3"/>
      <c r="AI172" s="3"/>
      <c r="AJ172" s="3"/>
    </row>
    <row r="173" spans="1:36">
      <c r="A173" s="10"/>
      <c r="B173" s="21"/>
      <c r="D173" s="20"/>
      <c r="F173" s="21"/>
      <c r="I173" s="25"/>
      <c r="J173" s="25"/>
      <c r="L173" s="27"/>
      <c r="M173" s="28"/>
      <c r="N173" s="27"/>
      <c r="O173" s="27"/>
      <c r="P173" s="28"/>
      <c r="Q173" s="6"/>
      <c r="U173" s="6"/>
      <c r="V173" s="6"/>
      <c r="W173" s="6"/>
      <c r="X173" s="5"/>
      <c r="Y173" s="6"/>
      <c r="AC173" s="3"/>
      <c r="AD173" s="3"/>
      <c r="AE173" s="3"/>
      <c r="AF173" s="3"/>
      <c r="AG173" s="3"/>
      <c r="AH173" s="3"/>
      <c r="AI173" s="3"/>
      <c r="AJ173" s="3"/>
    </row>
    <row r="174" spans="1:36">
      <c r="A174" s="10"/>
      <c r="B174" s="21"/>
      <c r="D174" s="20"/>
      <c r="F174" s="21"/>
      <c r="I174" s="25"/>
      <c r="J174" s="25"/>
      <c r="L174" s="27"/>
      <c r="M174" s="28"/>
      <c r="N174" s="27"/>
      <c r="O174" s="27"/>
      <c r="P174" s="28"/>
      <c r="Q174" s="6"/>
      <c r="U174" s="6"/>
      <c r="V174" s="6"/>
      <c r="W174" s="6"/>
      <c r="X174" s="5"/>
      <c r="Y174" s="6"/>
      <c r="AC174" s="3"/>
      <c r="AD174" s="3"/>
      <c r="AE174" s="3"/>
      <c r="AF174" s="3"/>
      <c r="AG174" s="3"/>
      <c r="AH174" s="3"/>
      <c r="AI174" s="3"/>
      <c r="AJ174" s="3"/>
    </row>
    <row r="175" spans="1:36">
      <c r="A175" s="10"/>
      <c r="B175" s="21"/>
      <c r="D175" s="20"/>
      <c r="F175" s="21"/>
      <c r="I175" s="25"/>
      <c r="J175" s="25"/>
      <c r="L175" s="27"/>
      <c r="M175" s="28"/>
      <c r="N175" s="27"/>
      <c r="O175" s="27"/>
      <c r="P175" s="28"/>
      <c r="Q175" s="6"/>
      <c r="U175" s="6"/>
      <c r="V175" s="6"/>
      <c r="W175" s="6"/>
      <c r="X175" s="5"/>
      <c r="Y175" s="6"/>
      <c r="AC175" s="3"/>
      <c r="AD175" s="3"/>
      <c r="AE175" s="3"/>
      <c r="AF175" s="3"/>
      <c r="AG175" s="3"/>
      <c r="AH175" s="3"/>
      <c r="AI175" s="3"/>
      <c r="AJ175" s="3"/>
    </row>
    <row r="176" spans="1:36">
      <c r="A176" s="10"/>
      <c r="B176" s="21"/>
      <c r="D176" s="20"/>
      <c r="F176" s="21"/>
      <c r="I176" s="25"/>
      <c r="J176" s="25"/>
      <c r="L176" s="27"/>
      <c r="M176" s="28"/>
      <c r="N176" s="27"/>
      <c r="O176" s="27"/>
      <c r="P176" s="28"/>
      <c r="Q176" s="6"/>
      <c r="U176" s="6"/>
      <c r="V176" s="6"/>
      <c r="W176" s="6"/>
      <c r="X176" s="5"/>
      <c r="Y176" s="6"/>
      <c r="AC176" s="3"/>
      <c r="AD176" s="3"/>
      <c r="AE176" s="3"/>
      <c r="AF176" s="3"/>
      <c r="AG176" s="3"/>
      <c r="AH176" s="3"/>
      <c r="AI176" s="3"/>
      <c r="AJ176" s="3"/>
    </row>
    <row r="177" spans="1:36">
      <c r="A177" s="10"/>
      <c r="B177" s="21"/>
      <c r="D177" s="20"/>
      <c r="F177" s="21"/>
      <c r="I177" s="25"/>
      <c r="J177" s="25"/>
      <c r="L177" s="27"/>
      <c r="M177" s="28"/>
      <c r="N177" s="27"/>
      <c r="O177" s="27"/>
      <c r="P177" s="28"/>
      <c r="Q177" s="6"/>
      <c r="U177" s="6"/>
      <c r="V177" s="6"/>
      <c r="W177" s="6"/>
      <c r="X177" s="5"/>
      <c r="Y177" s="6"/>
      <c r="AC177" s="3"/>
      <c r="AD177" s="3"/>
      <c r="AE177" s="3"/>
      <c r="AF177" s="3"/>
      <c r="AG177" s="3"/>
      <c r="AH177" s="3"/>
      <c r="AI177" s="3"/>
      <c r="AJ177" s="3"/>
    </row>
    <row r="178" spans="1:36">
      <c r="A178" s="10"/>
      <c r="B178" s="21"/>
      <c r="D178" s="20"/>
      <c r="F178" s="21"/>
      <c r="I178" s="25"/>
      <c r="J178" s="25"/>
      <c r="L178" s="27"/>
      <c r="M178" s="28"/>
      <c r="N178" s="27"/>
      <c r="O178" s="27"/>
      <c r="P178" s="28"/>
      <c r="Q178" s="6"/>
      <c r="U178" s="6"/>
      <c r="V178" s="6"/>
      <c r="W178" s="6"/>
      <c r="X178" s="5"/>
      <c r="Y178" s="6"/>
      <c r="AC178" s="3"/>
      <c r="AD178" s="3"/>
      <c r="AE178" s="3"/>
      <c r="AF178" s="3"/>
      <c r="AG178" s="3"/>
      <c r="AH178" s="3"/>
      <c r="AI178" s="3"/>
      <c r="AJ178" s="3"/>
    </row>
    <row r="179" spans="1:36">
      <c r="B179" s="21"/>
      <c r="D179" s="20"/>
      <c r="F179" s="21"/>
      <c r="I179" s="25"/>
      <c r="J179" s="25"/>
      <c r="L179" s="27"/>
      <c r="M179" s="28"/>
      <c r="N179" s="27"/>
      <c r="O179" s="27"/>
      <c r="P179" s="28"/>
      <c r="Q179" s="6"/>
      <c r="U179" s="6"/>
      <c r="V179" s="6"/>
      <c r="W179" s="6"/>
      <c r="X179" s="5"/>
      <c r="Y179" s="6"/>
      <c r="AC179" s="3"/>
      <c r="AD179" s="3"/>
      <c r="AE179" s="3"/>
      <c r="AF179" s="3"/>
      <c r="AG179" s="3"/>
      <c r="AH179" s="3"/>
      <c r="AI179" s="3"/>
      <c r="AJ179" s="3"/>
    </row>
  </sheetData>
  <mergeCells count="37">
    <mergeCell ref="AA1:AA6"/>
    <mergeCell ref="S5:S6"/>
    <mergeCell ref="S2:T4"/>
    <mergeCell ref="U5:U6"/>
    <mergeCell ref="V5:V6"/>
    <mergeCell ref="W5:W6"/>
    <mergeCell ref="X5:X6"/>
    <mergeCell ref="U2:X4"/>
    <mergeCell ref="Q1:Z1"/>
    <mergeCell ref="A1:A6"/>
    <mergeCell ref="B1:H1"/>
    <mergeCell ref="L2:P2"/>
    <mergeCell ref="I1:P1"/>
    <mergeCell ref="L3:M3"/>
    <mergeCell ref="B2:C4"/>
    <mergeCell ref="K2:K4"/>
    <mergeCell ref="J2:J4"/>
    <mergeCell ref="I5:I6"/>
    <mergeCell ref="J5:J6"/>
    <mergeCell ref="H2:H4"/>
    <mergeCell ref="F2:G4"/>
    <mergeCell ref="L4:L6"/>
    <mergeCell ref="D2:E4"/>
    <mergeCell ref="I2:I4"/>
    <mergeCell ref="K5:K6"/>
    <mergeCell ref="M4:M6"/>
    <mergeCell ref="Y2:Z4"/>
    <mergeCell ref="T5:T6"/>
    <mergeCell ref="P4:P6"/>
    <mergeCell ref="O4:O6"/>
    <mergeCell ref="N4:N6"/>
    <mergeCell ref="Z5:Z6"/>
    <mergeCell ref="N3:P3"/>
    <mergeCell ref="Y5:Y6"/>
    <mergeCell ref="Q5:Q6"/>
    <mergeCell ref="R5:R6"/>
    <mergeCell ref="Q2:R4"/>
  </mergeCells>
  <phoneticPr fontId="0" type="noConversion"/>
  <pageMargins left="0.7" right="0.7" top="0.75" bottom="0.75" header="0.3" footer="0.3"/>
  <pageSetup horizontalDpi="200" r:id="rId1" orientation="portrait"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 to Users - PLEASE READ</vt:lpstr>
      <vt:lpstr>IPAQ Short Form Scoring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hlcheng</dc:creator>
  <cp:lastModifiedBy>Administrator</cp:lastModifiedBy>
  <cp:lastPrinted>2012-03-09T03:42:06Z</cp:lastPrinted>
  <dcterms:created xsi:type="dcterms:W3CDTF">2011-04-07T23:32:37Z</dcterms:created>
  <dcterms:modified xsi:type="dcterms:W3CDTF">2016-11-28T04:58:51Z</dcterms:modified>
</cp:coreProperties>
</file>