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13_ncr:1_{E91DE4EE-D562-4640-9FC1-130C00CA8FA3}" xr6:coauthVersionLast="47" xr6:coauthVersionMax="47" xr10:uidLastSave="{00000000-0000-0000-0000-000000000000}"/>
  <bookViews>
    <workbookView xWindow="-49320" yWindow="-8955" windowWidth="41520" windowHeight="14640" activeTab="2" xr2:uid="{00000000-000D-0000-FFFF-FFFF00000000}"/>
  </bookViews>
  <sheets>
    <sheet name="21-22 T2 and T3" sheetId="1" r:id="rId1"/>
    <sheet name="INSTRUCTIONS" sheetId="3" r:id="rId2"/>
    <sheet name="Sheet3" sheetId="4" r:id="rId3"/>
    <sheet name="LOOKUPUNP" sheetId="2" r:id="rId4"/>
  </sheets>
  <definedNames>
    <definedName name="LOOKUPIDS">LOOKUPUNP!$A:$A</definedName>
    <definedName name="LOOKUPUNP">LOOKUPUNP!$A:$C</definedName>
    <definedName name="THELIST">Sheet3!$A:$A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6" i="4" l="1"/>
  <c r="C349" i="4"/>
  <c r="C297" i="4"/>
  <c r="C260" i="4"/>
  <c r="C161" i="4"/>
  <c r="C138" i="4"/>
  <c r="C111" i="4"/>
  <c r="C69" i="4"/>
  <c r="C59" i="4"/>
  <c r="C52" i="4"/>
  <c r="C30" i="4"/>
  <c r="C16" i="4"/>
  <c r="C10" i="4"/>
  <c r="C8" i="4"/>
  <c r="C6" i="4"/>
  <c r="C13" i="4"/>
  <c r="C935" i="4"/>
  <c r="C931" i="4"/>
  <c r="C929" i="4"/>
  <c r="C923" i="4"/>
  <c r="C920" i="4"/>
  <c r="C915" i="4"/>
  <c r="C902" i="4"/>
  <c r="C898" i="4"/>
  <c r="C881" i="4"/>
  <c r="C875" i="4"/>
  <c r="C873" i="4"/>
  <c r="C866" i="4"/>
  <c r="C555" i="4"/>
  <c r="C553" i="4"/>
  <c r="C541" i="4"/>
  <c r="C522" i="4"/>
  <c r="C495" i="4"/>
  <c r="C493" i="4"/>
  <c r="C491" i="4"/>
  <c r="C488" i="4"/>
  <c r="C480" i="4"/>
  <c r="C477" i="4"/>
  <c r="C461" i="4"/>
  <c r="C453" i="4"/>
  <c r="C443" i="4"/>
  <c r="C436" i="4"/>
  <c r="C424" i="4"/>
  <c r="C414" i="4"/>
  <c r="C400" i="4"/>
  <c r="C397" i="4"/>
  <c r="C394" i="4"/>
  <c r="C392" i="4"/>
  <c r="C390" i="4"/>
  <c r="C384" i="4"/>
  <c r="C374" i="4"/>
  <c r="C369" i="4"/>
  <c r="C337" i="4"/>
  <c r="C333" i="4"/>
  <c r="C328" i="4"/>
  <c r="C325" i="4"/>
  <c r="C320" i="4"/>
  <c r="C317" i="4"/>
  <c r="C304" i="4"/>
  <c r="C299" i="4"/>
  <c r="C295" i="4"/>
  <c r="C286" i="4"/>
  <c r="C252" i="4"/>
  <c r="C247" i="4"/>
  <c r="C243" i="4"/>
  <c r="C240" i="4"/>
  <c r="C237" i="4"/>
  <c r="C230" i="4"/>
  <c r="C228" i="4"/>
  <c r="C226" i="4"/>
  <c r="C222" i="4"/>
  <c r="C220" i="4"/>
  <c r="C207" i="4"/>
  <c r="C195" i="4"/>
  <c r="C182" i="4"/>
  <c r="C179" i="4"/>
  <c r="C177" i="4"/>
  <c r="C175" i="4"/>
  <c r="C155" i="4"/>
  <c r="C109" i="4"/>
  <c r="C107" i="4"/>
  <c r="C104" i="4"/>
  <c r="C96" i="4"/>
  <c r="C93" i="4"/>
  <c r="C77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M187" i="1"/>
  <c r="L187" i="1"/>
  <c r="M147" i="1"/>
  <c r="L147" i="1"/>
  <c r="M37" i="1"/>
  <c r="L3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<sst xmlns="http://schemas.openxmlformats.org/spreadsheetml/2006/main" count="4704" uniqueCount="2279">
  <si>
    <t>Name</t>
  </si>
  <si>
    <t>Course</t>
  </si>
  <si>
    <t>Id</t>
  </si>
  <si>
    <t>Birthday</t>
  </si>
  <si>
    <t>Gender</t>
  </si>
  <si>
    <t>Grade</t>
  </si>
  <si>
    <t>Phone</t>
  </si>
  <si>
    <t/>
  </si>
  <si>
    <t>Acosta Rangel, Melanie</t>
  </si>
  <si>
    <t>6(A) MICROSOFT OFFICE SPECIALIST</t>
  </si>
  <si>
    <t>03/19/05</t>
  </si>
  <si>
    <t>F</t>
  </si>
  <si>
    <t>11</t>
  </si>
  <si>
    <t>509-948-7271</t>
  </si>
  <si>
    <t>Aguilar, Javier</t>
  </si>
  <si>
    <t>5(A) EARTH SCIENCE 3</t>
  </si>
  <si>
    <t>05/16/05</t>
  </si>
  <si>
    <t>M</t>
  </si>
  <si>
    <t>509-380-8746</t>
  </si>
  <si>
    <t>Alcaraz, Pricila</t>
  </si>
  <si>
    <t>08/27/05</t>
  </si>
  <si>
    <t>509-222-0647</t>
  </si>
  <si>
    <t>Arango Mejia, Lizbeth</t>
  </si>
  <si>
    <t>1(A) PHYSICS 112 INTRO TO PHYS II</t>
  </si>
  <si>
    <t>04/05/05</t>
  </si>
  <si>
    <t>509-545-8177</t>
  </si>
  <si>
    <t>Armenta Sainz, Jesus</t>
  </si>
  <si>
    <t>04/10/04</t>
  </si>
  <si>
    <t>12</t>
  </si>
  <si>
    <t>818-430-0499</t>
  </si>
  <si>
    <t>Arrieta, Sebastian</t>
  </si>
  <si>
    <t>09/26/05</t>
  </si>
  <si>
    <t>10</t>
  </si>
  <si>
    <t>509-948-1089</t>
  </si>
  <si>
    <t>Ascencio Riojas, Andres</t>
  </si>
  <si>
    <t>2(A) EARTH SCIENCE 3</t>
  </si>
  <si>
    <t>07/25/04</t>
  </si>
  <si>
    <t>509-380-7214</t>
  </si>
  <si>
    <t>Asencion Ramos, Carlos</t>
  </si>
  <si>
    <t>07/19/07</t>
  </si>
  <si>
    <t>9</t>
  </si>
  <si>
    <t>509-316-1254</t>
  </si>
  <si>
    <t>Aviles, Jose</t>
  </si>
  <si>
    <t>05/20/07</t>
  </si>
  <si>
    <t>509-851-9941</t>
  </si>
  <si>
    <t>Camacho, Daniel</t>
  </si>
  <si>
    <t>04/11/05</t>
  </si>
  <si>
    <t>509-302-4880</t>
  </si>
  <si>
    <t>Cardenas, Michael</t>
  </si>
  <si>
    <t>01/20/07</t>
  </si>
  <si>
    <t>509-531-5014</t>
  </si>
  <si>
    <t>Carrasco Mendez, Arlette</t>
  </si>
  <si>
    <t>10/03/04</t>
  </si>
  <si>
    <t>509-845-9560</t>
  </si>
  <si>
    <t>Chamberlain, Madison</t>
  </si>
  <si>
    <t>04/18/06</t>
  </si>
  <si>
    <t>509-412-0361</t>
  </si>
  <si>
    <t>Chavez Negrete, Juan</t>
  </si>
  <si>
    <t>03/07/06</t>
  </si>
  <si>
    <t>509-380-6179</t>
  </si>
  <si>
    <t>Cockrum, Jimmie</t>
  </si>
  <si>
    <t>10/20/03</t>
  </si>
  <si>
    <t>509-521-6880</t>
  </si>
  <si>
    <t>Cortes Chavez, Lupita</t>
  </si>
  <si>
    <t>09/17/04</t>
  </si>
  <si>
    <t>509-851-1932</t>
  </si>
  <si>
    <t>Del Campo, Matthew</t>
  </si>
  <si>
    <t>12/23/05</t>
  </si>
  <si>
    <t>509-521-8793</t>
  </si>
  <si>
    <t>Diaz, Jorge</t>
  </si>
  <si>
    <t>03/27/06</t>
  </si>
  <si>
    <t>509-792-5751</t>
  </si>
  <si>
    <t>Diorio, Anthony</t>
  </si>
  <si>
    <t>03/20/04</t>
  </si>
  <si>
    <t>509-380-8251</t>
  </si>
  <si>
    <t>Esparza, Jared</t>
  </si>
  <si>
    <t>01/31/06</t>
  </si>
  <si>
    <t>509-460-1664</t>
  </si>
  <si>
    <t>Ferrales, America</t>
  </si>
  <si>
    <t>12/08/04</t>
  </si>
  <si>
    <t>509-412-4062</t>
  </si>
  <si>
    <t>Frias, Analie</t>
  </si>
  <si>
    <t>05/24/04</t>
  </si>
  <si>
    <t>509-551-2672</t>
  </si>
  <si>
    <t>Fritz, Jonathan</t>
  </si>
  <si>
    <t>04/23/04</t>
  </si>
  <si>
    <t>509-528-1805</t>
  </si>
  <si>
    <t>Garcia Ramos, Gissel</t>
  </si>
  <si>
    <t>05/11/05</t>
  </si>
  <si>
    <t>509-380-0673</t>
  </si>
  <si>
    <t>Garcia, Roxanna</t>
  </si>
  <si>
    <t>09/05/04</t>
  </si>
  <si>
    <t>509-948-1922</t>
  </si>
  <si>
    <t>Garcia, Tania</t>
  </si>
  <si>
    <t>09/11/05</t>
  </si>
  <si>
    <t>509-430-9711</t>
  </si>
  <si>
    <t>Gathwright, Matthew</t>
  </si>
  <si>
    <t>07/02/05</t>
  </si>
  <si>
    <t>509-947-2615</t>
  </si>
  <si>
    <t>Godinez, Diego</t>
  </si>
  <si>
    <t>05/20/04</t>
  </si>
  <si>
    <t>509-440-9128</t>
  </si>
  <si>
    <t>Gomez Hernandez, Sarai</t>
  </si>
  <si>
    <t>08/30/07</t>
  </si>
  <si>
    <t>509-948-2217</t>
  </si>
  <si>
    <t>Gomez, Zammira</t>
  </si>
  <si>
    <t>03/06/06</t>
  </si>
  <si>
    <t>480-754-9628</t>
  </si>
  <si>
    <t>Gonzales Becerril, Brianna</t>
  </si>
  <si>
    <t>11/30/05</t>
  </si>
  <si>
    <t>509-820-9511</t>
  </si>
  <si>
    <t>Guadarrama, Sebastian</t>
  </si>
  <si>
    <t>07/09/06</t>
  </si>
  <si>
    <t>509-302-6710</t>
  </si>
  <si>
    <t>Guerrero Castaneda, Carlos Uriel</t>
  </si>
  <si>
    <t>06/21/07</t>
  </si>
  <si>
    <t>509-528-5374</t>
  </si>
  <si>
    <t>Guerrero Mondragon, Vanessa</t>
  </si>
  <si>
    <t>09/25/05</t>
  </si>
  <si>
    <t>509-537-4115</t>
  </si>
  <si>
    <t>Gutierrez Brambila, Pablo</t>
  </si>
  <si>
    <t>08/20/06</t>
  </si>
  <si>
    <t>509-367-0097</t>
  </si>
  <si>
    <t>Guzman Macias, Mariah</t>
  </si>
  <si>
    <t>01/19/07</t>
  </si>
  <si>
    <t>509-948-2781</t>
  </si>
  <si>
    <t>Hale, Dakota</t>
  </si>
  <si>
    <t>509-995-2040</t>
  </si>
  <si>
    <t>Heredia Ursua, Sheila</t>
  </si>
  <si>
    <t>05/24/07</t>
  </si>
  <si>
    <t>509-412-5993</t>
  </si>
  <si>
    <t>Hernandez, Emely</t>
  </si>
  <si>
    <t>05/11/07</t>
  </si>
  <si>
    <t>509-396-8051</t>
  </si>
  <si>
    <t>Herrera Plascencia, Alvaro</t>
  </si>
  <si>
    <t>05/23/07</t>
  </si>
  <si>
    <t>509-440-6673</t>
  </si>
  <si>
    <t>Huang, Weilan</t>
  </si>
  <si>
    <t>01/08/04</t>
  </si>
  <si>
    <t>509-547-4406</t>
  </si>
  <si>
    <t>Huerta, Jaime</t>
  </si>
  <si>
    <t>06/16/05</t>
  </si>
  <si>
    <t>702-637-5399</t>
  </si>
  <si>
    <t>Kubalek, McCarty</t>
  </si>
  <si>
    <t>04/01/06</t>
  </si>
  <si>
    <t>509-545-0938</t>
  </si>
  <si>
    <t>Lopez, Armando</t>
  </si>
  <si>
    <t>05/06/04</t>
  </si>
  <si>
    <t>509-851-2834</t>
  </si>
  <si>
    <t>Lopez, Elina</t>
  </si>
  <si>
    <t>03/26/07</t>
  </si>
  <si>
    <t>509-416-3347</t>
  </si>
  <si>
    <t>Lopez, Izabella</t>
  </si>
  <si>
    <t>03/17/05</t>
  </si>
  <si>
    <t>509-987-3129</t>
  </si>
  <si>
    <t>Lopez, Nemecio</t>
  </si>
  <si>
    <t>11/07/05</t>
  </si>
  <si>
    <t>509-492-4242</t>
  </si>
  <si>
    <t>Lozano, Elijah</t>
  </si>
  <si>
    <t>509-492-0274</t>
  </si>
  <si>
    <t>Macduff, Ezekiel</t>
  </si>
  <si>
    <t>06/01/03</t>
  </si>
  <si>
    <t>509-205-0558</t>
  </si>
  <si>
    <t>Mendoza, Gilbert</t>
  </si>
  <si>
    <t>08/12/05</t>
  </si>
  <si>
    <t>509-551-5149</t>
  </si>
  <si>
    <t>Meyer, Gannin</t>
  </si>
  <si>
    <t>08/17/05</t>
  </si>
  <si>
    <t>509-947-2312</t>
  </si>
  <si>
    <t>Mitchell, Killian</t>
  </si>
  <si>
    <t>07/22/04</t>
  </si>
  <si>
    <t>509-380-6831</t>
  </si>
  <si>
    <t>Moreno Soto, Marcial</t>
  </si>
  <si>
    <t>04/14/05</t>
  </si>
  <si>
    <t>509-567-0836</t>
  </si>
  <si>
    <t>Munoz Estevez, Yrelda</t>
  </si>
  <si>
    <t>01/28/07</t>
  </si>
  <si>
    <t>509-302-3439</t>
  </si>
  <si>
    <t>Navarro, Yulisa</t>
  </si>
  <si>
    <t>03/13/04</t>
  </si>
  <si>
    <t>509-537-8704</t>
  </si>
  <si>
    <t>Negron, Caleb</t>
  </si>
  <si>
    <t>10/04/03</t>
  </si>
  <si>
    <t>509-947-7151</t>
  </si>
  <si>
    <t>Nolasco Ortega, Jared</t>
  </si>
  <si>
    <t>07/25/07</t>
  </si>
  <si>
    <t>509-545-6400</t>
  </si>
  <si>
    <t>Ojeda Mendez, Jazmin</t>
  </si>
  <si>
    <t>01/20/04</t>
  </si>
  <si>
    <t>509-987-9905</t>
  </si>
  <si>
    <t>Ortega, Jesse</t>
  </si>
  <si>
    <t>04/29/04</t>
  </si>
  <si>
    <t>509-438-5727</t>
  </si>
  <si>
    <t>Pangelinan, Alexander</t>
  </si>
  <si>
    <t>04/06/04</t>
  </si>
  <si>
    <t>509-551-0405</t>
  </si>
  <si>
    <t>Parra Barragan, Christian</t>
  </si>
  <si>
    <t>06/28/04</t>
  </si>
  <si>
    <t>509-222-9697</t>
  </si>
  <si>
    <t>Perez, Anahie</t>
  </si>
  <si>
    <t>08/05/04</t>
  </si>
  <si>
    <t>509-987-4824</t>
  </si>
  <si>
    <t>Pizana, Antonio</t>
  </si>
  <si>
    <t>08/20/04</t>
  </si>
  <si>
    <t>424-391-6787</t>
  </si>
  <si>
    <t>Ponce Galvan, Kevin</t>
  </si>
  <si>
    <t>08/08/06</t>
  </si>
  <si>
    <t>509-380-7777</t>
  </si>
  <si>
    <t>Quintero Macias, Ashley</t>
  </si>
  <si>
    <t>02/25/05</t>
  </si>
  <si>
    <t>509-412-4361</t>
  </si>
  <si>
    <t>Ralls, Johnnie</t>
  </si>
  <si>
    <t>01/26/04</t>
  </si>
  <si>
    <t>509-302-4815</t>
  </si>
  <si>
    <t>Ramirez Magana, Edgar</t>
  </si>
  <si>
    <t>10/26/04</t>
  </si>
  <si>
    <t>509-302-3264</t>
  </si>
  <si>
    <t>Ramirez, Alex</t>
  </si>
  <si>
    <t>05/17/06</t>
  </si>
  <si>
    <t>509-531-4830</t>
  </si>
  <si>
    <t>Ramos Lopez, Luis</t>
  </si>
  <si>
    <t>08/15/05</t>
  </si>
  <si>
    <t>509-366-4065</t>
  </si>
  <si>
    <t>Ramos, David</t>
  </si>
  <si>
    <t>04/26/07</t>
  </si>
  <si>
    <t>509-212-7778</t>
  </si>
  <si>
    <t>Richeson, Jaylynn</t>
  </si>
  <si>
    <t>11/21/06</t>
  </si>
  <si>
    <t>509-380-0713</t>
  </si>
  <si>
    <t>Rogel, Orlando</t>
  </si>
  <si>
    <t>12/29/03</t>
  </si>
  <si>
    <t>509-380-3161</t>
  </si>
  <si>
    <t>Roman Contreras, Rogelio</t>
  </si>
  <si>
    <t>02/26/05</t>
  </si>
  <si>
    <t>509-792-5290</t>
  </si>
  <si>
    <t>Romero, Noe</t>
  </si>
  <si>
    <t>05/26/07</t>
  </si>
  <si>
    <t>253-252-9344</t>
  </si>
  <si>
    <t>Ruiz, Perla</t>
  </si>
  <si>
    <t>11/22/03</t>
  </si>
  <si>
    <t>509-302-9805</t>
  </si>
  <si>
    <t>Salas, Ulises</t>
  </si>
  <si>
    <t>09/16/05</t>
  </si>
  <si>
    <t>509-380-4170</t>
  </si>
  <si>
    <t>Salazar Castillo, Cristian</t>
  </si>
  <si>
    <t>05/24/06</t>
  </si>
  <si>
    <t>509-851-3756</t>
  </si>
  <si>
    <t>Salazar Consuelo, Cresencio</t>
  </si>
  <si>
    <t>12/09/04</t>
  </si>
  <si>
    <t>509-492-0603</t>
  </si>
  <si>
    <t>Santana, Brenda</t>
  </si>
  <si>
    <t>10/23/04</t>
  </si>
  <si>
    <t>509-547-8910</t>
  </si>
  <si>
    <t>Schwab, Elizabeth</t>
  </si>
  <si>
    <t>08/09/05</t>
  </si>
  <si>
    <t>509-528-7241</t>
  </si>
  <si>
    <t>Silva, Violet</t>
  </si>
  <si>
    <t>09/14/03</t>
  </si>
  <si>
    <t>509-430-3256</t>
  </si>
  <si>
    <t>Sokolovich, Vladimir</t>
  </si>
  <si>
    <t>02/16/05</t>
  </si>
  <si>
    <t>509-430-8249</t>
  </si>
  <si>
    <t>Solorio Suarez, Brandon</t>
  </si>
  <si>
    <t>09/11/06</t>
  </si>
  <si>
    <t>509-851-4084</t>
  </si>
  <si>
    <t>Song, Cherish</t>
  </si>
  <si>
    <t>06/27/07</t>
  </si>
  <si>
    <t>509-851-9088</t>
  </si>
  <si>
    <t>Turay, Rose</t>
  </si>
  <si>
    <t>12/07/05</t>
  </si>
  <si>
    <t>207-286-6670</t>
  </si>
  <si>
    <t>Valdez, Christina</t>
  </si>
  <si>
    <t>05/21/04</t>
  </si>
  <si>
    <t>509-547-2860</t>
  </si>
  <si>
    <t>Varela, Karely</t>
  </si>
  <si>
    <t>08/29/04</t>
  </si>
  <si>
    <t>509-492-8942</t>
  </si>
  <si>
    <t>Vargas Soto, Brian</t>
  </si>
  <si>
    <t>07/29/04</t>
  </si>
  <si>
    <t>509-539-5299</t>
  </si>
  <si>
    <t>Vega Aguilar, Anthony</t>
  </si>
  <si>
    <t>06/05/04</t>
  </si>
  <si>
    <t>509-947-9080</t>
  </si>
  <si>
    <t>Vega, Arman</t>
  </si>
  <si>
    <t>02/21/07</t>
  </si>
  <si>
    <t>509-948-1924</t>
  </si>
  <si>
    <t>Vejar Orta, Benjamin</t>
  </si>
  <si>
    <t>06/17/05</t>
  </si>
  <si>
    <t>509-547-0229</t>
  </si>
  <si>
    <t>Verduzco, Eliana</t>
  </si>
  <si>
    <t>07/28/05</t>
  </si>
  <si>
    <t>509-542-9015</t>
  </si>
  <si>
    <t>Victorino, Alexis</t>
  </si>
  <si>
    <t>509-851-5792</t>
  </si>
  <si>
    <t>Villanueva, Miguel</t>
  </si>
  <si>
    <t>09/07/06</t>
  </si>
  <si>
    <t>509-539-5681</t>
  </si>
  <si>
    <t>Villegas Rodriguez, Eric</t>
  </si>
  <si>
    <t>02/10/04</t>
  </si>
  <si>
    <t>509-546-7769</t>
  </si>
  <si>
    <t>Villegas, Julieta</t>
  </si>
  <si>
    <t>07/01/04</t>
  </si>
  <si>
    <t>509-851-0463</t>
  </si>
  <si>
    <t>Zavala, JD</t>
  </si>
  <si>
    <t>03/30/05</t>
  </si>
  <si>
    <t>509-528-4456</t>
  </si>
  <si>
    <t>Zayas, Yizel</t>
  </si>
  <si>
    <t>02/27/06</t>
  </si>
  <si>
    <t>509-750-6807</t>
  </si>
  <si>
    <t>Zuniga, Carlos</t>
  </si>
  <si>
    <t>11/07/02</t>
  </si>
  <si>
    <t>509-492-6944</t>
  </si>
  <si>
    <t>Trimester</t>
  </si>
  <si>
    <t>T2</t>
  </si>
  <si>
    <t>T3</t>
  </si>
  <si>
    <t>Year</t>
  </si>
  <si>
    <t>21-22</t>
  </si>
  <si>
    <t>Period</t>
  </si>
  <si>
    <t>6</t>
  </si>
  <si>
    <t>5</t>
  </si>
  <si>
    <t>1</t>
  </si>
  <si>
    <t>2</t>
  </si>
  <si>
    <t>Class-TAG</t>
  </si>
  <si>
    <t>Arellano, Donovan</t>
  </si>
  <si>
    <t>3(A) ACCELERATED PHYSICS</t>
  </si>
  <si>
    <t>06/07/07</t>
  </si>
  <si>
    <t>509-627-9988</t>
  </si>
  <si>
    <t>3</t>
  </si>
  <si>
    <t>Arredondo, Jose</t>
  </si>
  <si>
    <t>05/04/07</t>
  </si>
  <si>
    <t>509-302-7834</t>
  </si>
  <si>
    <t>Bagley, Afton</t>
  </si>
  <si>
    <t>5(A) PHYSICS - KINEMATICS</t>
  </si>
  <si>
    <t>07/27/05</t>
  </si>
  <si>
    <t>509-544-6544</t>
  </si>
  <si>
    <t>Banuelos Perez, Jose</t>
  </si>
  <si>
    <t>11/02/04</t>
  </si>
  <si>
    <t>509-851-8693</t>
  </si>
  <si>
    <t>Barragan Villalobos, Jorge</t>
  </si>
  <si>
    <t>6(A) PHYSICS - KINEMATICS</t>
  </si>
  <si>
    <t>05/02/05</t>
  </si>
  <si>
    <t>509-792-2047</t>
  </si>
  <si>
    <t>Cabezas, Andres</t>
  </si>
  <si>
    <t>11/29/04</t>
  </si>
  <si>
    <t>509-987-2031</t>
  </si>
  <si>
    <t>Cabrera, Daniel</t>
  </si>
  <si>
    <t>02/21/04</t>
  </si>
  <si>
    <t>509-948-7564</t>
  </si>
  <si>
    <t>Calixto, John</t>
  </si>
  <si>
    <t>02/14/05</t>
  </si>
  <si>
    <t>509-544-0709</t>
  </si>
  <si>
    <t>Camacho, Rodrigo</t>
  </si>
  <si>
    <t>10/05/03</t>
  </si>
  <si>
    <t>509-439-9954</t>
  </si>
  <si>
    <t>Castaneda, Nataly</t>
  </si>
  <si>
    <t>10/04/06</t>
  </si>
  <si>
    <t>509-579-8465</t>
  </si>
  <si>
    <t>Ceaser, Tatyana</t>
  </si>
  <si>
    <t>509-380-4162</t>
  </si>
  <si>
    <t>Cecena, Julian</t>
  </si>
  <si>
    <t>01/16/07</t>
  </si>
  <si>
    <t>509-380-1807</t>
  </si>
  <si>
    <t>Chavez Cervantes, Daniel</t>
  </si>
  <si>
    <t>11/30/06</t>
  </si>
  <si>
    <t>509-374-6847</t>
  </si>
  <si>
    <t>Chavez, Lizbeth</t>
  </si>
  <si>
    <t>04/07/05</t>
  </si>
  <si>
    <t>509-521-6245</t>
  </si>
  <si>
    <t>Crawford, Logan</t>
  </si>
  <si>
    <t>11/12/03</t>
  </si>
  <si>
    <t>509-430-0437</t>
  </si>
  <si>
    <t>Czebotar, Isaac</t>
  </si>
  <si>
    <t>06/08/07</t>
  </si>
  <si>
    <t>509-554-4625</t>
  </si>
  <si>
    <t>Deleon, Elizabeth</t>
  </si>
  <si>
    <t>07/01/05</t>
  </si>
  <si>
    <t>509-567-1642</t>
  </si>
  <si>
    <t>2(A) MICROSOFT OFFICE SPECIALIST 2</t>
  </si>
  <si>
    <t>DuVall, Caden</t>
  </si>
  <si>
    <t>12/13/05</t>
  </si>
  <si>
    <t>509-539-1741</t>
  </si>
  <si>
    <t>Edwards, Wyatt</t>
  </si>
  <si>
    <t>03/08/06</t>
  </si>
  <si>
    <t>509-378-7555</t>
  </si>
  <si>
    <t>Enciso Fermin, Juan</t>
  </si>
  <si>
    <t>04/26/04</t>
  </si>
  <si>
    <t>509-987-9349</t>
  </si>
  <si>
    <t>Eves, Ayden</t>
  </si>
  <si>
    <t>05/02/07</t>
  </si>
  <si>
    <t>509-205-5691</t>
  </si>
  <si>
    <t>Farias, Yareli</t>
  </si>
  <si>
    <t>06/11/04</t>
  </si>
  <si>
    <t>509-537-4111</t>
  </si>
  <si>
    <t>Flores, Lynnelle</t>
  </si>
  <si>
    <t>04/28/06</t>
  </si>
  <si>
    <t>509-528-5251</t>
  </si>
  <si>
    <t>Ford, Marquis</t>
  </si>
  <si>
    <t>07/09/04</t>
  </si>
  <si>
    <t>509-579-1435</t>
  </si>
  <si>
    <t>Gadomskiy, Ilona</t>
  </si>
  <si>
    <t>08/10/05</t>
  </si>
  <si>
    <t>509-542-8612</t>
  </si>
  <si>
    <t>Garcia Avalos, Miguel</t>
  </si>
  <si>
    <t>07/29/06</t>
  </si>
  <si>
    <t>509-380-0230</t>
  </si>
  <si>
    <t>Garcilazo, Montserrath</t>
  </si>
  <si>
    <t>12/30/04</t>
  </si>
  <si>
    <t>509-845-3441</t>
  </si>
  <si>
    <t>Hernandez, Nathan</t>
  </si>
  <si>
    <t>12/16/03</t>
  </si>
  <si>
    <t>509-528-4069</t>
  </si>
  <si>
    <t>Hernandez, Ruben</t>
  </si>
  <si>
    <t>07/07/04</t>
  </si>
  <si>
    <t>509-703-5103</t>
  </si>
  <si>
    <t>Herndon, Tyler</t>
  </si>
  <si>
    <t>09/18/03</t>
  </si>
  <si>
    <t>509-792-6947</t>
  </si>
  <si>
    <t>Herrera, Gerardo</t>
  </si>
  <si>
    <t>02/02/04</t>
  </si>
  <si>
    <t>509-521-3187</t>
  </si>
  <si>
    <t>Huels, Justice</t>
  </si>
  <si>
    <t>12/09/03</t>
  </si>
  <si>
    <t>509-308-1376</t>
  </si>
  <si>
    <t>Kerr, Christopher</t>
  </si>
  <si>
    <t>02/03/05</t>
  </si>
  <si>
    <t>509-440-1445</t>
  </si>
  <si>
    <t>Kimble, Jeremiah</t>
  </si>
  <si>
    <t>09/07/04</t>
  </si>
  <si>
    <t>509-851-5359</t>
  </si>
  <si>
    <t>Larios, Jesus</t>
  </si>
  <si>
    <t>08/31/04</t>
  </si>
  <si>
    <t>509-302-4136</t>
  </si>
  <si>
    <t>Leal, Leo</t>
  </si>
  <si>
    <t>11/03/03</t>
  </si>
  <si>
    <t>509-380-0094</t>
  </si>
  <si>
    <t>Lias Santacruz, Melany</t>
  </si>
  <si>
    <t>04/19/04</t>
  </si>
  <si>
    <t>509-792-5230</t>
  </si>
  <si>
    <t>Machado, Gauge</t>
  </si>
  <si>
    <t>07/08/04</t>
  </si>
  <si>
    <t>208-993-3448</t>
  </si>
  <si>
    <t>Martinez, Danika</t>
  </si>
  <si>
    <t>05/21/07</t>
  </si>
  <si>
    <t>509-539-5404</t>
  </si>
  <si>
    <t>McDonald, Bennett</t>
  </si>
  <si>
    <t>12/12/03</t>
  </si>
  <si>
    <t>509-380-4360</t>
  </si>
  <si>
    <t>Melendez, Keren</t>
  </si>
  <si>
    <t>05/09/04</t>
  </si>
  <si>
    <t>509-521-5761</t>
  </si>
  <si>
    <t>Mendoza Garcilazo, Saul</t>
  </si>
  <si>
    <t>01/17/06</t>
  </si>
  <si>
    <t>509-521-4874</t>
  </si>
  <si>
    <t>Mendoza, Lorena</t>
  </si>
  <si>
    <t>03/14/05</t>
  </si>
  <si>
    <t>509-416-2415</t>
  </si>
  <si>
    <t>Meras Alvarez, Sayda</t>
  </si>
  <si>
    <t>01/03/04</t>
  </si>
  <si>
    <t>509-528-3952</t>
  </si>
  <si>
    <t>Michel, Dianela</t>
  </si>
  <si>
    <t>11/01/04</t>
  </si>
  <si>
    <t>509-302-3335</t>
  </si>
  <si>
    <t>Moguel Lopez, Monserrat</t>
  </si>
  <si>
    <t>11/07/06</t>
  </si>
  <si>
    <t>509-460-7768</t>
  </si>
  <si>
    <t>Mondragon, Stephanie</t>
  </si>
  <si>
    <t>12/28/03</t>
  </si>
  <si>
    <t>509-851-2184</t>
  </si>
  <si>
    <t>Navarro, Celeste</t>
  </si>
  <si>
    <t>02/23/06</t>
  </si>
  <si>
    <t>Nunez, Alex</t>
  </si>
  <si>
    <t>509-378-2318</t>
  </si>
  <si>
    <t>Olson, Kelsie</t>
  </si>
  <si>
    <t>09/12/06</t>
  </si>
  <si>
    <t>509-545-8720</t>
  </si>
  <si>
    <t>Ortiz Jimenez, Celene</t>
  </si>
  <si>
    <t>11/11/03</t>
  </si>
  <si>
    <t>509-308-5697</t>
  </si>
  <si>
    <t>Payzant, Taya</t>
  </si>
  <si>
    <t>03/08/07</t>
  </si>
  <si>
    <t>509-521-0785</t>
  </si>
  <si>
    <t>Perez, Vicente</t>
  </si>
  <si>
    <t>08/19/04</t>
  </si>
  <si>
    <t>509-380-6164</t>
  </si>
  <si>
    <t>Quintanilla, Camilla</t>
  </si>
  <si>
    <t>04/06/05</t>
  </si>
  <si>
    <t>509-521-6145</t>
  </si>
  <si>
    <t>Ramirez, Alexander</t>
  </si>
  <si>
    <t>08/04/04</t>
  </si>
  <si>
    <t>509-528-3157</t>
  </si>
  <si>
    <t>Ramirez, Bryan</t>
  </si>
  <si>
    <t>07/10/04</t>
  </si>
  <si>
    <t>509-302-4984</t>
  </si>
  <si>
    <t>Ramirez, Julian</t>
  </si>
  <si>
    <t>03/26/04</t>
  </si>
  <si>
    <t>509-521-6393</t>
  </si>
  <si>
    <t>Ramirez, Miguel</t>
  </si>
  <si>
    <t>01/01/05</t>
  </si>
  <si>
    <t>509-544-8773</t>
  </si>
  <si>
    <t>Reed, Anthony</t>
  </si>
  <si>
    <t>12/01/06</t>
  </si>
  <si>
    <t>509-302-8120</t>
  </si>
  <si>
    <t>Reutov, Alex</t>
  </si>
  <si>
    <t>04/12/04</t>
  </si>
  <si>
    <t>509-222-8304</t>
  </si>
  <si>
    <t>Reyes, Christopher</t>
  </si>
  <si>
    <t>509-591-2886</t>
  </si>
  <si>
    <t>Reyes, Gerald</t>
  </si>
  <si>
    <t>05/11/04</t>
  </si>
  <si>
    <t>509-316-6617</t>
  </si>
  <si>
    <t>Roberts, Andre</t>
  </si>
  <si>
    <t>12/22/03</t>
  </si>
  <si>
    <t>928-256-1828</t>
  </si>
  <si>
    <t>Roberts, Emmanuel</t>
  </si>
  <si>
    <t>10/20/05</t>
  </si>
  <si>
    <t>Robledo, Lucia</t>
  </si>
  <si>
    <t>10/03/06</t>
  </si>
  <si>
    <t>509-845-3156</t>
  </si>
  <si>
    <t>Rodriguez Covarrubia, Hector</t>
  </si>
  <si>
    <t>01/01/04</t>
  </si>
  <si>
    <t>509-302-8900</t>
  </si>
  <si>
    <t>Rojas Cardona, Rosario</t>
  </si>
  <si>
    <t>01/29/04</t>
  </si>
  <si>
    <t>509-528-4930</t>
  </si>
  <si>
    <t>Rojas Cendon, Ximena</t>
  </si>
  <si>
    <t>05/25/06</t>
  </si>
  <si>
    <t>509-947-4147</t>
  </si>
  <si>
    <t>Rojas, Oscar</t>
  </si>
  <si>
    <t>09/20/06</t>
  </si>
  <si>
    <t>509-380-7511</t>
  </si>
  <si>
    <t>Rosenbaum, Andrew</t>
  </si>
  <si>
    <t>509-302-1393</t>
  </si>
  <si>
    <t>Saenz, Pedro</t>
  </si>
  <si>
    <t>509-830-3783</t>
  </si>
  <si>
    <t>Salaez Ochoa, Jesus</t>
  </si>
  <si>
    <t>12/17/03</t>
  </si>
  <si>
    <t>509-948-3126</t>
  </si>
  <si>
    <t>Sall, Noah</t>
  </si>
  <si>
    <t>05/28/04</t>
  </si>
  <si>
    <t>509-521-0020</t>
  </si>
  <si>
    <t>Sanchez, Carter</t>
  </si>
  <si>
    <t>11/18/05</t>
  </si>
  <si>
    <t>509-551-0321</t>
  </si>
  <si>
    <t>Sanchez, Uriel</t>
  </si>
  <si>
    <t>03/20/06</t>
  </si>
  <si>
    <t>509-430-5581</t>
  </si>
  <si>
    <t>Santana, Jolie</t>
  </si>
  <si>
    <t>805-298-0182</t>
  </si>
  <si>
    <t>Santillan, Esthelia</t>
  </si>
  <si>
    <t>06/23/05</t>
  </si>
  <si>
    <t>702-712-7023</t>
  </si>
  <si>
    <t>Schleufer, Atticus</t>
  </si>
  <si>
    <t>12/21/05</t>
  </si>
  <si>
    <t>509-302-5861</t>
  </si>
  <si>
    <t>Serrano, Jorge</t>
  </si>
  <si>
    <t>08/19/06</t>
  </si>
  <si>
    <t>509-521-9568</t>
  </si>
  <si>
    <t>Sital, Joaquin</t>
  </si>
  <si>
    <t>09/16/04</t>
  </si>
  <si>
    <t>509-544-6604</t>
  </si>
  <si>
    <t>Solares, Japheth</t>
  </si>
  <si>
    <t>09/18/06</t>
  </si>
  <si>
    <t>509-619-9938</t>
  </si>
  <si>
    <t>Soto, Destiny Alizeth</t>
  </si>
  <si>
    <t>01/07/07</t>
  </si>
  <si>
    <t>509-521-9082</t>
  </si>
  <si>
    <t>Zamora Rosas, Jose</t>
  </si>
  <si>
    <t>509-851-3376</t>
  </si>
  <si>
    <t>Zunker, Rylee</t>
  </si>
  <si>
    <t>12/12/04</t>
  </si>
  <si>
    <t>509-551-3356</t>
  </si>
  <si>
    <t>21-22-T2-6</t>
  </si>
  <si>
    <t>21-22-T2-5</t>
  </si>
  <si>
    <t>21-22-T2-1</t>
  </si>
  <si>
    <t>21-22-T2-2</t>
  </si>
  <si>
    <t>21-22-T3-3</t>
  </si>
  <si>
    <t>21-22-T3-5</t>
  </si>
  <si>
    <t>21-22-T3-6</t>
  </si>
  <si>
    <t>21-22-T3-2</t>
  </si>
  <si>
    <t>Username</t>
  </si>
  <si>
    <t>Password</t>
  </si>
  <si>
    <t>jacob421</t>
  </si>
  <si>
    <t>mbgvzv</t>
  </si>
  <si>
    <t>montserrath001</t>
  </si>
  <si>
    <t>boom040</t>
  </si>
  <si>
    <t>jonathan697</t>
  </si>
  <si>
    <t>soft762</t>
  </si>
  <si>
    <t>damien375</t>
  </si>
  <si>
    <t>n5ar9h</t>
  </si>
  <si>
    <t>marquis001</t>
  </si>
  <si>
    <t>luck370</t>
  </si>
  <si>
    <t>elizabeth023</t>
  </si>
  <si>
    <t>tale834</t>
  </si>
  <si>
    <t>oscar795</t>
  </si>
  <si>
    <t>bent329</t>
  </si>
  <si>
    <t>skylar399</t>
  </si>
  <si>
    <t>just555</t>
  </si>
  <si>
    <t>john917</t>
  </si>
  <si>
    <t>cram923</t>
  </si>
  <si>
    <t>ulises697</t>
  </si>
  <si>
    <t>pint074</t>
  </si>
  <si>
    <t>sebastian400</t>
  </si>
  <si>
    <t>fray839</t>
  </si>
  <si>
    <t>caden835</t>
  </si>
  <si>
    <t>talk143</t>
  </si>
  <si>
    <t>alexander027</t>
  </si>
  <si>
    <t>rage552</t>
  </si>
  <si>
    <t>justice756</t>
  </si>
  <si>
    <t>7utbmi</t>
  </si>
  <si>
    <t>jonathan925</t>
  </si>
  <si>
    <t>a7encr</t>
  </si>
  <si>
    <t>caleb170</t>
  </si>
  <si>
    <t>k96qm6</t>
  </si>
  <si>
    <t>weilan185</t>
  </si>
  <si>
    <t>9icjib</t>
  </si>
  <si>
    <t>jazmin430</t>
  </si>
  <si>
    <t>na0em0</t>
  </si>
  <si>
    <t>josette571</t>
  </si>
  <si>
    <t>aho14r</t>
  </si>
  <si>
    <t>rosario929</t>
  </si>
  <si>
    <t>dv6o7d</t>
  </si>
  <si>
    <t>bennett352</t>
  </si>
  <si>
    <t>dj76br</t>
  </si>
  <si>
    <t>killian015</t>
  </si>
  <si>
    <t>baby317</t>
  </si>
  <si>
    <t>alexander618</t>
  </si>
  <si>
    <t>gogbw0</t>
  </si>
  <si>
    <t>hector674</t>
  </si>
  <si>
    <t>yxfx28</t>
  </si>
  <si>
    <t>jesus607</t>
  </si>
  <si>
    <t>7r5knb</t>
  </si>
  <si>
    <t>brian462</t>
  </si>
  <si>
    <t>onwciu</t>
  </si>
  <si>
    <t>gerald914</t>
  </si>
  <si>
    <t>hbdijd</t>
  </si>
  <si>
    <t>noah877</t>
  </si>
  <si>
    <t>fpez13</t>
  </si>
  <si>
    <t>julian187</t>
  </si>
  <si>
    <t>bwh9xq</t>
  </si>
  <si>
    <t>anahie497</t>
  </si>
  <si>
    <t>y2j7s3</t>
  </si>
  <si>
    <t>yareli706</t>
  </si>
  <si>
    <t>8shzki</t>
  </si>
  <si>
    <t>anthony011</t>
  </si>
  <si>
    <t>goes365</t>
  </si>
  <si>
    <t>alex006</t>
  </si>
  <si>
    <t>oyzgd5</t>
  </si>
  <si>
    <t>karely163</t>
  </si>
  <si>
    <t>ra0jkn</t>
  </si>
  <si>
    <t>celene340</t>
  </si>
  <si>
    <t>9dpn79</t>
  </si>
  <si>
    <t>keren169</t>
  </si>
  <si>
    <t>oxkth2</t>
  </si>
  <si>
    <t>tatyana375</t>
  </si>
  <si>
    <t>hoppwk</t>
  </si>
  <si>
    <t>leo678</t>
  </si>
  <si>
    <t>yqsqpf</t>
  </si>
  <si>
    <t>stephanie685</t>
  </si>
  <si>
    <t>cn87b3</t>
  </si>
  <si>
    <t>eric783</t>
  </si>
  <si>
    <t>1i9wbj</t>
  </si>
  <si>
    <t>logan959</t>
  </si>
  <si>
    <t>qcfwme</t>
  </si>
  <si>
    <t>dannella497</t>
  </si>
  <si>
    <t>w9jqze</t>
  </si>
  <si>
    <t>jesus755</t>
  </si>
  <si>
    <t>ozpwsm</t>
  </si>
  <si>
    <t>nathan156</t>
  </si>
  <si>
    <t>3nhtyh</t>
  </si>
  <si>
    <t>violet873</t>
  </si>
  <si>
    <t>g5i6jw</t>
  </si>
  <si>
    <t>perla213</t>
  </si>
  <si>
    <t>3pfni3</t>
  </si>
  <si>
    <t>gerardo574</t>
  </si>
  <si>
    <t>bbjtt8</t>
  </si>
  <si>
    <t>armando980</t>
  </si>
  <si>
    <t>75kks5</t>
  </si>
  <si>
    <t>alex222</t>
  </si>
  <si>
    <t>3dioqw</t>
  </si>
  <si>
    <t>mercadez947</t>
  </si>
  <si>
    <t>itgzd7</t>
  </si>
  <si>
    <t>rogelio355</t>
  </si>
  <si>
    <t>tube899</t>
  </si>
  <si>
    <t>andre006</t>
  </si>
  <si>
    <t>vary521</t>
  </si>
  <si>
    <t>sayda106</t>
  </si>
  <si>
    <t>ezcu73</t>
  </si>
  <si>
    <t>landon985</t>
  </si>
  <si>
    <t>bang853</t>
  </si>
  <si>
    <t>gilbert530</t>
  </si>
  <si>
    <t>golf303</t>
  </si>
  <si>
    <t>lizbeth984</t>
  </si>
  <si>
    <t>when499</t>
  </si>
  <si>
    <t>lizbeth631</t>
  </si>
  <si>
    <t>soap611</t>
  </si>
  <si>
    <t>andres025</t>
  </si>
  <si>
    <t>kite860</t>
  </si>
  <si>
    <t>jose533</t>
  </si>
  <si>
    <t>brag379</t>
  </si>
  <si>
    <t>andrew754</t>
  </si>
  <si>
    <t>pine313</t>
  </si>
  <si>
    <t>ashley736</t>
  </si>
  <si>
    <t>lamp345</t>
  </si>
  <si>
    <t>america945</t>
  </si>
  <si>
    <t>talk380</t>
  </si>
  <si>
    <t>alexis640</t>
  </si>
  <si>
    <t>deep566</t>
  </si>
  <si>
    <t>mireyah169</t>
  </si>
  <si>
    <t>fort730</t>
  </si>
  <si>
    <t>jennifer181</t>
  </si>
  <si>
    <t>frog279</t>
  </si>
  <si>
    <t>edgar712</t>
  </si>
  <si>
    <t>made727</t>
  </si>
  <si>
    <t>marcial469</t>
  </si>
  <si>
    <t>love432</t>
  </si>
  <si>
    <t>ashley458</t>
  </si>
  <si>
    <t>path986</t>
  </si>
  <si>
    <t>afton144</t>
  </si>
  <si>
    <t>gray243</t>
  </si>
  <si>
    <t>cresencio740</t>
  </si>
  <si>
    <t>harm236</t>
  </si>
  <si>
    <t>angel404</t>
  </si>
  <si>
    <t>when549</t>
  </si>
  <si>
    <t>elizabeth159</t>
  </si>
  <si>
    <t>burn927</t>
  </si>
  <si>
    <t>isaiah923</t>
  </si>
  <si>
    <t>turn871</t>
  </si>
  <si>
    <t>alexis755</t>
  </si>
  <si>
    <t>like588</t>
  </si>
  <si>
    <t>lizandra518</t>
  </si>
  <si>
    <t>rake857</t>
  </si>
  <si>
    <t>eliana532</t>
  </si>
  <si>
    <t>word581</t>
  </si>
  <si>
    <t>benjamin409</t>
  </si>
  <si>
    <t>pave253</t>
  </si>
  <si>
    <t>jorge718</t>
  </si>
  <si>
    <t>deal777</t>
  </si>
  <si>
    <t>saul527</t>
  </si>
  <si>
    <t>five091</t>
  </si>
  <si>
    <t>lupita002</t>
  </si>
  <si>
    <t>list987</t>
  </si>
  <si>
    <t>edgar937</t>
  </si>
  <si>
    <t>pump528</t>
  </si>
  <si>
    <t>andres902</t>
  </si>
  <si>
    <t>live609</t>
  </si>
  <si>
    <t>izabella287</t>
  </si>
  <si>
    <t>park759</t>
  </si>
  <si>
    <t>julissa613</t>
  </si>
  <si>
    <t>ours846</t>
  </si>
  <si>
    <t>pricila449</t>
  </si>
  <si>
    <t>bang958</t>
  </si>
  <si>
    <t>arlette851</t>
  </si>
  <si>
    <t>fray053</t>
  </si>
  <si>
    <t>roxanna568</t>
  </si>
  <si>
    <t>neck715</t>
  </si>
  <si>
    <t>camilla012</t>
  </si>
  <si>
    <t>dish580</t>
  </si>
  <si>
    <t>perla117</t>
  </si>
  <si>
    <t>born998</t>
  </si>
  <si>
    <t>justice232</t>
  </si>
  <si>
    <t>bold344</t>
  </si>
  <si>
    <t>brenda006</t>
  </si>
  <si>
    <t>mess653</t>
  </si>
  <si>
    <t>felix028</t>
  </si>
  <si>
    <t>fate720</t>
  </si>
  <si>
    <t>vladimir671</t>
  </si>
  <si>
    <t>beep737</t>
  </si>
  <si>
    <t>octavio124</t>
  </si>
  <si>
    <t>pray616</t>
  </si>
  <si>
    <t>anthony096</t>
  </si>
  <si>
    <t>8odm16</t>
  </si>
  <si>
    <t>dezarae468</t>
  </si>
  <si>
    <t>pool355</t>
  </si>
  <si>
    <t>melanie286</t>
  </si>
  <si>
    <t>gate037</t>
  </si>
  <si>
    <t>elizabeth592</t>
  </si>
  <si>
    <t>turn673</t>
  </si>
  <si>
    <t>daniel029</t>
  </si>
  <si>
    <t>save103</t>
  </si>
  <si>
    <t>julieta646</t>
  </si>
  <si>
    <t>6uzfzs</t>
  </si>
  <si>
    <t>elena329</t>
  </si>
  <si>
    <t>pail455</t>
  </si>
  <si>
    <t>christopher024</t>
  </si>
  <si>
    <t>food877</t>
  </si>
  <si>
    <t>lorena854</t>
  </si>
  <si>
    <t>boil393</t>
  </si>
  <si>
    <t>myles539</t>
  </si>
  <si>
    <t>feed806</t>
  </si>
  <si>
    <t>dianela434</t>
  </si>
  <si>
    <t>busy068</t>
  </si>
  <si>
    <t>javier797</t>
  </si>
  <si>
    <t>pwjnnn</t>
  </si>
  <si>
    <t>james445</t>
  </si>
  <si>
    <t>meal310</t>
  </si>
  <si>
    <t>miguel321</t>
  </si>
  <si>
    <t>gate627</t>
  </si>
  <si>
    <t>analie459</t>
  </si>
  <si>
    <t>9rx072</t>
  </si>
  <si>
    <t>gissel962</t>
  </si>
  <si>
    <t>joke673</t>
  </si>
  <si>
    <t>sebastian482</t>
  </si>
  <si>
    <t>page424</t>
  </si>
  <si>
    <t>yizel309</t>
  </si>
  <si>
    <t>slip155</t>
  </si>
  <si>
    <t>joaquin458</t>
  </si>
  <si>
    <t>seam335</t>
  </si>
  <si>
    <t>wyatt381</t>
  </si>
  <si>
    <t>what650</t>
  </si>
  <si>
    <t>brianna089</t>
  </si>
  <si>
    <t>king251</t>
  </si>
  <si>
    <t>pablo257</t>
  </si>
  <si>
    <t>feet114</t>
  </si>
  <si>
    <t>nemecio118</t>
  </si>
  <si>
    <t>zero492</t>
  </si>
  <si>
    <t>jorge640</t>
  </si>
  <si>
    <t>hind005</t>
  </si>
  <si>
    <t>matthew564</t>
  </si>
  <si>
    <t>cage159</t>
  </si>
  <si>
    <t>miguel295</t>
  </si>
  <si>
    <t>list446</t>
  </si>
  <si>
    <t>carter525</t>
  </si>
  <si>
    <t>many619</t>
  </si>
  <si>
    <t>saul270</t>
  </si>
  <si>
    <t>sink271</t>
  </si>
  <si>
    <t>lynnelle431</t>
  </si>
  <si>
    <t>claw275</t>
  </si>
  <si>
    <t>cristian277</t>
  </si>
  <si>
    <t>none081</t>
  </si>
  <si>
    <t>juan434</t>
  </si>
  <si>
    <t>golf926</t>
  </si>
  <si>
    <t>jose147</t>
  </si>
  <si>
    <t>read731</t>
  </si>
  <si>
    <t>alex835</t>
  </si>
  <si>
    <t>loud982</t>
  </si>
  <si>
    <t>rene565</t>
  </si>
  <si>
    <t>move238</t>
  </si>
  <si>
    <t>matthew926</t>
  </si>
  <si>
    <t>meal373</t>
  </si>
  <si>
    <t>jorge652</t>
  </si>
  <si>
    <t>help391</t>
  </si>
  <si>
    <t>ximena069</t>
  </si>
  <si>
    <t>mess910</t>
  </si>
  <si>
    <t>jared003</t>
  </si>
  <si>
    <t>page262</t>
  </si>
  <si>
    <t>orlando980</t>
  </si>
  <si>
    <t>word204</t>
  </si>
  <si>
    <t>betzaida001</t>
  </si>
  <si>
    <t>cane937</t>
  </si>
  <si>
    <t>tania910</t>
  </si>
  <si>
    <t>deer734</t>
  </si>
  <si>
    <t>uriel783</t>
  </si>
  <si>
    <t>mess876</t>
  </si>
  <si>
    <t>laiza286</t>
  </si>
  <si>
    <t>n91d6r</t>
  </si>
  <si>
    <t>angel003</t>
  </si>
  <si>
    <t>unit858</t>
  </si>
  <si>
    <t>ashley711</t>
  </si>
  <si>
    <t>stow629</t>
  </si>
  <si>
    <t>cole635</t>
  </si>
  <si>
    <t>drip309</t>
  </si>
  <si>
    <t>leonardo058</t>
  </si>
  <si>
    <t>007u2h</t>
  </si>
  <si>
    <t>ezekiel016</t>
  </si>
  <si>
    <t>m2ws5z</t>
  </si>
  <si>
    <t>jaqueline543</t>
  </si>
  <si>
    <t>uu0aiq</t>
  </si>
  <si>
    <t>miguel755</t>
  </si>
  <si>
    <t>will047</t>
  </si>
  <si>
    <t>vicente368</t>
  </si>
  <si>
    <t>8o0mhy</t>
  </si>
  <si>
    <t>tanner829</t>
  </si>
  <si>
    <t>sent574</t>
  </si>
  <si>
    <t>ayden705</t>
  </si>
  <si>
    <t>work348</t>
  </si>
  <si>
    <t>daniel368</t>
  </si>
  <si>
    <t>spot228</t>
  </si>
  <si>
    <t>isaac603</t>
  </si>
  <si>
    <t>ball580</t>
  </si>
  <si>
    <t>kelsie045</t>
  </si>
  <si>
    <t>dear666</t>
  </si>
  <si>
    <t>daniel037</t>
  </si>
  <si>
    <t>aoc6do</t>
  </si>
  <si>
    <t>arman052</t>
  </si>
  <si>
    <t>tune701</t>
  </si>
  <si>
    <t>jaylynn618</t>
  </si>
  <si>
    <t>horn396</t>
  </si>
  <si>
    <t>marelene675</t>
  </si>
  <si>
    <t>soap910</t>
  </si>
  <si>
    <t>japheth673</t>
  </si>
  <si>
    <t>card201</t>
  </si>
  <si>
    <t>yrelda693</t>
  </si>
  <si>
    <t>sofa246</t>
  </si>
  <si>
    <t>elina683</t>
  </si>
  <si>
    <t>door334</t>
  </si>
  <si>
    <t>brandon617</t>
  </si>
  <si>
    <t>gust341</t>
  </si>
  <si>
    <t>sheila503</t>
  </si>
  <si>
    <t>bare108</t>
  </si>
  <si>
    <t>monserrat697</t>
  </si>
  <si>
    <t>hair215</t>
  </si>
  <si>
    <t>nataly867</t>
  </si>
  <si>
    <t>star647</t>
  </si>
  <si>
    <t>alvaro637</t>
  </si>
  <si>
    <t>your874</t>
  </si>
  <si>
    <t>amethyst958</t>
  </si>
  <si>
    <t>sofa829</t>
  </si>
  <si>
    <t>carlos475</t>
  </si>
  <si>
    <t>blow868</t>
  </si>
  <si>
    <t>jared246</t>
  </si>
  <si>
    <t>flow523</t>
  </si>
  <si>
    <t>elijah474</t>
  </si>
  <si>
    <t>took558</t>
  </si>
  <si>
    <t>sarai898</t>
  </si>
  <si>
    <t>beef998</t>
  </si>
  <si>
    <t>cherish037</t>
  </si>
  <si>
    <t>dime741</t>
  </si>
  <si>
    <t>donovan238</t>
  </si>
  <si>
    <t>seem097</t>
  </si>
  <si>
    <t>destiny945</t>
  </si>
  <si>
    <t>dock518</t>
  </si>
  <si>
    <t>hailey474</t>
  </si>
  <si>
    <t>land463</t>
  </si>
  <si>
    <t>michael013</t>
  </si>
  <si>
    <t>free044</t>
  </si>
  <si>
    <t>lucia276</t>
  </si>
  <si>
    <t>ours887</t>
  </si>
  <si>
    <t>david866</t>
  </si>
  <si>
    <t>tube810</t>
  </si>
  <si>
    <t>joshua759</t>
  </si>
  <si>
    <t>hall324</t>
  </si>
  <si>
    <t>jose215</t>
  </si>
  <si>
    <t>pray218</t>
  </si>
  <si>
    <t>rafael590</t>
  </si>
  <si>
    <t>wtu5r1</t>
  </si>
  <si>
    <t>jose207</t>
  </si>
  <si>
    <t>rock761</t>
  </si>
  <si>
    <t>kevin075</t>
  </si>
  <si>
    <t>feet840</t>
  </si>
  <si>
    <t>jeese636</t>
  </si>
  <si>
    <t>game449</t>
  </si>
  <si>
    <t>cynthia121</t>
  </si>
  <si>
    <t>fx0ucf</t>
  </si>
  <si>
    <t>jose228</t>
  </si>
  <si>
    <t>pike565</t>
  </si>
  <si>
    <t>julian941</t>
  </si>
  <si>
    <t>song661</t>
  </si>
  <si>
    <t>christophe080</t>
  </si>
  <si>
    <t>hind019</t>
  </si>
  <si>
    <t>madison161</t>
  </si>
  <si>
    <t>side372</t>
  </si>
  <si>
    <t>bryan832</t>
  </si>
  <si>
    <t>57mjus</t>
  </si>
  <si>
    <t>vanessa475</t>
  </si>
  <si>
    <t>flaw841</t>
  </si>
  <si>
    <t>ruben982</t>
  </si>
  <si>
    <t>gfpkoo</t>
  </si>
  <si>
    <t>daniel784</t>
  </si>
  <si>
    <t>some928</t>
  </si>
  <si>
    <t>zammira771</t>
  </si>
  <si>
    <t>gave756</t>
  </si>
  <si>
    <t>jose731</t>
  </si>
  <si>
    <t>hope538</t>
  </si>
  <si>
    <t>clemente001</t>
  </si>
  <si>
    <t>fine118</t>
  </si>
  <si>
    <t>carlos063</t>
  </si>
  <si>
    <t>lawn878</t>
  </si>
  <si>
    <t>danika248</t>
  </si>
  <si>
    <t>been974</t>
  </si>
  <si>
    <t>emmanuel011</t>
  </si>
  <si>
    <t>game517</t>
  </si>
  <si>
    <t>mccarty874</t>
  </si>
  <si>
    <t>rest337</t>
  </si>
  <si>
    <t>tyler747</t>
  </si>
  <si>
    <t>cwi7ir</t>
  </si>
  <si>
    <t>gannin602</t>
  </si>
  <si>
    <t>foot921</t>
  </si>
  <si>
    <t>celeste194</t>
  </si>
  <si>
    <t>gate940</t>
  </si>
  <si>
    <t>yulisa495</t>
  </si>
  <si>
    <t>flat012</t>
  </si>
  <si>
    <t>esthelia706</t>
  </si>
  <si>
    <t>tube580</t>
  </si>
  <si>
    <t>jesus255</t>
  </si>
  <si>
    <t>xku88n</t>
  </si>
  <si>
    <t>juan701</t>
  </si>
  <si>
    <t>kt18q4</t>
  </si>
  <si>
    <t>luis764</t>
  </si>
  <si>
    <t>corn507</t>
  </si>
  <si>
    <t>anthony277</t>
  </si>
  <si>
    <t>dear211</t>
  </si>
  <si>
    <t>austin790</t>
  </si>
  <si>
    <t>plot113</t>
  </si>
  <si>
    <t>rylee760</t>
  </si>
  <si>
    <t>over659</t>
  </si>
  <si>
    <t>jimmie953</t>
  </si>
  <si>
    <t>eguaux</t>
  </si>
  <si>
    <t>cristian491</t>
  </si>
  <si>
    <t>gs87x8</t>
  </si>
  <si>
    <t>noe106</t>
  </si>
  <si>
    <t>belt279</t>
  </si>
  <si>
    <t>victor676</t>
  </si>
  <si>
    <t>spot891</t>
  </si>
  <si>
    <t>jd001</t>
  </si>
  <si>
    <t>cool535</t>
  </si>
  <si>
    <t>daniel952</t>
  </si>
  <si>
    <t>were409</t>
  </si>
  <si>
    <t>taya312</t>
  </si>
  <si>
    <t>land466</t>
  </si>
  <si>
    <t>melany049</t>
  </si>
  <si>
    <t>du5d7b</t>
  </si>
  <si>
    <t>ricardo552</t>
  </si>
  <si>
    <t>4id77q</t>
  </si>
  <si>
    <t>julio775</t>
  </si>
  <si>
    <t>soft220</t>
  </si>
  <si>
    <t>pedro950</t>
  </si>
  <si>
    <t>stco44</t>
  </si>
  <si>
    <t>jeremiah008</t>
  </si>
  <si>
    <t>dawn251</t>
  </si>
  <si>
    <t>carlos890</t>
  </si>
  <si>
    <t>acbdnc</t>
  </si>
  <si>
    <t>ilona834</t>
  </si>
  <si>
    <t>p043v6</t>
  </si>
  <si>
    <t>evan666</t>
  </si>
  <si>
    <t>noon727</t>
  </si>
  <si>
    <t>antonio500</t>
  </si>
  <si>
    <t>r6wn7d</t>
  </si>
  <si>
    <t>johnnie614</t>
  </si>
  <si>
    <t>mqwg80</t>
  </si>
  <si>
    <t>jaime002</t>
  </si>
  <si>
    <t>sled562</t>
  </si>
  <si>
    <t>christina001</t>
  </si>
  <si>
    <t>moon624</t>
  </si>
  <si>
    <t>jacob016</t>
  </si>
  <si>
    <t>they146</t>
  </si>
  <si>
    <t>rose001</t>
  </si>
  <si>
    <t>lean340</t>
  </si>
  <si>
    <t>jesse002</t>
  </si>
  <si>
    <t>bask282</t>
  </si>
  <si>
    <t>emely001</t>
  </si>
  <si>
    <t>wage155</t>
  </si>
  <si>
    <t>anthony020</t>
  </si>
  <si>
    <t>room807</t>
  </si>
  <si>
    <t>dakota005</t>
  </si>
  <si>
    <t>stop479</t>
  </si>
  <si>
    <t>jolie001</t>
  </si>
  <si>
    <t>bell528</t>
  </si>
  <si>
    <t>rodrigo005</t>
  </si>
  <si>
    <t>zero075</t>
  </si>
  <si>
    <t>gauge001</t>
  </si>
  <si>
    <t>rise750</t>
  </si>
  <si>
    <t>spencer004</t>
  </si>
  <si>
    <t>give048</t>
  </si>
  <si>
    <t>lennart001</t>
  </si>
  <si>
    <t>flop071</t>
  </si>
  <si>
    <t>ForAutoHotKey1</t>
  </si>
  <si>
    <t>ForAutoHotKey2</t>
  </si>
  <si>
    <t>:*:pmelanie286::gate037 ;21-22-T2-6(A) MICROSOFT OFFICE SPECIALIST</t>
  </si>
  <si>
    <t>:*:melanie286::melanie286@students.psd1.org ;21-22-T2-6(A) MICROSOFT OFFICE SPECIALIST</t>
  </si>
  <si>
    <t>:*:pjavier797::pwjnnn ;21-22-T2-5(A) EARTH SCIENCE 3</t>
  </si>
  <si>
    <t>:*:javier797::javier797@students.psd1.org ;21-22-T2-5(A) EARTH SCIENCE 3</t>
  </si>
  <si>
    <t>:*:ppricila449::bang958 ;21-22-T2-6(A) MICROSOFT OFFICE SPECIALIST</t>
  </si>
  <si>
    <t>:*:pricila449::pricila449@students.psd1.org ;21-22-T2-6(A) MICROSOFT OFFICE SPECIALIST</t>
  </si>
  <si>
    <t>:*:plizbeth984::when499 ;21-22-T2-1(A) PHYSICS 112 INTRO TO PHYS II</t>
  </si>
  <si>
    <t>:*:lizbeth984::lizbeth984@students.psd1.org ;21-22-T2-1(A) PHYSICS 112 INTRO TO PHYS II</t>
  </si>
  <si>
    <t>:*:pjesus255::xku88n ;21-22-T2-1(A) PHYSICS 112 INTRO TO PHYS II</t>
  </si>
  <si>
    <t>:*:jesus255::jesus255@students.psd1.org ;21-22-T2-1(A) PHYSICS 112 INTRO TO PHYS II</t>
  </si>
  <si>
    <t>:*:psebastian482::page424 ;21-22-T2-5(A) EARTH SCIENCE 3</t>
  </si>
  <si>
    <t>:*:sebastian482::sebastian482@students.psd1.org ;21-22-T2-5(A) EARTH SCIENCE 3</t>
  </si>
  <si>
    <t>:*:pandres025::kite860 ;21-22-T2-2(A) EARTH SCIENCE 3</t>
  </si>
  <si>
    <t>:*:andres025::andres025@students.psd1.org ;21-22-T2-2(A) EARTH SCIENCE 3</t>
  </si>
  <si>
    <t>:*:pcarlos063::lawn878 ;21-22-T2-2(A) EARTH SCIENCE 3</t>
  </si>
  <si>
    <t>:*:carlos063::carlos063@students.psd1.org ;21-22-T2-2(A) EARTH SCIENCE 3</t>
  </si>
  <si>
    <t>:*:pjose731::hope538 ;21-22-T2-6(A) MICROSOFT OFFICE SPECIALIST</t>
  </si>
  <si>
    <t>:*:jose731::jose731@students.psd1.org ;21-22-T2-6(A) MICROSOFT OFFICE SPECIALIST</t>
  </si>
  <si>
    <t>:*:pdaniel029::save103 ;21-22-T2-5(A) EARTH SCIENCE 3</t>
  </si>
  <si>
    <t>:*:daniel029::daniel029@students.psd1.org ;21-22-T2-5(A) EARTH SCIENCE 3</t>
  </si>
  <si>
    <t>:*:pmichael013::free044 ;21-22-T2-6(A) MICROSOFT OFFICE SPECIALIST</t>
  </si>
  <si>
    <t>:*:michael013::michael013@students.psd1.org ;21-22-T2-6(A) MICROSOFT OFFICE SPECIALIST</t>
  </si>
  <si>
    <t>:*:parlette851::fray053 ;21-22-T2-5(A) EARTH SCIENCE 3</t>
  </si>
  <si>
    <t>:*:arlette851::arlette851@students.psd1.org ;21-22-T2-5(A) EARTH SCIENCE 3</t>
  </si>
  <si>
    <t>:*:pmadison161::side372 ;21-22-T2-1(A) PHYSICS 112 INTRO TO PHYS II</t>
  </si>
  <si>
    <t>:*:madison161::madison161@students.psd1.org ;21-22-T2-1(A) PHYSICS 112 INTRO TO PHYS II</t>
  </si>
  <si>
    <t>:*:pjuan434::golf926 ;21-22-T2-6(A) MICROSOFT OFFICE SPECIALIST</t>
  </si>
  <si>
    <t>:*:juan434::juan434@students.psd1.org ;21-22-T2-6(A) MICROSOFT OFFICE SPECIALIST</t>
  </si>
  <si>
    <t>:*:pjimmie953::eguaux ;21-22-T2-5(A) EARTH SCIENCE 3</t>
  </si>
  <si>
    <t>:*:jimmie953::jimmie953@students.psd1.org ;21-22-T2-5(A) EARTH SCIENCE 3</t>
  </si>
  <si>
    <t>:*:plupita002::list987 ;21-22-T2-2(A) EARTH SCIENCE 3</t>
  </si>
  <si>
    <t>:*:lupita002::lupita002@students.psd1.org ;21-22-T2-2(A) EARTH SCIENCE 3</t>
  </si>
  <si>
    <t>:*:pmatthew564::cage159 ;21-22-T2-5(A) EARTH SCIENCE 3</t>
  </si>
  <si>
    <t>:*:matthew564::matthew564@students.psd1.org ;21-22-T2-5(A) EARTH SCIENCE 3</t>
  </si>
  <si>
    <t>:*:pjorge640::hind005 ;21-22-T2-6(A) MICROSOFT OFFICE SPECIALIST</t>
  </si>
  <si>
    <t>:*:jorge640::jorge640@students.psd1.org ;21-22-T2-6(A) MICROSOFT OFFICE SPECIALIST</t>
  </si>
  <si>
    <t>:*:panthony096::8odm16 ;21-22-T2-6(A) MICROSOFT OFFICE SPECIALIST</t>
  </si>
  <si>
    <t>:*:anthony096::anthony096@students.psd1.org ;21-22-T2-6(A) MICROSOFT OFFICE SPECIALIST</t>
  </si>
  <si>
    <t>:*:pjared003::page262 ;21-22-T2-6(A) MICROSOFT OFFICE SPECIALIST</t>
  </si>
  <si>
    <t>:*:jared003::jared003@students.psd1.org ;21-22-T2-6(A) MICROSOFT OFFICE SPECIALIST</t>
  </si>
  <si>
    <t>:*:pamerica945::talk380 ;21-22-T2-5(A) EARTH SCIENCE 3</t>
  </si>
  <si>
    <t>:*:america945::america945@students.psd1.org ;21-22-T2-5(A) EARTH SCIENCE 3</t>
  </si>
  <si>
    <t>:*:panalie459::9rx072 ;21-22-T2-2(A) EARTH SCIENCE 3</t>
  </si>
  <si>
    <t>:*:analie459::analie459@students.psd1.org ;21-22-T2-2(A) EARTH SCIENCE 3</t>
  </si>
  <si>
    <t>:*:pjonathan925::a7encr ;21-22-T2-1(A) PHYSICS 112 INTRO TO PHYS II</t>
  </si>
  <si>
    <t>:*:jonathan925::jonathan925@students.psd1.org ;21-22-T2-1(A) PHYSICS 112 INTRO TO PHYS II</t>
  </si>
  <si>
    <t>:*:pgissel962::joke673 ;21-22-T2-5(A) EARTH SCIENCE 3</t>
  </si>
  <si>
    <t>:*:gissel962::gissel962@students.psd1.org ;21-22-T2-5(A) EARTH SCIENCE 3</t>
  </si>
  <si>
    <t>:*:proxanna568::neck715 ;21-22-T2-5(A) EARTH SCIENCE 3</t>
  </si>
  <si>
    <t>:*:roxanna568::roxanna568@students.psd1.org ;21-22-T2-5(A) EARTH SCIENCE 3</t>
  </si>
  <si>
    <t>:*:ptania910::deer734 ;21-22-T2-2(A) EARTH SCIENCE 3</t>
  </si>
  <si>
    <t>:*:tania910::tania910@students.psd1.org ;21-22-T2-2(A) EARTH SCIENCE 3</t>
  </si>
  <si>
    <t>:*:pmatthew926::meal373 ;21-22-T2-2(A) EARTH SCIENCE 3</t>
  </si>
  <si>
    <t>:*:matthew926::matthew926@students.psd1.org ;21-22-T2-2(A) EARTH SCIENCE 3</t>
  </si>
  <si>
    <t>:*:psarai898::beef998 ;21-22-T2-5(A) EARTH SCIENCE 3</t>
  </si>
  <si>
    <t>:*:sarai898::sarai898@students.psd1.org ;21-22-T2-5(A) EARTH SCIENCE 3</t>
  </si>
  <si>
    <t>:*:pzammira771::gave756 ;21-22-T2-5(A) EARTH SCIENCE 3</t>
  </si>
  <si>
    <t>:*:zammira771::zammira771@students.psd1.org ;21-22-T2-5(A) EARTH SCIENCE 3</t>
  </si>
  <si>
    <t>:*:pbrianna089::king251 ;21-22-T2-2(A) EARTH SCIENCE 3</t>
  </si>
  <si>
    <t>:*:brianna089::brianna089@students.psd1.org ;21-22-T2-2(A) EARTH SCIENCE 3</t>
  </si>
  <si>
    <t>:*:psebastian400::fray839 ;21-22-T2-5(A) EARTH SCIENCE 3</t>
  </si>
  <si>
    <t>:*:sebastian400::sebastian400@students.psd1.org ;21-22-T2-5(A) EARTH SCIENCE 3</t>
  </si>
  <si>
    <t>:*:pcarlos475::blow868 ;21-22-T2-6(A) MICROSOFT OFFICE SPECIALIST</t>
  </si>
  <si>
    <t>:*:carlos475::carlos475@students.psd1.org ;21-22-T2-6(A) MICROSOFT OFFICE SPECIALIST</t>
  </si>
  <si>
    <t>:*:pvanessa475::flaw841 ;21-22-T2-2(A) EARTH SCIENCE 3</t>
  </si>
  <si>
    <t>:*:vanessa475::vanessa475@students.psd1.org ;21-22-T2-2(A) EARTH SCIENCE 3</t>
  </si>
  <si>
    <t>:*:ppablo257::feet114 ;21-22-T2-5(A) EARTH SCIENCE 3</t>
  </si>
  <si>
    <t>:*:pablo257::pablo257@students.psd1.org ;21-22-T2-5(A) EARTH SCIENCE 3</t>
  </si>
  <si>
    <t>:*:pdakota005::stop479 ;21-22-T2-6(A) MICROSOFT OFFICE SPECIALIST</t>
  </si>
  <si>
    <t>:*:dakota005::dakota005@students.psd1.org ;21-22-T2-6(A) MICROSOFT OFFICE SPECIALIST</t>
  </si>
  <si>
    <t>:*:psheila503::bare108 ;21-22-T2-6(A) MICROSOFT OFFICE SPECIALIST</t>
  </si>
  <si>
    <t>:*:sheila503::sheila503@students.psd1.org ;21-22-T2-6(A) MICROSOFT OFFICE SPECIALIST</t>
  </si>
  <si>
    <t>:*:pemely001::wage155 ;21-22-T2-2(A) EARTH SCIENCE 3</t>
  </si>
  <si>
    <t>:*:emely001::emely001@students.psd1.org ;21-22-T2-2(A) EARTH SCIENCE 3</t>
  </si>
  <si>
    <t>:*:palvaro637::your874 ;21-22-T2-5(A) EARTH SCIENCE 3</t>
  </si>
  <si>
    <t>:*:alvaro637::alvaro637@students.psd1.org ;21-22-T2-5(A) EARTH SCIENCE 3</t>
  </si>
  <si>
    <t>:*:pweilan185::9icjib ;21-22-T2-1(A) PHYSICS 112 INTRO TO PHYS II</t>
  </si>
  <si>
    <t>:*:weilan185::weilan185@students.psd1.org ;21-22-T2-1(A) PHYSICS 112 INTRO TO PHYS II</t>
  </si>
  <si>
    <t>:*:pjaime002::sled562 ;21-22-T2-1(A) PHYSICS 112 INTRO TO PHYS II</t>
  </si>
  <si>
    <t>:*:jaime002::jaime002@students.psd1.org ;21-22-T2-1(A) PHYSICS 112 INTRO TO PHYS II</t>
  </si>
  <si>
    <t>:*:pmccarty874::rest337 ;21-22-T2-1(A) PHYSICS 112 INTRO TO PHYS II</t>
  </si>
  <si>
    <t>:*:mccarty874::mccarty874@students.psd1.org ;21-22-T2-1(A) PHYSICS 112 INTRO TO PHYS II</t>
  </si>
  <si>
    <t>:*:parmando980::75kks5 ;21-22-T2-6(A) MICROSOFT OFFICE SPECIALIST</t>
  </si>
  <si>
    <t>:*:armando980::armando980@students.psd1.org ;21-22-T2-6(A) MICROSOFT OFFICE SPECIALIST</t>
  </si>
  <si>
    <t>:*:pelina683::door334 ;21-22-T2-2(A) EARTH SCIENCE 3</t>
  </si>
  <si>
    <t>:*:elina683::elina683@students.psd1.org ;21-22-T2-2(A) EARTH SCIENCE 3</t>
  </si>
  <si>
    <t>:*:pizabella287::park759 ;21-22-T2-5(A) EARTH SCIENCE 3</t>
  </si>
  <si>
    <t>:*:izabella287::izabella287@students.psd1.org ;21-22-T2-5(A) EARTH SCIENCE 3</t>
  </si>
  <si>
    <t>:*:pnemecio118::zero492 ;21-22-T2-6(A) MICROSOFT OFFICE SPECIALIST</t>
  </si>
  <si>
    <t>:*:nemecio118::nemecio118@students.psd1.org ;21-22-T2-6(A) MICROSOFT OFFICE SPECIALIST</t>
  </si>
  <si>
    <t>:*:pelijah474::took558 ;21-22-T2-6(A) MICROSOFT OFFICE SPECIALIST</t>
  </si>
  <si>
    <t>:*:elijah474::elijah474@students.psd1.org ;21-22-T2-6(A) MICROSOFT OFFICE SPECIALIST</t>
  </si>
  <si>
    <t>:*:pezekiel016::m2ws5z ;21-22-T2-6(A) MICROSOFT OFFICE SPECIALIST</t>
  </si>
  <si>
    <t>:*:ezekiel016::ezekiel016@students.psd1.org ;21-22-T2-6(A) MICROSOFT OFFICE SPECIALIST</t>
  </si>
  <si>
    <t>:*:pgilbert530::golf303 ;21-22-T2-6(A) MICROSOFT OFFICE SPECIALIST</t>
  </si>
  <si>
    <t>:*:gilbert530::gilbert530@students.psd1.org ;21-22-T2-6(A) MICROSOFT OFFICE SPECIALIST</t>
  </si>
  <si>
    <t>:*:pgannin602::foot921 ;21-22-T2-6(A) MICROSOFT OFFICE SPECIALIST</t>
  </si>
  <si>
    <t>:*:gannin602::gannin602@students.psd1.org ;21-22-T2-6(A) MICROSOFT OFFICE SPECIALIST</t>
  </si>
  <si>
    <t>:*:pkillian015::baby317 ;21-22-T2-6(A) MICROSOFT OFFICE SPECIALIST</t>
  </si>
  <si>
    <t>:*:killian015::killian015@students.psd1.org ;21-22-T2-6(A) MICROSOFT OFFICE SPECIALIST</t>
  </si>
  <si>
    <t>:*:pmarcial469::love432 ;21-22-T2-1(A) PHYSICS 112 INTRO TO PHYS II</t>
  </si>
  <si>
    <t>:*:marcial469::marcial469@students.psd1.org ;21-22-T2-1(A) PHYSICS 112 INTRO TO PHYS II</t>
  </si>
  <si>
    <t>:*:pyrelda693::sofa246 ;21-22-T2-6(A) MICROSOFT OFFICE SPECIALIST</t>
  </si>
  <si>
    <t>:*:yrelda693::yrelda693@students.psd1.org ;21-22-T2-6(A) MICROSOFT OFFICE SPECIALIST</t>
  </si>
  <si>
    <t>:*:pyulisa495::flat012 ;21-22-T2-6(A) MICROSOFT OFFICE SPECIALIST</t>
  </si>
  <si>
    <t>:*:yulisa495::yulisa495@students.psd1.org ;21-22-T2-6(A) MICROSOFT OFFICE SPECIALIST</t>
  </si>
  <si>
    <t>:*:pcaleb170::k96qm6 ;21-22-T2-6(A) MICROSOFT OFFICE SPECIALIST</t>
  </si>
  <si>
    <t>:*:caleb170::caleb170@students.psd1.org ;21-22-T2-6(A) MICROSOFT OFFICE SPECIALIST</t>
  </si>
  <si>
    <t>:*:pjared246::flow523 ;21-22-T2-5(A) EARTH SCIENCE 3</t>
  </si>
  <si>
    <t>:*:jared246::jared246@students.psd1.org ;21-22-T2-5(A) EARTH SCIENCE 3</t>
  </si>
  <si>
    <t>:*:pjazmin430::na0em0 ;21-22-T2-1(A) PHYSICS 112 INTRO TO PHYS II</t>
  </si>
  <si>
    <t>:*:jazmin430::jazmin430@students.psd1.org ;21-22-T2-1(A) PHYSICS 112 INTRO TO PHYS II</t>
  </si>
  <si>
    <t>:*:pjesse002::bask282 ;21-22-T2-2(A) EARTH SCIENCE 3</t>
  </si>
  <si>
    <t>:*:jesse002::jesse002@students.psd1.org ;21-22-T2-2(A) EARTH SCIENCE 3</t>
  </si>
  <si>
    <t>:*:palexander618::gogbw0 ;21-22-T2-1(A) PHYSICS 112 INTRO TO PHYS II</t>
  </si>
  <si>
    <t>:*:alexander618::alexander618@students.psd1.org ;21-22-T2-1(A) PHYSICS 112 INTRO TO PHYS II</t>
  </si>
  <si>
    <t>:*:pcristian491::gs87x8 ;21-22-T2-2(A) EARTH SCIENCE 3</t>
  </si>
  <si>
    <t>:*:cristian491::cristian491@students.psd1.org ;21-22-T2-2(A) EARTH SCIENCE 3</t>
  </si>
  <si>
    <t>:*:panahie497::y2j7s3 ;21-22-T2-1(A) PHYSICS 112 INTRO TO PHYS II</t>
  </si>
  <si>
    <t>:*:anahie497::anahie497@students.psd1.org ;21-22-T2-1(A) PHYSICS 112 INTRO TO PHYS II</t>
  </si>
  <si>
    <t>:*:pantonio500::r6wn7d ;21-22-T2-6(A) MICROSOFT OFFICE SPECIALIST</t>
  </si>
  <si>
    <t>:*:antonio500::antonio500@students.psd1.org ;21-22-T2-6(A) MICROSOFT OFFICE SPECIALIST</t>
  </si>
  <si>
    <t>:*:pkevin075::feet840 ;21-22-T2-1(A) PHYSICS 112 INTRO TO PHYS II</t>
  </si>
  <si>
    <t>:*:kevin075::kevin075@students.psd1.org ;21-22-T2-1(A) PHYSICS 112 INTRO TO PHYS II</t>
  </si>
  <si>
    <t>:*:pashley458::path986 ;21-22-T2-2(A) EARTH SCIENCE 3</t>
  </si>
  <si>
    <t>:*:ashley458::ashley458@students.psd1.org ;21-22-T2-2(A) EARTH SCIENCE 3</t>
  </si>
  <si>
    <t>:*:pjohnnie614::mqwg80 ;21-22-T2-5(A) EARTH SCIENCE 3</t>
  </si>
  <si>
    <t>:*:johnnie614::johnnie614@students.psd1.org ;21-22-T2-5(A) EARTH SCIENCE 3</t>
  </si>
  <si>
    <t>:*:pedgar937::pump528 ;21-22-T2-5(A) EARTH SCIENCE 3</t>
  </si>
  <si>
    <t>:*:edgar937::edgar937@students.psd1.org ;21-22-T2-5(A) EARTH SCIENCE 3</t>
  </si>
  <si>
    <t>:*:palex835::loud982 ;21-22-T2-2(A) EARTH SCIENCE 3</t>
  </si>
  <si>
    <t>:*:alex835::alex835@students.psd1.org ;21-22-T2-2(A) EARTH SCIENCE 3</t>
  </si>
  <si>
    <t>:*:pluis764::corn507 ;21-22-T2-6(A) MICROSOFT OFFICE SPECIALIST</t>
  </si>
  <si>
    <t>:*:luis764::luis764@students.psd1.org ;21-22-T2-6(A) MICROSOFT OFFICE SPECIALIST</t>
  </si>
  <si>
    <t>:*:pdavid866::tube810 ;21-22-T2-2(A) EARTH SCIENCE 3</t>
  </si>
  <si>
    <t>:*:david866::david866@students.psd1.org ;21-22-T2-2(A) EARTH SCIENCE 3</t>
  </si>
  <si>
    <t>:*:pjaylynn618::horn396 ;21-22-T2-2(A) EARTH SCIENCE 3</t>
  </si>
  <si>
    <t>:*:jaylynn618::jaylynn618@students.psd1.org ;21-22-T2-2(A) EARTH SCIENCE 3</t>
  </si>
  <si>
    <t>:*:porlando980::word204 ;21-22-T2-6(A) MICROSOFT OFFICE SPECIALIST</t>
  </si>
  <si>
    <t>:*:orlando980::orlando980@students.psd1.org ;21-22-T2-6(A) MICROSOFT OFFICE SPECIALIST</t>
  </si>
  <si>
    <t>:*:progelio355::tube899 ;21-22-T2-6(A) MICROSOFT OFFICE SPECIALIST</t>
  </si>
  <si>
    <t>:*:rogelio355::rogelio355@students.psd1.org ;21-22-T2-6(A) MICROSOFT OFFICE SPECIALIST</t>
  </si>
  <si>
    <t>:*:pnoe106::belt279 ;21-22-T2-5(A) EARTH SCIENCE 3</t>
  </si>
  <si>
    <t>:*:noe106::noe106@students.psd1.org ;21-22-T2-5(A) EARTH SCIENCE 3</t>
  </si>
  <si>
    <t>:*:pperla213::3pfni3 ;21-22-T2-1(A) PHYSICS 112 INTRO TO PHYS II</t>
  </si>
  <si>
    <t>:*:perla213::perla213@students.psd1.org ;21-22-T2-1(A) PHYSICS 112 INTRO TO PHYS II</t>
  </si>
  <si>
    <t>:*:pulises697::pint074 ;21-22-T2-6(A) MICROSOFT OFFICE SPECIALIST</t>
  </si>
  <si>
    <t>:*:ulises697::ulises697@students.psd1.org ;21-22-T2-6(A) MICROSOFT OFFICE SPECIALIST</t>
  </si>
  <si>
    <t>:*:pcristian277::none081 ;21-22-T2-6(A) MICROSOFT OFFICE SPECIALIST</t>
  </si>
  <si>
    <t>:*:cristian277::cristian277@students.psd1.org ;21-22-T2-6(A) MICROSOFT OFFICE SPECIALIST</t>
  </si>
  <si>
    <t>:*:pcresencio740::harm236 ;21-22-T2-2(A) EARTH SCIENCE 3</t>
  </si>
  <si>
    <t>:*:cresencio740::cresencio740@students.psd1.org ;21-22-T2-2(A) EARTH SCIENCE 3</t>
  </si>
  <si>
    <t>:*:pbrenda006::mess653 ;21-22-T2-1(A) PHYSICS 112 INTRO TO PHYS II</t>
  </si>
  <si>
    <t>:*:brenda006::brenda006@students.psd1.org ;21-22-T2-1(A) PHYSICS 112 INTRO TO PHYS II</t>
  </si>
  <si>
    <t>:*:pelizabeth159::burn927 ;21-22-T2-5(A) EARTH SCIENCE 3</t>
  </si>
  <si>
    <t>:*:elizabeth159::elizabeth159@students.psd1.org ;21-22-T2-5(A) EARTH SCIENCE 3</t>
  </si>
  <si>
    <t>:*:pviolet873::g5i6jw ;21-22-T2-6(A) MICROSOFT OFFICE SPECIALIST</t>
  </si>
  <si>
    <t>:*:violet873::violet873@students.psd1.org ;21-22-T2-6(A) MICROSOFT OFFICE SPECIALIST</t>
  </si>
  <si>
    <t>:*:pvladimir671::beep737 ;21-22-T2-2(A) EARTH SCIENCE 3</t>
  </si>
  <si>
    <t>:*:vladimir671::vladimir671@students.psd1.org ;21-22-T2-2(A) EARTH SCIENCE 3</t>
  </si>
  <si>
    <t>:*:pbrandon617::gust341 ;21-22-T2-2(A) EARTH SCIENCE 3</t>
  </si>
  <si>
    <t>:*:brandon617::brandon617@students.psd1.org ;21-22-T2-2(A) EARTH SCIENCE 3</t>
  </si>
  <si>
    <t>:*:pcherish037::dime741 ;21-22-T2-2(A) EARTH SCIENCE 3</t>
  </si>
  <si>
    <t>:*:cherish037::cherish037@students.psd1.org ;21-22-T2-2(A) EARTH SCIENCE 3</t>
  </si>
  <si>
    <t>:*:prose001::lean340 ;21-22-T2-2(A) EARTH SCIENCE 3</t>
  </si>
  <si>
    <t>:*:rose001::rose001@students.psd1.org ;21-22-T2-2(A) EARTH SCIENCE 3</t>
  </si>
  <si>
    <t>:*:pchristina001::moon624 ;21-22-T2-1(A) PHYSICS 112 INTRO TO PHYS II</t>
  </si>
  <si>
    <t>:*:christina001::christina001@students.psd1.org ;21-22-T2-1(A) PHYSICS 112 INTRO TO PHYS II</t>
  </si>
  <si>
    <t>:*:pkarely163::ra0jkn ;21-22-T2-6(A) MICROSOFT OFFICE SPECIALIST</t>
  </si>
  <si>
    <t>:*:karely163::karely163@students.psd1.org ;21-22-T2-6(A) MICROSOFT OFFICE SPECIALIST</t>
  </si>
  <si>
    <t>:*:pbrian462::onwciu ;21-22-T2-2(A) EARTH SCIENCE 3</t>
  </si>
  <si>
    <t>:*:brian462::brian462@students.psd1.org ;21-22-T2-2(A) EARTH SCIENCE 3</t>
  </si>
  <si>
    <t>:*:panthony011::goes365 ;21-22-T2-6(A) MICROSOFT OFFICE SPECIALIST</t>
  </si>
  <si>
    <t>:*:anthony011::anthony011@students.psd1.org ;21-22-T2-6(A) MICROSOFT OFFICE SPECIALIST</t>
  </si>
  <si>
    <t>:*:parman052::tune701 ;21-22-T2-2(A) EARTH SCIENCE 3</t>
  </si>
  <si>
    <t>:*:arman052::arman052@students.psd1.org ;21-22-T2-2(A) EARTH SCIENCE 3</t>
  </si>
  <si>
    <t>:*:pbenjamin409::pave253 ;21-22-T2-5(A) EARTH SCIENCE 3</t>
  </si>
  <si>
    <t>:*:benjamin409::benjamin409@students.psd1.org ;21-22-T2-5(A) EARTH SCIENCE 3</t>
  </si>
  <si>
    <t>:*:peliana532::word581 ;21-22-T2-5(A) EARTH SCIENCE 3</t>
  </si>
  <si>
    <t>:*:eliana532::eliana532@students.psd1.org ;21-22-T2-5(A) EARTH SCIENCE 3</t>
  </si>
  <si>
    <t>:*:palexis640::deep566 ;21-22-T2-5(A) EARTH SCIENCE 3</t>
  </si>
  <si>
    <t>:*:alexis640::alexis640@students.psd1.org ;21-22-T2-5(A) EARTH SCIENCE 3</t>
  </si>
  <si>
    <t>:*:pmiguel755::will047 ;21-22-T2-5(A) EARTH SCIENCE 3</t>
  </si>
  <si>
    <t>:*:miguel755::miguel755@students.psd1.org ;21-22-T2-5(A) EARTH SCIENCE 3</t>
  </si>
  <si>
    <t>:*:peric783::1i9wbj ;21-22-T2-1(A) PHYSICS 112 INTRO TO PHYS II</t>
  </si>
  <si>
    <t>:*:eric783::eric783@students.psd1.org ;21-22-T2-1(A) PHYSICS 112 INTRO TO PHYS II</t>
  </si>
  <si>
    <t>:*:pjulieta646::6uzfzs ;21-22-T2-5(A) EARTH SCIENCE 3</t>
  </si>
  <si>
    <t>:*:julieta646::julieta646@students.psd1.org ;21-22-T2-5(A) EARTH SCIENCE 3</t>
  </si>
  <si>
    <t>:*:pjd001::cool535 ;21-22-T2-2(A) EARTH SCIENCE 3</t>
  </si>
  <si>
    <t>:*:jd001::jd001@students.psd1.org ;21-22-T2-2(A) EARTH SCIENCE 3</t>
  </si>
  <si>
    <t>:*:pyizel309::slip155 ;21-22-T2-6(A) MICROSOFT OFFICE SPECIALIST</t>
  </si>
  <si>
    <t>:*:yizel309::yizel309@students.psd1.org ;21-22-T2-6(A) MICROSOFT OFFICE SPECIALIST</t>
  </si>
  <si>
    <t>:*:pcarlos890::acbdnc ;21-22-T2-6(A) MICROSOFT OFFICE SPECIALIST</t>
  </si>
  <si>
    <t>:*:carlos890::carlos890@students.psd1.org ;21-22-T2-6(A) MICROSOFT OFFICE SPECIALIST</t>
  </si>
  <si>
    <t>:*:pdonovan238::seem097 ;21-22-T3-3(A) ACCELERATED PHYSICS</t>
  </si>
  <si>
    <t>:*:donovan238::donovan238@students.psd1.org ;21-22-T3-3(A) ACCELERATED PHYSICS</t>
  </si>
  <si>
    <t>:*:pjose215::pray218 ;21-22-T3-3(A) ACCELERATED PHYSICS</t>
  </si>
  <si>
    <t>:*:jose215::jose215@students.psd1.org ;21-22-T3-3(A) ACCELERATED PHYSICS</t>
  </si>
  <si>
    <t>:*:pafton144::gray243 ;21-22-T3-5(A) PHYSICS - KINEMATICS</t>
  </si>
  <si>
    <t>:*:afton144::afton144@students.psd1.org ;21-22-T3-5(A) PHYSICS - KINEMATICS</t>
  </si>
  <si>
    <t>:*:pjose533::brag379 ;21-22-T3-5(A) PHYSICS - KINEMATICS</t>
  </si>
  <si>
    <t>:*:jose533::jose533@students.psd1.org ;21-22-T3-5(A) PHYSICS - KINEMATICS</t>
  </si>
  <si>
    <t>:*:pjorge718::deal777 ;21-22-T3-6(A) PHYSICS - KINEMATICS</t>
  </si>
  <si>
    <t>:*:jorge718::jorge718@students.psd1.org ;21-22-T3-6(A) PHYSICS - KINEMATICS</t>
  </si>
  <si>
    <t>:*:pandres902::live609 ;21-22-T3-6(A) PHYSICS - KINEMATICS</t>
  </si>
  <si>
    <t>:*:andres902::andres902@students.psd1.org ;21-22-T3-6(A) PHYSICS - KINEMATICS</t>
  </si>
  <si>
    <t>:*:pdaniel037::aoc6do ;21-22-T3-5(A) PHYSICS - KINEMATICS</t>
  </si>
  <si>
    <t>:*:daniel037::daniel037@students.psd1.org ;21-22-T3-5(A) PHYSICS - KINEMATICS</t>
  </si>
  <si>
    <t>:*:pjohn917::cram923 ;21-22-T3-5(A) PHYSICS - KINEMATICS</t>
  </si>
  <si>
    <t>:*:john917::john917@students.psd1.org ;21-22-T3-5(A) PHYSICS - KINEMATICS</t>
  </si>
  <si>
    <t>:*:prodrigo005::zero075 ;21-22-T3-6(A) PHYSICS - KINEMATICS</t>
  </si>
  <si>
    <t>:*:rodrigo005::rodrigo005@students.psd1.org ;21-22-T3-6(A) PHYSICS - KINEMATICS</t>
  </si>
  <si>
    <t>:*:pnataly867::star647 ;21-22-T3-3(A) ACCELERATED PHYSICS</t>
  </si>
  <si>
    <t>:*:nataly867::nataly867@students.psd1.org ;21-22-T3-3(A) ACCELERATED PHYSICS</t>
  </si>
  <si>
    <t>:*:ptatyana375::hoppwk ;21-22-T3-6(A) PHYSICS - KINEMATICS</t>
  </si>
  <si>
    <t>:*:tatyana375::tatyana375@students.psd1.org ;21-22-T3-6(A) PHYSICS - KINEMATICS</t>
  </si>
  <si>
    <t>:*:pjulian941::song661 ;21-22-T3-3(A) ACCELERATED PHYSICS</t>
  </si>
  <si>
    <t>:*:julian941::julian941@students.psd1.org ;21-22-T3-3(A) ACCELERATED PHYSICS</t>
  </si>
  <si>
    <t>:*:pdaniel368::spot228 ;21-22-T3-3(A) ACCELERATED PHYSICS</t>
  </si>
  <si>
    <t>:*:daniel368::daniel368@students.psd1.org ;21-22-T3-3(A) ACCELERATED PHYSICS</t>
  </si>
  <si>
    <t>:*:plizbeth631::soap611 ;21-22-T3-6(A) PHYSICS - KINEMATICS</t>
  </si>
  <si>
    <t>:*:lizbeth631::lizbeth631@students.psd1.org ;21-22-T3-6(A) PHYSICS - KINEMATICS</t>
  </si>
  <si>
    <t>:*:plupita002::list987 ;21-22-T3-6(A) PHYSICS - KINEMATICS</t>
  </si>
  <si>
    <t>:*:lupita002::lupita002@students.psd1.org ;21-22-T3-6(A) PHYSICS - KINEMATICS</t>
  </si>
  <si>
    <t>:*:plogan959::qcfwme ;21-22-T3-5(A) PHYSICS - KINEMATICS</t>
  </si>
  <si>
    <t>:*:logan959::logan959@students.psd1.org ;21-22-T3-5(A) PHYSICS - KINEMATICS</t>
  </si>
  <si>
    <t>:*:pisaac603::ball580 ;21-22-T3-3(A) ACCELERATED PHYSICS</t>
  </si>
  <si>
    <t>:*:isaac603::isaac603@students.psd1.org ;21-22-T3-3(A) ACCELERATED PHYSICS</t>
  </si>
  <si>
    <t>:*:pelizabeth592::turn673 ;21-22-T3-5(A) PHYSICS - KINEMATICS</t>
  </si>
  <si>
    <t>:*:elizabeth592::elizabeth592@students.psd1.org ;21-22-T3-5(A) PHYSICS - KINEMATICS</t>
  </si>
  <si>
    <t>:*:panthony096::8odm16 ;21-22-T3-2(A) MICROSOFT OFFICE SPECIALIST 2</t>
  </si>
  <si>
    <t>:*:anthony096::anthony096@students.psd1.org ;21-22-T3-2(A) MICROSOFT OFFICE SPECIALIST 2</t>
  </si>
  <si>
    <t>:*:pcaden835::talk143 ;21-22-T3-3(A) ACCELERATED PHYSICS</t>
  </si>
  <si>
    <t>:*:caden835::caden835@students.psd1.org ;21-22-T3-3(A) ACCELERATED PHYSICS</t>
  </si>
  <si>
    <t>:*:pwyatt381::what650 ;21-22-T3-5(A) PHYSICS - KINEMATICS</t>
  </si>
  <si>
    <t>:*:wyatt381::wyatt381@students.psd1.org ;21-22-T3-5(A) PHYSICS - KINEMATICS</t>
  </si>
  <si>
    <t>:*:pjuan701::kt18q4 ;21-22-T3-2(A) MICROSOFT OFFICE SPECIALIST 2</t>
  </si>
  <si>
    <t>:*:juan701::juan701@students.psd1.org ;21-22-T3-2(A) MICROSOFT OFFICE SPECIALIST 2</t>
  </si>
  <si>
    <t>:*:payden705::work348 ;21-22-T3-3(A) ACCELERATED PHYSICS</t>
  </si>
  <si>
    <t>:*:ayden705::ayden705@students.psd1.org ;21-22-T3-3(A) ACCELERATED PHYSICS</t>
  </si>
  <si>
    <t>:*:pyareli706::8shzki ;21-22-T3-2(A) MICROSOFT OFFICE SPECIALIST 2</t>
  </si>
  <si>
    <t>:*:yareli706::yareli706@students.psd1.org ;21-22-T3-2(A) MICROSOFT OFFICE SPECIALIST 2</t>
  </si>
  <si>
    <t>:*:plynnelle431::claw275 ;21-22-T3-3(A) ACCELERATED PHYSICS</t>
  </si>
  <si>
    <t>:*:lynnelle431::lynnelle431@students.psd1.org ;21-22-T3-3(A) ACCELERATED PHYSICS</t>
  </si>
  <si>
    <t>:*:plynnelle431::claw275 ;21-22-T3-2(A) MICROSOFT OFFICE SPECIALIST 2</t>
  </si>
  <si>
    <t>:*:lynnelle431::lynnelle431@students.psd1.org ;21-22-T3-2(A) MICROSOFT OFFICE SPECIALIST 2</t>
  </si>
  <si>
    <t>:*:pmarquis001::luck370 ;21-22-T3-2(A) MICROSOFT OFFICE SPECIALIST 2</t>
  </si>
  <si>
    <t>:*:marquis001::marquis001@students.psd1.org ;21-22-T3-2(A) MICROSOFT OFFICE SPECIALIST 2</t>
  </si>
  <si>
    <t>:*:pilona834::p043v6 ;21-22-T3-5(A) PHYSICS - KINEMATICS</t>
  </si>
  <si>
    <t>:*:ilona834::ilona834@students.psd1.org ;21-22-T3-5(A) PHYSICS - KINEMATICS</t>
  </si>
  <si>
    <t>:*:pmiguel295::list446 ;21-22-T3-6(A) PHYSICS - KINEMATICS</t>
  </si>
  <si>
    <t>:*:miguel295::miguel295@students.psd1.org ;21-22-T3-6(A) PHYSICS - KINEMATICS</t>
  </si>
  <si>
    <t>:*:pmontserrath001::boom040 ;21-22-T3-5(A) PHYSICS - KINEMATICS</t>
  </si>
  <si>
    <t>:*:montserrath001::montserrath001@students.psd1.org ;21-22-T3-5(A) PHYSICS - KINEMATICS</t>
  </si>
  <si>
    <t>:*:pnathan156::3nhtyh ;21-22-T3-5(A) PHYSICS - KINEMATICS</t>
  </si>
  <si>
    <t>:*:nathan156::nathan156@students.psd1.org ;21-22-T3-5(A) PHYSICS - KINEMATICS</t>
  </si>
  <si>
    <t>:*:pruben982::gfpkoo ;21-22-T3-5(A) PHYSICS - KINEMATICS</t>
  </si>
  <si>
    <t>:*:ruben982::ruben982@students.psd1.org ;21-22-T3-5(A) PHYSICS - KINEMATICS</t>
  </si>
  <si>
    <t>:*:ptyler747::cwi7ir ;21-22-T3-6(A) PHYSICS - KINEMATICS</t>
  </si>
  <si>
    <t>:*:tyler747::tyler747@students.psd1.org ;21-22-T3-6(A) PHYSICS - KINEMATICS</t>
  </si>
  <si>
    <t>:*:pgerardo574::bbjtt8 ;21-22-T3-2(A) MICROSOFT OFFICE SPECIALIST 2</t>
  </si>
  <si>
    <t>:*:gerardo574::gerardo574@students.psd1.org ;21-22-T3-2(A) MICROSOFT OFFICE SPECIALIST 2</t>
  </si>
  <si>
    <t>:*:pgerardo574::bbjtt8 ;21-22-T3-5(A) PHYSICS - KINEMATICS</t>
  </si>
  <si>
    <t>:*:gerardo574::gerardo574@students.psd1.org ;21-22-T3-5(A) PHYSICS - KINEMATICS</t>
  </si>
  <si>
    <t>:*:pjustice756::7utbmi ;21-22-T3-5(A) PHYSICS - KINEMATICS</t>
  </si>
  <si>
    <t>:*:justice756::justice756@students.psd1.org ;21-22-T3-5(A) PHYSICS - KINEMATICS</t>
  </si>
  <si>
    <t>:*:pchristophe080::hind019 ;21-22-T3-5(A) PHYSICS - KINEMATICS</t>
  </si>
  <si>
    <t>:*:christophe080::christophe080@students.psd1.org ;21-22-T3-5(A) PHYSICS - KINEMATICS</t>
  </si>
  <si>
    <t>:*:pjeremiah008::dawn251 ;21-22-T3-2(A) MICROSOFT OFFICE SPECIALIST 2</t>
  </si>
  <si>
    <t>:*:jeremiah008::jeremiah008@students.psd1.org ;21-22-T3-2(A) MICROSOFT OFFICE SPECIALIST 2</t>
  </si>
  <si>
    <t>:*:pjeremiah008::dawn251 ;21-22-T3-6(A) PHYSICS - KINEMATICS</t>
  </si>
  <si>
    <t>:*:jeremiah008::jeremiah008@students.psd1.org ;21-22-T3-6(A) PHYSICS - KINEMATICS</t>
  </si>
  <si>
    <t>:*:pjesus755::ozpwsm ;21-22-T3-6(A) PHYSICS - KINEMATICS</t>
  </si>
  <si>
    <t>:*:jesus755::jesus755@students.psd1.org ;21-22-T3-6(A) PHYSICS - KINEMATICS</t>
  </si>
  <si>
    <t>:*:pleo678::yqsqpf ;21-22-T3-2(A) MICROSOFT OFFICE SPECIALIST 2</t>
  </si>
  <si>
    <t>:*:leo678::leo678@students.psd1.org ;21-22-T3-2(A) MICROSOFT OFFICE SPECIALIST 2</t>
  </si>
  <si>
    <t>:*:pmelany049::du5d7b ;21-22-T3-2(A) MICROSOFT OFFICE SPECIALIST 2</t>
  </si>
  <si>
    <t>:*:melany049::melany049@students.psd1.org ;21-22-T3-2(A) MICROSOFT OFFICE SPECIALIST 2</t>
  </si>
  <si>
    <t>:*:parmando980::75kks5 ;21-22-T3-6(A) PHYSICS - KINEMATICS</t>
  </si>
  <si>
    <t>:*:armando980::armando980@students.psd1.org ;21-22-T3-6(A) PHYSICS - KINEMATICS</t>
  </si>
  <si>
    <t>:*:pgauge001::rise750 ;21-22-T3-5(A) PHYSICS - KINEMATICS</t>
  </si>
  <si>
    <t>:*:gauge001::gauge001@students.psd1.org ;21-22-T3-5(A) PHYSICS - KINEMATICS</t>
  </si>
  <si>
    <t>:*:pdanika248::been974 ;21-22-T3-3(A) ACCELERATED PHYSICS</t>
  </si>
  <si>
    <t>:*:danika248::danika248@students.psd1.org ;21-22-T3-3(A) ACCELERATED PHYSICS</t>
  </si>
  <si>
    <t>:*:pbennett352::dj76br ;21-22-T3-6(A) PHYSICS - KINEMATICS</t>
  </si>
  <si>
    <t>:*:bennett352::bennett352@students.psd1.org ;21-22-T3-6(A) PHYSICS - KINEMATICS</t>
  </si>
  <si>
    <t>:*:psaul270::sink271 ;21-22-T3-2(A) MICROSOFT OFFICE SPECIALIST 2</t>
  </si>
  <si>
    <t>:*:saul270::saul270@students.psd1.org ;21-22-T3-2(A) MICROSOFT OFFICE SPECIALIST 2</t>
  </si>
  <si>
    <t>:*:pgilbert530::golf303 ;21-22-T3-2(A) MICROSOFT OFFICE SPECIALIST 2</t>
  </si>
  <si>
    <t>:*:gilbert530::gilbert530@students.psd1.org ;21-22-T3-2(A) MICROSOFT OFFICE SPECIALIST 2</t>
  </si>
  <si>
    <t>:*:plorena854::boil393 ;21-22-T3-2(A) MICROSOFT OFFICE SPECIALIST 2</t>
  </si>
  <si>
    <t>:*:lorena854::lorena854@students.psd1.org ;21-22-T3-2(A) MICROSOFT OFFICE SPECIALIST 2</t>
  </si>
  <si>
    <t>:*:psayda106::ezcu73 ;21-22-T3-5(A) PHYSICS - KINEMATICS</t>
  </si>
  <si>
    <t>:*:sayda106::sayda106@students.psd1.org ;21-22-T3-5(A) PHYSICS - KINEMATICS</t>
  </si>
  <si>
    <t>:*:pdianela434::busy068 ;21-22-T3-6(A) PHYSICS - KINEMATICS</t>
  </si>
  <si>
    <t>:*:dianela434::dianela434@students.psd1.org ;21-22-T3-6(A) PHYSICS - KINEMATICS</t>
  </si>
  <si>
    <t>:*:pkillian015::baby317 ;21-22-T3-2(A) MICROSOFT OFFICE SPECIALIST 2</t>
  </si>
  <si>
    <t>:*:killian015::killian015@students.psd1.org ;21-22-T3-2(A) MICROSOFT OFFICE SPECIALIST 2</t>
  </si>
  <si>
    <t>:*:pmonserrat697::hair215 ;21-22-T3-3(A) ACCELERATED PHYSICS</t>
  </si>
  <si>
    <t>:*:monserrat697::monserrat697@students.psd1.org ;21-22-T3-3(A) ACCELERATED PHYSICS</t>
  </si>
  <si>
    <t>:*:pstephanie685::cn87b3 ;21-22-T3-2(A) MICROSOFT OFFICE SPECIALIST 2</t>
  </si>
  <si>
    <t>:*:stephanie685::stephanie685@students.psd1.org ;21-22-T3-2(A) MICROSOFT OFFICE SPECIALIST 2</t>
  </si>
  <si>
    <t>:*:pceleste194::gate940 ;21-22-T3-2(A) MICROSOFT OFFICE SPECIALIST 2</t>
  </si>
  <si>
    <t>:*:celeste194::celeste194@students.psd1.org ;21-22-T3-2(A) MICROSOFT OFFICE SPECIALIST 2</t>
  </si>
  <si>
    <t>:*:pyulisa495::flat012 ;21-22-T3-2(A) MICROSOFT OFFICE SPECIALIST 2</t>
  </si>
  <si>
    <t>:*:yulisa495::yulisa495@students.psd1.org ;21-22-T3-2(A) MICROSOFT OFFICE SPECIALIST 2</t>
  </si>
  <si>
    <t>:*:palex006::oyzgd5 ;21-22-T3-6(A) PHYSICS - KINEMATICS</t>
  </si>
  <si>
    <t>:*:alex006::alex006@students.psd1.org ;21-22-T3-6(A) PHYSICS - KINEMATICS</t>
  </si>
  <si>
    <t>:*:pkelsie045::dear666 ;21-22-T3-3(A) ACCELERATED PHYSICS</t>
  </si>
  <si>
    <t>:*:kelsie045::kelsie045@students.psd1.org ;21-22-T3-3(A) ACCELERATED PHYSICS</t>
  </si>
  <si>
    <t>:*:pcelene340::9dpn79 ;21-22-T3-5(A) PHYSICS - KINEMATICS</t>
  </si>
  <si>
    <t>:*:celene340::celene340@students.psd1.org ;21-22-T3-5(A) PHYSICS - KINEMATICS</t>
  </si>
  <si>
    <t>:*:ptaya312::land466 ;21-22-T3-3(A) ACCELERATED PHYSICS</t>
  </si>
  <si>
    <t>:*:taya312::taya312@students.psd1.org ;21-22-T3-3(A) ACCELERATED PHYSICS</t>
  </si>
  <si>
    <t>:*:pvicente368::8o0mhy ;21-22-T3-5(A) PHYSICS - KINEMATICS</t>
  </si>
  <si>
    <t>:*:vicente368::vicente368@students.psd1.org ;21-22-T3-5(A) PHYSICS - KINEMATICS</t>
  </si>
  <si>
    <t>:*:pcamilla012::dish580 ;21-22-T3-3(A) ACCELERATED PHYSICS</t>
  </si>
  <si>
    <t>:*:camilla012::camilla012@students.psd1.org ;21-22-T3-3(A) ACCELERATED PHYSICS</t>
  </si>
  <si>
    <t>:*:palexander027::rage552 ;21-22-T3-6(A) PHYSICS - KINEMATICS</t>
  </si>
  <si>
    <t>:*:alexander027::alexander027@students.psd1.org ;21-22-T3-6(A) PHYSICS - KINEMATICS</t>
  </si>
  <si>
    <t>:*:pbryan832::57mjus ;21-22-T3-6(A) PHYSICS - KINEMATICS</t>
  </si>
  <si>
    <t>:*:bryan832::bryan832@students.psd1.org ;21-22-T3-6(A) PHYSICS - KINEMATICS</t>
  </si>
  <si>
    <t>:*:pjulian187::bwh9xq ;21-22-T3-6(A) PHYSICS - KINEMATICS</t>
  </si>
  <si>
    <t>:*:julian187::julian187@students.psd1.org ;21-22-T3-6(A) PHYSICS - KINEMATICS</t>
  </si>
  <si>
    <t>:*:pmiguel321::gate627 ;21-22-T3-2(A) MICROSOFT OFFICE SPECIALIST 2</t>
  </si>
  <si>
    <t>:*:miguel321::miguel321@students.psd1.org ;21-22-T3-2(A) MICROSOFT OFFICE SPECIALIST 2</t>
  </si>
  <si>
    <t>:*:panthony277::dear211 ;21-22-T3-3(A) ACCELERATED PHYSICS</t>
  </si>
  <si>
    <t>:*:anthony277::anthony277@students.psd1.org ;21-22-T3-3(A) ACCELERATED PHYSICS</t>
  </si>
  <si>
    <t>:*:palex222::3dioqw ;21-22-T3-6(A) PHYSICS - KINEMATICS</t>
  </si>
  <si>
    <t>:*:alex222::alex222@students.psd1.org ;21-22-T3-6(A) PHYSICS - KINEMATICS</t>
  </si>
  <si>
    <t>:*:pchristopher024::food877 ;21-22-T3-6(A) PHYSICS - KINEMATICS</t>
  </si>
  <si>
    <t>:*:christopher024::christopher024@students.psd1.org ;21-22-T3-6(A) PHYSICS - KINEMATICS</t>
  </si>
  <si>
    <t>:*:pgerald914::hbdijd ;21-22-T3-2(A) MICROSOFT OFFICE SPECIALIST 2</t>
  </si>
  <si>
    <t>:*:gerald914::gerald914@students.psd1.org ;21-22-T3-2(A) MICROSOFT OFFICE SPECIALIST 2</t>
  </si>
  <si>
    <t>:*:pandre006::vary521 ;21-22-T3-2(A) MICROSOFT OFFICE SPECIALIST 2</t>
  </si>
  <si>
    <t>:*:andre006::andre006@students.psd1.org ;21-22-T3-2(A) MICROSOFT OFFICE SPECIALIST 2</t>
  </si>
  <si>
    <t>:*:pemmanuel011::game517 ;21-22-T3-2(A) MICROSOFT OFFICE SPECIALIST 2</t>
  </si>
  <si>
    <t>:*:emmanuel011::emmanuel011@students.psd1.org ;21-22-T3-2(A) MICROSOFT OFFICE SPECIALIST 2</t>
  </si>
  <si>
    <t>:*:plucia276::ours887 ;21-22-T3-3(A) ACCELERATED PHYSICS</t>
  </si>
  <si>
    <t>:*:lucia276::lucia276@students.psd1.org ;21-22-T3-3(A) ACCELERATED PHYSICS</t>
  </si>
  <si>
    <t>:*:phector674::yxfx28 ;21-22-T3-2(A) MICROSOFT OFFICE SPECIALIST 2</t>
  </si>
  <si>
    <t>:*:hector674::hector674@students.psd1.org ;21-22-T3-2(A) MICROSOFT OFFICE SPECIALIST 2</t>
  </si>
  <si>
    <t>:*:prosario929::dv6o7d ;21-22-T3-2(A) MICROSOFT OFFICE SPECIALIST 2</t>
  </si>
  <si>
    <t>:*:rosario929::rosario929@students.psd1.org ;21-22-T3-2(A) MICROSOFT OFFICE SPECIALIST 2</t>
  </si>
  <si>
    <t>:*:pximena069::mess910 ;21-22-T3-2(A) MICROSOFT OFFICE SPECIALIST 2</t>
  </si>
  <si>
    <t>:*:ximena069::ximena069@students.psd1.org ;21-22-T3-2(A) MICROSOFT OFFICE SPECIALIST 2</t>
  </si>
  <si>
    <t>:*:poscar795::bent329 ;21-22-T3-3(A) ACCELERATED PHYSICS</t>
  </si>
  <si>
    <t>:*:oscar795::oscar795@students.psd1.org ;21-22-T3-3(A) ACCELERATED PHYSICS</t>
  </si>
  <si>
    <t>:*:pandrew754::pine313 ;21-22-T3-5(A) PHYSICS - KINEMATICS</t>
  </si>
  <si>
    <t>:*:andrew754::andrew754@students.psd1.org ;21-22-T3-5(A) PHYSICS - KINEMATICS</t>
  </si>
  <si>
    <t>:*:ppedro950::stco44 ;21-22-T3-2(A) MICROSOFT OFFICE SPECIALIST 2</t>
  </si>
  <si>
    <t>:*:pedro950::pedro950@students.psd1.org ;21-22-T3-2(A) MICROSOFT OFFICE SPECIALIST 2</t>
  </si>
  <si>
    <t>:*:pjesus607::7r5knb ;21-22-T3-2(A) MICROSOFT OFFICE SPECIALIST 2</t>
  </si>
  <si>
    <t>:*:jesus607::jesus607@students.psd1.org ;21-22-T3-2(A) MICROSOFT OFFICE SPECIALIST 2</t>
  </si>
  <si>
    <t>:*:pnoah877::fpez13 ;21-22-T3-2(A) MICROSOFT OFFICE SPECIALIST 2</t>
  </si>
  <si>
    <t>:*:noah877::noah877@students.psd1.org ;21-22-T3-2(A) MICROSOFT OFFICE SPECIALIST 2</t>
  </si>
  <si>
    <t>:*:pcarter525::many619 ;21-22-T3-5(A) PHYSICS - KINEMATICS</t>
  </si>
  <si>
    <t>:*:carter525::carter525@students.psd1.org ;21-22-T3-5(A) PHYSICS - KINEMATICS</t>
  </si>
  <si>
    <t>:*:puriel783::mess876 ;21-22-T3-2(A) MICROSOFT OFFICE SPECIALIST 2</t>
  </si>
  <si>
    <t>:*:uriel783::uriel783@students.psd1.org ;21-22-T3-2(A) MICROSOFT OFFICE SPECIALIST 2</t>
  </si>
  <si>
    <t>:*:pjolie001::bell528 ;21-22-T3-2(A) MICROSOFT OFFICE SPECIALIST 2</t>
  </si>
  <si>
    <t>:*:jolie001::jolie001@students.psd1.org ;21-22-T3-2(A) MICROSOFT OFFICE SPECIALIST 2</t>
  </si>
  <si>
    <t>:*:pesthelia706::tube580 ;21-22-T3-6(A) PHYSICS - KINEMATICS</t>
  </si>
  <si>
    <t>:*:esthelia706::esthelia706@students.psd1.org ;21-22-T3-6(A) PHYSICS - KINEMATICS</t>
  </si>
  <si>
    <t>:*:pjorge652::help391 ;21-22-T3-2(A) MICROSOFT OFFICE SPECIALIST 2</t>
  </si>
  <si>
    <t>:*:jorge652::jorge652@students.psd1.org ;21-22-T3-2(A) MICROSOFT OFFICE SPECIALIST 2</t>
  </si>
  <si>
    <t>:*:pviolet873::g5i6jw ;21-22-T3-2(A) MICROSOFT OFFICE SPECIALIST 2</t>
  </si>
  <si>
    <t>:*:violet873::violet873@students.psd1.org ;21-22-T3-2(A) MICROSOFT OFFICE SPECIALIST 2</t>
  </si>
  <si>
    <t>:*:pjoaquin458::seam335 ;21-22-T3-5(A) PHYSICS - KINEMATICS</t>
  </si>
  <si>
    <t>:*:joaquin458::joaquin458@students.psd1.org ;21-22-T3-5(A) PHYSICS - KINEMATICS</t>
  </si>
  <si>
    <t>:*:pjapheth673::card201 ;21-22-T3-3(A) ACCELERATED PHYSICS</t>
  </si>
  <si>
    <t>:*:japheth673::japheth673@students.psd1.org ;21-22-T3-3(A) ACCELERATED PHYSICS</t>
  </si>
  <si>
    <t>:*:pcherish037::dime741 ;21-22-T3-3(A) ACCELERATED PHYSICS</t>
  </si>
  <si>
    <t>:*:cherish037::cherish037@students.psd1.org ;21-22-T3-3(A) ACCELERATED PHYSICS</t>
  </si>
  <si>
    <t>:*:pdestiny945::dock518 ;21-22-T3-3(A) ACCELERATED PHYSICS</t>
  </si>
  <si>
    <t>:*:destiny945::destiny945@students.psd1.org ;21-22-T3-3(A) ACCELERATED PHYSICS</t>
  </si>
  <si>
    <t>:*:pjose207::rock761 ;21-22-T3-3(A) ACCELERATED PHYSICS</t>
  </si>
  <si>
    <t>:*:jose207::jose207@students.psd1.org ;21-22-T3-3(A) ACCELERATED PHYSICS</t>
  </si>
  <si>
    <t>:*:pyizel309::slip155 ;21-22-T3-3(A) ACCELERATED PHYSICS</t>
  </si>
  <si>
    <t>:*:yizel309::yizel309@students.psd1.org ;21-22-T3-3(A) ACCELERATED PHYSICS</t>
  </si>
  <si>
    <t>:*:prylee760::over659 ;21-22-T3-6(A) PHYSICS - KINEMATICS</t>
  </si>
  <si>
    <t>:*:rylee760::rylee760@students.psd1.org ;21-22-T3-6(A) PHYSICS - KINEMATICS</t>
  </si>
  <si>
    <t>roster report from PowerTeacher Pro (only T1, T2, or T3)</t>
  </si>
  <si>
    <t>Add descriptive columns…21-22, T1/T2/T3, Period</t>
  </si>
  <si>
    <t xml:space="preserve">convert userID to a number </t>
  </si>
  <si>
    <t>Use password lookup to get passwords</t>
  </si>
  <si>
    <t>Create AutoHotKey columns for username and password</t>
  </si>
  <si>
    <t>diego062</t>
  </si>
  <si>
    <t>:*:pdiego062::DRAT ;21-22-T2-2(A) EARTH SCIENCE 3</t>
  </si>
  <si>
    <t>:*:diego062::diego062@students.psd1.org ;21-22-T2-2(A) EARTH SCIENCE 3</t>
  </si>
  <si>
    <t>:*:mariah656::mariah656@students.psd1.org ;21-22-T2-5(A) EARTH SCIENCE 3</t>
  </si>
  <si>
    <t>:*:keren169::keren169@students.psd1.org ;21-22-T3-6(A) PHYSICS - KINEMATICS</t>
  </si>
  <si>
    <t>:*:pkeren169::DRAT ;21-22-T3-6(A) PHYSICS - KINEMATICS</t>
  </si>
  <si>
    <t>:*:pmariah656::DRAT ;21-22-T2-5(A) EARTH SCIENCE 3</t>
  </si>
  <si>
    <t>:*:atticus004::atticus004@students.psd1.org ;21-22-T3-2(A) MICROSOFT OFFICE SPECIALIST 2</t>
  </si>
  <si>
    <t>:*:patticus004::DRAT ;21-22-T3-2(A) MICROSOFT OFFICE SPECIALIST 2</t>
  </si>
  <si>
    <t>copy and paste to AHK file</t>
  </si>
  <si>
    <t>copy back to excel, sort and remove duplicates</t>
  </si>
  <si>
    <t>:*:psaul527::five091 </t>
  </si>
  <si>
    <t>:*:pscott847::gate026 </t>
  </si>
  <si>
    <t>:*:psergiy563::c2cdo0 </t>
  </si>
  <si>
    <t>:*:psilas403::bean834 </t>
  </si>
  <si>
    <t>:*:pstephan297::y3aeum </t>
  </si>
  <si>
    <t>:*:pstephanie388::czkqw9 </t>
  </si>
  <si>
    <t>:*:psusana747::tent365 </t>
  </si>
  <si>
    <t>:*:ptalisha425::fiqpoe </t>
  </si>
  <si>
    <t>:*:ptania541::mxsrup </t>
  </si>
  <si>
    <t>:*:ptrenton280::fn0xh2 </t>
  </si>
  <si>
    <t>:*:pubaldo916::990y0k </t>
  </si>
  <si>
    <t>:*:pulises061::foot115 </t>
  </si>
  <si>
    <t>:*:pvalentin271::eah84r </t>
  </si>
  <si>
    <t>:*:pvalerie225::sink061 </t>
  </si>
  <si>
    <t>:*:pvictor968::7zum7h </t>
  </si>
  <si>
    <t>:*:pviky227::hair834 </t>
  </si>
  <si>
    <t>:*:pvitaliy658::rain882 </t>
  </si>
  <si>
    <t>:*:pviviana540::hard990 </t>
  </si>
  <si>
    <t>:*:pwilliam992::i720h5 </t>
  </si>
  <si>
    <t>:*:pxavier274::walk743 </t>
  </si>
  <si>
    <t>:*:pxavier676::vfh0n6 </t>
  </si>
  <si>
    <t>:*:pxylia547::6w8zd2 </t>
  </si>
  <si>
    <t>:*:pyoana335::8t9bie </t>
  </si>
  <si>
    <t>:*:railynn809::railynn809@students.psd1.org </t>
  </si>
  <si>
    <t>:*:raul640::raul640@students.psd1.org </t>
  </si>
  <si>
    <t>:*:raymond902::raymond902@students.psd1.org </t>
  </si>
  <si>
    <t>:*:ross343::ross343@students.psd1.org </t>
  </si>
  <si>
    <t>:*:salvador130::salvador130@students.psd1.org </t>
  </si>
  <si>
    <t>:*:saul527::saul527@students.psd1.org </t>
  </si>
  <si>
    <t>:*:scott847::scott847@students.psd1.org </t>
  </si>
  <si>
    <t>:*:sergiy563::sergiy563@students.psd1.org </t>
  </si>
  <si>
    <t>:*:silas403::silas403@students.psd1.org </t>
  </si>
  <si>
    <t>:*:stephan297::stephan297@students.psd1.org </t>
  </si>
  <si>
    <t>:*:stephanie388::stephanie388@students.psd1.org </t>
  </si>
  <si>
    <t>:*:susana747::susana747@students.psd1.org </t>
  </si>
  <si>
    <t>:*:talisha425::talisha425@students.psd1.org </t>
  </si>
  <si>
    <t>:*:tania541::tania541@students.psd1.org </t>
  </si>
  <si>
    <t>:*:trenton280::trenton280@students.psd1.org </t>
  </si>
  <si>
    <t>:*:ubaldo916::ubaldo916@students.psd1.org </t>
  </si>
  <si>
    <t>:*:ulises061::ulises061@students.psd1.org </t>
  </si>
  <si>
    <t>:*:valentin271::valentin271@students.psd1.org </t>
  </si>
  <si>
    <t>:*:valerie225::valerie225@students.psd1.org </t>
  </si>
  <si>
    <t>:*:victor968::victor968@students.psd1.org </t>
  </si>
  <si>
    <t>:*:viky227::viky227@students.psd1.org </t>
  </si>
  <si>
    <t>:*:vitaliy658::vitaliy658@students.psd1.org </t>
  </si>
  <si>
    <t>:*:viviana540::viviana540@students.psd1.org </t>
  </si>
  <si>
    <t>:*:william992::william992@students.psd1.org </t>
  </si>
  <si>
    <t>:*:xavier274::xavier274@students.psd1.org </t>
  </si>
  <si>
    <t>:*:xavier676::xavier676@students.psd1.org </t>
  </si>
  <si>
    <t>:*:xylia547::xylia547@students.psd1.org </t>
  </si>
  <si>
    <t>:*:yoana335::yoana335@students.psd1.org </t>
  </si>
  <si>
    <t>:*:abigail287::abigail287@students.psd1.org </t>
  </si>
  <si>
    <t>20-21 t2 mos-1 and mos-2</t>
  </si>
  <si>
    <t>:*:abigail803::abigail803@students.psd1.org </t>
  </si>
  <si>
    <t>my 2021 T3 classes</t>
  </si>
  <si>
    <t>:*:abraham443::abraham443@students.psd1.org </t>
  </si>
  <si>
    <t>20-21 T1 and T2 my 8th hour in person support</t>
  </si>
  <si>
    <t>:*:adan194::adan194@students.psd1.org </t>
  </si>
  <si>
    <t>20-21 t2 accelerated</t>
  </si>
  <si>
    <t>:*:adrian366::adrian366@students.psd1.org </t>
  </si>
  <si>
    <t>:*:afton144::afton144@students.psd1.org </t>
  </si>
  <si>
    <t>21-22-T3-5(A) PHYSICS - KINEMATICS</t>
  </si>
  <si>
    <t>Waves, 21-22, T1, 6th Period</t>
  </si>
  <si>
    <t>:*:alex006::alex006@students.psd1.org </t>
  </si>
  <si>
    <t>21-22-T3-6(A) PHYSICS - KINEMATICS</t>
  </si>
  <si>
    <t>Waves, 21-22, T1, 3rd Period</t>
  </si>
  <si>
    <t>:*:alex222::alex222@students.psd1.org </t>
  </si>
  <si>
    <t>:*:alex835::alex835@students.psd1.org </t>
  </si>
  <si>
    <t>21-22-T2-2(A) EARTH SCIENCE 3</t>
  </si>
  <si>
    <t>:*:alexander027::alexander027@students.psd1.org </t>
  </si>
  <si>
    <t>MOS, 21-22,T1, 2nd Period </t>
  </si>
  <si>
    <t>:*:alexander404::alexander404@students.psd1.org </t>
  </si>
  <si>
    <t>2021 t1 kinematics</t>
  </si>
  <si>
    <t>:*:alexander618::alexander618@students.psd1.org </t>
  </si>
  <si>
    <t>21-22-T2-1(A) PHYSICS 112 INTRO TO PHYS II</t>
  </si>
  <si>
    <t>Physics 111, 21-22, T1, 1st Period</t>
  </si>
  <si>
    <t>:*:alexander952::alexander952@students.psd1.org </t>
  </si>
  <si>
    <t>:*:alexandru629::alexandru629@students.psd1.org </t>
  </si>
  <si>
    <t>:*:alexis288::alexis288@students.psd1.org </t>
  </si>
  <si>
    <t>:*:alexis640::alexis640@students.psd1.org </t>
  </si>
  <si>
    <t>21-22-T2-5(A) EARTH SCIENCE 3</t>
  </si>
  <si>
    <t>:*:alexis755::alexis755@students.psd1.org </t>
  </si>
  <si>
    <t>MOS, 21-22,T1, 2nd Period</t>
  </si>
  <si>
    <t>:*:alfonso890::alfonso890@students.psd1.org </t>
  </si>
  <si>
    <t>my e/i class of 2023</t>
  </si>
  <si>
    <t>:*:alonso826::alonso826@students.psd1.org </t>
  </si>
  <si>
    <t>:*:alvaro637::alvaro637@students.psd1.org </t>
  </si>
  <si>
    <t>:*:america945::america945@students.psd1.org </t>
  </si>
  <si>
    <t>:*:amethyst958::amethyst958@students.psd1.org </t>
  </si>
  <si>
    <t>:*:ana320::ana320@students.psd1.org </t>
  </si>
  <si>
    <t>:*:anahi574::anahi574@students.psd1.org </t>
  </si>
  <si>
    <t>:*:anahie497::anahie497@students.psd1.org </t>
  </si>
  <si>
    <t>:*:anahy506::anahy506@students.psd1.org </t>
  </si>
  <si>
    <t>:*:analie459::analie459@students.psd1.org </t>
  </si>
  <si>
    <t>:*:andre006::andre006@students.psd1.org </t>
  </si>
  <si>
    <t>21-22-T3-2(A) MICROSOFT OFFICE SPECIALIST 2</t>
  </si>
  <si>
    <t>:*:andre007::andre007@students.psd1.org </t>
  </si>
  <si>
    <t>:*:andres025::andres025@students.psd1.org </t>
  </si>
  <si>
    <t>:*:andres405::andres405@students.psd1.org </t>
  </si>
  <si>
    <t>:*:andres902::andres902@students.psd1.org </t>
  </si>
  <si>
    <t>:*:andrew016::andrew016@students.psd1.org </t>
  </si>
  <si>
    <t>:*:andrew754::andrew754@students.psd1.org </t>
  </si>
  <si>
    <t>20-21 t2 waves</t>
  </si>
  <si>
    <t>:*:andy867::andy867@students.psd1.org </t>
  </si>
  <si>
    <t>:*:angel003::angel003@students.psd1.org </t>
  </si>
  <si>
    <t>:*:angel404::angel404@students.psd1.org </t>
  </si>
  <si>
    <t>:*:angel528::angel528@students.psd1.org </t>
  </si>
  <si>
    <t>:*:angel785::angel785@students.psd1.org </t>
  </si>
  <si>
    <t>:*:anita006::anita006@students.psd1.org </t>
  </si>
  <si>
    <t>:*:antajha001::antajha001@students.psd1.org </t>
  </si>
  <si>
    <t>:*:anthony011::anthony011@students.psd1.org </t>
  </si>
  <si>
    <t>21-22-T2-6(A) MICROSOFT OFFICE SPECIALIST</t>
  </si>
  <si>
    <t>:*:anthony020::anthony020@students.psd1.org </t>
  </si>
  <si>
    <t>:*:anthony026::anthony026@students.psd1.org </t>
  </si>
  <si>
    <t>20 21 t2 dropped</t>
  </si>
  <si>
    <t>:*:anthony096::anthony096@students.psd1.org </t>
  </si>
  <si>
    <t>:*:anthony277::anthony277@students.psd1.org </t>
  </si>
  <si>
    <t>21-22-T3-3(A) ACCELERATED PHYSICS</t>
  </si>
  <si>
    <t>:*:anthony452::anthony452@students.psd1.org </t>
  </si>
  <si>
    <t>:*:antonio500::antonio500@students.psd1.org </t>
  </si>
  <si>
    <t>:*:arlette851::arlette851@students.psd1.org </t>
  </si>
  <si>
    <t>:*:arman052::arman052@students.psd1.org </t>
  </si>
  <si>
    <t>:*:armando980::armando980@students.psd1.org </t>
  </si>
  <si>
    <t>:*:ashley458::ashley458@students.psd1.org </t>
  </si>
  <si>
    <t>:*:ashley711::ashley711@students.psd1.org </t>
  </si>
  <si>
    <t>:*:atticus004::atticus004@students.psd1.org </t>
  </si>
  <si>
    <t>:*:austin790::austin790@students.psd1.org </t>
  </si>
  <si>
    <t>:*:ayden705::ayden705@students.psd1.org </t>
  </si>
  <si>
    <t>:*:belynda794::belynda794@students.psd1.org </t>
  </si>
  <si>
    <t>:*:benjamin409::benjamin409@students.psd1.org </t>
  </si>
  <si>
    <t>:*:benjamin916::benjamin916@students.psd1.org </t>
  </si>
  <si>
    <t>:*:bennett352::bennett352@students.psd1.org </t>
  </si>
  <si>
    <t>:*:benson425::benson425@students.psd1.org </t>
  </si>
  <si>
    <t>:*:bernardo828::bernardo828@students.psd1.org </t>
  </si>
  <si>
    <t>:*:betzaida001::betzaida001@students.psd1.org </t>
  </si>
  <si>
    <t>:*:bradley041::bradley041@students.psd1.org </t>
  </si>
  <si>
    <t>:*:brandon617::brandon617@students.psd1.org </t>
  </si>
  <si>
    <t>:*:brandon786::brandon786@students.psd1.org </t>
  </si>
  <si>
    <t>:*:brenda006::brenda006@students.psd1.org </t>
  </si>
  <si>
    <t>:*:brian002::brian002@students.psd1.org </t>
  </si>
  <si>
    <t>:*:brian462::brian462@students.psd1.org </t>
  </si>
  <si>
    <t>:*:brian501::brian501@students.psd1.org </t>
  </si>
  <si>
    <t>:*:brianna089::brianna089@students.psd1.org </t>
  </si>
  <si>
    <t>:*:brittany344::brittany344@students.psd1.org </t>
  </si>
  <si>
    <t>:*:bryan832::bryan832@students.psd1.org </t>
  </si>
  <si>
    <t>:*:caden835::caden835@students.psd1.org </t>
  </si>
  <si>
    <t>:*:caleb170::caleb170@students.psd1.org </t>
  </si>
  <si>
    <t>:*:camilla012::camilla012@students.psd1.org </t>
  </si>
  <si>
    <t>:*:carlos063::carlos063@students.psd1.org </t>
  </si>
  <si>
    <t>:*:carlos475::carlos475@students.psd1.org </t>
  </si>
  <si>
    <t>:*:carlos781::carlos781@students.psd1.org </t>
  </si>
  <si>
    <t>20-21 t2 phys 112</t>
  </si>
  <si>
    <t>:*:carlos890::carlos890@students.psd1.org </t>
  </si>
  <si>
    <t>:*:carmen027::carmen027@students.psd1.org </t>
  </si>
  <si>
    <t>:*:carter525::carter525@students.psd1.org </t>
  </si>
  <si>
    <t>:*:casper001::casper001@students.psd1.org </t>
  </si>
  <si>
    <t>:*:celene340::celene340@students.psd1.org </t>
  </si>
  <si>
    <t>:*:celeste194::celeste194@students.psd1.org </t>
  </si>
  <si>
    <t>:*:celestine387::celestine387@students.psd1.org </t>
  </si>
  <si>
    <t>:*:cesar001::cesar001@students.psd1.org </t>
  </si>
  <si>
    <t>:*:cesar624::cesar624@students.psd1.org </t>
  </si>
  <si>
    <t>:*:charles011::charles011@students.psd1.org </t>
  </si>
  <si>
    <t>:*:chase739::chase739@students.psd1.org </t>
  </si>
  <si>
    <t>:*:cherish037::cherish037@students.psd1.org </t>
  </si>
  <si>
    <t>:*:christian242::christian242@students.psd1.org </t>
  </si>
  <si>
    <t>:*:christina001::christina001@students.psd1.org </t>
  </si>
  <si>
    <t>:*:christophe080::christophe080@students.psd1.org </t>
  </si>
  <si>
    <t>:*:christopher024::christopher024@students.psd1.org </t>
  </si>
  <si>
    <t>20-21 t2 accelerated </t>
  </si>
  <si>
    <t>:*:clayton002::clayton002@students.psd1.org </t>
  </si>
  <si>
    <t>:*:clemente001::clemente001@students.psd1.org </t>
  </si>
  <si>
    <t>:*:cole580::cole580@students.psd1.org </t>
  </si>
  <si>
    <t>:*:cresencio740::cresencio740@students.psd1.org </t>
  </si>
  <si>
    <t>:*:cristian277::cristian277@students.psd1.org </t>
  </si>
  <si>
    <t>:*:cristian491::cristian491@students.psd1.org </t>
  </si>
  <si>
    <t>:*:crystian585::crystian585@students.psd1.org </t>
  </si>
  <si>
    <t>:*:cynthia121::cynthia121@students.psd1.org </t>
  </si>
  <si>
    <t>:*:dakota005::dakota005@students.psd1.org </t>
  </si>
  <si>
    <t>:*:damien375::damien375@students.psd1.org </t>
  </si>
  <si>
    <t>20-21 t2 mos-1 and mos-2 </t>
  </si>
  <si>
    <t>:*:daneya874::daneya874@students.psd1.org </t>
  </si>
  <si>
    <t>:*:daniel029::daniel029@students.psd1.org </t>
  </si>
  <si>
    <t>:*:daniel037::daniel037@students.psd1.org </t>
  </si>
  <si>
    <t>:*:daniel368::daniel368@students.psd1.org </t>
  </si>
  <si>
    <t>:*:daniel784::daniel784@students.psd1.org </t>
  </si>
  <si>
    <t>:*:daniel891::daniel891@students.psd1.org </t>
  </si>
  <si>
    <t>:*:daniel952::daniel952@students.psd1.org </t>
  </si>
  <si>
    <t>:*:danika248::danika248@students.psd1.org </t>
  </si>
  <si>
    <t>:*:dannella497::dannella497@students.psd1.org </t>
  </si>
  <si>
    <t>:*:david866::david866@students.psd1.org </t>
  </si>
  <si>
    <t>:*:deanna001::deanna001@students.psd1.org </t>
  </si>
  <si>
    <t>:*:desiree961::desiree961@students.psd1.org </t>
  </si>
  <si>
    <t>:*:destiny945::destiny945@students.psd1.org </t>
  </si>
  <si>
    <t>:*:devyn140::devyn140@students.psd1.org </t>
  </si>
  <si>
    <t>:*:dezarae468::dezarae468@students.psd1.org </t>
  </si>
  <si>
    <t>:*:dianela434::dianela434@students.psd1.org </t>
  </si>
  <si>
    <t>:*:diego062::diego062@students.psd1.org </t>
  </si>
  <si>
    <t>:*:diego508::diego508@students.psd1.org </t>
  </si>
  <si>
    <t>:*:diondre353::diondre353@students.psd1.org </t>
  </si>
  <si>
    <t>:*:donovan238::donovan238@students.psd1.org </t>
  </si>
  <si>
    <t>:*:edgar712::edgar712@students.psd1.org </t>
  </si>
  <si>
    <t>:*:edgar937::edgar937@students.psd1.org </t>
  </si>
  <si>
    <t>:*:efrain789::efrain789@students.psd1.org </t>
  </si>
  <si>
    <t>:*:elena329::elena329@students.psd1.org </t>
  </si>
  <si>
    <t>:*:eli989::eli989@students.psd1.org </t>
  </si>
  <si>
    <t>:*:eliana532::eliana532@students.psd1.org </t>
  </si>
  <si>
    <t>:*:elijah474::elijah474@students.psd1.org </t>
  </si>
  <si>
    <t>:*:elina683::elina683@students.psd1.org </t>
  </si>
  <si>
    <t>:*:elizabeth023::elizabeth023@students.psd1.org </t>
  </si>
  <si>
    <t>:*:elizabeth159::elizabeth159@students.psd1.org </t>
  </si>
  <si>
    <t>:*:elizabeth553::elizabeth553@students.psd1.org </t>
  </si>
  <si>
    <t>:*:elizabeth592::elizabeth592@students.psd1.org </t>
  </si>
  <si>
    <t>:*:emanuel724::emanuel724@students.psd1.org </t>
  </si>
  <si>
    <t>:*:emely001::emely001@students.psd1.org </t>
  </si>
  <si>
    <t>:*:emma140::emma140@students.psd1.org </t>
  </si>
  <si>
    <t>:*:emmanuel011::emmanuel011@students.psd1.org </t>
  </si>
  <si>
    <t>:*:eric783::eric783@students.psd1.org </t>
  </si>
  <si>
    <t>:*:eric936::eric936@students.psd1.org </t>
  </si>
  <si>
    <t>:*:erick082::erick082@students.psd1.org </t>
  </si>
  <si>
    <t>:*:erick830::erick830@students.psd1.org </t>
  </si>
  <si>
    <t>:*:esthelia706::esthelia706@students.psd1.org </t>
  </si>
  <si>
    <t>:*:exabian001::exabian001@students.psd1.org </t>
  </si>
  <si>
    <t>:*:ezekiel016::ezekiel016@students.psd1.org </t>
  </si>
  <si>
    <t>:*:fabian239::fabian239@students.psd1.org </t>
  </si>
  <si>
    <t>:*:fatima002::fatima002@students.psd1.org </t>
  </si>
  <si>
    <t>:*:felix028::felix028@students.psd1.org </t>
  </si>
  <si>
    <t>:*:francisco041::francisco041@students.psd1.org </t>
  </si>
  <si>
    <t>:*:gannin602::gannin602@students.psd1.org </t>
  </si>
  <si>
    <t>:*:gauge001::gauge001@students.psd1.org </t>
  </si>
  <si>
    <t>:*:gerald914::gerald914@students.psd1.org </t>
  </si>
  <si>
    <t>:*:gerardo574::gerardo574@students.psd1.org </t>
  </si>
  <si>
    <t>:*:gilbert530::gilbert530@students.psd1.org </t>
  </si>
  <si>
    <t>:*:giovanni657::giovanni657@students.psd1.org </t>
  </si>
  <si>
    <t>:*:giovanni930::giovanni930@students.psd1.org </t>
  </si>
  <si>
    <t>:*:gisele973::gisele973@students.psd1.org </t>
  </si>
  <si>
    <t>:*:giselle700::giselle700@students.psd1.org </t>
  </si>
  <si>
    <t>:*:gissel962::gissel962@students.psd1.org </t>
  </si>
  <si>
    <t>:*:guadalupe816::guadalupe816@students.psd1.org </t>
  </si>
  <si>
    <t>:*:gyovanna153::gyovanna153@students.psd1.org </t>
  </si>
  <si>
    <t>:*:hailey474::hailey474@students.psd1.org </t>
  </si>
  <si>
    <t>:*:hector674::hector674@students.psd1.org </t>
  </si>
  <si>
    <t>:*:hiwot298::hiwot298@students.psd1.org </t>
  </si>
  <si>
    <t>:*:ian013::ian013@students.psd1.org </t>
  </si>
  <si>
    <t>:*:ilona834::ilona834@students.psd1.org </t>
  </si>
  <si>
    <t>:*:isaac603::isaac603@students.psd1.org </t>
  </si>
  <si>
    <t>:*:isaiah923::isaiah923@students.psd1.org </t>
  </si>
  <si>
    <t>:*:ismael589::ismael589@students.psd1.org </t>
  </si>
  <si>
    <t>:*:ivan136::ivan136@students.psd1.org </t>
  </si>
  <si>
    <t>:*:ivan913::ivan913@students.psd1.org </t>
  </si>
  <si>
    <t>:*:izabella287::izabella287@students.psd1.org </t>
  </si>
  <si>
    <t>:*:j001::j001@students.psd1.org </t>
  </si>
  <si>
    <t>:*:jacob016::jacob016@students.psd1.org </t>
  </si>
  <si>
    <t>:*:jacob231::jacob231@students.psd1.org </t>
  </si>
  <si>
    <t>:*:jacob421::jacob421@students.psd1.org </t>
  </si>
  <si>
    <t>:*:jaime002::jaime002@students.psd1.org </t>
  </si>
  <si>
    <t>:*:james323::james323@students.psd1.org </t>
  </si>
  <si>
    <t>:*:james445::james445@students.psd1.org </t>
  </si>
  <si>
    <t>:*:japheth673::japheth673@students.psd1.org </t>
  </si>
  <si>
    <t>:*:jaqueline543::jaqueline543@students.psd1.org </t>
  </si>
  <si>
    <t>:*:jared003::jared003@students.psd1.org </t>
  </si>
  <si>
    <t>:*:jared246::jared246@students.psd1.org </t>
  </si>
  <si>
    <t>:*:jared523::jared523@students.psd1.org </t>
  </si>
  <si>
    <t>:*:jason846::jason846@students.psd1.org </t>
  </si>
  <si>
    <t>:*:javier797::javier797@students.psd1.org </t>
  </si>
  <si>
    <t>:*:javier912::javier912@students.psd1.org </t>
  </si>
  <si>
    <t>:*:jaylynn618::jaylynn618@students.psd1.org </t>
  </si>
  <si>
    <t>:*:jazmin430::jazmin430@students.psd1.org </t>
  </si>
  <si>
    <t>:*:jd001::jd001@students.psd1.org </t>
  </si>
  <si>
    <t>:*:jennifer181::jennifer181@students.psd1.org </t>
  </si>
  <si>
    <t>:*:jennifer835::jennifer835@students.psd1.org </t>
  </si>
  <si>
    <t>:*:jeremiah008::jeremiah008@students.psd1.org </t>
  </si>
  <si>
    <t>:*:jesse002::jesse002@students.psd1.org </t>
  </si>
  <si>
    <t>:*:jesus255::jesus255@students.psd1.org </t>
  </si>
  <si>
    <t>:*:jesus457::jesus457@students.psd1.org </t>
  </si>
  <si>
    <t>:*:jesus607::jesus607@students.psd1.org </t>
  </si>
  <si>
    <t>:*:jesus755::jesus755@students.psd1.org </t>
  </si>
  <si>
    <t>:*:jesus840::jesus840@students.psd1.org </t>
  </si>
  <si>
    <t>:*:jimmie953::jimmie953@students.psd1.org </t>
  </si>
  <si>
    <t>:*:joaquin458::joaquin458@students.psd1.org </t>
  </si>
  <si>
    <t>:*:johanna002::johanna002@students.psd1.org </t>
  </si>
  <si>
    <t>:*:john917::john917@students.psd1.org </t>
  </si>
  <si>
    <t>:*:johnnie614::johnnie614@students.psd1.org </t>
  </si>
  <si>
    <t>:*:jolie001::jolie001@students.psd1.org </t>
  </si>
  <si>
    <t>:*:jonathan160::jonathan160@students.psd1.org </t>
  </si>
  <si>
    <t>:*:jonathan697::jonathan697@students.psd1.org </t>
  </si>
  <si>
    <t>:*:jonathan925::jonathan925@students.psd1.org </t>
  </si>
  <si>
    <t>:*:jordyn441::jordyn441@students.psd1.org </t>
  </si>
  <si>
    <t>:*:jorge640::jorge640@students.psd1.org </t>
  </si>
  <si>
    <t>:*:jorge652::jorge652@students.psd1.org </t>
  </si>
  <si>
    <t>:*:jorge718::jorge718@students.psd1.org </t>
  </si>
  <si>
    <t>:*:josaih838::josaih838@students.psd1.org </t>
  </si>
  <si>
    <t>:*:jose032::jose032@students.psd1.org </t>
  </si>
  <si>
    <t>:*:jose147::jose147@students.psd1.org </t>
  </si>
  <si>
    <t>:*:jose207::jose207@students.psd1.org </t>
  </si>
  <si>
    <t>:*:jose215::jose215@students.psd1.org </t>
  </si>
  <si>
    <t>:*:jose228::jose228@students.psd1.org </t>
  </si>
  <si>
    <t>:*:jose533::jose533@students.psd1.org </t>
  </si>
  <si>
    <t>my 2021 T3 classes </t>
  </si>
  <si>
    <t>:*:jose536::jose536@students.psd1.org </t>
  </si>
  <si>
    <t>:*:jose731::jose731@students.psd1.org </t>
  </si>
  <si>
    <t>:*:jose819::jose819@students.psd1.org </t>
  </si>
  <si>
    <t>:*:jose851::jose851@students.psd1.org </t>
  </si>
  <si>
    <t>:*:jose896::jose896@students.psd1.org </t>
  </si>
  <si>
    <t>:*:josette571::josette571@students.psd1.org </t>
  </si>
  <si>
    <t>:*:joshua012::joshua012@students.psd1.org </t>
  </si>
  <si>
    <t>:*:joshua759::joshua759@students.psd1.org </t>
  </si>
  <si>
    <t>:*:josie275::josie275@students.psd1.org </t>
  </si>
  <si>
    <t>:*:juan051::juan051@students.psd1.org </t>
  </si>
  <si>
    <t>:*:juan275::juan275@students.psd1.org </t>
  </si>
  <si>
    <t>:*:juan434::juan434@students.psd1.org </t>
  </si>
  <si>
    <t>:*:juan701::juan701@students.psd1.org </t>
  </si>
  <si>
    <t>:*:juan774::juan774@students.psd1.org </t>
  </si>
  <si>
    <t>:*:juan912::juan912@students.psd1.org </t>
  </si>
  <si>
    <t>:*:julian187::julian187@students.psd1.org </t>
  </si>
  <si>
    <t>:*:julian941::julian941@students.psd1.org </t>
  </si>
  <si>
    <t>:*:julianna003::julianna003@students.psd1.org </t>
  </si>
  <si>
    <t>:*:julieta646::julieta646@students.psd1.org </t>
  </si>
  <si>
    <t>:*:julio775::julio775@students.psd1.org </t>
  </si>
  <si>
    <t>:*:julio888::julio888@students.psd1.org </t>
  </si>
  <si>
    <t>:*:julissa613::julissa613@students.psd1.org </t>
  </si>
  <si>
    <t>:*:justice232::justice232@students.psd1.org </t>
  </si>
  <si>
    <t>:*:justice756::justice756@students.psd1.org </t>
  </si>
  <si>
    <t>:*:karely163::karely163@students.psd1.org </t>
  </si>
  <si>
    <t>:*:kassandra107::kassandra107@students.psd1.org </t>
  </si>
  <si>
    <t>:*:katie702::katie702@students.psd1.org </t>
  </si>
  <si>
    <t>:*:kavya001::kavya001@students.psd1.org </t>
  </si>
  <si>
    <t>:*:kayne002::kayne002@students.psd1.org </t>
  </si>
  <si>
    <t>:*:kelsie045::kelsie045@students.psd1.org </t>
  </si>
  <si>
    <t>:*:kendera721::kendera721@students.psd1.org </t>
  </si>
  <si>
    <t>:*:keren169::keren169@students.psd1.org </t>
  </si>
  <si>
    <t>:*:kevin075::kevin075@students.psd1.org </t>
  </si>
  <si>
    <t>2021 t1 kinematics </t>
  </si>
  <si>
    <t>:*:killian015::killian015@students.psd1.org </t>
  </si>
  <si>
    <t>:*:kylie650::kylie650@students.psd1.org </t>
  </si>
  <si>
    <t>:*:laiza286::laiza286@students.psd1.org </t>
  </si>
  <si>
    <t>:*:landon985::landon985@students.psd1.org </t>
  </si>
  <si>
    <t>:*:leo678::leo678@students.psd1.org </t>
  </si>
  <si>
    <t>:*:leonardo058::leonardo058@students.psd1.org </t>
  </si>
  <si>
    <t>:*:leonardo692::leonardo692@students.psd1.org </t>
  </si>
  <si>
    <t>:*:leonel154::leonel154@students.psd1.org </t>
  </si>
  <si>
    <t>:*:leslie015::leslie015@students.psd1.org </t>
  </si>
  <si>
    <t>:*:leslie448::leslie448@students.psd1.org </t>
  </si>
  <si>
    <t>:*:levi850::levi850@students.psd1.org </t>
  </si>
  <si>
    <t>:*:lizandra518::lizandra518@students.psd1.org </t>
  </si>
  <si>
    <t>:*:lizbeth631::lizbeth631@students.psd1.org </t>
  </si>
  <si>
    <t>:*:lizbeth900::lizbeth900@students.psd1.org </t>
  </si>
  <si>
    <t>:*:lizbeth984::lizbeth984@students.psd1.org </t>
  </si>
  <si>
    <t>:*:logan653::logan653@students.psd1.org </t>
  </si>
  <si>
    <t>:*:logan959::logan959@students.psd1.org </t>
  </si>
  <si>
    <t>:*:london483::london483@students.psd1.org </t>
  </si>
  <si>
    <t>:*:lorena854::lorena854@students.psd1.org </t>
  </si>
  <si>
    <t>:*:lucia276::lucia276@students.psd1.org </t>
  </si>
  <si>
    <t>:*:luis029::luis029@students.psd1.org </t>
  </si>
  <si>
    <t>:*:luis764::luis764@students.psd1.org </t>
  </si>
  <si>
    <t>:*:lupita002::lupita002@students.psd1.org </t>
  </si>
  <si>
    <t>:*:lynnelle431::lynnelle431@students.psd1.org </t>
  </si>
  <si>
    <t>:*:lynsie440::lynsie440@students.psd1.org </t>
  </si>
  <si>
    <t>:*:madalynn197::madalynn197@students.psd1.org </t>
  </si>
  <si>
    <t>:*:madison161::madison161@students.psd1.org </t>
  </si>
  <si>
    <t>:*:maksim113::maksim113@students.psd1.org </t>
  </si>
  <si>
    <t>:*:manuel026::manuel026@students.psd1.org </t>
  </si>
  <si>
    <t>:*:marcial469::marcial469@students.psd1.org </t>
  </si>
  <si>
    <t>:*:marelene675::marelene675@students.psd1.org </t>
  </si>
  <si>
    <t>:*:mariah656::mariah656@students.psd1.org </t>
  </si>
  <si>
    <t>:*:marializ001::marializ001@students.psd1.org </t>
  </si>
  <si>
    <t>:*:marina149::marina149@students.psd1.org </t>
  </si>
  <si>
    <t>:*:marquis001::marquis001@students.psd1.org </t>
  </si>
  <si>
    <t>:*:martha877::martha877@students.psd1.org </t>
  </si>
  <si>
    <t>:*:matthew564::matthew564@students.psd1.org </t>
  </si>
  <si>
    <t>:*:matthew926::matthew926@students.psd1.org </t>
  </si>
  <si>
    <t>:*:max440::max440@students.psd1.org </t>
  </si>
  <si>
    <t>:*:mayra761::mayra761@students.psd1.org </t>
  </si>
  <si>
    <t>:*:mccarty874::mccarty874@students.psd1.org </t>
  </si>
  <si>
    <t>my e/i class of 2023 </t>
  </si>
  <si>
    <t>:*:melanie005::melanie005@students.psd1.org </t>
  </si>
  <si>
    <t>:*:melanie286::melanie286@students.psd1.org </t>
  </si>
  <si>
    <t>:*:melany049::melany049@students.psd1.org </t>
  </si>
  <si>
    <t>:*:mercadez947::mercadez947@students.psd1.org </t>
  </si>
  <si>
    <t>:*:michael013::michael013@students.psd1.org </t>
  </si>
  <si>
    <t>:*:miguel295::miguel295@students.psd1.org </t>
  </si>
  <si>
    <t>:*:miguel321::miguel321@students.psd1.org </t>
  </si>
  <si>
    <t>:*:miguel603::miguel603@students.psd1.org </t>
  </si>
  <si>
    <t>:*:miguel733::miguel733@students.psd1.org </t>
  </si>
  <si>
    <t>:*:miguel755::miguel755@students.psd1.org </t>
  </si>
  <si>
    <t>:*:miguel869::miguel869@students.psd1.org </t>
  </si>
  <si>
    <t>:*:miguel899::miguel899@students.psd1.org </t>
  </si>
  <si>
    <t>:*:miguel923::miguel923@students.psd1.org </t>
  </si>
  <si>
    <t>:*:monserrat697::monserrat697@students.psd1.org </t>
  </si>
  <si>
    <t>:*:montserrath001::montserrath001@students.psd1.org </t>
  </si>
  <si>
    <t>:*:natalie009::natalie009@students.psd1.org </t>
  </si>
  <si>
    <t>:*:nataly867::nataly867@students.psd1.org </t>
  </si>
  <si>
    <t>:*:nathan156::nathan156@students.psd1.org </t>
  </si>
  <si>
    <t>:*:nathan890::nathan890@students.psd1.org </t>
  </si>
  <si>
    <t>:*:nemecio118::nemecio118@students.psd1.org </t>
  </si>
  <si>
    <t>:*:nicholas009::nicholas009@students.psd1.org </t>
  </si>
  <si>
    <t>:*:noah877::noah877@students.psd1.org </t>
  </si>
  <si>
    <t>:*:noe106::noe106@students.psd1.org </t>
  </si>
  <si>
    <t>:*:octavio124::octavio124@students.psd1.org </t>
  </si>
  <si>
    <t>:*:orlando980::orlando980@students.psd1.org </t>
  </si>
  <si>
    <t>:*:oscar179::oscar179@students.psd1.org </t>
  </si>
  <si>
    <t>:*:oscar795::oscar795@students.psd1.org </t>
  </si>
  <si>
    <t>:*:owen704::owen704@students.psd1.org </t>
  </si>
  <si>
    <t>:*:pabigail287::poashr </t>
  </si>
  <si>
    <t>:*:pabigail803::role241 </t>
  </si>
  <si>
    <t>:*:pablo257::pablo257@students.psd1.org </t>
  </si>
  <si>
    <t>:*:pablo597::pablo597@students.psd1.org </t>
  </si>
  <si>
    <t>:*:pabraham443::pray513 </t>
  </si>
  <si>
    <t>:*:padan194::4g56bm </t>
  </si>
  <si>
    <t>:*:padrian366::know797 </t>
  </si>
  <si>
    <t>:*:pafton144::gray243 </t>
  </si>
  <si>
    <t>:*:palex006::oyzgd5 </t>
  </si>
  <si>
    <t>:*:palex222::3dioqw </t>
  </si>
  <si>
    <t>:*:palex835::loud982 </t>
  </si>
  <si>
    <t>:*:palexander027::rage552 </t>
  </si>
  <si>
    <t>:*:palexander404::hill107 </t>
  </si>
  <si>
    <t>:*:palexander618::gogbw0 </t>
  </si>
  <si>
    <t>:*:palexander952::3z25i3 </t>
  </si>
  <si>
    <t>:*:palexandru629::ex71k2 </t>
  </si>
  <si>
    <t>:*:palexis288::blue113 </t>
  </si>
  <si>
    <t>:*:palexis640::deep566 </t>
  </si>
  <si>
    <t>:*:palexis755::like588 </t>
  </si>
  <si>
    <t>:*:palfonso890::told122 </t>
  </si>
  <si>
    <t>:*:palonso826::xy1kod </t>
  </si>
  <si>
    <t>:*:palvaro637::your874 </t>
  </si>
  <si>
    <t>:*:pamerica945::talk380 </t>
  </si>
  <si>
    <t>:*:pamethyst958::sofa829 </t>
  </si>
  <si>
    <t>:*:pana320::yk7y3o </t>
  </si>
  <si>
    <t>:*:panahi574::zero828 </t>
  </si>
  <si>
    <t>:*:panahie497::y2j7s3 </t>
  </si>
  <si>
    <t>:*:panahy506::soap333 </t>
  </si>
  <si>
    <t>:*:panalie459::9rx072 </t>
  </si>
  <si>
    <t>:*:pandre006::vary521 </t>
  </si>
  <si>
    <t>:*:pandre007::t00cuq </t>
  </si>
  <si>
    <t>:*:pandres025::kite860 </t>
  </si>
  <si>
    <t>:*:pandres405::rj655m </t>
  </si>
  <si>
    <t>:*:pandres902::live609 </t>
  </si>
  <si>
    <t>:*:pandrew016::join083 </t>
  </si>
  <si>
    <t>:*:pandrew754::pine313 </t>
  </si>
  <si>
    <t>:*:pandy867::gtimye </t>
  </si>
  <si>
    <t>:*:pangel003::unit858 </t>
  </si>
  <si>
    <t>:*:pangel404::when549 </t>
  </si>
  <si>
    <t>:*:pangel528::9i6gjo </t>
  </si>
  <si>
    <t>:*:pangel785::boat220 </t>
  </si>
  <si>
    <t>:*:panita006::okay886 </t>
  </si>
  <si>
    <t>:*:pantajha001::wave200 </t>
  </si>
  <si>
    <t>:*:panthony011::goes365 </t>
  </si>
  <si>
    <t>:*:panthony020::room807 </t>
  </si>
  <si>
    <t>:*:panthony026::your851 </t>
  </si>
  <si>
    <t>:*:panthony096::8odm16 </t>
  </si>
  <si>
    <t>:*:panthony277::dear211 </t>
  </si>
  <si>
    <t>:*:panthony452::1md3gn </t>
  </si>
  <si>
    <t>:*:pantonio500::r6wn7d </t>
  </si>
  <si>
    <t>:*:parlette851::fray053 </t>
  </si>
  <si>
    <t>:*:parman052::tune701 </t>
  </si>
  <si>
    <t>:*:parmando980::75kks5 </t>
  </si>
  <si>
    <t>:*:pashley458::path986 </t>
  </si>
  <si>
    <t>:*:pashley711::stow629 </t>
  </si>
  <si>
    <t>:*:patticus004::DRAT </t>
  </si>
  <si>
    <t>:*:paustin790::plot113 </t>
  </si>
  <si>
    <t>:*:payden705::work348 </t>
  </si>
  <si>
    <t>:*:pbelynda794::name693 </t>
  </si>
  <si>
    <t>:*:pbenjamin409::pave253 </t>
  </si>
  <si>
    <t>:*:pbenjamin916::gate733 </t>
  </si>
  <si>
    <t>:*:pbennett352::dj76br </t>
  </si>
  <si>
    <t>:*:pbenson425::tall135 </t>
  </si>
  <si>
    <t>:*:pbernardo828::jf9s7y </t>
  </si>
  <si>
    <t>:*:pbetzaida001::cane937 </t>
  </si>
  <si>
    <t>:*:pbradley041::rude288 </t>
  </si>
  <si>
    <t>:*:pbrandon617::gust341 </t>
  </si>
  <si>
    <t>:*:pbrandon786::41rk0g </t>
  </si>
  <si>
    <t>:*:pbrenda006::mess653 </t>
  </si>
  <si>
    <t>:*:pbrian002::crop075 </t>
  </si>
  <si>
    <t>:*:pbrian462::onwciu </t>
  </si>
  <si>
    <t>:*:pbrian501::crow489 </t>
  </si>
  <si>
    <t>:*:pbrianna089::king251 </t>
  </si>
  <si>
    <t>:*:pbrittany344::h3jgb3 </t>
  </si>
  <si>
    <t>:*:pbryan832::57mjus </t>
  </si>
  <si>
    <t>:*:pcaden835::talk143 </t>
  </si>
  <si>
    <t>:*:pcaleb170::k96qm6 </t>
  </si>
  <si>
    <t>:*:pcamilla012::dish580 </t>
  </si>
  <si>
    <t>:*:pcarlos063::lawn878 </t>
  </si>
  <si>
    <t>:*:pcarlos475::blow868 </t>
  </si>
  <si>
    <t>:*:pcarlos781::m1n23n </t>
  </si>
  <si>
    <t>:*:pcarlos890::acbdnc </t>
  </si>
  <si>
    <t>:*:pcarmen027::vp8p95 </t>
  </si>
  <si>
    <t>:*:pcarter525::many619 </t>
  </si>
  <si>
    <t>:*:pcasper001::dose047 </t>
  </si>
  <si>
    <t>:*:pcelene340::9dpn79 </t>
  </si>
  <si>
    <t>:*:pceleste194::gate940 </t>
  </si>
  <si>
    <t>:*:pcelestine387::2xt8i5 </t>
  </si>
  <si>
    <t>:*:pcesar001::seep952 </t>
  </si>
  <si>
    <t>:*:pcesar624::vm08w6 </t>
  </si>
  <si>
    <t>:*:pcharles011::harm849 </t>
  </si>
  <si>
    <t>:*:pchase739::here754 </t>
  </si>
  <si>
    <t>:*:pcherish037::dime741 </t>
  </si>
  <si>
    <t>:*:pchristian242::part877 </t>
  </si>
  <si>
    <t>:*:pchristina001::moon624 </t>
  </si>
  <si>
    <t>:*:pchristophe080::hind019 </t>
  </si>
  <si>
    <t>:*:pchristopher024::food877 </t>
  </si>
  <si>
    <t>:*:pclayton002::chip743 </t>
  </si>
  <si>
    <t>:*:pclemente001::fine118 </t>
  </si>
  <si>
    <t>:*:pcole580::wool036 </t>
  </si>
  <si>
    <t>:*:pcresencio740::harm236 </t>
  </si>
  <si>
    <t>:*:pcristian277::none081 </t>
  </si>
  <si>
    <t>:*:pcristian491::gs87x8 </t>
  </si>
  <si>
    <t>:*:pcrystian585::i376pr </t>
  </si>
  <si>
    <t>:*:pcynthia121::fx0ucf </t>
  </si>
  <si>
    <t>:*:pdakota005::stop479 </t>
  </si>
  <si>
    <t>:*:pdamien375::n5ar9h </t>
  </si>
  <si>
    <t>:*:pdaneya874::keep342 </t>
  </si>
  <si>
    <t>:*:pdaniel029::save103 </t>
  </si>
  <si>
    <t>:*:pdaniel037::aoc6do </t>
  </si>
  <si>
    <t>:*:pdaniel368::spot228 </t>
  </si>
  <si>
    <t>:*:pdaniel784::some928 </t>
  </si>
  <si>
    <t>:*:pdaniel891::tbu3uy </t>
  </si>
  <si>
    <t>:*:pdaniel952::were409 </t>
  </si>
  <si>
    <t>:*:pdanika248::been974 </t>
  </si>
  <si>
    <t>:*:pdannella497::w9jqze </t>
  </si>
  <si>
    <t>:*:pdavid866::tube810 </t>
  </si>
  <si>
    <t>:*:pdeanna001::base358 </t>
  </si>
  <si>
    <t>:*:pdesiree961::gjz459 </t>
  </si>
  <si>
    <t>:*:pdestiny945::dock518 </t>
  </si>
  <si>
    <t>:*:pdevyn140::9rkrab </t>
  </si>
  <si>
    <t>:*:pdezarae468::pool355 </t>
  </si>
  <si>
    <t>:*:pdianela434::busy068 </t>
  </si>
  <si>
    <t>:*:pdiego062::DRAT </t>
  </si>
  <si>
    <t>:*:pdiego508::29f830 </t>
  </si>
  <si>
    <t>:*:pdiondre353::28runh </t>
  </si>
  <si>
    <t>:*:pdonovan238::seem097 </t>
  </si>
  <si>
    <t>:*:pedgar712::made727 </t>
  </si>
  <si>
    <t>:*:pedgar937::pump528 </t>
  </si>
  <si>
    <t>:*:pedro506::pedro506@students.psd1.org </t>
  </si>
  <si>
    <t>:*:pedro950::pedro950@students.psd1.org </t>
  </si>
  <si>
    <t>:*:pefrain789::wide291 </t>
  </si>
  <si>
    <t>:*:pelena329::pail455 </t>
  </si>
  <si>
    <t>:*:peli989::flat467 </t>
  </si>
  <si>
    <t>:*:peliana532::word581 </t>
  </si>
  <si>
    <t>:*:pelijah474::took558 </t>
  </si>
  <si>
    <t>:*:pelina683::door334 </t>
  </si>
  <si>
    <t>:*:pelizabeth023::tale834 </t>
  </si>
  <si>
    <t>:*:pelizabeth159::burn927 </t>
  </si>
  <si>
    <t>:*:pelizabeth553::k2wz2e </t>
  </si>
  <si>
    <t>:*:pelizabeth592::turn673 </t>
  </si>
  <si>
    <t>:*:pemanuel724::poor129 </t>
  </si>
  <si>
    <t>:*:pemely001::wage155 </t>
  </si>
  <si>
    <t>:*:pemma140::here115 </t>
  </si>
  <si>
    <t>:*:pemmanuel011::game517 </t>
  </si>
  <si>
    <t>:*:peric783::1i9wbj </t>
  </si>
  <si>
    <t>:*:peric936::hiyqhm </t>
  </si>
  <si>
    <t>:*:perick082::0nco3v </t>
  </si>
  <si>
    <t>:*:perick830::mgahvc </t>
  </si>
  <si>
    <t>other students</t>
  </si>
  <si>
    <t>:*:perla117::perla117@students.psd1.org </t>
  </si>
  <si>
    <t>:*:perla213::perla213@students.psd1.org </t>
  </si>
  <si>
    <t>:*:pesthelia706::tube580 </t>
  </si>
  <si>
    <t>:*:pexabian001::sack740 </t>
  </si>
  <si>
    <t>:*:pezekiel016::m2ws5z </t>
  </si>
  <si>
    <t>:*:pfabian239::full459 </t>
  </si>
  <si>
    <t>:*:pfatima002::help043 </t>
  </si>
  <si>
    <t>:*:pfelix028::fate720 </t>
  </si>
  <si>
    <t>:*:pfrancisco041::44stgn </t>
  </si>
  <si>
    <t>:*:pgannin602::foot921 </t>
  </si>
  <si>
    <t>:*:pgauge001::rise750 </t>
  </si>
  <si>
    <t>:*:pgerald914::hbdijd </t>
  </si>
  <si>
    <t>:*:pgerardo574::bbjtt8 </t>
  </si>
  <si>
    <t>:*:pgilbert530::golf303 </t>
  </si>
  <si>
    <t>:*:pgiovanni657::f66vst </t>
  </si>
  <si>
    <t>:*:pgiovanni930::mitt170 </t>
  </si>
  <si>
    <t>:*:pgisele973::54jruu </t>
  </si>
  <si>
    <t>:*:pgiselle700::bziym7 </t>
  </si>
  <si>
    <t>:*:pgissel962::joke673 </t>
  </si>
  <si>
    <t>:*:pguadalupe816::ts2cz2 </t>
  </si>
  <si>
    <t>:*:pgyovanna153::dvu0jo </t>
  </si>
  <si>
    <t>:*:phailey474::land463 </t>
  </si>
  <si>
    <t>:*:phector674::yxfx28 </t>
  </si>
  <si>
    <t>:*:phiwot298::gcb2an </t>
  </si>
  <si>
    <t>:*:pian013::deal813 </t>
  </si>
  <si>
    <t>:*:pilona834::p043v6 </t>
  </si>
  <si>
    <t>:*:pisaac603::ball580 </t>
  </si>
  <si>
    <t>:*:pisaiah923::turn871 </t>
  </si>
  <si>
    <t>:*:pismael589::s6gmm0 </t>
  </si>
  <si>
    <t>:*:pivan136::much899 </t>
  </si>
  <si>
    <t>:*:pivan913::bo2uth </t>
  </si>
  <si>
    <t>:*:pizabella287::park759 </t>
  </si>
  <si>
    <t>:*:pj001::deer567 </t>
  </si>
  <si>
    <t>:*:pjacob016::they146 </t>
  </si>
  <si>
    <t>:*:pjacob231::2xko7o </t>
  </si>
  <si>
    <t>:*:pjacob421::mbgvzv </t>
  </si>
  <si>
    <t>:*:pjaime002::sled562 </t>
  </si>
  <si>
    <t>:*:pjames323::meal902 </t>
  </si>
  <si>
    <t>:*:pjames445::meal310 </t>
  </si>
  <si>
    <t>:*:pjapheth673::card201 </t>
  </si>
  <si>
    <t>:*:pjaqueline543::uu0aiq </t>
  </si>
  <si>
    <t>:*:pjared003::page262 </t>
  </si>
  <si>
    <t>:*:pjared246::flow523 </t>
  </si>
  <si>
    <t>:*:pjared523::twig314 </t>
  </si>
  <si>
    <t>:*:pjason846::53kuqf </t>
  </si>
  <si>
    <t>:*:pjavier797::pwjnnn </t>
  </si>
  <si>
    <t>:*:pjavier912::566w5j </t>
  </si>
  <si>
    <t>:*:pjaylynn618::horn396 </t>
  </si>
  <si>
    <t>:*:pjazmin430::na0em0 </t>
  </si>
  <si>
    <t>:*:pjd001::cool535 </t>
  </si>
  <si>
    <t>:*:pjennifer181::frog279 </t>
  </si>
  <si>
    <t>:*:pjennifer835::vwp9f0 </t>
  </si>
  <si>
    <t>:*:pjeremiah008::dawn251 </t>
  </si>
  <si>
    <t>:*:pjesse002::bask282 </t>
  </si>
  <si>
    <t>:*:pjesus255::xku88n </t>
  </si>
  <si>
    <t>:*:pjesus457::5qn34z </t>
  </si>
  <si>
    <t>:*:pjesus607::7r5knb </t>
  </si>
  <si>
    <t>:*:pjesus755::ozpwsm </t>
  </si>
  <si>
    <t>:*:pjesus840::e9sirb </t>
  </si>
  <si>
    <t>:*:pjimmie953::eguaux </t>
  </si>
  <si>
    <t>:*:pjoaquin458::seam335 </t>
  </si>
  <si>
    <t>:*:pjohanna002::once493 </t>
  </si>
  <si>
    <t>:*:pjohn917::cram923 </t>
  </si>
  <si>
    <t>:*:pjohnnie614::mqwg80 </t>
  </si>
  <si>
    <t>:*:pjolie001::bell528 </t>
  </si>
  <si>
    <t>:*:pjonathan160::xr422p </t>
  </si>
  <si>
    <t>:*:pjonathan697::soft762 </t>
  </si>
  <si>
    <t>:*:pjonathan925::a7encr </t>
  </si>
  <si>
    <t>:*:pjordyn441::beam373 </t>
  </si>
  <si>
    <t>:*:pjorge640::hind005 </t>
  </si>
  <si>
    <t>:*:pjorge652::help391 </t>
  </si>
  <si>
    <t>:*:pjorge718::deal777 </t>
  </si>
  <si>
    <t>:*:pjosaih838::stay401 </t>
  </si>
  <si>
    <t>:*:pjose032::dock314 </t>
  </si>
  <si>
    <t>:*:pjose147::read731 </t>
  </si>
  <si>
    <t>:*:pjose207::rock761 </t>
  </si>
  <si>
    <t>:*:pjose215::pray218 </t>
  </si>
  <si>
    <t>:*:pjose228::pike565 </t>
  </si>
  <si>
    <t>:*:pjose533::brag379 </t>
  </si>
  <si>
    <t>:*:pjose536::un1sny </t>
  </si>
  <si>
    <t>:*:pjose731::hope538 </t>
  </si>
  <si>
    <t>:*:pjose819::yard071 </t>
  </si>
  <si>
    <t>:*:pjose851::59km25 </t>
  </si>
  <si>
    <t>:*:pjose896::08gmwy </t>
  </si>
  <si>
    <t>:*:pjosette571::aho14r </t>
  </si>
  <si>
    <t>:*:pjoshua012::that722 </t>
  </si>
  <si>
    <t>:*:pjoshua759::hall324 </t>
  </si>
  <si>
    <t>:*:pjosie275::bell998 </t>
  </si>
  <si>
    <t>:*:pjuan051::with645 </t>
  </si>
  <si>
    <t>:*:pjuan275::fq745w </t>
  </si>
  <si>
    <t>:*:pjuan434::golf926 </t>
  </si>
  <si>
    <t>:*:pjuan701::kt18q4 </t>
  </si>
  <si>
    <t>:*:pjuan774::time838 </t>
  </si>
  <si>
    <t>:*:pjuan912::er3urf </t>
  </si>
  <si>
    <t>:*:pjulian187::bwh9xq </t>
  </si>
  <si>
    <t>:*:pjulian941::song661 </t>
  </si>
  <si>
    <t>:*:pjulianna003::till434 </t>
  </si>
  <si>
    <t>:*:pjulieta646::6uzfzs </t>
  </si>
  <si>
    <t>:*:pjulio775::soft220 </t>
  </si>
  <si>
    <t>:*:pjulio888::beet713 </t>
  </si>
  <si>
    <t>:*:pjulissa613::ours846 </t>
  </si>
  <si>
    <t>:*:pjustice232::bold344 </t>
  </si>
  <si>
    <t>:*:pjustice756::7utbmi </t>
  </si>
  <si>
    <t>:*:pkarely163::ra0jkn </t>
  </si>
  <si>
    <t>:*:pkassandra107::ud9r2m </t>
  </si>
  <si>
    <t>:*:pkatie702::54jinj </t>
  </si>
  <si>
    <t>:*:pkavya001::cope095 </t>
  </si>
  <si>
    <t>:*:pkayne002::belt396 </t>
  </si>
  <si>
    <t>:*:pkelsie045::dear666 </t>
  </si>
  <si>
    <t>:*:pkendera721::270q1h </t>
  </si>
  <si>
    <t>:*:pkeren169::DRAT </t>
  </si>
  <si>
    <t>:*:pkeren169::oxkth2 </t>
  </si>
  <si>
    <t>:*:pkevin075::feet840 </t>
  </si>
  <si>
    <t>:*:pkillian015::baby317 </t>
  </si>
  <si>
    <t>:*:pkylie650::kfkcdb </t>
  </si>
  <si>
    <t>:*:plaiza286::n91d6r </t>
  </si>
  <si>
    <t>:*:plandon985::bang853 </t>
  </si>
  <si>
    <t>:*:pleo678::yqsqpf </t>
  </si>
  <si>
    <t>:*:pleonardo058::007u2h </t>
  </si>
  <si>
    <t>:*:pleonardo692::ne045p </t>
  </si>
  <si>
    <t>:*:pleonel154::page088 </t>
  </si>
  <si>
    <t>:*:pleslie015::rail892 </t>
  </si>
  <si>
    <t>:*:pleslie448::txnuau </t>
  </si>
  <si>
    <t>:*:plevi850::ewx3xp </t>
  </si>
  <si>
    <t>:*:plizandra518::rake857 </t>
  </si>
  <si>
    <t>:*:plizbeth631::soap611 </t>
  </si>
  <si>
    <t>:*:plizbeth900::kbydwf </t>
  </si>
  <si>
    <t>:*:plizbeth984::when499 </t>
  </si>
  <si>
    <t>:*:plogan653::8be5rt </t>
  </si>
  <si>
    <t>:*:plogan959::qcfwme </t>
  </si>
  <si>
    <t>:*:plondon483::line921 </t>
  </si>
  <si>
    <t>:*:plorena854::boil393 </t>
  </si>
  <si>
    <t>:*:plucia276::ours887 </t>
  </si>
  <si>
    <t>:*:pluis029::into956 </t>
  </si>
  <si>
    <t>:*:pluis764::corn507 </t>
  </si>
  <si>
    <t>:*:plupita002::list987 </t>
  </si>
  <si>
    <t>:*:plynnelle431::claw275 </t>
  </si>
  <si>
    <t>:*:plynsie440::x2fx75 </t>
  </si>
  <si>
    <t>:*:pmadalynn197::bill953 </t>
  </si>
  <si>
    <t>:*:pmadison161::side372 </t>
  </si>
  <si>
    <t>:*:pmaksim113::n9wrr3 </t>
  </si>
  <si>
    <t>:*:pmanuel026::kdywnd </t>
  </si>
  <si>
    <t>:*:pmarcial469::love432 </t>
  </si>
  <si>
    <t>:*:pmarelene675::soap910 </t>
  </si>
  <si>
    <t>:*:pmariah656::DRAT </t>
  </si>
  <si>
    <t>:*:pmarializ001::code733 </t>
  </si>
  <si>
    <t>:*:pmarina149::size508 </t>
  </si>
  <si>
    <t>:*:pmarquis001::luck370 </t>
  </si>
  <si>
    <t>:*:pmartha877::wm94e3 </t>
  </si>
  <si>
    <t>:*:pmatthew564::cage159 </t>
  </si>
  <si>
    <t>:*:pmatthew926::meal373 </t>
  </si>
  <si>
    <t>:*:pmax440::very306 </t>
  </si>
  <si>
    <t>:*:pmayra761::vh5syb </t>
  </si>
  <si>
    <t>:*:pmccarty874::rest337 </t>
  </si>
  <si>
    <t>:*:pmelanie005::tray843 </t>
  </si>
  <si>
    <t>:*:pmelanie286::gate037 </t>
  </si>
  <si>
    <t>:*:pmelany049::du5d7b </t>
  </si>
  <si>
    <t>:*:pmercadez947::itgzd7 </t>
  </si>
  <si>
    <t>:*:pmichael013::free044 </t>
  </si>
  <si>
    <t>:*:pmiguel295::list446 </t>
  </si>
  <si>
    <t>:*:pmiguel321::gate627 </t>
  </si>
  <si>
    <t>:*:pmiguel603::r6np7w </t>
  </si>
  <si>
    <t>:*:pmiguel733::ad2ysj </t>
  </si>
  <si>
    <t>:*:pmiguel755::will047 </t>
  </si>
  <si>
    <t>:*:pmiguel869::5h0ipz </t>
  </si>
  <si>
    <t>:*:pmiguel899::just422 </t>
  </si>
  <si>
    <t>:*:pmiguel923::9914gf </t>
  </si>
  <si>
    <t>:*:pmonserrat697::hair215 </t>
  </si>
  <si>
    <t>:*:pmontserrath001::boom040 </t>
  </si>
  <si>
    <t>:*:pnatalie009::them370 </t>
  </si>
  <si>
    <t>:*:pnataly867::star647 </t>
  </si>
  <si>
    <t>:*:pnathan156::3nhtyh </t>
  </si>
  <si>
    <t>:*:pnathan890::g2fjh3 </t>
  </si>
  <si>
    <t>:*:pnemecio118::zero492 </t>
  </si>
  <si>
    <t>:*:pnicholas009::core697 </t>
  </si>
  <si>
    <t>:*:pnoah877::fpez13 </t>
  </si>
  <si>
    <t>:*:pnoe106::belt279 </t>
  </si>
  <si>
    <t>:*:poctavio124::pray616 </t>
  </si>
  <si>
    <t>:*:porlando980::word204 </t>
  </si>
  <si>
    <t>:*:poscar179::tune652 </t>
  </si>
  <si>
    <t>:*:poscar795::bent329 </t>
  </si>
  <si>
    <t>:*:powen704::q8gpd3 </t>
  </si>
  <si>
    <t>:*:ppablo257::feet114 </t>
  </si>
  <si>
    <t>:*:ppablo597::6wsei8 </t>
  </si>
  <si>
    <t>:*:ppedro506::fmz015 </t>
  </si>
  <si>
    <t>:*:ppedro950::stco44 </t>
  </si>
  <si>
    <t>:*:pperla117::born998 </t>
  </si>
  <si>
    <t>:*:pperla213::3pfni3 </t>
  </si>
  <si>
    <t>:*:ppricila449::bang958 </t>
  </si>
  <si>
    <t>:*:prafael590::wtu5r1 </t>
  </si>
  <si>
    <t>:*:prailynn809::ytubmh </t>
  </si>
  <si>
    <t>:*:praul640::yyb7co </t>
  </si>
  <si>
    <t>:*:praymond902::7avege </t>
  </si>
  <si>
    <t>:*:prene565::move238 </t>
  </si>
  <si>
    <t>:*:pricardo552::4id77q </t>
  </si>
  <si>
    <t>:*:pricila449::pricila449@students.psd1.org </t>
  </si>
  <si>
    <t>:*:prodrigo005::zero075 </t>
  </si>
  <si>
    <t>:*:progelio355::tube899 </t>
  </si>
  <si>
    <t>:*:prosario929::dv6o7d </t>
  </si>
  <si>
    <t>:*:prose001::lean340 </t>
  </si>
  <si>
    <t>:*:pross343::thrtv8 </t>
  </si>
  <si>
    <t>:*:proxanna568::neck715 </t>
  </si>
  <si>
    <t>:*:pruben982::gfpkoo </t>
  </si>
  <si>
    <t>:*:prylee760::over659 </t>
  </si>
  <si>
    <t>:*:psalvador130::6qdiah </t>
  </si>
  <si>
    <t>:*:psarai898::beef998 </t>
  </si>
  <si>
    <t>:*:psaul270::sink271 </t>
  </si>
  <si>
    <t>:*:psayda106::ezcu73 </t>
  </si>
  <si>
    <t>:*:psebastian400::fray839 </t>
  </si>
  <si>
    <t>:*:psebastian482::page424 </t>
  </si>
  <si>
    <t>:*:psheila503::bare108 </t>
  </si>
  <si>
    <t>:*:pspencer004::give048 </t>
  </si>
  <si>
    <t>:*:pstephanie685::cn87b3 </t>
  </si>
  <si>
    <t>:*:ptania910::deer734 </t>
  </si>
  <si>
    <t>:*:ptanner829::sent574 </t>
  </si>
  <si>
    <t>:*:ptatyana375::hoppwk </t>
  </si>
  <si>
    <t>:*:ptaya312::land466 </t>
  </si>
  <si>
    <t>:*:ptyler747::cwi7ir </t>
  </si>
  <si>
    <t>:*:pulises697::pint074 </t>
  </si>
  <si>
    <t>:*:puriel783::mess876 </t>
  </si>
  <si>
    <t>:*:pvanessa475::flaw841 </t>
  </si>
  <si>
    <t>:*:pvicente368::8o0mhy </t>
  </si>
  <si>
    <t>:*:pvictor676::spot891 </t>
  </si>
  <si>
    <t>:*:pviolet873::g5i6jw </t>
  </si>
  <si>
    <t>:*:pvladimir671::beep737 </t>
  </si>
  <si>
    <t>:*:pweilan185::9icjib </t>
  </si>
  <si>
    <t>:*:pwyatt381::what650 </t>
  </si>
  <si>
    <t>:*:pximena069::mess910 </t>
  </si>
  <si>
    <t>:*:pyareli706::8shzki </t>
  </si>
  <si>
    <t>:*:pyizel309::slip155 </t>
  </si>
  <si>
    <t>:*:pyrelda693::sofa246 </t>
  </si>
  <si>
    <t>:*:pyulisa495::flat012 </t>
  </si>
  <si>
    <t>:*:pzammira771::gave756 </t>
  </si>
  <si>
    <t>:*:rafael590::rafael590@students.psd1.org </t>
  </si>
  <si>
    <t>:*:rene565::rene565@students.psd1.org </t>
  </si>
  <si>
    <t>:*:ricardo552::ricardo552@students.psd1.org </t>
  </si>
  <si>
    <t>:*:rodrigo005::rodrigo005@students.psd1.org </t>
  </si>
  <si>
    <t>:*:rogelio355::rogelio355@students.psd1.org </t>
  </si>
  <si>
    <t>:*:rosario929::rosario929@students.psd1.org </t>
  </si>
  <si>
    <t>:*:rose001::rose001@students.psd1.org </t>
  </si>
  <si>
    <t>:*:roxanna568::roxanna568@students.psd1.org </t>
  </si>
  <si>
    <t>:*:ruben982::ruben982@students.psd1.org </t>
  </si>
  <si>
    <t>:*:rylee760::rylee760@students.psd1.org </t>
  </si>
  <si>
    <t>:*:sarai898::sarai898@students.psd1.org </t>
  </si>
  <si>
    <t>:*:saul270::saul270@students.psd1.org </t>
  </si>
  <si>
    <t>:*:sayda106::sayda106@students.psd1.org </t>
  </si>
  <si>
    <t>:*:sebastian400::sebastian400@students.psd1.org </t>
  </si>
  <si>
    <t>:*:sebastian482::sebastian482@students.psd1.org </t>
  </si>
  <si>
    <t>:*:sheila503::sheila503@students.psd1.org </t>
  </si>
  <si>
    <t>:*:spencer004::spencer004@students.psd1.org </t>
  </si>
  <si>
    <t>:*:stephanie685::stephanie685@students.psd1.org </t>
  </si>
  <si>
    <t>:*:tania910::tania910@students.psd1.org </t>
  </si>
  <si>
    <t>:*:tanner829::tanner829@students.psd1.org </t>
  </si>
  <si>
    <t>:*:tatyana375::tatyana375@students.psd1.org </t>
  </si>
  <si>
    <t>:*:taya312::taya312@students.psd1.org </t>
  </si>
  <si>
    <t>:*:tyler747::tyler747@students.psd1.org </t>
  </si>
  <si>
    <t>:*:ulises697::ulises697@students.psd1.org </t>
  </si>
  <si>
    <t>:*:uriel783::uriel783@students.psd1.org </t>
  </si>
  <si>
    <t>:*:vanessa475::vanessa475@students.psd1.org </t>
  </si>
  <si>
    <t>:*:vicente368::vicente368@students.psd1.org </t>
  </si>
  <si>
    <t>:*:victor676::victor676@students.psd1.org </t>
  </si>
  <si>
    <t>:*:violet873::violet873@students.psd1.org </t>
  </si>
  <si>
    <t>:*:vladimir671::vladimir671@students.psd1.org </t>
  </si>
  <si>
    <t>:*:weilan185::weilan185@students.psd1.org </t>
  </si>
  <si>
    <t>:*:wyatt381::wyatt381@students.psd1.org </t>
  </si>
  <si>
    <t>Physics 111, 21-22, T1, 1st Period </t>
  </si>
  <si>
    <t>:*:ximena069::ximena069@students.psd1.org </t>
  </si>
  <si>
    <t>:*:yareli706::yareli706@students.psd1.org </t>
  </si>
  <si>
    <t>:*:yizel309::yizel309@students.psd1.org </t>
  </si>
  <si>
    <t>:*:yrelda693::yrelda693@students.psd1.org </t>
  </si>
  <si>
    <t>:*:yulisa495::yulisa495@students.psd1.org </t>
  </si>
  <si>
    <t>:*:zammira771::zammira771@students.psd1.org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</si>
</sst>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2D2D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 inden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 indent="1"/>
    </xf>
    <xf numFmtId="1" fontId="4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1" fontId="4" fillId="2" borderId="0" xfId="0" applyNumberFormat="1" applyFont="1" applyFill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workbookViewId="0">
      <selection activeCell="O196" sqref="O2:O196"/>
    </sheetView>
  </sheetViews>
  <sheetFormatPr defaultRowHeight="15" x14ac:dyDescent="0.25"/>
  <cols>
    <col min="1" max="1" width="30.42578125" customWidth="1"/>
    <col min="2" max="2" width="33.140625" customWidth="1"/>
    <col min="3" max="3" width="6.5703125" customWidth="1"/>
    <col min="4" max="4" width="9.42578125" customWidth="1"/>
    <col min="5" max="5" width="7.85546875" customWidth="1"/>
    <col min="6" max="6" width="6.5703125" customWidth="1"/>
    <col min="7" max="7" width="13.5703125" customWidth="1"/>
    <col min="8" max="8" width="6.85546875" bestFit="1" customWidth="1"/>
    <col min="9" max="9" width="9.5703125" bestFit="1" customWidth="1"/>
    <col min="10" max="10" width="5.7109375" bestFit="1" customWidth="1"/>
    <col min="11" max="11" width="10.140625" bestFit="1" customWidth="1"/>
    <col min="12" max="12" width="11.28515625" bestFit="1" customWidth="1"/>
    <col min="13" max="13" width="9.42578125" bestFit="1" customWidth="1"/>
    <col min="14" max="14" width="63.7109375" customWidth="1"/>
    <col min="15" max="15" width="85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317</v>
      </c>
      <c r="I1" s="1" t="s">
        <v>312</v>
      </c>
      <c r="J1" s="1" t="s">
        <v>315</v>
      </c>
      <c r="K1" s="2" t="s">
        <v>322</v>
      </c>
      <c r="L1" s="2" t="s">
        <v>579</v>
      </c>
      <c r="M1" s="2" t="s">
        <v>580</v>
      </c>
      <c r="N1" s="2" t="s">
        <v>1055</v>
      </c>
      <c r="O1" s="2" t="s">
        <v>1056</v>
      </c>
    </row>
    <row r="2" spans="1:15" x14ac:dyDescent="0.25">
      <c r="A2" t="s">
        <v>8</v>
      </c>
      <c r="B2" t="s">
        <v>9</v>
      </c>
      <c r="C2">
        <v>29765</v>
      </c>
      <c r="D2" t="s">
        <v>10</v>
      </c>
      <c r="E2" t="s">
        <v>11</v>
      </c>
      <c r="F2" t="s">
        <v>12</v>
      </c>
      <c r="G2" t="s">
        <v>13</v>
      </c>
      <c r="H2" t="s">
        <v>318</v>
      </c>
      <c r="I2" t="s">
        <v>313</v>
      </c>
      <c r="J2" t="s">
        <v>316</v>
      </c>
      <c r="K2" t="s">
        <v>571</v>
      </c>
      <c r="L2" t="str">
        <f>IF(COUNTIF(LOOKUPIDS,$C2)=1,VLOOKUP($C2,LOOKUPUNP,2),"DRAT")</f>
        <v>melanie286</v>
      </c>
      <c r="M2" t="str">
        <f>IF(COUNTIF(LOOKUPIDS,$C2)=1,VLOOKUP($C2,LOOKUPUNP,3),"DRAT")</f>
        <v>gate037</v>
      </c>
      <c r="N2" t="s">
        <v>1057</v>
      </c>
      <c r="O2" t="s">
        <v>1058</v>
      </c>
    </row>
    <row r="3" spans="1:15" x14ac:dyDescent="0.25">
      <c r="A3" t="s">
        <v>14</v>
      </c>
      <c r="B3" t="s">
        <v>15</v>
      </c>
      <c r="C3">
        <v>30164</v>
      </c>
      <c r="D3" t="s">
        <v>16</v>
      </c>
      <c r="E3" t="s">
        <v>17</v>
      </c>
      <c r="F3" t="s">
        <v>12</v>
      </c>
      <c r="G3" t="s">
        <v>18</v>
      </c>
      <c r="H3" t="s">
        <v>319</v>
      </c>
      <c r="I3" t="s">
        <v>313</v>
      </c>
      <c r="J3" t="s">
        <v>316</v>
      </c>
      <c r="K3" t="s">
        <v>572</v>
      </c>
      <c r="L3" t="str">
        <f>IF(COUNTIF(LOOKUPIDS,$C3)=1,VLOOKUP($C3,LOOKUPUNP,2),"DRAT")</f>
        <v>javier797</v>
      </c>
      <c r="M3" t="str">
        <f>IF(COUNTIF(LOOKUPIDS,$C3)=1,VLOOKUP($C3,LOOKUPUNP,3),"DRAT")</f>
        <v>pwjnnn</v>
      </c>
      <c r="N3" t="s">
        <v>1059</v>
      </c>
      <c r="O3" t="s">
        <v>1060</v>
      </c>
    </row>
    <row r="4" spans="1:15" x14ac:dyDescent="0.25">
      <c r="A4" t="s">
        <v>19</v>
      </c>
      <c r="B4" t="s">
        <v>9</v>
      </c>
      <c r="C4">
        <v>29030</v>
      </c>
      <c r="D4" t="s">
        <v>20</v>
      </c>
      <c r="E4" t="s">
        <v>11</v>
      </c>
      <c r="F4" t="s">
        <v>12</v>
      </c>
      <c r="G4" t="s">
        <v>21</v>
      </c>
      <c r="H4" t="s">
        <v>318</v>
      </c>
      <c r="I4" t="s">
        <v>313</v>
      </c>
      <c r="J4" t="s">
        <v>316</v>
      </c>
      <c r="K4" t="s">
        <v>571</v>
      </c>
      <c r="L4" t="str">
        <f>IF(COUNTIF(LOOKUPIDS,$C4)=1,VLOOKUP($C4,LOOKUPUNP,2),"DRAT")</f>
        <v>pricila449</v>
      </c>
      <c r="M4" t="str">
        <f>IF(COUNTIF(LOOKUPIDS,$C4)=1,VLOOKUP($C4,LOOKUPUNP,3),"DRAT")</f>
        <v>bang958</v>
      </c>
      <c r="N4" t="s">
        <v>1061</v>
      </c>
      <c r="O4" t="s">
        <v>1062</v>
      </c>
    </row>
    <row r="5" spans="1:15" x14ac:dyDescent="0.25">
      <c r="A5" t="s">
        <v>22</v>
      </c>
      <c r="B5" t="s">
        <v>23</v>
      </c>
      <c r="C5">
        <v>28516</v>
      </c>
      <c r="D5" t="s">
        <v>24</v>
      </c>
      <c r="E5" t="s">
        <v>11</v>
      </c>
      <c r="F5" t="s">
        <v>12</v>
      </c>
      <c r="G5" t="s">
        <v>25</v>
      </c>
      <c r="H5" t="s">
        <v>320</v>
      </c>
      <c r="I5" t="s">
        <v>313</v>
      </c>
      <c r="J5" t="s">
        <v>316</v>
      </c>
      <c r="K5" t="s">
        <v>573</v>
      </c>
      <c r="L5" t="str">
        <f>IF(COUNTIF(LOOKUPIDS,$C5)=1,VLOOKUP($C5,LOOKUPUNP,2),"DRAT")</f>
        <v>lizbeth984</v>
      </c>
      <c r="M5" t="str">
        <f>IF(COUNTIF(LOOKUPIDS,$C5)=1,VLOOKUP($C5,LOOKUPUNP,3),"DRAT")</f>
        <v>when499</v>
      </c>
      <c r="N5" t="s">
        <v>1063</v>
      </c>
      <c r="O5" t="s">
        <v>1064</v>
      </c>
    </row>
    <row r="6" spans="1:15" x14ac:dyDescent="0.25">
      <c r="A6" t="s">
        <v>26</v>
      </c>
      <c r="B6" t="s">
        <v>23</v>
      </c>
      <c r="C6">
        <v>41796</v>
      </c>
      <c r="D6" t="s">
        <v>27</v>
      </c>
      <c r="E6" t="s">
        <v>17</v>
      </c>
      <c r="F6" t="s">
        <v>28</v>
      </c>
      <c r="G6" t="s">
        <v>29</v>
      </c>
      <c r="H6" t="s">
        <v>320</v>
      </c>
      <c r="I6" t="s">
        <v>313</v>
      </c>
      <c r="J6" t="s">
        <v>316</v>
      </c>
      <c r="K6" t="s">
        <v>573</v>
      </c>
      <c r="L6" t="str">
        <f>IF(COUNTIF(LOOKUPIDS,$C6)=1,VLOOKUP($C6,LOOKUPUNP,2),"DRAT")</f>
        <v>jesus255</v>
      </c>
      <c r="M6" t="str">
        <f>IF(COUNTIF(LOOKUPIDS,$C6)=1,VLOOKUP($C6,LOOKUPUNP,3),"DRAT")</f>
        <v>xku88n</v>
      </c>
      <c r="N6" t="s">
        <v>1065</v>
      </c>
      <c r="O6" t="s">
        <v>1066</v>
      </c>
    </row>
    <row r="7" spans="1:15" x14ac:dyDescent="0.25">
      <c r="A7" t="s">
        <v>30</v>
      </c>
      <c r="B7" t="s">
        <v>15</v>
      </c>
      <c r="C7">
        <v>31179</v>
      </c>
      <c r="D7" t="s">
        <v>31</v>
      </c>
      <c r="E7" t="s">
        <v>17</v>
      </c>
      <c r="F7" t="s">
        <v>32</v>
      </c>
      <c r="G7" t="s">
        <v>33</v>
      </c>
      <c r="H7" t="s">
        <v>319</v>
      </c>
      <c r="I7" t="s">
        <v>313</v>
      </c>
      <c r="J7" t="s">
        <v>316</v>
      </c>
      <c r="K7" t="s">
        <v>572</v>
      </c>
      <c r="L7" t="str">
        <f>IF(COUNTIF(LOOKUPIDS,$C7)=1,VLOOKUP($C7,LOOKUPUNP,2),"DRAT")</f>
        <v>sebastian482</v>
      </c>
      <c r="M7" t="str">
        <f>IF(COUNTIF(LOOKUPIDS,$C7)=1,VLOOKUP($C7,LOOKUPUNP,3),"DRAT")</f>
        <v>page424</v>
      </c>
      <c r="N7" t="s">
        <v>1067</v>
      </c>
      <c r="O7" t="s">
        <v>1068</v>
      </c>
    </row>
    <row r="8" spans="1:15" x14ac:dyDescent="0.25">
      <c r="A8" t="s">
        <v>34</v>
      </c>
      <c r="B8" t="s">
        <v>35</v>
      </c>
      <c r="C8">
        <v>28563</v>
      </c>
      <c r="D8" t="s">
        <v>36</v>
      </c>
      <c r="E8" t="s">
        <v>17</v>
      </c>
      <c r="F8" t="s">
        <v>12</v>
      </c>
      <c r="G8" t="s">
        <v>37</v>
      </c>
      <c r="H8" t="s">
        <v>321</v>
      </c>
      <c r="I8" t="s">
        <v>313</v>
      </c>
      <c r="J8" t="s">
        <v>316</v>
      </c>
      <c r="K8" t="s">
        <v>574</v>
      </c>
      <c r="L8" t="str">
        <f>IF(COUNTIF(LOOKUPIDS,$C8)=1,VLOOKUP($C8,LOOKUPUNP,2),"DRAT")</f>
        <v>andres025</v>
      </c>
      <c r="M8" t="str">
        <f>IF(COUNTIF(LOOKUPIDS,$C8)=1,VLOOKUP($C8,LOOKUPUNP,3),"DRAT")</f>
        <v>kite860</v>
      </c>
      <c r="N8" t="s">
        <v>1069</v>
      </c>
      <c r="O8" t="s">
        <v>1070</v>
      </c>
    </row>
    <row r="9" spans="1:15" x14ac:dyDescent="0.25">
      <c r="A9" t="s">
        <v>38</v>
      </c>
      <c r="B9" t="s">
        <v>35</v>
      </c>
      <c r="C9">
        <v>38969</v>
      </c>
      <c r="D9" t="s">
        <v>39</v>
      </c>
      <c r="E9" t="s">
        <v>17</v>
      </c>
      <c r="F9" t="s">
        <v>40</v>
      </c>
      <c r="G9" t="s">
        <v>41</v>
      </c>
      <c r="H9" t="s">
        <v>321</v>
      </c>
      <c r="I9" t="s">
        <v>313</v>
      </c>
      <c r="J9" t="s">
        <v>316</v>
      </c>
      <c r="K9" t="s">
        <v>574</v>
      </c>
      <c r="L9" t="str">
        <f>IF(COUNTIF(LOOKUPIDS,$C9)=1,VLOOKUP($C9,LOOKUPUNP,2),"DRAT")</f>
        <v>carlos063</v>
      </c>
      <c r="M9" t="str">
        <f>IF(COUNTIF(LOOKUPIDS,$C9)=1,VLOOKUP($C9,LOOKUPUNP,3),"DRAT")</f>
        <v>lawn878</v>
      </c>
      <c r="N9" t="s">
        <v>1071</v>
      </c>
      <c r="O9" t="s">
        <v>1072</v>
      </c>
    </row>
    <row r="10" spans="1:15" x14ac:dyDescent="0.25">
      <c r="A10" t="s">
        <v>42</v>
      </c>
      <c r="B10" t="s">
        <v>9</v>
      </c>
      <c r="C10">
        <v>38705</v>
      </c>
      <c r="D10" t="s">
        <v>43</v>
      </c>
      <c r="E10" t="s">
        <v>17</v>
      </c>
      <c r="F10" t="s">
        <v>40</v>
      </c>
      <c r="G10" t="s">
        <v>44</v>
      </c>
      <c r="H10" t="s">
        <v>318</v>
      </c>
      <c r="I10" t="s">
        <v>313</v>
      </c>
      <c r="J10" t="s">
        <v>316</v>
      </c>
      <c r="K10" t="s">
        <v>571</v>
      </c>
      <c r="L10" t="str">
        <f>IF(COUNTIF(LOOKUPIDS,$C10)=1,VLOOKUP($C10,LOOKUPUNP,2),"DRAT")</f>
        <v>jose731</v>
      </c>
      <c r="M10" t="str">
        <f>IF(COUNTIF(LOOKUPIDS,$C10)=1,VLOOKUP($C10,LOOKUPUNP,3),"DRAT")</f>
        <v>hope538</v>
      </c>
      <c r="N10" t="s">
        <v>1073</v>
      </c>
      <c r="O10" t="s">
        <v>1074</v>
      </c>
    </row>
    <row r="11" spans="1:15" x14ac:dyDescent="0.25">
      <c r="A11" t="s">
        <v>45</v>
      </c>
      <c r="B11" t="s">
        <v>15</v>
      </c>
      <c r="C11">
        <v>29852</v>
      </c>
      <c r="D11" t="s">
        <v>46</v>
      </c>
      <c r="E11" t="s">
        <v>17</v>
      </c>
      <c r="F11" t="s">
        <v>12</v>
      </c>
      <c r="G11" t="s">
        <v>47</v>
      </c>
      <c r="H11" t="s">
        <v>319</v>
      </c>
      <c r="I11" t="s">
        <v>313</v>
      </c>
      <c r="J11" t="s">
        <v>316</v>
      </c>
      <c r="K11" t="s">
        <v>572</v>
      </c>
      <c r="L11" t="str">
        <f>IF(COUNTIF(LOOKUPIDS,$C11)=1,VLOOKUP($C11,LOOKUPUNP,2),"DRAT")</f>
        <v>daniel029</v>
      </c>
      <c r="M11" t="str">
        <f>IF(COUNTIF(LOOKUPIDS,$C11)=1,VLOOKUP($C11,LOOKUPUNP,3),"DRAT")</f>
        <v>save103</v>
      </c>
      <c r="N11" t="s">
        <v>1075</v>
      </c>
      <c r="O11" t="s">
        <v>1076</v>
      </c>
    </row>
    <row r="12" spans="1:15" x14ac:dyDescent="0.25">
      <c r="A12" t="s">
        <v>48</v>
      </c>
      <c r="B12" t="s">
        <v>9</v>
      </c>
      <c r="C12">
        <v>34964</v>
      </c>
      <c r="D12" t="s">
        <v>49</v>
      </c>
      <c r="E12" t="s">
        <v>17</v>
      </c>
      <c r="F12" t="s">
        <v>40</v>
      </c>
      <c r="G12" t="s">
        <v>50</v>
      </c>
      <c r="H12" t="s">
        <v>318</v>
      </c>
      <c r="I12" t="s">
        <v>313</v>
      </c>
      <c r="J12" t="s">
        <v>316</v>
      </c>
      <c r="K12" t="s">
        <v>571</v>
      </c>
      <c r="L12" t="str">
        <f>IF(COUNTIF(LOOKUPIDS,$C12)=1,VLOOKUP($C12,LOOKUPUNP,2),"DRAT")</f>
        <v>michael013</v>
      </c>
      <c r="M12" t="str">
        <f>IF(COUNTIF(LOOKUPIDS,$C12)=1,VLOOKUP($C12,LOOKUPUNP,3),"DRAT")</f>
        <v>free044</v>
      </c>
      <c r="N12" t="s">
        <v>1077</v>
      </c>
      <c r="O12" t="s">
        <v>1078</v>
      </c>
    </row>
    <row r="13" spans="1:15" x14ac:dyDescent="0.25">
      <c r="A13" t="s">
        <v>51</v>
      </c>
      <c r="B13" t="s">
        <v>15</v>
      </c>
      <c r="C13">
        <v>29035</v>
      </c>
      <c r="D13" t="s">
        <v>52</v>
      </c>
      <c r="E13" t="s">
        <v>11</v>
      </c>
      <c r="F13" t="s">
        <v>12</v>
      </c>
      <c r="G13" t="s">
        <v>53</v>
      </c>
      <c r="H13" t="s">
        <v>319</v>
      </c>
      <c r="I13" t="s">
        <v>313</v>
      </c>
      <c r="J13" t="s">
        <v>316</v>
      </c>
      <c r="K13" t="s">
        <v>572</v>
      </c>
      <c r="L13" t="str">
        <f>IF(COUNTIF(LOOKUPIDS,$C13)=1,VLOOKUP($C13,LOOKUPUNP,2),"DRAT")</f>
        <v>arlette851</v>
      </c>
      <c r="M13" t="str">
        <f>IF(COUNTIF(LOOKUPIDS,$C13)=1,VLOOKUP($C13,LOOKUPUNP,3),"DRAT")</f>
        <v>fray053</v>
      </c>
      <c r="N13" t="s">
        <v>1079</v>
      </c>
      <c r="O13" t="s">
        <v>1080</v>
      </c>
    </row>
    <row r="14" spans="1:15" x14ac:dyDescent="0.25">
      <c r="A14" t="s">
        <v>54</v>
      </c>
      <c r="B14" t="s">
        <v>23</v>
      </c>
      <c r="C14">
        <v>36175</v>
      </c>
      <c r="D14" t="s">
        <v>55</v>
      </c>
      <c r="E14" t="s">
        <v>11</v>
      </c>
      <c r="F14" t="s">
        <v>32</v>
      </c>
      <c r="G14" t="s">
        <v>56</v>
      </c>
      <c r="H14" t="s">
        <v>320</v>
      </c>
      <c r="I14" t="s">
        <v>313</v>
      </c>
      <c r="J14" t="s">
        <v>316</v>
      </c>
      <c r="K14" t="s">
        <v>573</v>
      </c>
      <c r="L14" t="str">
        <f>IF(COUNTIF(LOOKUPIDS,$C14)=1,VLOOKUP($C14,LOOKUPUNP,2),"DRAT")</f>
        <v>madison161</v>
      </c>
      <c r="M14" t="str">
        <f>IF(COUNTIF(LOOKUPIDS,$C14)=1,VLOOKUP($C14,LOOKUPUNP,3),"DRAT")</f>
        <v>side372</v>
      </c>
      <c r="N14" t="s">
        <v>1081</v>
      </c>
      <c r="O14" t="s">
        <v>1082</v>
      </c>
    </row>
    <row r="15" spans="1:15" x14ac:dyDescent="0.25">
      <c r="A15" t="s">
        <v>57</v>
      </c>
      <c r="B15" t="s">
        <v>9</v>
      </c>
      <c r="C15">
        <v>32040</v>
      </c>
      <c r="D15" t="s">
        <v>58</v>
      </c>
      <c r="E15" t="s">
        <v>17</v>
      </c>
      <c r="F15" t="s">
        <v>32</v>
      </c>
      <c r="G15" t="s">
        <v>59</v>
      </c>
      <c r="H15" t="s">
        <v>318</v>
      </c>
      <c r="I15" t="s">
        <v>313</v>
      </c>
      <c r="J15" t="s">
        <v>316</v>
      </c>
      <c r="K15" t="s">
        <v>571</v>
      </c>
      <c r="L15" t="str">
        <f>IF(COUNTIF(LOOKUPIDS,$C15)=1,VLOOKUP($C15,LOOKUPUNP,2),"DRAT")</f>
        <v>juan434</v>
      </c>
      <c r="M15" t="str">
        <f>IF(COUNTIF(LOOKUPIDS,$C15)=1,VLOOKUP($C15,LOOKUPUNP,3),"DRAT")</f>
        <v>golf926</v>
      </c>
      <c r="N15" t="s">
        <v>1083</v>
      </c>
      <c r="O15" t="s">
        <v>1084</v>
      </c>
    </row>
    <row r="16" spans="1:15" x14ac:dyDescent="0.25">
      <c r="A16" t="s">
        <v>60</v>
      </c>
      <c r="B16" t="s">
        <v>15</v>
      </c>
      <c r="C16">
        <v>44326</v>
      </c>
      <c r="D16" t="s">
        <v>61</v>
      </c>
      <c r="E16" t="s">
        <v>17</v>
      </c>
      <c r="F16" t="s">
        <v>28</v>
      </c>
      <c r="G16" t="s">
        <v>62</v>
      </c>
      <c r="H16" t="s">
        <v>319</v>
      </c>
      <c r="I16" t="s">
        <v>313</v>
      </c>
      <c r="J16" t="s">
        <v>316</v>
      </c>
      <c r="K16" t="s">
        <v>572</v>
      </c>
      <c r="L16" t="str">
        <f>IF(COUNTIF(LOOKUPIDS,$C16)=1,VLOOKUP($C16,LOOKUPUNP,2),"DRAT")</f>
        <v>jimmie953</v>
      </c>
      <c r="M16" t="str">
        <f>IF(COUNTIF(LOOKUPIDS,$C16)=1,VLOOKUP($C16,LOOKUPUNP,3),"DRAT")</f>
        <v>eguaux</v>
      </c>
      <c r="N16" t="s">
        <v>1085</v>
      </c>
      <c r="O16" t="s">
        <v>1086</v>
      </c>
    </row>
    <row r="17" spans="1:15" x14ac:dyDescent="0.25">
      <c r="A17" t="s">
        <v>63</v>
      </c>
      <c r="B17" t="s">
        <v>35</v>
      </c>
      <c r="C17">
        <v>28921</v>
      </c>
      <c r="D17" t="s">
        <v>64</v>
      </c>
      <c r="E17" t="s">
        <v>11</v>
      </c>
      <c r="F17" t="s">
        <v>12</v>
      </c>
      <c r="G17" t="s">
        <v>65</v>
      </c>
      <c r="H17" t="s">
        <v>321</v>
      </c>
      <c r="I17" t="s">
        <v>313</v>
      </c>
      <c r="J17" t="s">
        <v>316</v>
      </c>
      <c r="K17" t="s">
        <v>574</v>
      </c>
      <c r="L17" t="str">
        <f>IF(COUNTIF(LOOKUPIDS,$C17)=1,VLOOKUP($C17,LOOKUPUNP,2),"DRAT")</f>
        <v>lupita002</v>
      </c>
      <c r="M17" t="str">
        <f>IF(COUNTIF(LOOKUPIDS,$C17)=1,VLOOKUP($C17,LOOKUPUNP,3),"DRAT")</f>
        <v>list987</v>
      </c>
      <c r="N17" t="s">
        <v>1087</v>
      </c>
      <c r="O17" t="s">
        <v>1088</v>
      </c>
    </row>
    <row r="18" spans="1:15" x14ac:dyDescent="0.25">
      <c r="A18" t="s">
        <v>66</v>
      </c>
      <c r="B18" t="s">
        <v>15</v>
      </c>
      <c r="C18">
        <v>31766</v>
      </c>
      <c r="D18" t="s">
        <v>67</v>
      </c>
      <c r="E18" t="s">
        <v>17</v>
      </c>
      <c r="F18" t="s">
        <v>32</v>
      </c>
      <c r="G18" t="s">
        <v>68</v>
      </c>
      <c r="H18" t="s">
        <v>319</v>
      </c>
      <c r="I18" t="s">
        <v>313</v>
      </c>
      <c r="J18" t="s">
        <v>316</v>
      </c>
      <c r="K18" t="s">
        <v>572</v>
      </c>
      <c r="L18" t="str">
        <f>IF(COUNTIF(LOOKUPIDS,$C18)=1,VLOOKUP($C18,LOOKUPUNP,2),"DRAT")</f>
        <v>matthew564</v>
      </c>
      <c r="M18" t="str">
        <f>IF(COUNTIF(LOOKUPIDS,$C18)=1,VLOOKUP($C18,LOOKUPUNP,3),"DRAT")</f>
        <v>cage159</v>
      </c>
      <c r="N18" t="s">
        <v>1089</v>
      </c>
      <c r="O18" t="s">
        <v>1090</v>
      </c>
    </row>
    <row r="19" spans="1:15" x14ac:dyDescent="0.25">
      <c r="A19" t="s">
        <v>69</v>
      </c>
      <c r="B19" t="s">
        <v>9</v>
      </c>
      <c r="C19">
        <v>31720</v>
      </c>
      <c r="D19" t="s">
        <v>70</v>
      </c>
      <c r="E19" t="s">
        <v>17</v>
      </c>
      <c r="F19" t="s">
        <v>32</v>
      </c>
      <c r="G19" t="s">
        <v>71</v>
      </c>
      <c r="H19" t="s">
        <v>318</v>
      </c>
      <c r="I19" t="s">
        <v>313</v>
      </c>
      <c r="J19" t="s">
        <v>316</v>
      </c>
      <c r="K19" t="s">
        <v>571</v>
      </c>
      <c r="L19" t="str">
        <f>IF(COUNTIF(LOOKUPIDS,$C19)=1,VLOOKUP($C19,LOOKUPUNP,2),"DRAT")</f>
        <v>jorge640</v>
      </c>
      <c r="M19" t="str">
        <f>IF(COUNTIF(LOOKUPIDS,$C19)=1,VLOOKUP($C19,LOOKUPUNP,3),"DRAT")</f>
        <v>hind005</v>
      </c>
      <c r="N19" t="s">
        <v>1091</v>
      </c>
      <c r="O19" t="s">
        <v>1092</v>
      </c>
    </row>
    <row r="20" spans="1:15" x14ac:dyDescent="0.25">
      <c r="A20" t="s">
        <v>72</v>
      </c>
      <c r="B20" t="s">
        <v>9</v>
      </c>
      <c r="C20">
        <v>29495</v>
      </c>
      <c r="D20" t="s">
        <v>73</v>
      </c>
      <c r="E20" t="s">
        <v>17</v>
      </c>
      <c r="F20" t="s">
        <v>28</v>
      </c>
      <c r="G20" t="s">
        <v>74</v>
      </c>
      <c r="H20" t="s">
        <v>318</v>
      </c>
      <c r="I20" t="s">
        <v>313</v>
      </c>
      <c r="J20" t="s">
        <v>316</v>
      </c>
      <c r="K20" t="s">
        <v>571</v>
      </c>
      <c r="L20" t="str">
        <f>IF(COUNTIF(LOOKUPIDS,$C20)=1,VLOOKUP($C20,LOOKUPUNP,2),"DRAT")</f>
        <v>anthony096</v>
      </c>
      <c r="M20" t="str">
        <f>IF(COUNTIF(LOOKUPIDS,$C20)=1,VLOOKUP($C20,LOOKUPUNP,3),"DRAT")</f>
        <v>8odm16</v>
      </c>
      <c r="N20" t="s">
        <v>1093</v>
      </c>
      <c r="O20" t="s">
        <v>1094</v>
      </c>
    </row>
    <row r="21" spans="1:15" x14ac:dyDescent="0.25">
      <c r="A21" t="s">
        <v>75</v>
      </c>
      <c r="B21" t="s">
        <v>9</v>
      </c>
      <c r="C21">
        <v>32409</v>
      </c>
      <c r="D21" t="s">
        <v>76</v>
      </c>
      <c r="E21" t="s">
        <v>17</v>
      </c>
      <c r="F21" t="s">
        <v>32</v>
      </c>
      <c r="G21" t="s">
        <v>77</v>
      </c>
      <c r="H21" t="s">
        <v>318</v>
      </c>
      <c r="I21" t="s">
        <v>313</v>
      </c>
      <c r="J21" t="s">
        <v>316</v>
      </c>
      <c r="K21" t="s">
        <v>571</v>
      </c>
      <c r="L21" t="str">
        <f>IF(COUNTIF(LOOKUPIDS,$C21)=1,VLOOKUP($C21,LOOKUPUNP,2),"DRAT")</f>
        <v>jared003</v>
      </c>
      <c r="M21" t="str">
        <f>IF(COUNTIF(LOOKUPIDS,$C21)=1,VLOOKUP($C21,LOOKUPUNP,3),"DRAT")</f>
        <v>page262</v>
      </c>
      <c r="N21" t="s">
        <v>1095</v>
      </c>
      <c r="O21" t="s">
        <v>1096</v>
      </c>
    </row>
    <row r="22" spans="1:15" x14ac:dyDescent="0.25">
      <c r="A22" t="s">
        <v>78</v>
      </c>
      <c r="B22" t="s">
        <v>15</v>
      </c>
      <c r="C22">
        <v>28647</v>
      </c>
      <c r="D22" t="s">
        <v>79</v>
      </c>
      <c r="E22" t="s">
        <v>11</v>
      </c>
      <c r="F22" t="s">
        <v>12</v>
      </c>
      <c r="G22" t="s">
        <v>80</v>
      </c>
      <c r="H22" t="s">
        <v>319</v>
      </c>
      <c r="I22" t="s">
        <v>313</v>
      </c>
      <c r="J22" t="s">
        <v>316</v>
      </c>
      <c r="K22" t="s">
        <v>572</v>
      </c>
      <c r="L22" t="str">
        <f>IF(COUNTIF(LOOKUPIDS,$C22)=1,VLOOKUP($C22,LOOKUPUNP,2),"DRAT")</f>
        <v>america945</v>
      </c>
      <c r="M22" t="str">
        <f>IF(COUNTIF(LOOKUPIDS,$C22)=1,VLOOKUP($C22,LOOKUPUNP,3),"DRAT")</f>
        <v>talk380</v>
      </c>
      <c r="N22" t="s">
        <v>1097</v>
      </c>
      <c r="O22" t="s">
        <v>1098</v>
      </c>
    </row>
    <row r="23" spans="1:15" x14ac:dyDescent="0.25">
      <c r="A23" t="s">
        <v>81</v>
      </c>
      <c r="B23" t="s">
        <v>35</v>
      </c>
      <c r="C23">
        <v>30479</v>
      </c>
      <c r="D23" t="s">
        <v>82</v>
      </c>
      <c r="E23" t="s">
        <v>11</v>
      </c>
      <c r="F23" t="s">
        <v>28</v>
      </c>
      <c r="G23" t="s">
        <v>83</v>
      </c>
      <c r="H23" t="s">
        <v>321</v>
      </c>
      <c r="I23" t="s">
        <v>313</v>
      </c>
      <c r="J23" t="s">
        <v>316</v>
      </c>
      <c r="K23" t="s">
        <v>574</v>
      </c>
      <c r="L23" t="str">
        <f>IF(COUNTIF(LOOKUPIDS,$C23)=1,VLOOKUP($C23,LOOKUPUNP,2),"DRAT")</f>
        <v>analie459</v>
      </c>
      <c r="M23" t="str">
        <f>IF(COUNTIF(LOOKUPIDS,$C23)=1,VLOOKUP($C23,LOOKUPUNP,3),"DRAT")</f>
        <v>9rx072</v>
      </c>
      <c r="N23" t="s">
        <v>1099</v>
      </c>
      <c r="O23" t="s">
        <v>1100</v>
      </c>
    </row>
    <row r="24" spans="1:15" x14ac:dyDescent="0.25">
      <c r="A24" t="s">
        <v>84</v>
      </c>
      <c r="B24" t="s">
        <v>23</v>
      </c>
      <c r="C24">
        <v>25720</v>
      </c>
      <c r="D24" t="s">
        <v>85</v>
      </c>
      <c r="E24" t="s">
        <v>17</v>
      </c>
      <c r="F24" t="s">
        <v>28</v>
      </c>
      <c r="G24" t="s">
        <v>86</v>
      </c>
      <c r="H24" t="s">
        <v>320</v>
      </c>
      <c r="I24" t="s">
        <v>313</v>
      </c>
      <c r="J24" t="s">
        <v>316</v>
      </c>
      <c r="K24" t="s">
        <v>573</v>
      </c>
      <c r="L24" t="str">
        <f>IF(COUNTIF(LOOKUPIDS,$C24)=1,VLOOKUP($C24,LOOKUPUNP,2),"DRAT")</f>
        <v>jonathan925</v>
      </c>
      <c r="M24" t="str">
        <f>IF(COUNTIF(LOOKUPIDS,$C24)=1,VLOOKUP($C24,LOOKUPUNP,3),"DRAT")</f>
        <v>a7encr</v>
      </c>
      <c r="N24" t="s">
        <v>1101</v>
      </c>
      <c r="O24" t="s">
        <v>1102</v>
      </c>
    </row>
    <row r="25" spans="1:15" x14ac:dyDescent="0.25">
      <c r="A25" t="s">
        <v>87</v>
      </c>
      <c r="B25" t="s">
        <v>15</v>
      </c>
      <c r="C25">
        <v>30727</v>
      </c>
      <c r="D25" t="s">
        <v>88</v>
      </c>
      <c r="E25" t="s">
        <v>11</v>
      </c>
      <c r="F25" t="s">
        <v>12</v>
      </c>
      <c r="G25" t="s">
        <v>89</v>
      </c>
      <c r="H25" t="s">
        <v>319</v>
      </c>
      <c r="I25" t="s">
        <v>313</v>
      </c>
      <c r="J25" t="s">
        <v>316</v>
      </c>
      <c r="K25" t="s">
        <v>572</v>
      </c>
      <c r="L25" t="str">
        <f>IF(COUNTIF(LOOKUPIDS,$C25)=1,VLOOKUP($C25,LOOKUPUNP,2),"DRAT")</f>
        <v>gissel962</v>
      </c>
      <c r="M25" t="str">
        <f>IF(COUNTIF(LOOKUPIDS,$C25)=1,VLOOKUP($C25,LOOKUPUNP,3),"DRAT")</f>
        <v>joke673</v>
      </c>
      <c r="N25" t="s">
        <v>1103</v>
      </c>
      <c r="O25" t="s">
        <v>1104</v>
      </c>
    </row>
    <row r="26" spans="1:15" x14ac:dyDescent="0.25">
      <c r="A26" t="s">
        <v>90</v>
      </c>
      <c r="B26" t="s">
        <v>15</v>
      </c>
      <c r="C26">
        <v>29038</v>
      </c>
      <c r="D26" t="s">
        <v>91</v>
      </c>
      <c r="E26" t="s">
        <v>11</v>
      </c>
      <c r="F26" t="s">
        <v>12</v>
      </c>
      <c r="G26" t="s">
        <v>92</v>
      </c>
      <c r="H26" t="s">
        <v>319</v>
      </c>
      <c r="I26" t="s">
        <v>313</v>
      </c>
      <c r="J26" t="s">
        <v>316</v>
      </c>
      <c r="K26" t="s">
        <v>572</v>
      </c>
      <c r="L26" t="str">
        <f>IF(COUNTIF(LOOKUPIDS,$C26)=1,VLOOKUP($C26,LOOKUPUNP,2),"DRAT")</f>
        <v>roxanna568</v>
      </c>
      <c r="M26" t="str">
        <f>IF(COUNTIF(LOOKUPIDS,$C26)=1,VLOOKUP($C26,LOOKUPUNP,3),"DRAT")</f>
        <v>neck715</v>
      </c>
      <c r="N26" t="s">
        <v>1105</v>
      </c>
      <c r="O26" t="s">
        <v>1106</v>
      </c>
    </row>
    <row r="27" spans="1:15" x14ac:dyDescent="0.25">
      <c r="A27" t="s">
        <v>93</v>
      </c>
      <c r="B27" t="s">
        <v>35</v>
      </c>
      <c r="C27">
        <v>32777</v>
      </c>
      <c r="D27" t="s">
        <v>94</v>
      </c>
      <c r="E27" t="s">
        <v>11</v>
      </c>
      <c r="F27" t="s">
        <v>32</v>
      </c>
      <c r="G27" t="s">
        <v>95</v>
      </c>
      <c r="H27" t="s">
        <v>321</v>
      </c>
      <c r="I27" t="s">
        <v>313</v>
      </c>
      <c r="J27" t="s">
        <v>316</v>
      </c>
      <c r="K27" t="s">
        <v>574</v>
      </c>
      <c r="L27" t="str">
        <f>IF(COUNTIF(LOOKUPIDS,$C27)=1,VLOOKUP($C27,LOOKUPUNP,2),"DRAT")</f>
        <v>tania910</v>
      </c>
      <c r="M27" t="str">
        <f>IF(COUNTIF(LOOKUPIDS,$C27)=1,VLOOKUP($C27,LOOKUPUNP,3),"DRAT")</f>
        <v>deer734</v>
      </c>
      <c r="N27" t="s">
        <v>1107</v>
      </c>
      <c r="O27" t="s">
        <v>1108</v>
      </c>
    </row>
    <row r="28" spans="1:15" x14ac:dyDescent="0.25">
      <c r="A28" t="s">
        <v>96</v>
      </c>
      <c r="B28" t="s">
        <v>35</v>
      </c>
      <c r="C28">
        <v>32317</v>
      </c>
      <c r="D28" t="s">
        <v>97</v>
      </c>
      <c r="E28" t="s">
        <v>17</v>
      </c>
      <c r="F28" t="s">
        <v>12</v>
      </c>
      <c r="G28" t="s">
        <v>98</v>
      </c>
      <c r="H28" t="s">
        <v>321</v>
      </c>
      <c r="I28" t="s">
        <v>313</v>
      </c>
      <c r="J28" t="s">
        <v>316</v>
      </c>
      <c r="K28" t="s">
        <v>574</v>
      </c>
      <c r="L28" t="str">
        <f>IF(COUNTIF(LOOKUPIDS,$C28)=1,VLOOKUP($C28,LOOKUPUNP,2),"DRAT")</f>
        <v>matthew926</v>
      </c>
      <c r="M28" t="str">
        <f>IF(COUNTIF(LOOKUPIDS,$C28)=1,VLOOKUP($C28,LOOKUPUNP,3),"DRAT")</f>
        <v>meal373</v>
      </c>
      <c r="N28" t="s">
        <v>1109</v>
      </c>
      <c r="O28" t="s">
        <v>1110</v>
      </c>
    </row>
    <row r="29" spans="1:15" x14ac:dyDescent="0.25">
      <c r="A29" t="s">
        <v>99</v>
      </c>
      <c r="B29" t="s">
        <v>35</v>
      </c>
      <c r="C29">
        <v>39223</v>
      </c>
      <c r="D29" t="s">
        <v>100</v>
      </c>
      <c r="E29" t="s">
        <v>17</v>
      </c>
      <c r="F29" t="s">
        <v>28</v>
      </c>
      <c r="G29" t="s">
        <v>101</v>
      </c>
      <c r="H29" t="s">
        <v>321</v>
      </c>
      <c r="I29" t="s">
        <v>313</v>
      </c>
      <c r="J29" t="s">
        <v>316</v>
      </c>
      <c r="K29" t="s">
        <v>574</v>
      </c>
      <c r="L29" t="s">
        <v>1444</v>
      </c>
      <c r="M29" t="str">
        <f>IF(COUNTIF(LOOKUPIDS,$C29)=1,VLOOKUP($C29,LOOKUPUNP,3),"DRAT")</f>
        <v>DRAT</v>
      </c>
      <c r="N29" t="s">
        <v>1445</v>
      </c>
      <c r="O29" t="s">
        <v>1446</v>
      </c>
    </row>
    <row r="30" spans="1:15" x14ac:dyDescent="0.25">
      <c r="A30" t="s">
        <v>102</v>
      </c>
      <c r="B30" t="s">
        <v>15</v>
      </c>
      <c r="C30">
        <v>34720</v>
      </c>
      <c r="D30" t="s">
        <v>103</v>
      </c>
      <c r="E30" t="s">
        <v>11</v>
      </c>
      <c r="F30" t="s">
        <v>40</v>
      </c>
      <c r="G30" t="s">
        <v>104</v>
      </c>
      <c r="H30" t="s">
        <v>319</v>
      </c>
      <c r="I30" t="s">
        <v>313</v>
      </c>
      <c r="J30" t="s">
        <v>316</v>
      </c>
      <c r="K30" t="s">
        <v>572</v>
      </c>
      <c r="L30" t="str">
        <f>IF(COUNTIF(LOOKUPIDS,$C30)=1,VLOOKUP($C30,LOOKUPUNP,2),"DRAT")</f>
        <v>sarai898</v>
      </c>
      <c r="M30" t="str">
        <f>IF(COUNTIF(LOOKUPIDS,$C30)=1,VLOOKUP($C30,LOOKUPUNP,3),"DRAT")</f>
        <v>beef998</v>
      </c>
      <c r="N30" t="s">
        <v>1111</v>
      </c>
      <c r="O30" t="s">
        <v>1112</v>
      </c>
    </row>
    <row r="31" spans="1:15" x14ac:dyDescent="0.25">
      <c r="A31" t="s">
        <v>105</v>
      </c>
      <c r="B31" t="s">
        <v>15</v>
      </c>
      <c r="C31">
        <v>38178</v>
      </c>
      <c r="D31" t="s">
        <v>106</v>
      </c>
      <c r="E31" t="s">
        <v>11</v>
      </c>
      <c r="F31" t="s">
        <v>32</v>
      </c>
      <c r="G31" t="s">
        <v>107</v>
      </c>
      <c r="H31" t="s">
        <v>319</v>
      </c>
      <c r="I31" t="s">
        <v>313</v>
      </c>
      <c r="J31" t="s">
        <v>316</v>
      </c>
      <c r="K31" t="s">
        <v>572</v>
      </c>
      <c r="L31" t="str">
        <f>IF(COUNTIF(LOOKUPIDS,$C31)=1,VLOOKUP($C31,LOOKUPUNP,2),"DRAT")</f>
        <v>zammira771</v>
      </c>
      <c r="M31" t="str">
        <f>IF(COUNTIF(LOOKUPIDS,$C31)=1,VLOOKUP($C31,LOOKUPUNP,3),"DRAT")</f>
        <v>gave756</v>
      </c>
      <c r="N31" t="s">
        <v>1113</v>
      </c>
      <c r="O31" t="s">
        <v>1114</v>
      </c>
    </row>
    <row r="32" spans="1:15" x14ac:dyDescent="0.25">
      <c r="A32" t="s">
        <v>108</v>
      </c>
      <c r="B32" t="s">
        <v>35</v>
      </c>
      <c r="C32">
        <v>31480</v>
      </c>
      <c r="D32" t="s">
        <v>109</v>
      </c>
      <c r="E32" t="s">
        <v>11</v>
      </c>
      <c r="F32" t="s">
        <v>32</v>
      </c>
      <c r="G32" t="s">
        <v>110</v>
      </c>
      <c r="H32" t="s">
        <v>321</v>
      </c>
      <c r="I32" t="s">
        <v>313</v>
      </c>
      <c r="J32" t="s">
        <v>316</v>
      </c>
      <c r="K32" t="s">
        <v>574</v>
      </c>
      <c r="L32" t="str">
        <f>IF(COUNTIF(LOOKUPIDS,$C32)=1,VLOOKUP($C32,LOOKUPUNP,2),"DRAT")</f>
        <v>brianna089</v>
      </c>
      <c r="M32" t="str">
        <f>IF(COUNTIF(LOOKUPIDS,$C32)=1,VLOOKUP($C32,LOOKUPUNP,3),"DRAT")</f>
        <v>king251</v>
      </c>
      <c r="N32" t="s">
        <v>1115</v>
      </c>
      <c r="O32" t="s">
        <v>1116</v>
      </c>
    </row>
    <row r="33" spans="1:15" x14ac:dyDescent="0.25">
      <c r="A33" t="s">
        <v>111</v>
      </c>
      <c r="B33" t="s">
        <v>15</v>
      </c>
      <c r="C33">
        <v>24789</v>
      </c>
      <c r="D33" t="s">
        <v>112</v>
      </c>
      <c r="E33" t="s">
        <v>17</v>
      </c>
      <c r="F33" t="s">
        <v>32</v>
      </c>
      <c r="G33" t="s">
        <v>113</v>
      </c>
      <c r="H33" t="s">
        <v>319</v>
      </c>
      <c r="I33" t="s">
        <v>313</v>
      </c>
      <c r="J33" t="s">
        <v>316</v>
      </c>
      <c r="K33" t="s">
        <v>572</v>
      </c>
      <c r="L33" t="str">
        <f>IF(COUNTIF(LOOKUPIDS,$C33)=1,VLOOKUP($C33,LOOKUPUNP,2),"DRAT")</f>
        <v>sebastian400</v>
      </c>
      <c r="M33" t="str">
        <f>IF(COUNTIF(LOOKUPIDS,$C33)=1,VLOOKUP($C33,LOOKUPUNP,3),"DRAT")</f>
        <v>fray839</v>
      </c>
      <c r="N33" t="s">
        <v>1117</v>
      </c>
      <c r="O33" t="s">
        <v>1118</v>
      </c>
    </row>
    <row r="34" spans="1:15" x14ac:dyDescent="0.25">
      <c r="A34" t="s">
        <v>114</v>
      </c>
      <c r="B34" t="s">
        <v>9</v>
      </c>
      <c r="C34">
        <v>34547</v>
      </c>
      <c r="D34" t="s">
        <v>115</v>
      </c>
      <c r="E34" t="s">
        <v>17</v>
      </c>
      <c r="F34" t="s">
        <v>40</v>
      </c>
      <c r="G34" t="s">
        <v>116</v>
      </c>
      <c r="H34" t="s">
        <v>318</v>
      </c>
      <c r="I34" t="s">
        <v>313</v>
      </c>
      <c r="J34" t="s">
        <v>316</v>
      </c>
      <c r="K34" t="s">
        <v>571</v>
      </c>
      <c r="L34" t="str">
        <f>IF(COUNTIF(LOOKUPIDS,$C34)=1,VLOOKUP($C34,LOOKUPUNP,2),"DRAT")</f>
        <v>carlos475</v>
      </c>
      <c r="M34" t="str">
        <f>IF(COUNTIF(LOOKUPIDS,$C34)=1,VLOOKUP($C34,LOOKUPUNP,3),"DRAT")</f>
        <v>blow868</v>
      </c>
      <c r="N34" t="s">
        <v>1119</v>
      </c>
      <c r="O34" t="s">
        <v>1120</v>
      </c>
    </row>
    <row r="35" spans="1:15" x14ac:dyDescent="0.25">
      <c r="A35" t="s">
        <v>117</v>
      </c>
      <c r="B35" t="s">
        <v>35</v>
      </c>
      <c r="C35">
        <v>36516</v>
      </c>
      <c r="D35" t="s">
        <v>118</v>
      </c>
      <c r="E35" t="s">
        <v>11</v>
      </c>
      <c r="F35" t="s">
        <v>32</v>
      </c>
      <c r="G35" t="s">
        <v>119</v>
      </c>
      <c r="H35" t="s">
        <v>321</v>
      </c>
      <c r="I35" t="s">
        <v>313</v>
      </c>
      <c r="J35" t="s">
        <v>316</v>
      </c>
      <c r="K35" t="s">
        <v>574</v>
      </c>
      <c r="L35" t="str">
        <f>IF(COUNTIF(LOOKUPIDS,$C35)=1,VLOOKUP($C35,LOOKUPUNP,2),"DRAT")</f>
        <v>vanessa475</v>
      </c>
      <c r="M35" t="str">
        <f>IF(COUNTIF(LOOKUPIDS,$C35)=1,VLOOKUP($C35,LOOKUPUNP,3),"DRAT")</f>
        <v>flaw841</v>
      </c>
      <c r="N35" t="s">
        <v>1121</v>
      </c>
      <c r="O35" t="s">
        <v>1122</v>
      </c>
    </row>
    <row r="36" spans="1:15" x14ac:dyDescent="0.25">
      <c r="A36" t="s">
        <v>120</v>
      </c>
      <c r="B36" t="s">
        <v>15</v>
      </c>
      <c r="C36">
        <v>31515</v>
      </c>
      <c r="D36" t="s">
        <v>121</v>
      </c>
      <c r="E36" t="s">
        <v>17</v>
      </c>
      <c r="F36" t="s">
        <v>32</v>
      </c>
      <c r="G36" t="s">
        <v>122</v>
      </c>
      <c r="H36" t="s">
        <v>319</v>
      </c>
      <c r="I36" t="s">
        <v>313</v>
      </c>
      <c r="J36" t="s">
        <v>316</v>
      </c>
      <c r="K36" t="s">
        <v>572</v>
      </c>
      <c r="L36" t="str">
        <f>IF(COUNTIF(LOOKUPIDS,$C36)=1,VLOOKUP($C36,LOOKUPUNP,2),"DRAT")</f>
        <v>pablo257</v>
      </c>
      <c r="M36" t="str">
        <f>IF(COUNTIF(LOOKUPIDS,$C36)=1,VLOOKUP($C36,LOOKUPUNP,3),"DRAT")</f>
        <v>feet114</v>
      </c>
      <c r="N36" t="s">
        <v>1123</v>
      </c>
      <c r="O36" t="s">
        <v>1124</v>
      </c>
    </row>
    <row r="37" spans="1:15" x14ac:dyDescent="0.25">
      <c r="A37" t="s">
        <v>123</v>
      </c>
      <c r="B37" t="s">
        <v>15</v>
      </c>
      <c r="C37">
        <v>34134</v>
      </c>
      <c r="D37" t="s">
        <v>124</v>
      </c>
      <c r="E37" t="s">
        <v>11</v>
      </c>
      <c r="F37" t="s">
        <v>40</v>
      </c>
      <c r="G37" t="s">
        <v>125</v>
      </c>
      <c r="H37" t="s">
        <v>319</v>
      </c>
      <c r="I37" t="s">
        <v>313</v>
      </c>
      <c r="J37" t="s">
        <v>316</v>
      </c>
      <c r="K37" t="s">
        <v>572</v>
      </c>
      <c r="L37" t="str">
        <f>IF(COUNTIF(LOOKUPIDS,$C37)=1,VLOOKUP($C37,LOOKUPUNP,2),"mariah656")</f>
        <v>mariah656</v>
      </c>
      <c r="M37" t="str">
        <f>IF(COUNTIF(LOOKUPIDS,$C37)=1,VLOOKUP($C37,LOOKUPUNP,3),"mariah656")</f>
        <v>mariah656</v>
      </c>
      <c r="N37" t="s">
        <v>1450</v>
      </c>
      <c r="O37" t="s">
        <v>1447</v>
      </c>
    </row>
    <row r="38" spans="1:15" x14ac:dyDescent="0.25">
      <c r="A38" t="s">
        <v>126</v>
      </c>
      <c r="B38" t="s">
        <v>9</v>
      </c>
      <c r="C38">
        <v>59719</v>
      </c>
      <c r="D38" t="s">
        <v>100</v>
      </c>
      <c r="E38" t="s">
        <v>17</v>
      </c>
      <c r="F38" t="s">
        <v>28</v>
      </c>
      <c r="G38" t="s">
        <v>127</v>
      </c>
      <c r="H38" t="s">
        <v>318</v>
      </c>
      <c r="I38" t="s">
        <v>313</v>
      </c>
      <c r="J38" t="s">
        <v>316</v>
      </c>
      <c r="K38" t="s">
        <v>571</v>
      </c>
      <c r="L38" t="str">
        <f>IF(COUNTIF(LOOKUPIDS,$C38)=1,VLOOKUP($C38,LOOKUPUNP,2),"DRAT")</f>
        <v>dakota005</v>
      </c>
      <c r="M38" t="str">
        <f>IF(COUNTIF(LOOKUPIDS,$C38)=1,VLOOKUP($C38,LOOKUPUNP,3),"DRAT")</f>
        <v>stop479</v>
      </c>
      <c r="N38" t="s">
        <v>1125</v>
      </c>
      <c r="O38" t="s">
        <v>1126</v>
      </c>
    </row>
    <row r="39" spans="1:15" x14ac:dyDescent="0.25">
      <c r="A39" t="s">
        <v>128</v>
      </c>
      <c r="B39" t="s">
        <v>9</v>
      </c>
      <c r="C39">
        <v>34477</v>
      </c>
      <c r="D39" t="s">
        <v>129</v>
      </c>
      <c r="E39" t="s">
        <v>11</v>
      </c>
      <c r="F39" t="s">
        <v>40</v>
      </c>
      <c r="G39" t="s">
        <v>130</v>
      </c>
      <c r="H39" t="s">
        <v>318</v>
      </c>
      <c r="I39" t="s">
        <v>313</v>
      </c>
      <c r="J39" t="s">
        <v>316</v>
      </c>
      <c r="K39" t="s">
        <v>571</v>
      </c>
      <c r="L39" t="str">
        <f>IF(COUNTIF(LOOKUPIDS,$C39)=1,VLOOKUP($C39,LOOKUPUNP,2),"DRAT")</f>
        <v>sheila503</v>
      </c>
      <c r="M39" t="str">
        <f>IF(COUNTIF(LOOKUPIDS,$C39)=1,VLOOKUP($C39,LOOKUPUNP,3),"DRAT")</f>
        <v>bare108</v>
      </c>
      <c r="N39" t="s">
        <v>1127</v>
      </c>
      <c r="O39" t="s">
        <v>1128</v>
      </c>
    </row>
    <row r="40" spans="1:15" x14ac:dyDescent="0.25">
      <c r="A40" t="s">
        <v>131</v>
      </c>
      <c r="B40" t="s">
        <v>35</v>
      </c>
      <c r="C40">
        <v>57159</v>
      </c>
      <c r="D40" t="s">
        <v>132</v>
      </c>
      <c r="E40" t="s">
        <v>11</v>
      </c>
      <c r="F40" t="s">
        <v>40</v>
      </c>
      <c r="G40" t="s">
        <v>133</v>
      </c>
      <c r="H40" t="s">
        <v>321</v>
      </c>
      <c r="I40" t="s">
        <v>313</v>
      </c>
      <c r="J40" t="s">
        <v>316</v>
      </c>
      <c r="K40" t="s">
        <v>574</v>
      </c>
      <c r="L40" t="str">
        <f>IF(COUNTIF(LOOKUPIDS,$C40)=1,VLOOKUP($C40,LOOKUPUNP,2),"DRAT")</f>
        <v>emely001</v>
      </c>
      <c r="M40" t="str">
        <f>IF(COUNTIF(LOOKUPIDS,$C40)=1,VLOOKUP($C40,LOOKUPUNP,3),"DRAT")</f>
        <v>wage155</v>
      </c>
      <c r="N40" t="s">
        <v>1129</v>
      </c>
      <c r="O40" t="s">
        <v>1130</v>
      </c>
    </row>
    <row r="41" spans="1:15" x14ac:dyDescent="0.25">
      <c r="A41" t="s">
        <v>134</v>
      </c>
      <c r="B41" t="s">
        <v>15</v>
      </c>
      <c r="C41">
        <v>34518</v>
      </c>
      <c r="D41" t="s">
        <v>135</v>
      </c>
      <c r="E41" t="s">
        <v>17</v>
      </c>
      <c r="F41" t="s">
        <v>40</v>
      </c>
      <c r="G41" t="s">
        <v>136</v>
      </c>
      <c r="H41" t="s">
        <v>319</v>
      </c>
      <c r="I41" t="s">
        <v>313</v>
      </c>
      <c r="J41" t="s">
        <v>316</v>
      </c>
      <c r="K41" t="s">
        <v>572</v>
      </c>
      <c r="L41" t="str">
        <f>IF(COUNTIF(LOOKUPIDS,$C41)=1,VLOOKUP($C41,LOOKUPUNP,2),"DRAT")</f>
        <v>alvaro637</v>
      </c>
      <c r="M41" t="str">
        <f>IF(COUNTIF(LOOKUPIDS,$C41)=1,VLOOKUP($C41,LOOKUPUNP,3),"DRAT")</f>
        <v>your874</v>
      </c>
      <c r="N41" t="s">
        <v>1131</v>
      </c>
      <c r="O41" t="s">
        <v>1132</v>
      </c>
    </row>
    <row r="42" spans="1:15" x14ac:dyDescent="0.25">
      <c r="A42" t="s">
        <v>137</v>
      </c>
      <c r="B42" t="s">
        <v>23</v>
      </c>
      <c r="C42">
        <v>25816</v>
      </c>
      <c r="D42" t="s">
        <v>138</v>
      </c>
      <c r="E42" t="s">
        <v>11</v>
      </c>
      <c r="F42" t="s">
        <v>28</v>
      </c>
      <c r="G42" t="s">
        <v>139</v>
      </c>
      <c r="H42" t="s">
        <v>320</v>
      </c>
      <c r="I42" t="s">
        <v>313</v>
      </c>
      <c r="J42" t="s">
        <v>316</v>
      </c>
      <c r="K42" t="s">
        <v>573</v>
      </c>
      <c r="L42" t="str">
        <f>IF(COUNTIF(LOOKUPIDS,$C42)=1,VLOOKUP($C42,LOOKUPUNP,2),"DRAT")</f>
        <v>weilan185</v>
      </c>
      <c r="M42" t="str">
        <f>IF(COUNTIF(LOOKUPIDS,$C42)=1,VLOOKUP($C42,LOOKUPUNP,3),"DRAT")</f>
        <v>9icjib</v>
      </c>
      <c r="N42" t="s">
        <v>1133</v>
      </c>
      <c r="O42" t="s">
        <v>1134</v>
      </c>
    </row>
    <row r="43" spans="1:15" x14ac:dyDescent="0.25">
      <c r="A43" t="s">
        <v>140</v>
      </c>
      <c r="B43" t="s">
        <v>23</v>
      </c>
      <c r="C43">
        <v>52004</v>
      </c>
      <c r="D43" t="s">
        <v>141</v>
      </c>
      <c r="E43" t="s">
        <v>17</v>
      </c>
      <c r="F43" t="s">
        <v>12</v>
      </c>
      <c r="G43" t="s">
        <v>142</v>
      </c>
      <c r="H43" t="s">
        <v>320</v>
      </c>
      <c r="I43" t="s">
        <v>313</v>
      </c>
      <c r="J43" t="s">
        <v>316</v>
      </c>
      <c r="K43" t="s">
        <v>573</v>
      </c>
      <c r="L43" t="str">
        <f>IF(COUNTIF(LOOKUPIDS,$C43)=1,VLOOKUP($C43,LOOKUPUNP,2),"DRAT")</f>
        <v>jaime002</v>
      </c>
      <c r="M43" t="str">
        <f>IF(COUNTIF(LOOKUPIDS,$C43)=1,VLOOKUP($C43,LOOKUPUNP,3),"DRAT")</f>
        <v>sled562</v>
      </c>
      <c r="N43" t="s">
        <v>1135</v>
      </c>
      <c r="O43" t="s">
        <v>1136</v>
      </c>
    </row>
    <row r="44" spans="1:15" x14ac:dyDescent="0.25">
      <c r="A44" t="s">
        <v>143</v>
      </c>
      <c r="B44" t="s">
        <v>23</v>
      </c>
      <c r="C44">
        <v>39608</v>
      </c>
      <c r="D44" t="s">
        <v>144</v>
      </c>
      <c r="E44" t="s">
        <v>17</v>
      </c>
      <c r="F44" t="s">
        <v>32</v>
      </c>
      <c r="G44" t="s">
        <v>145</v>
      </c>
      <c r="H44" t="s">
        <v>320</v>
      </c>
      <c r="I44" t="s">
        <v>313</v>
      </c>
      <c r="J44" t="s">
        <v>316</v>
      </c>
      <c r="K44" t="s">
        <v>573</v>
      </c>
      <c r="L44" t="str">
        <f>IF(COUNTIF(LOOKUPIDS,$C44)=1,VLOOKUP($C44,LOOKUPUNP,2),"DRAT")</f>
        <v>mccarty874</v>
      </c>
      <c r="M44" t="str">
        <f>IF(COUNTIF(LOOKUPIDS,$C44)=1,VLOOKUP($C44,LOOKUPUNP,3),"DRAT")</f>
        <v>rest337</v>
      </c>
      <c r="N44" t="s">
        <v>1137</v>
      </c>
      <c r="O44" t="s">
        <v>1138</v>
      </c>
    </row>
    <row r="45" spans="1:15" x14ac:dyDescent="0.25">
      <c r="A45" t="s">
        <v>146</v>
      </c>
      <c r="B45" t="s">
        <v>9</v>
      </c>
      <c r="C45">
        <v>27063</v>
      </c>
      <c r="D45" t="s">
        <v>147</v>
      </c>
      <c r="E45" t="s">
        <v>17</v>
      </c>
      <c r="F45" t="s">
        <v>28</v>
      </c>
      <c r="G45" t="s">
        <v>148</v>
      </c>
      <c r="H45" t="s">
        <v>318</v>
      </c>
      <c r="I45" t="s">
        <v>313</v>
      </c>
      <c r="J45" t="s">
        <v>316</v>
      </c>
      <c r="K45" t="s">
        <v>571</v>
      </c>
      <c r="L45" t="str">
        <f>IF(COUNTIF(LOOKUPIDS,$C45)=1,VLOOKUP($C45,LOOKUPUNP,2),"DRAT")</f>
        <v>armando980</v>
      </c>
      <c r="M45" t="str">
        <f>IF(COUNTIF(LOOKUPIDS,$C45)=1,VLOOKUP($C45,LOOKUPUNP,3),"DRAT")</f>
        <v>75kks5</v>
      </c>
      <c r="N45" t="s">
        <v>1139</v>
      </c>
      <c r="O45" t="s">
        <v>1140</v>
      </c>
    </row>
    <row r="46" spans="1:15" x14ac:dyDescent="0.25">
      <c r="A46" t="s">
        <v>149</v>
      </c>
      <c r="B46" t="s">
        <v>35</v>
      </c>
      <c r="C46">
        <v>34445</v>
      </c>
      <c r="D46" t="s">
        <v>150</v>
      </c>
      <c r="E46" t="s">
        <v>11</v>
      </c>
      <c r="F46" t="s">
        <v>40</v>
      </c>
      <c r="G46" t="s">
        <v>151</v>
      </c>
      <c r="H46" t="s">
        <v>321</v>
      </c>
      <c r="I46" t="s">
        <v>313</v>
      </c>
      <c r="J46" t="s">
        <v>316</v>
      </c>
      <c r="K46" t="s">
        <v>574</v>
      </c>
      <c r="L46" t="str">
        <f>IF(COUNTIF(LOOKUPIDS,$C46)=1,VLOOKUP($C46,LOOKUPUNP,2),"DRAT")</f>
        <v>elina683</v>
      </c>
      <c r="M46" t="str">
        <f>IF(COUNTIF(LOOKUPIDS,$C46)=1,VLOOKUP($C46,LOOKUPUNP,3),"DRAT")</f>
        <v>door334</v>
      </c>
      <c r="N46" t="s">
        <v>1141</v>
      </c>
      <c r="O46" t="s">
        <v>1142</v>
      </c>
    </row>
    <row r="47" spans="1:15" x14ac:dyDescent="0.25">
      <c r="A47" t="s">
        <v>152</v>
      </c>
      <c r="B47" t="s">
        <v>15</v>
      </c>
      <c r="C47">
        <v>29021</v>
      </c>
      <c r="D47" t="s">
        <v>153</v>
      </c>
      <c r="E47" t="s">
        <v>11</v>
      </c>
      <c r="F47" t="s">
        <v>12</v>
      </c>
      <c r="G47" t="s">
        <v>154</v>
      </c>
      <c r="H47" t="s">
        <v>319</v>
      </c>
      <c r="I47" t="s">
        <v>313</v>
      </c>
      <c r="J47" t="s">
        <v>316</v>
      </c>
      <c r="K47" t="s">
        <v>572</v>
      </c>
      <c r="L47" t="str">
        <f>IF(COUNTIF(LOOKUPIDS,$C47)=1,VLOOKUP($C47,LOOKUPUNP,2),"DRAT")</f>
        <v>izabella287</v>
      </c>
      <c r="M47" t="str">
        <f>IF(COUNTIF(LOOKUPIDS,$C47)=1,VLOOKUP($C47,LOOKUPUNP,3),"DRAT")</f>
        <v>park759</v>
      </c>
      <c r="N47" t="s">
        <v>1143</v>
      </c>
      <c r="O47" t="s">
        <v>1144</v>
      </c>
    </row>
    <row r="48" spans="1:15" x14ac:dyDescent="0.25">
      <c r="A48" t="s">
        <v>155</v>
      </c>
      <c r="B48" t="s">
        <v>9</v>
      </c>
      <c r="C48">
        <v>31615</v>
      </c>
      <c r="D48" t="s">
        <v>156</v>
      </c>
      <c r="E48" t="s">
        <v>17</v>
      </c>
      <c r="F48" t="s">
        <v>32</v>
      </c>
      <c r="G48" t="s">
        <v>157</v>
      </c>
      <c r="H48" t="s">
        <v>318</v>
      </c>
      <c r="I48" t="s">
        <v>313</v>
      </c>
      <c r="J48" t="s">
        <v>316</v>
      </c>
      <c r="K48" t="s">
        <v>571</v>
      </c>
      <c r="L48" t="str">
        <f>IF(COUNTIF(LOOKUPIDS,$C48)=1,VLOOKUP($C48,LOOKUPUNP,2),"DRAT")</f>
        <v>nemecio118</v>
      </c>
      <c r="M48" t="str">
        <f>IF(COUNTIF(LOOKUPIDS,$C48)=1,VLOOKUP($C48,LOOKUPUNP,3),"DRAT")</f>
        <v>zero492</v>
      </c>
      <c r="N48" t="s">
        <v>1145</v>
      </c>
      <c r="O48" t="s">
        <v>1146</v>
      </c>
    </row>
    <row r="49" spans="1:15" x14ac:dyDescent="0.25">
      <c r="A49" t="s">
        <v>158</v>
      </c>
      <c r="B49" t="s">
        <v>9</v>
      </c>
      <c r="C49">
        <v>34662</v>
      </c>
      <c r="D49" t="s">
        <v>135</v>
      </c>
      <c r="E49" t="s">
        <v>11</v>
      </c>
      <c r="F49" t="s">
        <v>40</v>
      </c>
      <c r="G49" t="s">
        <v>159</v>
      </c>
      <c r="H49" t="s">
        <v>318</v>
      </c>
      <c r="I49" t="s">
        <v>313</v>
      </c>
      <c r="J49" t="s">
        <v>316</v>
      </c>
      <c r="K49" t="s">
        <v>571</v>
      </c>
      <c r="L49" t="str">
        <f>IF(COUNTIF(LOOKUPIDS,$C49)=1,VLOOKUP($C49,LOOKUPUNP,2),"DRAT")</f>
        <v>elijah474</v>
      </c>
      <c r="M49" t="str">
        <f>IF(COUNTIF(LOOKUPIDS,$C49)=1,VLOOKUP($C49,LOOKUPUNP,3),"DRAT")</f>
        <v>took558</v>
      </c>
      <c r="N49" t="s">
        <v>1147</v>
      </c>
      <c r="O49" t="s">
        <v>1148</v>
      </c>
    </row>
    <row r="50" spans="1:15" x14ac:dyDescent="0.25">
      <c r="A50" t="s">
        <v>160</v>
      </c>
      <c r="B50" t="s">
        <v>9</v>
      </c>
      <c r="C50">
        <v>33576</v>
      </c>
      <c r="D50" t="s">
        <v>161</v>
      </c>
      <c r="E50" t="s">
        <v>17</v>
      </c>
      <c r="F50" t="s">
        <v>28</v>
      </c>
      <c r="G50" t="s">
        <v>162</v>
      </c>
      <c r="H50" t="s">
        <v>318</v>
      </c>
      <c r="I50" t="s">
        <v>313</v>
      </c>
      <c r="J50" t="s">
        <v>316</v>
      </c>
      <c r="K50" t="s">
        <v>571</v>
      </c>
      <c r="L50" t="str">
        <f>IF(COUNTIF(LOOKUPIDS,$C50)=1,VLOOKUP($C50,LOOKUPUNP,2),"DRAT")</f>
        <v>ezekiel016</v>
      </c>
      <c r="M50" t="str">
        <f>IF(COUNTIF(LOOKUPIDS,$C50)=1,VLOOKUP($C50,LOOKUPUNP,3),"DRAT")</f>
        <v>m2ws5z</v>
      </c>
      <c r="N50" t="s">
        <v>1149</v>
      </c>
      <c r="O50" t="s">
        <v>1150</v>
      </c>
    </row>
    <row r="51" spans="1:15" x14ac:dyDescent="0.25">
      <c r="A51" t="s">
        <v>163</v>
      </c>
      <c r="B51" t="s">
        <v>9</v>
      </c>
      <c r="C51">
        <v>28485</v>
      </c>
      <c r="D51" t="s">
        <v>164</v>
      </c>
      <c r="E51" t="s">
        <v>17</v>
      </c>
      <c r="F51" t="s">
        <v>32</v>
      </c>
      <c r="G51" t="s">
        <v>165</v>
      </c>
      <c r="H51" t="s">
        <v>318</v>
      </c>
      <c r="I51" t="s">
        <v>313</v>
      </c>
      <c r="J51" t="s">
        <v>316</v>
      </c>
      <c r="K51" t="s">
        <v>571</v>
      </c>
      <c r="L51" t="str">
        <f>IF(COUNTIF(LOOKUPIDS,$C51)=1,VLOOKUP($C51,LOOKUPUNP,2),"DRAT")</f>
        <v>gilbert530</v>
      </c>
      <c r="M51" t="str">
        <f>IF(COUNTIF(LOOKUPIDS,$C51)=1,VLOOKUP($C51,LOOKUPUNP,3),"DRAT")</f>
        <v>golf303</v>
      </c>
      <c r="N51" t="s">
        <v>1151</v>
      </c>
      <c r="O51" t="s">
        <v>1152</v>
      </c>
    </row>
    <row r="52" spans="1:15" x14ac:dyDescent="0.25">
      <c r="A52" t="s">
        <v>166</v>
      </c>
      <c r="B52" t="s">
        <v>9</v>
      </c>
      <c r="C52">
        <v>41059</v>
      </c>
      <c r="D52" t="s">
        <v>167</v>
      </c>
      <c r="E52" t="s">
        <v>17</v>
      </c>
      <c r="F52" t="s">
        <v>32</v>
      </c>
      <c r="G52" t="s">
        <v>168</v>
      </c>
      <c r="H52" t="s">
        <v>318</v>
      </c>
      <c r="I52" t="s">
        <v>313</v>
      </c>
      <c r="J52" t="s">
        <v>316</v>
      </c>
      <c r="K52" t="s">
        <v>571</v>
      </c>
      <c r="L52" t="str">
        <f>IF(COUNTIF(LOOKUPIDS,$C52)=1,VLOOKUP($C52,LOOKUPUNP,2),"DRAT")</f>
        <v>gannin602</v>
      </c>
      <c r="M52" t="str">
        <f>IF(COUNTIF(LOOKUPIDS,$C52)=1,VLOOKUP($C52,LOOKUPUNP,3),"DRAT")</f>
        <v>foot921</v>
      </c>
      <c r="N52" t="s">
        <v>1153</v>
      </c>
      <c r="O52" t="s">
        <v>1154</v>
      </c>
    </row>
    <row r="53" spans="1:15" x14ac:dyDescent="0.25">
      <c r="A53" t="s">
        <v>169</v>
      </c>
      <c r="B53" t="s">
        <v>9</v>
      </c>
      <c r="C53">
        <v>26062</v>
      </c>
      <c r="D53" t="s">
        <v>170</v>
      </c>
      <c r="E53" t="s">
        <v>17</v>
      </c>
      <c r="F53" t="s">
        <v>12</v>
      </c>
      <c r="G53" t="s">
        <v>171</v>
      </c>
      <c r="H53" t="s">
        <v>318</v>
      </c>
      <c r="I53" t="s">
        <v>313</v>
      </c>
      <c r="J53" t="s">
        <v>316</v>
      </c>
      <c r="K53" t="s">
        <v>571</v>
      </c>
      <c r="L53" t="str">
        <f>IF(COUNTIF(LOOKUPIDS,$C53)=1,VLOOKUP($C53,LOOKUPUNP,2),"DRAT")</f>
        <v>killian015</v>
      </c>
      <c r="M53" t="str">
        <f>IF(COUNTIF(LOOKUPIDS,$C53)=1,VLOOKUP($C53,LOOKUPUNP,3),"DRAT")</f>
        <v>baby317</v>
      </c>
      <c r="N53" t="s">
        <v>1155</v>
      </c>
      <c r="O53" t="s">
        <v>1156</v>
      </c>
    </row>
    <row r="54" spans="1:15" x14ac:dyDescent="0.25">
      <c r="A54" t="s">
        <v>172</v>
      </c>
      <c r="B54" t="s">
        <v>23</v>
      </c>
      <c r="C54">
        <v>28708</v>
      </c>
      <c r="D54" t="s">
        <v>173</v>
      </c>
      <c r="E54" t="s">
        <v>17</v>
      </c>
      <c r="F54" t="s">
        <v>12</v>
      </c>
      <c r="G54" t="s">
        <v>174</v>
      </c>
      <c r="H54" t="s">
        <v>320</v>
      </c>
      <c r="I54" t="s">
        <v>313</v>
      </c>
      <c r="J54" t="s">
        <v>316</v>
      </c>
      <c r="K54" t="s">
        <v>573</v>
      </c>
      <c r="L54" t="str">
        <f>IF(COUNTIF(LOOKUPIDS,$C54)=1,VLOOKUP($C54,LOOKUPUNP,2),"DRAT")</f>
        <v>marcial469</v>
      </c>
      <c r="M54" t="str">
        <f>IF(COUNTIF(LOOKUPIDS,$C54)=1,VLOOKUP($C54,LOOKUPUNP,3),"DRAT")</f>
        <v>love432</v>
      </c>
      <c r="N54" t="s">
        <v>1157</v>
      </c>
      <c r="O54" t="s">
        <v>1158</v>
      </c>
    </row>
    <row r="55" spans="1:15" x14ac:dyDescent="0.25">
      <c r="A55" t="s">
        <v>175</v>
      </c>
      <c r="B55" t="s">
        <v>9</v>
      </c>
      <c r="C55">
        <v>34287</v>
      </c>
      <c r="D55" t="s">
        <v>176</v>
      </c>
      <c r="E55" t="s">
        <v>11</v>
      </c>
      <c r="F55" t="s">
        <v>40</v>
      </c>
      <c r="G55" t="s">
        <v>177</v>
      </c>
      <c r="H55" t="s">
        <v>318</v>
      </c>
      <c r="I55" t="s">
        <v>313</v>
      </c>
      <c r="J55" t="s">
        <v>316</v>
      </c>
      <c r="K55" t="s">
        <v>571</v>
      </c>
      <c r="L55" t="str">
        <f>IF(COUNTIF(LOOKUPIDS,$C55)=1,VLOOKUP($C55,LOOKUPUNP,2),"DRAT")</f>
        <v>yrelda693</v>
      </c>
      <c r="M55" t="str">
        <f>IF(COUNTIF(LOOKUPIDS,$C55)=1,VLOOKUP($C55,LOOKUPUNP,3),"DRAT")</f>
        <v>sofa246</v>
      </c>
      <c r="N55" t="s">
        <v>1159</v>
      </c>
      <c r="O55" t="s">
        <v>1160</v>
      </c>
    </row>
    <row r="56" spans="1:15" x14ac:dyDescent="0.25">
      <c r="A56" t="s">
        <v>178</v>
      </c>
      <c r="B56" t="s">
        <v>9</v>
      </c>
      <c r="C56">
        <v>41105</v>
      </c>
      <c r="D56" t="s">
        <v>179</v>
      </c>
      <c r="E56" t="s">
        <v>11</v>
      </c>
      <c r="F56" t="s">
        <v>12</v>
      </c>
      <c r="G56" t="s">
        <v>180</v>
      </c>
      <c r="H56" t="s">
        <v>318</v>
      </c>
      <c r="I56" t="s">
        <v>313</v>
      </c>
      <c r="J56" t="s">
        <v>316</v>
      </c>
      <c r="K56" t="s">
        <v>571</v>
      </c>
      <c r="L56" t="str">
        <f>IF(COUNTIF(LOOKUPIDS,$C56)=1,VLOOKUP($C56,LOOKUPUNP,2),"DRAT")</f>
        <v>yulisa495</v>
      </c>
      <c r="M56" t="str">
        <f>IF(COUNTIF(LOOKUPIDS,$C56)=1,VLOOKUP($C56,LOOKUPUNP,3),"DRAT")</f>
        <v>flat012</v>
      </c>
      <c r="N56" t="s">
        <v>1161</v>
      </c>
      <c r="O56" t="s">
        <v>1162</v>
      </c>
    </row>
    <row r="57" spans="1:15" x14ac:dyDescent="0.25">
      <c r="A57" t="s">
        <v>181</v>
      </c>
      <c r="B57" t="s">
        <v>9</v>
      </c>
      <c r="C57">
        <v>25772</v>
      </c>
      <c r="D57" t="s">
        <v>182</v>
      </c>
      <c r="E57" t="s">
        <v>17</v>
      </c>
      <c r="F57" t="s">
        <v>28</v>
      </c>
      <c r="G57" t="s">
        <v>183</v>
      </c>
      <c r="H57" t="s">
        <v>318</v>
      </c>
      <c r="I57" t="s">
        <v>313</v>
      </c>
      <c r="J57" t="s">
        <v>316</v>
      </c>
      <c r="K57" t="s">
        <v>571</v>
      </c>
      <c r="L57" t="str">
        <f>IF(COUNTIF(LOOKUPIDS,$C57)=1,VLOOKUP($C57,LOOKUPUNP,2),"DRAT")</f>
        <v>caleb170</v>
      </c>
      <c r="M57" t="str">
        <f>IF(COUNTIF(LOOKUPIDS,$C57)=1,VLOOKUP($C57,LOOKUPUNP,3),"DRAT")</f>
        <v>k96qm6</v>
      </c>
      <c r="N57" t="s">
        <v>1163</v>
      </c>
      <c r="O57" t="s">
        <v>1164</v>
      </c>
    </row>
    <row r="58" spans="1:15" x14ac:dyDescent="0.25">
      <c r="A58" t="s">
        <v>184</v>
      </c>
      <c r="B58" t="s">
        <v>15</v>
      </c>
      <c r="C58">
        <v>34574</v>
      </c>
      <c r="D58" t="s">
        <v>185</v>
      </c>
      <c r="E58" t="s">
        <v>17</v>
      </c>
      <c r="F58" t="s">
        <v>40</v>
      </c>
      <c r="G58" t="s">
        <v>186</v>
      </c>
      <c r="H58" t="s">
        <v>319</v>
      </c>
      <c r="I58" t="s">
        <v>313</v>
      </c>
      <c r="J58" t="s">
        <v>316</v>
      </c>
      <c r="K58" t="s">
        <v>572</v>
      </c>
      <c r="L58" t="str">
        <f>IF(COUNTIF(LOOKUPIDS,$C58)=1,VLOOKUP($C58,LOOKUPUNP,2),"DRAT")</f>
        <v>jared246</v>
      </c>
      <c r="M58" t="str">
        <f>IF(COUNTIF(LOOKUPIDS,$C58)=1,VLOOKUP($C58,LOOKUPUNP,3),"DRAT")</f>
        <v>flow523</v>
      </c>
      <c r="N58" t="s">
        <v>1165</v>
      </c>
      <c r="O58" t="s">
        <v>1166</v>
      </c>
    </row>
    <row r="59" spans="1:15" x14ac:dyDescent="0.25">
      <c r="A59" t="s">
        <v>187</v>
      </c>
      <c r="B59" t="s">
        <v>23</v>
      </c>
      <c r="C59">
        <v>25936</v>
      </c>
      <c r="D59" t="s">
        <v>188</v>
      </c>
      <c r="E59" t="s">
        <v>11</v>
      </c>
      <c r="F59" t="s">
        <v>28</v>
      </c>
      <c r="G59" t="s">
        <v>189</v>
      </c>
      <c r="H59" t="s">
        <v>320</v>
      </c>
      <c r="I59" t="s">
        <v>313</v>
      </c>
      <c r="J59" t="s">
        <v>316</v>
      </c>
      <c r="K59" t="s">
        <v>573</v>
      </c>
      <c r="L59" t="str">
        <f>IF(COUNTIF(LOOKUPIDS,$C59)=1,VLOOKUP($C59,LOOKUPUNP,2),"DRAT")</f>
        <v>jazmin430</v>
      </c>
      <c r="M59" t="str">
        <f>IF(COUNTIF(LOOKUPIDS,$C59)=1,VLOOKUP($C59,LOOKUPUNP,3),"DRAT")</f>
        <v>na0em0</v>
      </c>
      <c r="N59" t="s">
        <v>1167</v>
      </c>
      <c r="O59" t="s">
        <v>1168</v>
      </c>
    </row>
    <row r="60" spans="1:15" x14ac:dyDescent="0.25">
      <c r="A60" t="s">
        <v>190</v>
      </c>
      <c r="B60" t="s">
        <v>35</v>
      </c>
      <c r="C60">
        <v>56605</v>
      </c>
      <c r="D60" t="s">
        <v>191</v>
      </c>
      <c r="E60" t="s">
        <v>17</v>
      </c>
      <c r="F60" t="s">
        <v>28</v>
      </c>
      <c r="G60" t="s">
        <v>192</v>
      </c>
      <c r="H60" t="s">
        <v>321</v>
      </c>
      <c r="I60" t="s">
        <v>313</v>
      </c>
      <c r="J60" t="s">
        <v>316</v>
      </c>
      <c r="K60" t="s">
        <v>574</v>
      </c>
      <c r="L60" t="str">
        <f>IF(COUNTIF(LOOKUPIDS,$C60)=1,VLOOKUP($C60,LOOKUPUNP,2),"DRAT")</f>
        <v>jesse002</v>
      </c>
      <c r="M60" t="str">
        <f>IF(COUNTIF(LOOKUPIDS,$C60)=1,VLOOKUP($C60,LOOKUPUNP,3),"DRAT")</f>
        <v>bask282</v>
      </c>
      <c r="N60" t="s">
        <v>1169</v>
      </c>
      <c r="O60" t="s">
        <v>1170</v>
      </c>
    </row>
    <row r="61" spans="1:15" x14ac:dyDescent="0.25">
      <c r="A61" t="s">
        <v>193</v>
      </c>
      <c r="B61" t="s">
        <v>23</v>
      </c>
      <c r="C61">
        <v>26073</v>
      </c>
      <c r="D61" t="s">
        <v>194</v>
      </c>
      <c r="E61" t="s">
        <v>17</v>
      </c>
      <c r="F61" t="s">
        <v>28</v>
      </c>
      <c r="G61" t="s">
        <v>195</v>
      </c>
      <c r="H61" t="s">
        <v>320</v>
      </c>
      <c r="I61" t="s">
        <v>313</v>
      </c>
      <c r="J61" t="s">
        <v>316</v>
      </c>
      <c r="K61" t="s">
        <v>573</v>
      </c>
      <c r="L61" t="str">
        <f>IF(COUNTIF(LOOKUPIDS,$C61)=1,VLOOKUP($C61,LOOKUPUNP,2),"DRAT")</f>
        <v>alexander618</v>
      </c>
      <c r="M61" t="str">
        <f>IF(COUNTIF(LOOKUPIDS,$C61)=1,VLOOKUP($C61,LOOKUPUNP,3),"DRAT")</f>
        <v>gogbw0</v>
      </c>
      <c r="N61" t="s">
        <v>1171</v>
      </c>
      <c r="O61" t="s">
        <v>1172</v>
      </c>
    </row>
    <row r="62" spans="1:15" x14ac:dyDescent="0.25">
      <c r="A62" t="s">
        <v>196</v>
      </c>
      <c r="B62" t="s">
        <v>35</v>
      </c>
      <c r="C62">
        <v>44475</v>
      </c>
      <c r="D62" t="s">
        <v>197</v>
      </c>
      <c r="E62" t="s">
        <v>17</v>
      </c>
      <c r="F62" t="s">
        <v>28</v>
      </c>
      <c r="G62" t="s">
        <v>198</v>
      </c>
      <c r="H62" t="s">
        <v>321</v>
      </c>
      <c r="I62" t="s">
        <v>313</v>
      </c>
      <c r="J62" t="s">
        <v>316</v>
      </c>
      <c r="K62" t="s">
        <v>574</v>
      </c>
      <c r="L62" t="str">
        <f>IF(COUNTIF(LOOKUPIDS,$C62)=1,VLOOKUP($C62,LOOKUPUNP,2),"DRAT")</f>
        <v>cristian491</v>
      </c>
      <c r="M62" t="str">
        <f>IF(COUNTIF(LOOKUPIDS,$C62)=1,VLOOKUP($C62,LOOKUPUNP,3),"DRAT")</f>
        <v>gs87x8</v>
      </c>
      <c r="N62" t="s">
        <v>1173</v>
      </c>
      <c r="O62" t="s">
        <v>1174</v>
      </c>
    </row>
    <row r="63" spans="1:15" x14ac:dyDescent="0.25">
      <c r="A63" t="s">
        <v>199</v>
      </c>
      <c r="B63" t="s">
        <v>23</v>
      </c>
      <c r="C63">
        <v>26228</v>
      </c>
      <c r="D63" t="s">
        <v>200</v>
      </c>
      <c r="E63" t="s">
        <v>11</v>
      </c>
      <c r="F63" t="s">
        <v>28</v>
      </c>
      <c r="G63" t="s">
        <v>201</v>
      </c>
      <c r="H63" t="s">
        <v>320</v>
      </c>
      <c r="I63" t="s">
        <v>313</v>
      </c>
      <c r="J63" t="s">
        <v>316</v>
      </c>
      <c r="K63" t="s">
        <v>573</v>
      </c>
      <c r="L63" t="str">
        <f>IF(COUNTIF(LOOKUPIDS,$C63)=1,VLOOKUP($C63,LOOKUPUNP,2),"DRAT")</f>
        <v>anahie497</v>
      </c>
      <c r="M63" t="str">
        <f>IF(COUNTIF(LOOKUPIDS,$C63)=1,VLOOKUP($C63,LOOKUPUNP,3),"DRAT")</f>
        <v>y2j7s3</v>
      </c>
      <c r="N63" t="s">
        <v>1175</v>
      </c>
      <c r="O63" t="s">
        <v>1176</v>
      </c>
    </row>
    <row r="64" spans="1:15" x14ac:dyDescent="0.25">
      <c r="A64" t="s">
        <v>202</v>
      </c>
      <c r="B64" t="s">
        <v>9</v>
      </c>
      <c r="C64">
        <v>49972</v>
      </c>
      <c r="D64" t="s">
        <v>203</v>
      </c>
      <c r="E64" t="s">
        <v>17</v>
      </c>
      <c r="F64" t="s">
        <v>28</v>
      </c>
      <c r="G64" t="s">
        <v>204</v>
      </c>
      <c r="H64" t="s">
        <v>318</v>
      </c>
      <c r="I64" t="s">
        <v>313</v>
      </c>
      <c r="J64" t="s">
        <v>316</v>
      </c>
      <c r="K64" t="s">
        <v>571</v>
      </c>
      <c r="L64" t="str">
        <f>IF(COUNTIF(LOOKUPIDS,$C64)=1,VLOOKUP($C64,LOOKUPUNP,2),"DRAT")</f>
        <v>antonio500</v>
      </c>
      <c r="M64" t="str">
        <f>IF(COUNTIF(LOOKUPIDS,$C64)=1,VLOOKUP($C64,LOOKUPUNP,3),"DRAT")</f>
        <v>r6wn7d</v>
      </c>
      <c r="N64" t="s">
        <v>1177</v>
      </c>
      <c r="O64" t="s">
        <v>1178</v>
      </c>
    </row>
    <row r="65" spans="1:15" x14ac:dyDescent="0.25">
      <c r="A65" t="s">
        <v>205</v>
      </c>
      <c r="B65" t="s">
        <v>23</v>
      </c>
      <c r="C65">
        <v>35628</v>
      </c>
      <c r="D65" t="s">
        <v>206</v>
      </c>
      <c r="E65" t="s">
        <v>17</v>
      </c>
      <c r="F65" t="s">
        <v>32</v>
      </c>
      <c r="G65" t="s">
        <v>207</v>
      </c>
      <c r="H65" t="s">
        <v>320</v>
      </c>
      <c r="I65" t="s">
        <v>313</v>
      </c>
      <c r="J65" t="s">
        <v>316</v>
      </c>
      <c r="K65" t="s">
        <v>573</v>
      </c>
      <c r="L65" t="str">
        <f>IF(COUNTIF(LOOKUPIDS,$C65)=1,VLOOKUP($C65,LOOKUPUNP,2),"DRAT")</f>
        <v>kevin075</v>
      </c>
      <c r="M65" t="str">
        <f>IF(COUNTIF(LOOKUPIDS,$C65)=1,VLOOKUP($C65,LOOKUPUNP,3),"DRAT")</f>
        <v>feet840</v>
      </c>
      <c r="N65" t="s">
        <v>1179</v>
      </c>
      <c r="O65" t="s">
        <v>1180</v>
      </c>
    </row>
    <row r="66" spans="1:15" x14ac:dyDescent="0.25">
      <c r="A66" t="s">
        <v>208</v>
      </c>
      <c r="B66" t="s">
        <v>35</v>
      </c>
      <c r="C66">
        <v>28737</v>
      </c>
      <c r="D66" t="s">
        <v>209</v>
      </c>
      <c r="E66" t="s">
        <v>11</v>
      </c>
      <c r="F66" t="s">
        <v>12</v>
      </c>
      <c r="G66" t="s">
        <v>210</v>
      </c>
      <c r="H66" t="s">
        <v>321</v>
      </c>
      <c r="I66" t="s">
        <v>313</v>
      </c>
      <c r="J66" t="s">
        <v>316</v>
      </c>
      <c r="K66" t="s">
        <v>574</v>
      </c>
      <c r="L66" t="str">
        <f>IF(COUNTIF(LOOKUPIDS,$C66)=1,VLOOKUP($C66,LOOKUPUNP,2),"DRAT")</f>
        <v>ashley458</v>
      </c>
      <c r="M66" t="str">
        <f>IF(COUNTIF(LOOKUPIDS,$C66)=1,VLOOKUP($C66,LOOKUPUNP,3),"DRAT")</f>
        <v>path986</v>
      </c>
      <c r="N66" t="s">
        <v>1181</v>
      </c>
      <c r="O66" t="s">
        <v>1182</v>
      </c>
    </row>
    <row r="67" spans="1:15" x14ac:dyDescent="0.25">
      <c r="A67" t="s">
        <v>211</v>
      </c>
      <c r="B67" t="s">
        <v>15</v>
      </c>
      <c r="C67">
        <v>50904</v>
      </c>
      <c r="D67" t="s">
        <v>212</v>
      </c>
      <c r="E67" t="s">
        <v>17</v>
      </c>
      <c r="F67" t="s">
        <v>28</v>
      </c>
      <c r="G67" t="s">
        <v>213</v>
      </c>
      <c r="H67" t="s">
        <v>319</v>
      </c>
      <c r="I67" t="s">
        <v>313</v>
      </c>
      <c r="J67" t="s">
        <v>316</v>
      </c>
      <c r="K67" t="s">
        <v>572</v>
      </c>
      <c r="L67" t="str">
        <f>IF(COUNTIF(LOOKUPIDS,$C67)=1,VLOOKUP($C67,LOOKUPUNP,2),"DRAT")</f>
        <v>johnnie614</v>
      </c>
      <c r="M67" t="str">
        <f>IF(COUNTIF(LOOKUPIDS,$C67)=1,VLOOKUP($C67,LOOKUPUNP,3),"DRAT")</f>
        <v>mqwg80</v>
      </c>
      <c r="N67" t="s">
        <v>1183</v>
      </c>
      <c r="O67" t="s">
        <v>1184</v>
      </c>
    </row>
    <row r="68" spans="1:15" x14ac:dyDescent="0.25">
      <c r="A68" t="s">
        <v>214</v>
      </c>
      <c r="B68" t="s">
        <v>15</v>
      </c>
      <c r="C68">
        <v>28957</v>
      </c>
      <c r="D68" t="s">
        <v>215</v>
      </c>
      <c r="E68" t="s">
        <v>17</v>
      </c>
      <c r="F68" t="s">
        <v>12</v>
      </c>
      <c r="G68" t="s">
        <v>216</v>
      </c>
      <c r="H68" t="s">
        <v>319</v>
      </c>
      <c r="I68" t="s">
        <v>313</v>
      </c>
      <c r="J68" t="s">
        <v>316</v>
      </c>
      <c r="K68" t="s">
        <v>572</v>
      </c>
      <c r="L68" t="str">
        <f>IF(COUNTIF(LOOKUPIDS,$C68)=1,VLOOKUP($C68,LOOKUPUNP,2),"DRAT")</f>
        <v>edgar937</v>
      </c>
      <c r="M68" t="str">
        <f>IF(COUNTIF(LOOKUPIDS,$C68)=1,VLOOKUP($C68,LOOKUPUNP,3),"DRAT")</f>
        <v>pump528</v>
      </c>
      <c r="N68" t="s">
        <v>1185</v>
      </c>
      <c r="O68" t="s">
        <v>1186</v>
      </c>
    </row>
    <row r="69" spans="1:15" x14ac:dyDescent="0.25">
      <c r="A69" t="s">
        <v>217</v>
      </c>
      <c r="B69" t="s">
        <v>35</v>
      </c>
      <c r="C69">
        <v>32126</v>
      </c>
      <c r="D69" t="s">
        <v>218</v>
      </c>
      <c r="E69" t="s">
        <v>17</v>
      </c>
      <c r="F69" t="s">
        <v>32</v>
      </c>
      <c r="G69" t="s">
        <v>219</v>
      </c>
      <c r="H69" t="s">
        <v>321</v>
      </c>
      <c r="I69" t="s">
        <v>313</v>
      </c>
      <c r="J69" t="s">
        <v>316</v>
      </c>
      <c r="K69" t="s">
        <v>574</v>
      </c>
      <c r="L69" t="str">
        <f>IF(COUNTIF(LOOKUPIDS,$C69)=1,VLOOKUP($C69,LOOKUPUNP,2),"DRAT")</f>
        <v>alex835</v>
      </c>
      <c r="M69" t="str">
        <f>IF(COUNTIF(LOOKUPIDS,$C69)=1,VLOOKUP($C69,LOOKUPUNP,3),"DRAT")</f>
        <v>loud982</v>
      </c>
      <c r="N69" t="s">
        <v>1187</v>
      </c>
      <c r="O69" t="s">
        <v>1188</v>
      </c>
    </row>
    <row r="70" spans="1:15" x14ac:dyDescent="0.25">
      <c r="A70" t="s">
        <v>220</v>
      </c>
      <c r="B70" t="s">
        <v>9</v>
      </c>
      <c r="C70">
        <v>42054</v>
      </c>
      <c r="D70" t="s">
        <v>221</v>
      </c>
      <c r="E70" t="s">
        <v>17</v>
      </c>
      <c r="F70" t="s">
        <v>12</v>
      </c>
      <c r="G70" t="s">
        <v>222</v>
      </c>
      <c r="H70" t="s">
        <v>318</v>
      </c>
      <c r="I70" t="s">
        <v>313</v>
      </c>
      <c r="J70" t="s">
        <v>316</v>
      </c>
      <c r="K70" t="s">
        <v>571</v>
      </c>
      <c r="L70" t="str">
        <f>IF(COUNTIF(LOOKUPIDS,$C70)=1,VLOOKUP($C70,LOOKUPUNP,2),"DRAT")</f>
        <v>luis764</v>
      </c>
      <c r="M70" t="str">
        <f>IF(COUNTIF(LOOKUPIDS,$C70)=1,VLOOKUP($C70,LOOKUPUNP,3),"DRAT")</f>
        <v>corn507</v>
      </c>
      <c r="N70" t="s">
        <v>1189</v>
      </c>
      <c r="O70" t="s">
        <v>1190</v>
      </c>
    </row>
    <row r="71" spans="1:15" x14ac:dyDescent="0.25">
      <c r="A71" t="s">
        <v>223</v>
      </c>
      <c r="B71" t="s">
        <v>35</v>
      </c>
      <c r="C71">
        <v>35089</v>
      </c>
      <c r="D71" t="s">
        <v>224</v>
      </c>
      <c r="E71" t="s">
        <v>17</v>
      </c>
      <c r="F71" t="s">
        <v>40</v>
      </c>
      <c r="G71" t="s">
        <v>225</v>
      </c>
      <c r="H71" t="s">
        <v>321</v>
      </c>
      <c r="I71" t="s">
        <v>313</v>
      </c>
      <c r="J71" t="s">
        <v>316</v>
      </c>
      <c r="K71" t="s">
        <v>574</v>
      </c>
      <c r="L71" t="str">
        <f>IF(COUNTIF(LOOKUPIDS,$C71)=1,VLOOKUP($C71,LOOKUPUNP,2),"DRAT")</f>
        <v>david866</v>
      </c>
      <c r="M71" t="str">
        <f>IF(COUNTIF(LOOKUPIDS,$C71)=1,VLOOKUP($C71,LOOKUPUNP,3),"DRAT")</f>
        <v>tube810</v>
      </c>
      <c r="N71" t="s">
        <v>1191</v>
      </c>
      <c r="O71" t="s">
        <v>1192</v>
      </c>
    </row>
    <row r="72" spans="1:15" x14ac:dyDescent="0.25">
      <c r="A72" t="s">
        <v>226</v>
      </c>
      <c r="B72" t="s">
        <v>35</v>
      </c>
      <c r="C72">
        <v>34182</v>
      </c>
      <c r="D72" t="s">
        <v>227</v>
      </c>
      <c r="E72" t="s">
        <v>11</v>
      </c>
      <c r="F72" t="s">
        <v>40</v>
      </c>
      <c r="G72" t="s">
        <v>228</v>
      </c>
      <c r="H72" t="s">
        <v>321</v>
      </c>
      <c r="I72" t="s">
        <v>313</v>
      </c>
      <c r="J72" t="s">
        <v>316</v>
      </c>
      <c r="K72" t="s">
        <v>574</v>
      </c>
      <c r="L72" t="str">
        <f>IF(COUNTIF(LOOKUPIDS,$C72)=1,VLOOKUP($C72,LOOKUPUNP,2),"DRAT")</f>
        <v>jaylynn618</v>
      </c>
      <c r="M72" t="str">
        <f>IF(COUNTIF(LOOKUPIDS,$C72)=1,VLOOKUP($C72,LOOKUPUNP,3),"DRAT")</f>
        <v>horn396</v>
      </c>
      <c r="N72" t="s">
        <v>1193</v>
      </c>
      <c r="O72" t="s">
        <v>1194</v>
      </c>
    </row>
    <row r="73" spans="1:15" x14ac:dyDescent="0.25">
      <c r="A73" t="s">
        <v>229</v>
      </c>
      <c r="B73" t="s">
        <v>9</v>
      </c>
      <c r="C73">
        <v>32410</v>
      </c>
      <c r="D73" t="s">
        <v>230</v>
      </c>
      <c r="E73" t="s">
        <v>17</v>
      </c>
      <c r="F73" t="s">
        <v>12</v>
      </c>
      <c r="G73" t="s">
        <v>231</v>
      </c>
      <c r="H73" t="s">
        <v>318</v>
      </c>
      <c r="I73" t="s">
        <v>313</v>
      </c>
      <c r="J73" t="s">
        <v>316</v>
      </c>
      <c r="K73" t="s">
        <v>571</v>
      </c>
      <c r="L73" t="str">
        <f>IF(COUNTIF(LOOKUPIDS,$C73)=1,VLOOKUP($C73,LOOKUPUNP,2),"DRAT")</f>
        <v>orlando980</v>
      </c>
      <c r="M73" t="str">
        <f>IF(COUNTIF(LOOKUPIDS,$C73)=1,VLOOKUP($C73,LOOKUPUNP,3),"DRAT")</f>
        <v>word204</v>
      </c>
      <c r="N73" t="s">
        <v>1195</v>
      </c>
      <c r="O73" t="s">
        <v>1196</v>
      </c>
    </row>
    <row r="74" spans="1:15" x14ac:dyDescent="0.25">
      <c r="A74" t="s">
        <v>232</v>
      </c>
      <c r="B74" t="s">
        <v>9</v>
      </c>
      <c r="C74">
        <v>28000</v>
      </c>
      <c r="D74" t="s">
        <v>233</v>
      </c>
      <c r="E74" t="s">
        <v>17</v>
      </c>
      <c r="F74" t="s">
        <v>12</v>
      </c>
      <c r="G74" t="s">
        <v>234</v>
      </c>
      <c r="H74" t="s">
        <v>318</v>
      </c>
      <c r="I74" t="s">
        <v>313</v>
      </c>
      <c r="J74" t="s">
        <v>316</v>
      </c>
      <c r="K74" t="s">
        <v>571</v>
      </c>
      <c r="L74" t="str">
        <f>IF(COUNTIF(LOOKUPIDS,$C74)=1,VLOOKUP($C74,LOOKUPUNP,2),"DRAT")</f>
        <v>rogelio355</v>
      </c>
      <c r="M74" t="str">
        <f>IF(COUNTIF(LOOKUPIDS,$C74)=1,VLOOKUP($C74,LOOKUPUNP,3),"DRAT")</f>
        <v>tube899</v>
      </c>
      <c r="N74" t="s">
        <v>1197</v>
      </c>
      <c r="O74" t="s">
        <v>1198</v>
      </c>
    </row>
    <row r="75" spans="1:15" x14ac:dyDescent="0.25">
      <c r="A75" t="s">
        <v>235</v>
      </c>
      <c r="B75" t="s">
        <v>15</v>
      </c>
      <c r="C75">
        <v>44760</v>
      </c>
      <c r="D75" t="s">
        <v>236</v>
      </c>
      <c r="E75" t="s">
        <v>17</v>
      </c>
      <c r="F75" t="s">
        <v>40</v>
      </c>
      <c r="G75" t="s">
        <v>237</v>
      </c>
      <c r="H75" t="s">
        <v>319</v>
      </c>
      <c r="I75" t="s">
        <v>313</v>
      </c>
      <c r="J75" t="s">
        <v>316</v>
      </c>
      <c r="K75" t="s">
        <v>572</v>
      </c>
      <c r="L75" t="str">
        <f>IF(COUNTIF(LOOKUPIDS,$C75)=1,VLOOKUP($C75,LOOKUPUNP,2),"DRAT")</f>
        <v>noe106</v>
      </c>
      <c r="M75" t="str">
        <f>IF(COUNTIF(LOOKUPIDS,$C75)=1,VLOOKUP($C75,LOOKUPUNP,3),"DRAT")</f>
        <v>belt279</v>
      </c>
      <c r="N75" t="s">
        <v>1199</v>
      </c>
      <c r="O75" t="s">
        <v>1200</v>
      </c>
    </row>
    <row r="76" spans="1:15" x14ac:dyDescent="0.25">
      <c r="A76" t="s">
        <v>238</v>
      </c>
      <c r="B76" t="s">
        <v>23</v>
      </c>
      <c r="C76">
        <v>27022</v>
      </c>
      <c r="D76" t="s">
        <v>239</v>
      </c>
      <c r="E76" t="s">
        <v>11</v>
      </c>
      <c r="F76" t="s">
        <v>28</v>
      </c>
      <c r="G76" t="s">
        <v>240</v>
      </c>
      <c r="H76" t="s">
        <v>320</v>
      </c>
      <c r="I76" t="s">
        <v>313</v>
      </c>
      <c r="J76" t="s">
        <v>316</v>
      </c>
      <c r="K76" t="s">
        <v>573</v>
      </c>
      <c r="L76" t="str">
        <f>IF(COUNTIF(LOOKUPIDS,$C76)=1,VLOOKUP($C76,LOOKUPUNP,2),"DRAT")</f>
        <v>perla213</v>
      </c>
      <c r="M76" t="str">
        <f>IF(COUNTIF(LOOKUPIDS,$C76)=1,VLOOKUP($C76,LOOKUPUNP,3),"DRAT")</f>
        <v>3pfni3</v>
      </c>
      <c r="N76" t="s">
        <v>1201</v>
      </c>
      <c r="O76" t="s">
        <v>1202</v>
      </c>
    </row>
    <row r="77" spans="1:15" x14ac:dyDescent="0.25">
      <c r="A77" t="s">
        <v>241</v>
      </c>
      <c r="B77" t="s">
        <v>9</v>
      </c>
      <c r="C77">
        <v>24736</v>
      </c>
      <c r="D77" t="s">
        <v>242</v>
      </c>
      <c r="E77" t="s">
        <v>17</v>
      </c>
      <c r="F77" t="s">
        <v>32</v>
      </c>
      <c r="G77" t="s">
        <v>243</v>
      </c>
      <c r="H77" t="s">
        <v>318</v>
      </c>
      <c r="I77" t="s">
        <v>313</v>
      </c>
      <c r="J77" t="s">
        <v>316</v>
      </c>
      <c r="K77" t="s">
        <v>571</v>
      </c>
      <c r="L77" t="str">
        <f>IF(COUNTIF(LOOKUPIDS,$C77)=1,VLOOKUP($C77,LOOKUPUNP,2),"DRAT")</f>
        <v>ulises697</v>
      </c>
      <c r="M77" t="str">
        <f>IF(COUNTIF(LOOKUPIDS,$C77)=1,VLOOKUP($C77,LOOKUPUNP,3),"DRAT")</f>
        <v>pint074</v>
      </c>
      <c r="N77" t="s">
        <v>1203</v>
      </c>
      <c r="O77" t="s">
        <v>1204</v>
      </c>
    </row>
    <row r="78" spans="1:15" x14ac:dyDescent="0.25">
      <c r="A78" t="s">
        <v>244</v>
      </c>
      <c r="B78" t="s">
        <v>9</v>
      </c>
      <c r="C78">
        <v>32033</v>
      </c>
      <c r="D78" t="s">
        <v>245</v>
      </c>
      <c r="E78" t="s">
        <v>17</v>
      </c>
      <c r="F78" t="s">
        <v>32</v>
      </c>
      <c r="G78" t="s">
        <v>246</v>
      </c>
      <c r="H78" t="s">
        <v>318</v>
      </c>
      <c r="I78" t="s">
        <v>313</v>
      </c>
      <c r="J78" t="s">
        <v>316</v>
      </c>
      <c r="K78" t="s">
        <v>571</v>
      </c>
      <c r="L78" t="str">
        <f>IF(COUNTIF(LOOKUPIDS,$C78)=1,VLOOKUP($C78,LOOKUPUNP,2),"DRAT")</f>
        <v>cristian277</v>
      </c>
      <c r="M78" t="str">
        <f>IF(COUNTIF(LOOKUPIDS,$C78)=1,VLOOKUP($C78,LOOKUPUNP,3),"DRAT")</f>
        <v>none081</v>
      </c>
      <c r="N78" t="s">
        <v>1205</v>
      </c>
      <c r="O78" t="s">
        <v>1206</v>
      </c>
    </row>
    <row r="79" spans="1:15" x14ac:dyDescent="0.25">
      <c r="A79" t="s">
        <v>247</v>
      </c>
      <c r="B79" t="s">
        <v>35</v>
      </c>
      <c r="C79">
        <v>28771</v>
      </c>
      <c r="D79" t="s">
        <v>248</v>
      </c>
      <c r="E79" t="s">
        <v>17</v>
      </c>
      <c r="F79" t="s">
        <v>12</v>
      </c>
      <c r="G79" t="s">
        <v>249</v>
      </c>
      <c r="H79" t="s">
        <v>321</v>
      </c>
      <c r="I79" t="s">
        <v>313</v>
      </c>
      <c r="J79" t="s">
        <v>316</v>
      </c>
      <c r="K79" t="s">
        <v>574</v>
      </c>
      <c r="L79" t="str">
        <f>IF(COUNTIF(LOOKUPIDS,$C79)=1,VLOOKUP($C79,LOOKUPUNP,2),"DRAT")</f>
        <v>cresencio740</v>
      </c>
      <c r="M79" t="str">
        <f>IF(COUNTIF(LOOKUPIDS,$C79)=1,VLOOKUP($C79,LOOKUPUNP,3),"DRAT")</f>
        <v>harm236</v>
      </c>
      <c r="N79" t="s">
        <v>1207</v>
      </c>
      <c r="O79" t="s">
        <v>1208</v>
      </c>
    </row>
    <row r="80" spans="1:15" x14ac:dyDescent="0.25">
      <c r="A80" t="s">
        <v>250</v>
      </c>
      <c r="B80" t="s">
        <v>23</v>
      </c>
      <c r="C80">
        <v>29285</v>
      </c>
      <c r="D80" t="s">
        <v>251</v>
      </c>
      <c r="E80" t="s">
        <v>11</v>
      </c>
      <c r="F80" t="s">
        <v>12</v>
      </c>
      <c r="G80" t="s">
        <v>252</v>
      </c>
      <c r="H80" t="s">
        <v>320</v>
      </c>
      <c r="I80" t="s">
        <v>313</v>
      </c>
      <c r="J80" t="s">
        <v>316</v>
      </c>
      <c r="K80" t="s">
        <v>573</v>
      </c>
      <c r="L80" t="str">
        <f>IF(COUNTIF(LOOKUPIDS,$C80)=1,VLOOKUP($C80,LOOKUPUNP,2),"DRAT")</f>
        <v>brenda006</v>
      </c>
      <c r="M80" t="str">
        <f>IF(COUNTIF(LOOKUPIDS,$C80)=1,VLOOKUP($C80,LOOKUPUNP,3),"DRAT")</f>
        <v>mess653</v>
      </c>
      <c r="N80" t="s">
        <v>1209</v>
      </c>
      <c r="O80" t="s">
        <v>1210</v>
      </c>
    </row>
    <row r="81" spans="1:15" x14ac:dyDescent="0.25">
      <c r="A81" t="s">
        <v>253</v>
      </c>
      <c r="B81" t="s">
        <v>15</v>
      </c>
      <c r="C81">
        <v>28794</v>
      </c>
      <c r="D81" t="s">
        <v>254</v>
      </c>
      <c r="E81" t="s">
        <v>11</v>
      </c>
      <c r="F81" t="s">
        <v>12</v>
      </c>
      <c r="G81" t="s">
        <v>255</v>
      </c>
      <c r="H81" t="s">
        <v>319</v>
      </c>
      <c r="I81" t="s">
        <v>313</v>
      </c>
      <c r="J81" t="s">
        <v>316</v>
      </c>
      <c r="K81" t="s">
        <v>572</v>
      </c>
      <c r="L81" t="str">
        <f>IF(COUNTIF(LOOKUPIDS,$C81)=1,VLOOKUP($C81,LOOKUPUNP,2),"DRAT")</f>
        <v>elizabeth159</v>
      </c>
      <c r="M81" t="str">
        <f>IF(COUNTIF(LOOKUPIDS,$C81)=1,VLOOKUP($C81,LOOKUPUNP,3),"DRAT")</f>
        <v>burn927</v>
      </c>
      <c r="N81" t="s">
        <v>1211</v>
      </c>
      <c r="O81" t="s">
        <v>1212</v>
      </c>
    </row>
    <row r="82" spans="1:15" x14ac:dyDescent="0.25">
      <c r="A82" t="s">
        <v>256</v>
      </c>
      <c r="B82" t="s">
        <v>9</v>
      </c>
      <c r="C82">
        <v>26967</v>
      </c>
      <c r="D82" t="s">
        <v>257</v>
      </c>
      <c r="E82" t="s">
        <v>11</v>
      </c>
      <c r="F82" t="s">
        <v>28</v>
      </c>
      <c r="G82" t="s">
        <v>258</v>
      </c>
      <c r="H82" t="s">
        <v>318</v>
      </c>
      <c r="I82" t="s">
        <v>313</v>
      </c>
      <c r="J82" t="s">
        <v>316</v>
      </c>
      <c r="K82" t="s">
        <v>571</v>
      </c>
      <c r="L82" t="str">
        <f>IF(COUNTIF(LOOKUPIDS,$C82)=1,VLOOKUP($C82,LOOKUPUNP,2),"DRAT")</f>
        <v>violet873</v>
      </c>
      <c r="M82" t="str">
        <f>IF(COUNTIF(LOOKUPIDS,$C82)=1,VLOOKUP($C82,LOOKUPUNP,3),"DRAT")</f>
        <v>g5i6jw</v>
      </c>
      <c r="N82" t="s">
        <v>1213</v>
      </c>
      <c r="O82" t="s">
        <v>1214</v>
      </c>
    </row>
    <row r="83" spans="1:15" x14ac:dyDescent="0.25">
      <c r="A83" t="s">
        <v>259</v>
      </c>
      <c r="B83" t="s">
        <v>35</v>
      </c>
      <c r="C83">
        <v>29394</v>
      </c>
      <c r="D83" t="s">
        <v>260</v>
      </c>
      <c r="E83" t="s">
        <v>17</v>
      </c>
      <c r="F83" t="s">
        <v>12</v>
      </c>
      <c r="G83" t="s">
        <v>261</v>
      </c>
      <c r="H83" t="s">
        <v>321</v>
      </c>
      <c r="I83" t="s">
        <v>313</v>
      </c>
      <c r="J83" t="s">
        <v>316</v>
      </c>
      <c r="K83" t="s">
        <v>574</v>
      </c>
      <c r="L83" t="str">
        <f>IF(COUNTIF(LOOKUPIDS,$C83)=1,VLOOKUP($C83,LOOKUPUNP,2),"DRAT")</f>
        <v>vladimir671</v>
      </c>
      <c r="M83" t="str">
        <f>IF(COUNTIF(LOOKUPIDS,$C83)=1,VLOOKUP($C83,LOOKUPUNP,3),"DRAT")</f>
        <v>beep737</v>
      </c>
      <c r="N83" t="s">
        <v>1215</v>
      </c>
      <c r="O83" t="s">
        <v>1216</v>
      </c>
    </row>
    <row r="84" spans="1:15" x14ac:dyDescent="0.25">
      <c r="A84" t="s">
        <v>262</v>
      </c>
      <c r="B84" t="s">
        <v>35</v>
      </c>
      <c r="C84">
        <v>34470</v>
      </c>
      <c r="D84" t="s">
        <v>263</v>
      </c>
      <c r="E84" t="s">
        <v>17</v>
      </c>
      <c r="F84" t="s">
        <v>40</v>
      </c>
      <c r="G84" t="s">
        <v>264</v>
      </c>
      <c r="H84" t="s">
        <v>321</v>
      </c>
      <c r="I84" t="s">
        <v>313</v>
      </c>
      <c r="J84" t="s">
        <v>316</v>
      </c>
      <c r="K84" t="s">
        <v>574</v>
      </c>
      <c r="L84" t="str">
        <f>IF(COUNTIF(LOOKUPIDS,$C84)=1,VLOOKUP($C84,LOOKUPUNP,2),"DRAT")</f>
        <v>brandon617</v>
      </c>
      <c r="M84" t="str">
        <f>IF(COUNTIF(LOOKUPIDS,$C84)=1,VLOOKUP($C84,LOOKUPUNP,3),"DRAT")</f>
        <v>gust341</v>
      </c>
      <c r="N84" t="s">
        <v>1217</v>
      </c>
      <c r="O84" t="s">
        <v>1218</v>
      </c>
    </row>
    <row r="85" spans="1:15" x14ac:dyDescent="0.25">
      <c r="A85" t="s">
        <v>265</v>
      </c>
      <c r="B85" t="s">
        <v>35</v>
      </c>
      <c r="C85">
        <v>34733</v>
      </c>
      <c r="D85" t="s">
        <v>266</v>
      </c>
      <c r="E85" t="s">
        <v>11</v>
      </c>
      <c r="F85" t="s">
        <v>40</v>
      </c>
      <c r="G85" t="s">
        <v>267</v>
      </c>
      <c r="H85" t="s">
        <v>321</v>
      </c>
      <c r="I85" t="s">
        <v>313</v>
      </c>
      <c r="J85" t="s">
        <v>316</v>
      </c>
      <c r="K85" t="s">
        <v>574</v>
      </c>
      <c r="L85" t="str">
        <f>IF(COUNTIF(LOOKUPIDS,$C85)=1,VLOOKUP($C85,LOOKUPUNP,2),"DRAT")</f>
        <v>cherish037</v>
      </c>
      <c r="M85" t="str">
        <f>IF(COUNTIF(LOOKUPIDS,$C85)=1,VLOOKUP($C85,LOOKUPUNP,3),"DRAT")</f>
        <v>dime741</v>
      </c>
      <c r="N85" t="s">
        <v>1219</v>
      </c>
      <c r="O85" t="s">
        <v>1220</v>
      </c>
    </row>
    <row r="86" spans="1:15" x14ac:dyDescent="0.25">
      <c r="A86" t="s">
        <v>268</v>
      </c>
      <c r="B86" t="s">
        <v>35</v>
      </c>
      <c r="C86">
        <v>55214</v>
      </c>
      <c r="D86" t="s">
        <v>269</v>
      </c>
      <c r="E86" t="s">
        <v>11</v>
      </c>
      <c r="F86" t="s">
        <v>32</v>
      </c>
      <c r="G86" t="s">
        <v>270</v>
      </c>
      <c r="H86" t="s">
        <v>321</v>
      </c>
      <c r="I86" t="s">
        <v>313</v>
      </c>
      <c r="J86" t="s">
        <v>316</v>
      </c>
      <c r="K86" t="s">
        <v>574</v>
      </c>
      <c r="L86" t="str">
        <f>IF(COUNTIF(LOOKUPIDS,$C86)=1,VLOOKUP($C86,LOOKUPUNP,2),"DRAT")</f>
        <v>rose001</v>
      </c>
      <c r="M86" t="str">
        <f>IF(COUNTIF(LOOKUPIDS,$C86)=1,VLOOKUP($C86,LOOKUPUNP,3),"DRAT")</f>
        <v>lean340</v>
      </c>
      <c r="N86" t="s">
        <v>1221</v>
      </c>
      <c r="O86" t="s">
        <v>1222</v>
      </c>
    </row>
    <row r="87" spans="1:15" x14ac:dyDescent="0.25">
      <c r="A87" t="s">
        <v>271</v>
      </c>
      <c r="B87" t="s">
        <v>23</v>
      </c>
      <c r="C87">
        <v>52313</v>
      </c>
      <c r="D87" t="s">
        <v>272</v>
      </c>
      <c r="E87" t="s">
        <v>11</v>
      </c>
      <c r="F87" t="s">
        <v>28</v>
      </c>
      <c r="G87" t="s">
        <v>273</v>
      </c>
      <c r="H87" t="s">
        <v>320</v>
      </c>
      <c r="I87" t="s">
        <v>313</v>
      </c>
      <c r="J87" t="s">
        <v>316</v>
      </c>
      <c r="K87" t="s">
        <v>573</v>
      </c>
      <c r="L87" t="str">
        <f>IF(COUNTIF(LOOKUPIDS,$C87)=1,VLOOKUP($C87,LOOKUPUNP,2),"DRAT")</f>
        <v>christina001</v>
      </c>
      <c r="M87" t="str">
        <f>IF(COUNTIF(LOOKUPIDS,$C87)=1,VLOOKUP($C87,LOOKUPUNP,3),"DRAT")</f>
        <v>moon624</v>
      </c>
      <c r="N87" t="s">
        <v>1223</v>
      </c>
      <c r="O87" t="s">
        <v>1224</v>
      </c>
    </row>
    <row r="88" spans="1:15" x14ac:dyDescent="0.25">
      <c r="A88" t="s">
        <v>274</v>
      </c>
      <c r="B88" t="s">
        <v>9</v>
      </c>
      <c r="C88">
        <v>26281</v>
      </c>
      <c r="D88" t="s">
        <v>275</v>
      </c>
      <c r="E88" t="s">
        <v>11</v>
      </c>
      <c r="F88" t="s">
        <v>28</v>
      </c>
      <c r="G88" t="s">
        <v>276</v>
      </c>
      <c r="H88" t="s">
        <v>318</v>
      </c>
      <c r="I88" t="s">
        <v>313</v>
      </c>
      <c r="J88" t="s">
        <v>316</v>
      </c>
      <c r="K88" t="s">
        <v>571</v>
      </c>
      <c r="L88" t="str">
        <f>IF(COUNTIF(LOOKUPIDS,$C88)=1,VLOOKUP($C88,LOOKUPUNP,2),"DRAT")</f>
        <v>karely163</v>
      </c>
      <c r="M88" t="str">
        <f>IF(COUNTIF(LOOKUPIDS,$C88)=1,VLOOKUP($C88,LOOKUPUNP,3),"DRAT")</f>
        <v>ra0jkn</v>
      </c>
      <c r="N88" t="s">
        <v>1225</v>
      </c>
      <c r="O88" t="s">
        <v>1226</v>
      </c>
    </row>
    <row r="89" spans="1:15" x14ac:dyDescent="0.25">
      <c r="A89" t="s">
        <v>277</v>
      </c>
      <c r="B89" t="s">
        <v>35</v>
      </c>
      <c r="C89">
        <v>26095</v>
      </c>
      <c r="D89" t="s">
        <v>278</v>
      </c>
      <c r="E89" t="s">
        <v>17</v>
      </c>
      <c r="F89" t="s">
        <v>28</v>
      </c>
      <c r="G89" t="s">
        <v>279</v>
      </c>
      <c r="H89" t="s">
        <v>321</v>
      </c>
      <c r="I89" t="s">
        <v>313</v>
      </c>
      <c r="J89" t="s">
        <v>316</v>
      </c>
      <c r="K89" t="s">
        <v>574</v>
      </c>
      <c r="L89" t="str">
        <f>IF(COUNTIF(LOOKUPIDS,$C89)=1,VLOOKUP($C89,LOOKUPUNP,2),"DRAT")</f>
        <v>brian462</v>
      </c>
      <c r="M89" t="str">
        <f>IF(COUNTIF(LOOKUPIDS,$C89)=1,VLOOKUP($C89,LOOKUPUNP,3),"DRAT")</f>
        <v>onwciu</v>
      </c>
      <c r="N89" t="s">
        <v>1227</v>
      </c>
      <c r="O89" t="s">
        <v>1228</v>
      </c>
    </row>
    <row r="90" spans="1:15" x14ac:dyDescent="0.25">
      <c r="A90" t="s">
        <v>280</v>
      </c>
      <c r="B90" t="s">
        <v>9</v>
      </c>
      <c r="C90">
        <v>26271</v>
      </c>
      <c r="D90" t="s">
        <v>281</v>
      </c>
      <c r="E90" t="s">
        <v>17</v>
      </c>
      <c r="F90" t="s">
        <v>28</v>
      </c>
      <c r="G90" t="s">
        <v>282</v>
      </c>
      <c r="H90" t="s">
        <v>318</v>
      </c>
      <c r="I90" t="s">
        <v>313</v>
      </c>
      <c r="J90" t="s">
        <v>316</v>
      </c>
      <c r="K90" t="s">
        <v>571</v>
      </c>
      <c r="L90" t="str">
        <f>IF(COUNTIF(LOOKUPIDS,$C90)=1,VLOOKUP($C90,LOOKUPUNP,2),"DRAT")</f>
        <v>anthony011</v>
      </c>
      <c r="M90" t="str">
        <f>IF(COUNTIF(LOOKUPIDS,$C90)=1,VLOOKUP($C90,LOOKUPUNP,3),"DRAT")</f>
        <v>goes365</v>
      </c>
      <c r="N90" t="s">
        <v>1229</v>
      </c>
      <c r="O90" t="s">
        <v>1230</v>
      </c>
    </row>
    <row r="91" spans="1:15" x14ac:dyDescent="0.25">
      <c r="A91" t="s">
        <v>283</v>
      </c>
      <c r="B91" t="s">
        <v>35</v>
      </c>
      <c r="C91">
        <v>34160</v>
      </c>
      <c r="D91" t="s">
        <v>284</v>
      </c>
      <c r="E91" t="s">
        <v>17</v>
      </c>
      <c r="F91" t="s">
        <v>40</v>
      </c>
      <c r="G91" t="s">
        <v>285</v>
      </c>
      <c r="H91" t="s">
        <v>321</v>
      </c>
      <c r="I91" t="s">
        <v>313</v>
      </c>
      <c r="J91" t="s">
        <v>316</v>
      </c>
      <c r="K91" t="s">
        <v>574</v>
      </c>
      <c r="L91" t="str">
        <f>IF(COUNTIF(LOOKUPIDS,$C91)=1,VLOOKUP($C91,LOOKUPUNP,2),"DRAT")</f>
        <v>arman052</v>
      </c>
      <c r="M91" t="str">
        <f>IF(COUNTIF(LOOKUPIDS,$C91)=1,VLOOKUP($C91,LOOKUPUNP,3),"DRAT")</f>
        <v>tune701</v>
      </c>
      <c r="N91" t="s">
        <v>1231</v>
      </c>
      <c r="O91" t="s">
        <v>1232</v>
      </c>
    </row>
    <row r="92" spans="1:15" x14ac:dyDescent="0.25">
      <c r="A92" t="s">
        <v>286</v>
      </c>
      <c r="B92" t="s">
        <v>15</v>
      </c>
      <c r="C92">
        <v>28871</v>
      </c>
      <c r="D92" t="s">
        <v>287</v>
      </c>
      <c r="E92" t="s">
        <v>17</v>
      </c>
      <c r="F92" t="s">
        <v>12</v>
      </c>
      <c r="G92" t="s">
        <v>288</v>
      </c>
      <c r="H92" t="s">
        <v>319</v>
      </c>
      <c r="I92" t="s">
        <v>313</v>
      </c>
      <c r="J92" t="s">
        <v>316</v>
      </c>
      <c r="K92" t="s">
        <v>572</v>
      </c>
      <c r="L92" t="str">
        <f>IF(COUNTIF(LOOKUPIDS,$C92)=1,VLOOKUP($C92,LOOKUPUNP,2),"DRAT")</f>
        <v>benjamin409</v>
      </c>
      <c r="M92" t="str">
        <f>IF(COUNTIF(LOOKUPIDS,$C92)=1,VLOOKUP($C92,LOOKUPUNP,3),"DRAT")</f>
        <v>pave253</v>
      </c>
      <c r="N92" t="s">
        <v>1233</v>
      </c>
      <c r="O92" t="s">
        <v>1234</v>
      </c>
    </row>
    <row r="93" spans="1:15" x14ac:dyDescent="0.25">
      <c r="A93" t="s">
        <v>289</v>
      </c>
      <c r="B93" t="s">
        <v>15</v>
      </c>
      <c r="C93">
        <v>28867</v>
      </c>
      <c r="D93" t="s">
        <v>290</v>
      </c>
      <c r="E93" t="s">
        <v>11</v>
      </c>
      <c r="F93" t="s">
        <v>12</v>
      </c>
      <c r="G93" t="s">
        <v>291</v>
      </c>
      <c r="H93" t="s">
        <v>319</v>
      </c>
      <c r="I93" t="s">
        <v>313</v>
      </c>
      <c r="J93" t="s">
        <v>316</v>
      </c>
      <c r="K93" t="s">
        <v>572</v>
      </c>
      <c r="L93" t="str">
        <f>IF(COUNTIF(LOOKUPIDS,$C93)=1,VLOOKUP($C93,LOOKUPUNP,2),"DRAT")</f>
        <v>eliana532</v>
      </c>
      <c r="M93" t="str">
        <f>IF(COUNTIF(LOOKUPIDS,$C93)=1,VLOOKUP($C93,LOOKUPUNP,3),"DRAT")</f>
        <v>word581</v>
      </c>
      <c r="N93" t="s">
        <v>1235</v>
      </c>
      <c r="O93" t="s">
        <v>1236</v>
      </c>
    </row>
    <row r="94" spans="1:15" x14ac:dyDescent="0.25">
      <c r="A94" t="s">
        <v>292</v>
      </c>
      <c r="B94" t="s">
        <v>15</v>
      </c>
      <c r="C94">
        <v>28669</v>
      </c>
      <c r="D94" t="s">
        <v>248</v>
      </c>
      <c r="E94" t="s">
        <v>11</v>
      </c>
      <c r="F94" t="s">
        <v>12</v>
      </c>
      <c r="G94" t="s">
        <v>293</v>
      </c>
      <c r="H94" t="s">
        <v>319</v>
      </c>
      <c r="I94" t="s">
        <v>313</v>
      </c>
      <c r="J94" t="s">
        <v>316</v>
      </c>
      <c r="K94" t="s">
        <v>572</v>
      </c>
      <c r="L94" t="str">
        <f>IF(COUNTIF(LOOKUPIDS,$C94)=1,VLOOKUP($C94,LOOKUPUNP,2),"DRAT")</f>
        <v>alexis640</v>
      </c>
      <c r="M94" t="str">
        <f>IF(COUNTIF(LOOKUPIDS,$C94)=1,VLOOKUP($C94,LOOKUPUNP,3),"DRAT")</f>
        <v>deep566</v>
      </c>
      <c r="N94" t="s">
        <v>1237</v>
      </c>
      <c r="O94" t="s">
        <v>1238</v>
      </c>
    </row>
    <row r="95" spans="1:15" x14ac:dyDescent="0.25">
      <c r="A95" t="s">
        <v>294</v>
      </c>
      <c r="B95" t="s">
        <v>15</v>
      </c>
      <c r="C95">
        <v>33637</v>
      </c>
      <c r="D95" t="s">
        <v>295</v>
      </c>
      <c r="E95" t="s">
        <v>17</v>
      </c>
      <c r="F95" t="s">
        <v>32</v>
      </c>
      <c r="G95" t="s">
        <v>296</v>
      </c>
      <c r="H95" t="s">
        <v>319</v>
      </c>
      <c r="I95" t="s">
        <v>313</v>
      </c>
      <c r="J95" t="s">
        <v>316</v>
      </c>
      <c r="K95" t="s">
        <v>572</v>
      </c>
      <c r="L95" t="str">
        <f>IF(COUNTIF(LOOKUPIDS,$C95)=1,VLOOKUP($C95,LOOKUPUNP,2),"DRAT")</f>
        <v>miguel755</v>
      </c>
      <c r="M95" t="str">
        <f>IF(COUNTIF(LOOKUPIDS,$C95)=1,VLOOKUP($C95,LOOKUPUNP,3),"DRAT")</f>
        <v>will047</v>
      </c>
      <c r="N95" t="s">
        <v>1239</v>
      </c>
      <c r="O95" t="s">
        <v>1240</v>
      </c>
    </row>
    <row r="96" spans="1:15" x14ac:dyDescent="0.25">
      <c r="A96" t="s">
        <v>297</v>
      </c>
      <c r="B96" t="s">
        <v>23</v>
      </c>
      <c r="C96">
        <v>26452</v>
      </c>
      <c r="D96" t="s">
        <v>298</v>
      </c>
      <c r="E96" t="s">
        <v>17</v>
      </c>
      <c r="F96" t="s">
        <v>28</v>
      </c>
      <c r="G96" t="s">
        <v>299</v>
      </c>
      <c r="H96" t="s">
        <v>320</v>
      </c>
      <c r="I96" t="s">
        <v>313</v>
      </c>
      <c r="J96" t="s">
        <v>316</v>
      </c>
      <c r="K96" t="s">
        <v>573</v>
      </c>
      <c r="L96" t="str">
        <f>IF(COUNTIF(LOOKUPIDS,$C96)=1,VLOOKUP($C96,LOOKUPUNP,2),"DRAT")</f>
        <v>eric783</v>
      </c>
      <c r="M96" t="str">
        <f>IF(COUNTIF(LOOKUPIDS,$C96)=1,VLOOKUP($C96,LOOKUPUNP,3),"DRAT")</f>
        <v>1i9wbj</v>
      </c>
      <c r="N96" t="s">
        <v>1241</v>
      </c>
      <c r="O96" t="s">
        <v>1242</v>
      </c>
    </row>
    <row r="97" spans="1:15" x14ac:dyDescent="0.25">
      <c r="A97" t="s">
        <v>300</v>
      </c>
      <c r="B97" t="s">
        <v>15</v>
      </c>
      <c r="C97">
        <v>29853</v>
      </c>
      <c r="D97" t="s">
        <v>301</v>
      </c>
      <c r="E97" t="s">
        <v>11</v>
      </c>
      <c r="F97" t="s">
        <v>28</v>
      </c>
      <c r="G97" t="s">
        <v>302</v>
      </c>
      <c r="H97" t="s">
        <v>319</v>
      </c>
      <c r="I97" t="s">
        <v>313</v>
      </c>
      <c r="J97" t="s">
        <v>316</v>
      </c>
      <c r="K97" t="s">
        <v>572</v>
      </c>
      <c r="L97" t="str">
        <f>IF(COUNTIF(LOOKUPIDS,$C97)=1,VLOOKUP($C97,LOOKUPUNP,2),"DRAT")</f>
        <v>julieta646</v>
      </c>
      <c r="M97" t="str">
        <f>IF(COUNTIF(LOOKUPIDS,$C97)=1,VLOOKUP($C97,LOOKUPUNP,3),"DRAT")</f>
        <v>6uzfzs</v>
      </c>
      <c r="N97" t="s">
        <v>1243</v>
      </c>
      <c r="O97" t="s">
        <v>1244</v>
      </c>
    </row>
    <row r="98" spans="1:15" x14ac:dyDescent="0.25">
      <c r="A98" t="s">
        <v>303</v>
      </c>
      <c r="B98" t="s">
        <v>35</v>
      </c>
      <c r="C98">
        <v>45137</v>
      </c>
      <c r="D98" t="s">
        <v>304</v>
      </c>
      <c r="E98" t="s">
        <v>11</v>
      </c>
      <c r="F98" t="s">
        <v>12</v>
      </c>
      <c r="G98" t="s">
        <v>305</v>
      </c>
      <c r="H98" t="s">
        <v>321</v>
      </c>
      <c r="I98" t="s">
        <v>313</v>
      </c>
      <c r="J98" t="s">
        <v>316</v>
      </c>
      <c r="K98" t="s">
        <v>574</v>
      </c>
      <c r="L98" t="str">
        <f>IF(COUNTIF(LOOKUPIDS,$C98)=1,VLOOKUP($C98,LOOKUPUNP,2),"DRAT")</f>
        <v>jd001</v>
      </c>
      <c r="M98" t="str">
        <f>IF(COUNTIF(LOOKUPIDS,$C98)=1,VLOOKUP($C98,LOOKUPUNP,3),"DRAT")</f>
        <v>cool535</v>
      </c>
      <c r="N98" t="s">
        <v>1245</v>
      </c>
      <c r="O98" t="s">
        <v>1246</v>
      </c>
    </row>
    <row r="99" spans="1:15" x14ac:dyDescent="0.25">
      <c r="A99" t="s">
        <v>306</v>
      </c>
      <c r="B99" t="s">
        <v>9</v>
      </c>
      <c r="C99">
        <v>31307</v>
      </c>
      <c r="D99" t="s">
        <v>307</v>
      </c>
      <c r="E99" t="s">
        <v>11</v>
      </c>
      <c r="F99" t="s">
        <v>32</v>
      </c>
      <c r="G99" t="s">
        <v>308</v>
      </c>
      <c r="H99" t="s">
        <v>318</v>
      </c>
      <c r="I99" t="s">
        <v>313</v>
      </c>
      <c r="J99" t="s">
        <v>316</v>
      </c>
      <c r="K99" t="s">
        <v>571</v>
      </c>
      <c r="L99" t="str">
        <f>IF(COUNTIF(LOOKUPIDS,$C99)=1,VLOOKUP($C99,LOOKUPUNP,2),"DRAT")</f>
        <v>yizel309</v>
      </c>
      <c r="M99" t="str">
        <f>IF(COUNTIF(LOOKUPIDS,$C99)=1,VLOOKUP($C99,LOOKUPUNP,3),"DRAT")</f>
        <v>slip155</v>
      </c>
      <c r="N99" t="s">
        <v>1247</v>
      </c>
      <c r="O99" t="s">
        <v>1248</v>
      </c>
    </row>
    <row r="100" spans="1:15" x14ac:dyDescent="0.25">
      <c r="A100" t="s">
        <v>309</v>
      </c>
      <c r="B100" t="s">
        <v>9</v>
      </c>
      <c r="C100">
        <v>49377</v>
      </c>
      <c r="D100" t="s">
        <v>310</v>
      </c>
      <c r="E100" t="s">
        <v>17</v>
      </c>
      <c r="F100" t="s">
        <v>28</v>
      </c>
      <c r="G100" t="s">
        <v>311</v>
      </c>
      <c r="H100" t="s">
        <v>318</v>
      </c>
      <c r="I100" t="s">
        <v>313</v>
      </c>
      <c r="J100" t="s">
        <v>316</v>
      </c>
      <c r="K100" t="s">
        <v>571</v>
      </c>
      <c r="L100" t="str">
        <f>IF(COUNTIF(LOOKUPIDS,$C100)=1,VLOOKUP($C100,LOOKUPUNP,2),"DRAT")</f>
        <v>carlos890</v>
      </c>
      <c r="M100" t="str">
        <f>IF(COUNTIF(LOOKUPIDS,$C100)=1,VLOOKUP($C100,LOOKUPUNP,3),"DRAT")</f>
        <v>acbdnc</v>
      </c>
      <c r="N100" t="s">
        <v>1249</v>
      </c>
      <c r="O100" t="s">
        <v>1250</v>
      </c>
    </row>
    <row r="101" spans="1:15" x14ac:dyDescent="0.25">
      <c r="A101" t="s">
        <v>323</v>
      </c>
      <c r="B101" t="s">
        <v>324</v>
      </c>
      <c r="C101">
        <v>34809</v>
      </c>
      <c r="D101" t="s">
        <v>325</v>
      </c>
      <c r="E101" t="s">
        <v>17</v>
      </c>
      <c r="F101" t="s">
        <v>40</v>
      </c>
      <c r="G101" t="s">
        <v>326</v>
      </c>
      <c r="H101" t="s">
        <v>327</v>
      </c>
      <c r="I101" t="s">
        <v>314</v>
      </c>
      <c r="J101" t="s">
        <v>316</v>
      </c>
      <c r="K101" t="s">
        <v>575</v>
      </c>
      <c r="L101" t="str">
        <f>IF(COUNTIF(LOOKUPIDS,$C101)=1,VLOOKUP($C101,LOOKUPUNP,2),"DRAT")</f>
        <v>donovan238</v>
      </c>
      <c r="M101" t="str">
        <f>IF(COUNTIF(LOOKUPIDS,$C101)=1,VLOOKUP($C101,LOOKUPUNP,3),"DRAT")</f>
        <v>seem097</v>
      </c>
      <c r="N101" t="s">
        <v>1251</v>
      </c>
      <c r="O101" t="s">
        <v>1252</v>
      </c>
    </row>
    <row r="102" spans="1:15" x14ac:dyDescent="0.25">
      <c r="A102" t="s">
        <v>328</v>
      </c>
      <c r="B102" t="s">
        <v>324</v>
      </c>
      <c r="C102">
        <v>35255</v>
      </c>
      <c r="D102" t="s">
        <v>329</v>
      </c>
      <c r="E102" t="s">
        <v>17</v>
      </c>
      <c r="F102" t="s">
        <v>40</v>
      </c>
      <c r="G102" t="s">
        <v>330</v>
      </c>
      <c r="H102" t="s">
        <v>327</v>
      </c>
      <c r="I102" t="s">
        <v>314</v>
      </c>
      <c r="J102" t="s">
        <v>316</v>
      </c>
      <c r="K102" t="s">
        <v>575</v>
      </c>
      <c r="L102" t="str">
        <f>IF(COUNTIF(LOOKUPIDS,$C102)=1,VLOOKUP($C102,LOOKUPUNP,2),"DRAT")</f>
        <v>jose215</v>
      </c>
      <c r="M102" t="str">
        <f>IF(COUNTIF(LOOKUPIDS,$C102)=1,VLOOKUP($C102,LOOKUPUNP,3),"DRAT")</f>
        <v>pray218</v>
      </c>
      <c r="N102" t="s">
        <v>1253</v>
      </c>
      <c r="O102" t="s">
        <v>1254</v>
      </c>
    </row>
    <row r="103" spans="1:15" x14ac:dyDescent="0.25">
      <c r="A103" t="s">
        <v>331</v>
      </c>
      <c r="B103" t="s">
        <v>332</v>
      </c>
      <c r="C103">
        <v>28756</v>
      </c>
      <c r="D103" t="s">
        <v>333</v>
      </c>
      <c r="E103" t="s">
        <v>11</v>
      </c>
      <c r="F103" t="s">
        <v>12</v>
      </c>
      <c r="G103" t="s">
        <v>334</v>
      </c>
      <c r="H103" t="s">
        <v>319</v>
      </c>
      <c r="I103" t="s">
        <v>314</v>
      </c>
      <c r="J103" t="s">
        <v>316</v>
      </c>
      <c r="K103" t="s">
        <v>576</v>
      </c>
      <c r="L103" t="str">
        <f>IF(COUNTIF(LOOKUPIDS,$C103)=1,VLOOKUP($C103,LOOKUPUNP,2),"DRAT")</f>
        <v>afton144</v>
      </c>
      <c r="M103" t="str">
        <f>IF(COUNTIF(LOOKUPIDS,$C103)=1,VLOOKUP($C103,LOOKUPUNP,3),"DRAT")</f>
        <v>gray243</v>
      </c>
      <c r="N103" t="s">
        <v>1255</v>
      </c>
      <c r="O103" t="s">
        <v>1256</v>
      </c>
    </row>
    <row r="104" spans="1:15" x14ac:dyDescent="0.25">
      <c r="A104" t="s">
        <v>335</v>
      </c>
      <c r="B104" t="s">
        <v>332</v>
      </c>
      <c r="C104">
        <v>28601</v>
      </c>
      <c r="D104" t="s">
        <v>336</v>
      </c>
      <c r="E104" t="s">
        <v>17</v>
      </c>
      <c r="F104" t="s">
        <v>12</v>
      </c>
      <c r="G104" t="s">
        <v>337</v>
      </c>
      <c r="H104" t="s">
        <v>319</v>
      </c>
      <c r="I104" t="s">
        <v>314</v>
      </c>
      <c r="J104" t="s">
        <v>316</v>
      </c>
      <c r="K104" t="s">
        <v>576</v>
      </c>
      <c r="L104" t="str">
        <f>IF(COUNTIF(LOOKUPIDS,$C104)=1,VLOOKUP($C104,LOOKUPUNP,2),"DRAT")</f>
        <v>jose533</v>
      </c>
      <c r="M104" t="str">
        <f>IF(COUNTIF(LOOKUPIDS,$C104)=1,VLOOKUP($C104,LOOKUPUNP,3),"DRAT")</f>
        <v>brag379</v>
      </c>
      <c r="N104" t="s">
        <v>1257</v>
      </c>
      <c r="O104" t="s">
        <v>1258</v>
      </c>
    </row>
    <row r="105" spans="1:15" x14ac:dyDescent="0.25">
      <c r="A105" t="s">
        <v>338</v>
      </c>
      <c r="B105" t="s">
        <v>339</v>
      </c>
      <c r="C105">
        <v>28903</v>
      </c>
      <c r="D105" t="s">
        <v>340</v>
      </c>
      <c r="E105" t="s">
        <v>17</v>
      </c>
      <c r="F105" t="s">
        <v>12</v>
      </c>
      <c r="G105" t="s">
        <v>341</v>
      </c>
      <c r="H105" t="s">
        <v>318</v>
      </c>
      <c r="I105" t="s">
        <v>314</v>
      </c>
      <c r="J105" t="s">
        <v>316</v>
      </c>
      <c r="K105" t="s">
        <v>577</v>
      </c>
      <c r="L105" t="str">
        <f>IF(COUNTIF(LOOKUPIDS,$C105)=1,VLOOKUP($C105,LOOKUPUNP,2),"DRAT")</f>
        <v>jorge718</v>
      </c>
      <c r="M105" t="str">
        <f>IF(COUNTIF(LOOKUPIDS,$C105)=1,VLOOKUP($C105,LOOKUPUNP,3),"DRAT")</f>
        <v>deal777</v>
      </c>
      <c r="N105" t="s">
        <v>1259</v>
      </c>
      <c r="O105" t="s">
        <v>1260</v>
      </c>
    </row>
    <row r="106" spans="1:15" x14ac:dyDescent="0.25">
      <c r="A106" t="s">
        <v>342</v>
      </c>
      <c r="B106" t="s">
        <v>339</v>
      </c>
      <c r="C106">
        <v>28970</v>
      </c>
      <c r="D106" t="s">
        <v>343</v>
      </c>
      <c r="E106" t="s">
        <v>17</v>
      </c>
      <c r="F106" t="s">
        <v>12</v>
      </c>
      <c r="G106" t="s">
        <v>344</v>
      </c>
      <c r="H106" t="s">
        <v>318</v>
      </c>
      <c r="I106" t="s">
        <v>314</v>
      </c>
      <c r="J106" t="s">
        <v>316</v>
      </c>
      <c r="K106" t="s">
        <v>577</v>
      </c>
      <c r="L106" t="str">
        <f>IF(COUNTIF(LOOKUPIDS,$C106)=1,VLOOKUP($C106,LOOKUPUNP,2),"DRAT")</f>
        <v>andres902</v>
      </c>
      <c r="M106" t="str">
        <f>IF(COUNTIF(LOOKUPIDS,$C106)=1,VLOOKUP($C106,LOOKUPUNP,3),"DRAT")</f>
        <v>live609</v>
      </c>
      <c r="N106" t="s">
        <v>1261</v>
      </c>
      <c r="O106" t="s">
        <v>1262</v>
      </c>
    </row>
    <row r="107" spans="1:15" x14ac:dyDescent="0.25">
      <c r="A107" t="s">
        <v>345</v>
      </c>
      <c r="B107" t="s">
        <v>332</v>
      </c>
      <c r="C107">
        <v>34138</v>
      </c>
      <c r="D107" t="s">
        <v>346</v>
      </c>
      <c r="E107" t="s">
        <v>17</v>
      </c>
      <c r="F107" t="s">
        <v>28</v>
      </c>
      <c r="G107" t="s">
        <v>347</v>
      </c>
      <c r="H107" t="s">
        <v>319</v>
      </c>
      <c r="I107" t="s">
        <v>314</v>
      </c>
      <c r="J107" t="s">
        <v>316</v>
      </c>
      <c r="K107" t="s">
        <v>576</v>
      </c>
      <c r="L107" t="str">
        <f>IF(COUNTIF(LOOKUPIDS,$C107)=1,VLOOKUP($C107,LOOKUPUNP,2),"DRAT")</f>
        <v>daniel037</v>
      </c>
      <c r="M107" t="str">
        <f>IF(COUNTIF(LOOKUPIDS,$C107)=1,VLOOKUP($C107,LOOKUPUNP,3),"DRAT")</f>
        <v>aoc6do</v>
      </c>
      <c r="N107" t="s">
        <v>1263</v>
      </c>
      <c r="O107" t="s">
        <v>1264</v>
      </c>
    </row>
    <row r="108" spans="1:15" x14ac:dyDescent="0.25">
      <c r="A108" t="s">
        <v>348</v>
      </c>
      <c r="B108" t="s">
        <v>332</v>
      </c>
      <c r="C108">
        <v>24557</v>
      </c>
      <c r="D108" t="s">
        <v>349</v>
      </c>
      <c r="E108" t="s">
        <v>17</v>
      </c>
      <c r="F108" t="s">
        <v>12</v>
      </c>
      <c r="G108" t="s">
        <v>350</v>
      </c>
      <c r="H108" t="s">
        <v>319</v>
      </c>
      <c r="I108" t="s">
        <v>314</v>
      </c>
      <c r="J108" t="s">
        <v>316</v>
      </c>
      <c r="K108" t="s">
        <v>576</v>
      </c>
      <c r="L108" t="str">
        <f>IF(COUNTIF(LOOKUPIDS,$C108)=1,VLOOKUP($C108,LOOKUPUNP,2),"DRAT")</f>
        <v>john917</v>
      </c>
      <c r="M108" t="str">
        <f>IF(COUNTIF(LOOKUPIDS,$C108)=1,VLOOKUP($C108,LOOKUPUNP,3),"DRAT")</f>
        <v>cram923</v>
      </c>
      <c r="N108" t="s">
        <v>1265</v>
      </c>
      <c r="O108" t="s">
        <v>1266</v>
      </c>
    </row>
    <row r="109" spans="1:15" x14ac:dyDescent="0.25">
      <c r="A109" t="s">
        <v>351</v>
      </c>
      <c r="B109" t="s">
        <v>339</v>
      </c>
      <c r="C109">
        <v>60116</v>
      </c>
      <c r="D109" t="s">
        <v>352</v>
      </c>
      <c r="E109" t="s">
        <v>17</v>
      </c>
      <c r="F109" t="s">
        <v>28</v>
      </c>
      <c r="G109" t="s">
        <v>353</v>
      </c>
      <c r="H109" t="s">
        <v>318</v>
      </c>
      <c r="I109" t="s">
        <v>314</v>
      </c>
      <c r="J109" t="s">
        <v>316</v>
      </c>
      <c r="K109" t="s">
        <v>577</v>
      </c>
      <c r="L109" t="str">
        <f>IF(COUNTIF(LOOKUPIDS,$C109)=1,VLOOKUP($C109,LOOKUPUNP,2),"DRAT")</f>
        <v>rodrigo005</v>
      </c>
      <c r="M109" t="str">
        <f>IF(COUNTIF(LOOKUPIDS,$C109)=1,VLOOKUP($C109,LOOKUPUNP,3),"DRAT")</f>
        <v>zero075</v>
      </c>
      <c r="N109" t="s">
        <v>1267</v>
      </c>
      <c r="O109" t="s">
        <v>1268</v>
      </c>
    </row>
    <row r="110" spans="1:15" x14ac:dyDescent="0.25">
      <c r="A110" t="s">
        <v>354</v>
      </c>
      <c r="B110" t="s">
        <v>324</v>
      </c>
      <c r="C110">
        <v>34498</v>
      </c>
      <c r="D110" t="s">
        <v>355</v>
      </c>
      <c r="E110" t="s">
        <v>11</v>
      </c>
      <c r="F110" t="s">
        <v>40</v>
      </c>
      <c r="G110" t="s">
        <v>356</v>
      </c>
      <c r="H110" t="s">
        <v>327</v>
      </c>
      <c r="I110" t="s">
        <v>314</v>
      </c>
      <c r="J110" t="s">
        <v>316</v>
      </c>
      <c r="K110" t="s">
        <v>575</v>
      </c>
      <c r="L110" t="str">
        <f>IF(COUNTIF(LOOKUPIDS,$C110)=1,VLOOKUP($C110,LOOKUPUNP,2),"DRAT")</f>
        <v>nataly867</v>
      </c>
      <c r="M110" t="str">
        <f>IF(COUNTIF(LOOKUPIDS,$C110)=1,VLOOKUP($C110,LOOKUPUNP,3),"DRAT")</f>
        <v>star647</v>
      </c>
      <c r="N110" t="s">
        <v>1269</v>
      </c>
      <c r="O110" t="s">
        <v>1270</v>
      </c>
    </row>
    <row r="111" spans="1:15" x14ac:dyDescent="0.25">
      <c r="A111" t="s">
        <v>357</v>
      </c>
      <c r="B111" t="s">
        <v>339</v>
      </c>
      <c r="C111">
        <v>26352</v>
      </c>
      <c r="D111" t="s">
        <v>61</v>
      </c>
      <c r="E111" t="s">
        <v>11</v>
      </c>
      <c r="F111" t="s">
        <v>28</v>
      </c>
      <c r="G111" t="s">
        <v>358</v>
      </c>
      <c r="H111" t="s">
        <v>318</v>
      </c>
      <c r="I111" t="s">
        <v>314</v>
      </c>
      <c r="J111" t="s">
        <v>316</v>
      </c>
      <c r="K111" t="s">
        <v>577</v>
      </c>
      <c r="L111" t="str">
        <f>IF(COUNTIF(LOOKUPIDS,$C111)=1,VLOOKUP($C111,LOOKUPUNP,2),"DRAT")</f>
        <v>tatyana375</v>
      </c>
      <c r="M111" t="str">
        <f>IF(COUNTIF(LOOKUPIDS,$C111)=1,VLOOKUP($C111,LOOKUPUNP,3),"DRAT")</f>
        <v>hoppwk</v>
      </c>
      <c r="N111" t="s">
        <v>1271</v>
      </c>
      <c r="O111" t="s">
        <v>1272</v>
      </c>
    </row>
    <row r="112" spans="1:15" x14ac:dyDescent="0.25">
      <c r="A112" t="s">
        <v>359</v>
      </c>
      <c r="B112" t="s">
        <v>324</v>
      </c>
      <c r="C112">
        <v>35986</v>
      </c>
      <c r="D112" t="s">
        <v>360</v>
      </c>
      <c r="E112" t="s">
        <v>17</v>
      </c>
      <c r="F112" t="s">
        <v>40</v>
      </c>
      <c r="G112" t="s">
        <v>361</v>
      </c>
      <c r="H112" t="s">
        <v>327</v>
      </c>
      <c r="I112" t="s">
        <v>314</v>
      </c>
      <c r="J112" t="s">
        <v>316</v>
      </c>
      <c r="K112" t="s">
        <v>575</v>
      </c>
      <c r="L112" t="str">
        <f>IF(COUNTIF(LOOKUPIDS,$C112)=1,VLOOKUP($C112,LOOKUPUNP,2),"DRAT")</f>
        <v>julian941</v>
      </c>
      <c r="M112" t="str">
        <f>IF(COUNTIF(LOOKUPIDS,$C112)=1,VLOOKUP($C112,LOOKUPUNP,3),"DRAT")</f>
        <v>song661</v>
      </c>
      <c r="N112" t="s">
        <v>1273</v>
      </c>
      <c r="O112" t="s">
        <v>1274</v>
      </c>
    </row>
    <row r="113" spans="1:15" x14ac:dyDescent="0.25">
      <c r="A113" t="s">
        <v>362</v>
      </c>
      <c r="B113" t="s">
        <v>324</v>
      </c>
      <c r="C113">
        <v>34126</v>
      </c>
      <c r="D113" t="s">
        <v>363</v>
      </c>
      <c r="E113" t="s">
        <v>17</v>
      </c>
      <c r="F113" t="s">
        <v>40</v>
      </c>
      <c r="G113" t="s">
        <v>364</v>
      </c>
      <c r="H113" t="s">
        <v>327</v>
      </c>
      <c r="I113" t="s">
        <v>314</v>
      </c>
      <c r="J113" t="s">
        <v>316</v>
      </c>
      <c r="K113" t="s">
        <v>575</v>
      </c>
      <c r="L113" t="str">
        <f>IF(COUNTIF(LOOKUPIDS,$C113)=1,VLOOKUP($C113,LOOKUPUNP,2),"DRAT")</f>
        <v>daniel368</v>
      </c>
      <c r="M113" t="str">
        <f>IF(COUNTIF(LOOKUPIDS,$C113)=1,VLOOKUP($C113,LOOKUPUNP,3),"DRAT")</f>
        <v>spot228</v>
      </c>
      <c r="N113" t="s">
        <v>1275</v>
      </c>
      <c r="O113" t="s">
        <v>1276</v>
      </c>
    </row>
    <row r="114" spans="1:15" x14ac:dyDescent="0.25">
      <c r="A114" t="s">
        <v>365</v>
      </c>
      <c r="B114" t="s">
        <v>339</v>
      </c>
      <c r="C114">
        <v>28531</v>
      </c>
      <c r="D114" t="s">
        <v>366</v>
      </c>
      <c r="E114" t="s">
        <v>11</v>
      </c>
      <c r="F114" t="s">
        <v>12</v>
      </c>
      <c r="G114" t="s">
        <v>367</v>
      </c>
      <c r="H114" t="s">
        <v>318</v>
      </c>
      <c r="I114" t="s">
        <v>314</v>
      </c>
      <c r="J114" t="s">
        <v>316</v>
      </c>
      <c r="K114" t="s">
        <v>577</v>
      </c>
      <c r="L114" t="str">
        <f>IF(COUNTIF(LOOKUPIDS,$C114)=1,VLOOKUP($C114,LOOKUPUNP,2),"DRAT")</f>
        <v>lizbeth631</v>
      </c>
      <c r="M114" t="str">
        <f>IF(COUNTIF(LOOKUPIDS,$C114)=1,VLOOKUP($C114,LOOKUPUNP,3),"DRAT")</f>
        <v>soap611</v>
      </c>
      <c r="N114" t="s">
        <v>1277</v>
      </c>
      <c r="O114" t="s">
        <v>1278</v>
      </c>
    </row>
    <row r="115" spans="1:15" x14ac:dyDescent="0.25">
      <c r="A115" t="s">
        <v>63</v>
      </c>
      <c r="B115" t="s">
        <v>339</v>
      </c>
      <c r="C115">
        <v>28921</v>
      </c>
      <c r="D115" t="s">
        <v>64</v>
      </c>
      <c r="E115" t="s">
        <v>11</v>
      </c>
      <c r="F115" t="s">
        <v>12</v>
      </c>
      <c r="G115" t="s">
        <v>65</v>
      </c>
      <c r="H115" t="s">
        <v>318</v>
      </c>
      <c r="I115" t="s">
        <v>314</v>
      </c>
      <c r="J115" t="s">
        <v>316</v>
      </c>
      <c r="K115" t="s">
        <v>577</v>
      </c>
      <c r="L115" t="str">
        <f>IF(COUNTIF(LOOKUPIDS,$C115)=1,VLOOKUP($C115,LOOKUPUNP,2),"DRAT")</f>
        <v>lupita002</v>
      </c>
      <c r="M115" t="str">
        <f>IF(COUNTIF(LOOKUPIDS,$C115)=1,VLOOKUP($C115,LOOKUPUNP,3),"DRAT")</f>
        <v>list987</v>
      </c>
      <c r="N115" t="s">
        <v>1279</v>
      </c>
      <c r="O115" t="s">
        <v>1280</v>
      </c>
    </row>
    <row r="116" spans="1:15" x14ac:dyDescent="0.25">
      <c r="A116" t="s">
        <v>368</v>
      </c>
      <c r="B116" t="s">
        <v>332</v>
      </c>
      <c r="C116">
        <v>26541</v>
      </c>
      <c r="D116" t="s">
        <v>369</v>
      </c>
      <c r="E116" t="s">
        <v>17</v>
      </c>
      <c r="F116" t="s">
        <v>28</v>
      </c>
      <c r="G116" t="s">
        <v>370</v>
      </c>
      <c r="H116" t="s">
        <v>319</v>
      </c>
      <c r="I116" t="s">
        <v>314</v>
      </c>
      <c r="J116" t="s">
        <v>316</v>
      </c>
      <c r="K116" t="s">
        <v>576</v>
      </c>
      <c r="L116" t="str">
        <f>IF(COUNTIF(LOOKUPIDS,$C116)=1,VLOOKUP($C116,LOOKUPUNP,2),"DRAT")</f>
        <v>logan959</v>
      </c>
      <c r="M116" t="str">
        <f>IF(COUNTIF(LOOKUPIDS,$C116)=1,VLOOKUP($C116,LOOKUPUNP,3),"DRAT")</f>
        <v>qcfwme</v>
      </c>
      <c r="N116" t="s">
        <v>1281</v>
      </c>
      <c r="O116" t="s">
        <v>1282</v>
      </c>
    </row>
    <row r="117" spans="1:15" x14ac:dyDescent="0.25">
      <c r="A117" t="s">
        <v>371</v>
      </c>
      <c r="B117" t="s">
        <v>324</v>
      </c>
      <c r="C117">
        <v>34129</v>
      </c>
      <c r="D117" t="s">
        <v>372</v>
      </c>
      <c r="E117" t="s">
        <v>17</v>
      </c>
      <c r="F117" t="s">
        <v>40</v>
      </c>
      <c r="G117" t="s">
        <v>373</v>
      </c>
      <c r="H117" t="s">
        <v>327</v>
      </c>
      <c r="I117" t="s">
        <v>314</v>
      </c>
      <c r="J117" t="s">
        <v>316</v>
      </c>
      <c r="K117" t="s">
        <v>575</v>
      </c>
      <c r="L117" t="str">
        <f>IF(COUNTIF(LOOKUPIDS,$C117)=1,VLOOKUP($C117,LOOKUPUNP,2),"DRAT")</f>
        <v>isaac603</v>
      </c>
      <c r="M117" t="str">
        <f>IF(COUNTIF(LOOKUPIDS,$C117)=1,VLOOKUP($C117,LOOKUPUNP,3),"DRAT")</f>
        <v>ball580</v>
      </c>
      <c r="N117" t="s">
        <v>1283</v>
      </c>
      <c r="O117" t="s">
        <v>1284</v>
      </c>
    </row>
    <row r="118" spans="1:15" x14ac:dyDescent="0.25">
      <c r="A118" t="s">
        <v>374</v>
      </c>
      <c r="B118" t="s">
        <v>332</v>
      </c>
      <c r="C118">
        <v>29783</v>
      </c>
      <c r="D118" t="s">
        <v>375</v>
      </c>
      <c r="E118" t="s">
        <v>11</v>
      </c>
      <c r="F118" t="s">
        <v>12</v>
      </c>
      <c r="G118" t="s">
        <v>376</v>
      </c>
      <c r="H118" t="s">
        <v>319</v>
      </c>
      <c r="I118" t="s">
        <v>314</v>
      </c>
      <c r="J118" t="s">
        <v>316</v>
      </c>
      <c r="K118" t="s">
        <v>576</v>
      </c>
      <c r="L118" t="str">
        <f>IF(COUNTIF(LOOKUPIDS,$C118)=1,VLOOKUP($C118,LOOKUPUNP,2),"DRAT")</f>
        <v>elizabeth592</v>
      </c>
      <c r="M118" t="str">
        <f>IF(COUNTIF(LOOKUPIDS,$C118)=1,VLOOKUP($C118,LOOKUPUNP,3),"DRAT")</f>
        <v>turn673</v>
      </c>
      <c r="N118" t="s">
        <v>1285</v>
      </c>
      <c r="O118" t="s">
        <v>1286</v>
      </c>
    </row>
    <row r="119" spans="1:15" x14ac:dyDescent="0.25">
      <c r="A119" t="s">
        <v>72</v>
      </c>
      <c r="B119" t="s">
        <v>377</v>
      </c>
      <c r="C119">
        <v>29495</v>
      </c>
      <c r="D119" t="s">
        <v>73</v>
      </c>
      <c r="E119" t="s">
        <v>17</v>
      </c>
      <c r="F119" t="s">
        <v>28</v>
      </c>
      <c r="G119" t="s">
        <v>74</v>
      </c>
      <c r="H119" t="s">
        <v>321</v>
      </c>
      <c r="I119" t="s">
        <v>314</v>
      </c>
      <c r="J119" t="s">
        <v>316</v>
      </c>
      <c r="K119" t="s">
        <v>578</v>
      </c>
      <c r="L119" t="str">
        <f>IF(COUNTIF(LOOKUPIDS,$C119)=1,VLOOKUP($C119,LOOKUPUNP,2),"DRAT")</f>
        <v>anthony096</v>
      </c>
      <c r="M119" t="str">
        <f>IF(COUNTIF(LOOKUPIDS,$C119)=1,VLOOKUP($C119,LOOKUPUNP,3),"DRAT")</f>
        <v>8odm16</v>
      </c>
      <c r="N119" t="s">
        <v>1287</v>
      </c>
      <c r="O119" t="s">
        <v>1288</v>
      </c>
    </row>
    <row r="120" spans="1:15" x14ac:dyDescent="0.25">
      <c r="A120" t="s">
        <v>378</v>
      </c>
      <c r="B120" t="s">
        <v>324</v>
      </c>
      <c r="C120">
        <v>24937</v>
      </c>
      <c r="D120" t="s">
        <v>379</v>
      </c>
      <c r="E120" t="s">
        <v>17</v>
      </c>
      <c r="F120" t="s">
        <v>32</v>
      </c>
      <c r="G120" t="s">
        <v>380</v>
      </c>
      <c r="H120" t="s">
        <v>327</v>
      </c>
      <c r="I120" t="s">
        <v>314</v>
      </c>
      <c r="J120" t="s">
        <v>316</v>
      </c>
      <c r="K120" t="s">
        <v>575</v>
      </c>
      <c r="L120" t="str">
        <f>IF(COUNTIF(LOOKUPIDS,$C120)=1,VLOOKUP($C120,LOOKUPUNP,2),"DRAT")</f>
        <v>caden835</v>
      </c>
      <c r="M120" t="str">
        <f>IF(COUNTIF(LOOKUPIDS,$C120)=1,VLOOKUP($C120,LOOKUPUNP,3),"DRAT")</f>
        <v>talk143</v>
      </c>
      <c r="N120" t="s">
        <v>1289</v>
      </c>
      <c r="O120" t="s">
        <v>1290</v>
      </c>
    </row>
    <row r="121" spans="1:15" x14ac:dyDescent="0.25">
      <c r="A121" t="s">
        <v>381</v>
      </c>
      <c r="B121" t="s">
        <v>332</v>
      </c>
      <c r="C121">
        <v>31462</v>
      </c>
      <c r="D121" t="s">
        <v>382</v>
      </c>
      <c r="E121" t="s">
        <v>17</v>
      </c>
      <c r="F121" t="s">
        <v>32</v>
      </c>
      <c r="G121" t="s">
        <v>383</v>
      </c>
      <c r="H121" t="s">
        <v>319</v>
      </c>
      <c r="I121" t="s">
        <v>314</v>
      </c>
      <c r="J121" t="s">
        <v>316</v>
      </c>
      <c r="K121" t="s">
        <v>576</v>
      </c>
      <c r="L121" t="str">
        <f>IF(COUNTIF(LOOKUPIDS,$C121)=1,VLOOKUP($C121,LOOKUPUNP,2),"DRAT")</f>
        <v>wyatt381</v>
      </c>
      <c r="M121" t="str">
        <f>IF(COUNTIF(LOOKUPIDS,$C121)=1,VLOOKUP($C121,LOOKUPUNP,3),"DRAT")</f>
        <v>what650</v>
      </c>
      <c r="N121" t="s">
        <v>1291</v>
      </c>
      <c r="O121" t="s">
        <v>1292</v>
      </c>
    </row>
    <row r="122" spans="1:15" x14ac:dyDescent="0.25">
      <c r="A122" t="s">
        <v>384</v>
      </c>
      <c r="B122" t="s">
        <v>377</v>
      </c>
      <c r="C122">
        <v>41922</v>
      </c>
      <c r="D122" t="s">
        <v>385</v>
      </c>
      <c r="E122" t="s">
        <v>17</v>
      </c>
      <c r="F122" t="s">
        <v>28</v>
      </c>
      <c r="G122" t="s">
        <v>386</v>
      </c>
      <c r="H122" t="s">
        <v>321</v>
      </c>
      <c r="I122" t="s">
        <v>314</v>
      </c>
      <c r="J122" t="s">
        <v>316</v>
      </c>
      <c r="K122" t="s">
        <v>578</v>
      </c>
      <c r="L122" t="str">
        <f>IF(COUNTIF(LOOKUPIDS,$C122)=1,VLOOKUP($C122,LOOKUPUNP,2),"DRAT")</f>
        <v>juan701</v>
      </c>
      <c r="M122" t="str">
        <f>IF(COUNTIF(LOOKUPIDS,$C122)=1,VLOOKUP($C122,LOOKUPUNP,3),"DRAT")</f>
        <v>kt18q4</v>
      </c>
      <c r="N122" t="s">
        <v>1293</v>
      </c>
      <c r="O122" t="s">
        <v>1294</v>
      </c>
    </row>
    <row r="123" spans="1:15" x14ac:dyDescent="0.25">
      <c r="A123" t="s">
        <v>387</v>
      </c>
      <c r="B123" t="s">
        <v>324</v>
      </c>
      <c r="C123">
        <v>34042</v>
      </c>
      <c r="D123" t="s">
        <v>388</v>
      </c>
      <c r="E123" t="s">
        <v>17</v>
      </c>
      <c r="F123" t="s">
        <v>40</v>
      </c>
      <c r="G123" t="s">
        <v>389</v>
      </c>
      <c r="H123" t="s">
        <v>327</v>
      </c>
      <c r="I123" t="s">
        <v>314</v>
      </c>
      <c r="J123" t="s">
        <v>316</v>
      </c>
      <c r="K123" t="s">
        <v>575</v>
      </c>
      <c r="L123" t="str">
        <f>IF(COUNTIF(LOOKUPIDS,$C123)=1,VLOOKUP($C123,LOOKUPUNP,2),"DRAT")</f>
        <v>ayden705</v>
      </c>
      <c r="M123" t="str">
        <f>IF(COUNTIF(LOOKUPIDS,$C123)=1,VLOOKUP($C123,LOOKUPUNP,3),"DRAT")</f>
        <v>work348</v>
      </c>
      <c r="N123" t="s">
        <v>1295</v>
      </c>
      <c r="O123" t="s">
        <v>1296</v>
      </c>
    </row>
    <row r="124" spans="1:15" x14ac:dyDescent="0.25">
      <c r="A124" t="s">
        <v>390</v>
      </c>
      <c r="B124" t="s">
        <v>377</v>
      </c>
      <c r="C124">
        <v>26265</v>
      </c>
      <c r="D124" t="s">
        <v>391</v>
      </c>
      <c r="E124" t="s">
        <v>11</v>
      </c>
      <c r="F124" t="s">
        <v>28</v>
      </c>
      <c r="G124" t="s">
        <v>392</v>
      </c>
      <c r="H124" t="s">
        <v>321</v>
      </c>
      <c r="I124" t="s">
        <v>314</v>
      </c>
      <c r="J124" t="s">
        <v>316</v>
      </c>
      <c r="K124" t="s">
        <v>578</v>
      </c>
      <c r="L124" t="str">
        <f>IF(COUNTIF(LOOKUPIDS,$C124)=1,VLOOKUP($C124,LOOKUPUNP,2),"DRAT")</f>
        <v>yareli706</v>
      </c>
      <c r="M124" t="str">
        <f>IF(COUNTIF(LOOKUPIDS,$C124)=1,VLOOKUP($C124,LOOKUPUNP,3),"DRAT")</f>
        <v>8shzki</v>
      </c>
      <c r="N124" t="s">
        <v>1297</v>
      </c>
      <c r="O124" t="s">
        <v>1298</v>
      </c>
    </row>
    <row r="125" spans="1:15" x14ac:dyDescent="0.25">
      <c r="A125" t="s">
        <v>393</v>
      </c>
      <c r="B125" t="s">
        <v>324</v>
      </c>
      <c r="C125">
        <v>32031</v>
      </c>
      <c r="D125" t="s">
        <v>394</v>
      </c>
      <c r="E125" t="s">
        <v>11</v>
      </c>
      <c r="F125" t="s">
        <v>32</v>
      </c>
      <c r="G125" t="s">
        <v>395</v>
      </c>
      <c r="H125" t="s">
        <v>327</v>
      </c>
      <c r="I125" t="s">
        <v>314</v>
      </c>
      <c r="J125" t="s">
        <v>316</v>
      </c>
      <c r="K125" t="s">
        <v>575</v>
      </c>
      <c r="L125" t="str">
        <f>IF(COUNTIF(LOOKUPIDS,$C125)=1,VLOOKUP($C125,LOOKUPUNP,2),"DRAT")</f>
        <v>lynnelle431</v>
      </c>
      <c r="M125" t="str">
        <f>IF(COUNTIF(LOOKUPIDS,$C125)=1,VLOOKUP($C125,LOOKUPUNP,3),"DRAT")</f>
        <v>claw275</v>
      </c>
      <c r="N125" t="s">
        <v>1299</v>
      </c>
      <c r="O125" t="s">
        <v>1300</v>
      </c>
    </row>
    <row r="126" spans="1:15" x14ac:dyDescent="0.25">
      <c r="A126" t="s">
        <v>393</v>
      </c>
      <c r="B126" t="s">
        <v>377</v>
      </c>
      <c r="C126">
        <v>32031</v>
      </c>
      <c r="D126" t="s">
        <v>394</v>
      </c>
      <c r="E126" t="s">
        <v>11</v>
      </c>
      <c r="F126" t="s">
        <v>32</v>
      </c>
      <c r="G126" t="s">
        <v>395</v>
      </c>
      <c r="H126" t="s">
        <v>321</v>
      </c>
      <c r="I126" t="s">
        <v>314</v>
      </c>
      <c r="J126" t="s">
        <v>316</v>
      </c>
      <c r="K126" t="s">
        <v>578</v>
      </c>
      <c r="L126" t="str">
        <f>IF(COUNTIF(LOOKUPIDS,$C126)=1,VLOOKUP($C126,LOOKUPUNP,2),"DRAT")</f>
        <v>lynnelle431</v>
      </c>
      <c r="M126" t="str">
        <f>IF(COUNTIF(LOOKUPIDS,$C126)=1,VLOOKUP($C126,LOOKUPUNP,3),"DRAT")</f>
        <v>claw275</v>
      </c>
      <c r="N126" t="s">
        <v>1301</v>
      </c>
      <c r="O126" t="s">
        <v>1302</v>
      </c>
    </row>
    <row r="127" spans="1:15" x14ac:dyDescent="0.25">
      <c r="A127" t="s">
        <v>396</v>
      </c>
      <c r="B127" t="s">
        <v>377</v>
      </c>
      <c r="C127">
        <v>19584</v>
      </c>
      <c r="D127" t="s">
        <v>397</v>
      </c>
      <c r="E127" t="s">
        <v>17</v>
      </c>
      <c r="F127" t="s">
        <v>28</v>
      </c>
      <c r="G127" t="s">
        <v>398</v>
      </c>
      <c r="H127" t="s">
        <v>321</v>
      </c>
      <c r="I127" t="s">
        <v>314</v>
      </c>
      <c r="J127" t="s">
        <v>316</v>
      </c>
      <c r="K127" t="s">
        <v>578</v>
      </c>
      <c r="L127" t="str">
        <f>IF(COUNTIF(LOOKUPIDS,$C127)=1,VLOOKUP($C127,LOOKUPUNP,2),"DRAT")</f>
        <v>marquis001</v>
      </c>
      <c r="M127" t="str">
        <f>IF(COUNTIF(LOOKUPIDS,$C127)=1,VLOOKUP($C127,LOOKUPUNP,3),"DRAT")</f>
        <v>luck370</v>
      </c>
      <c r="N127" t="s">
        <v>1303</v>
      </c>
      <c r="O127" t="s">
        <v>1304</v>
      </c>
    </row>
    <row r="128" spans="1:15" x14ac:dyDescent="0.25">
      <c r="A128" t="s">
        <v>399</v>
      </c>
      <c r="B128" t="s">
        <v>332</v>
      </c>
      <c r="C128">
        <v>49397</v>
      </c>
      <c r="D128" t="s">
        <v>400</v>
      </c>
      <c r="E128" t="s">
        <v>11</v>
      </c>
      <c r="F128" t="s">
        <v>12</v>
      </c>
      <c r="G128" t="s">
        <v>401</v>
      </c>
      <c r="H128" t="s">
        <v>319</v>
      </c>
      <c r="I128" t="s">
        <v>314</v>
      </c>
      <c r="J128" t="s">
        <v>316</v>
      </c>
      <c r="K128" t="s">
        <v>576</v>
      </c>
      <c r="L128" t="str">
        <f>IF(COUNTIF(LOOKUPIDS,$C128)=1,VLOOKUP($C128,LOOKUPUNP,2),"DRAT")</f>
        <v>ilona834</v>
      </c>
      <c r="M128" t="str">
        <f>IF(COUNTIF(LOOKUPIDS,$C128)=1,VLOOKUP($C128,LOOKUPUNP,3),"DRAT")</f>
        <v>p043v6</v>
      </c>
      <c r="N128" t="s">
        <v>1305</v>
      </c>
      <c r="O128" t="s">
        <v>1306</v>
      </c>
    </row>
    <row r="129" spans="1:15" x14ac:dyDescent="0.25">
      <c r="A129" t="s">
        <v>402</v>
      </c>
      <c r="B129" t="s">
        <v>339</v>
      </c>
      <c r="C129">
        <v>31773</v>
      </c>
      <c r="D129" t="s">
        <v>403</v>
      </c>
      <c r="E129" t="s">
        <v>17</v>
      </c>
      <c r="F129" t="s">
        <v>32</v>
      </c>
      <c r="G129" t="s">
        <v>404</v>
      </c>
      <c r="H129" t="s">
        <v>318</v>
      </c>
      <c r="I129" t="s">
        <v>314</v>
      </c>
      <c r="J129" t="s">
        <v>316</v>
      </c>
      <c r="K129" t="s">
        <v>577</v>
      </c>
      <c r="L129" t="str">
        <f>IF(COUNTIF(LOOKUPIDS,$C129)=1,VLOOKUP($C129,LOOKUPUNP,2),"DRAT")</f>
        <v>miguel295</v>
      </c>
      <c r="M129" t="str">
        <f>IF(COUNTIF(LOOKUPIDS,$C129)=1,VLOOKUP($C129,LOOKUPUNP,3),"DRAT")</f>
        <v>list446</v>
      </c>
      <c r="N129" t="s">
        <v>1307</v>
      </c>
      <c r="O129" t="s">
        <v>1308</v>
      </c>
    </row>
    <row r="130" spans="1:15" x14ac:dyDescent="0.25">
      <c r="A130" t="s">
        <v>405</v>
      </c>
      <c r="B130" t="s">
        <v>332</v>
      </c>
      <c r="C130">
        <v>16773</v>
      </c>
      <c r="D130" t="s">
        <v>406</v>
      </c>
      <c r="E130" t="s">
        <v>11</v>
      </c>
      <c r="F130" t="s">
        <v>12</v>
      </c>
      <c r="G130" t="s">
        <v>407</v>
      </c>
      <c r="H130" t="s">
        <v>319</v>
      </c>
      <c r="I130" t="s">
        <v>314</v>
      </c>
      <c r="J130" t="s">
        <v>316</v>
      </c>
      <c r="K130" t="s">
        <v>576</v>
      </c>
      <c r="L130" t="str">
        <f>IF(COUNTIF(LOOKUPIDS,$C130)=1,VLOOKUP($C130,LOOKUPUNP,2),"DRAT")</f>
        <v>montserrath001</v>
      </c>
      <c r="M130" t="str">
        <f>IF(COUNTIF(LOOKUPIDS,$C130)=1,VLOOKUP($C130,LOOKUPUNP,3),"DRAT")</f>
        <v>boom040</v>
      </c>
      <c r="N130" t="s">
        <v>1309</v>
      </c>
      <c r="O130" t="s">
        <v>1310</v>
      </c>
    </row>
    <row r="131" spans="1:15" x14ac:dyDescent="0.25">
      <c r="A131" t="s">
        <v>408</v>
      </c>
      <c r="B131" t="s">
        <v>332</v>
      </c>
      <c r="C131">
        <v>26807</v>
      </c>
      <c r="D131" t="s">
        <v>409</v>
      </c>
      <c r="E131" t="s">
        <v>17</v>
      </c>
      <c r="F131" t="s">
        <v>28</v>
      </c>
      <c r="G131" t="s">
        <v>410</v>
      </c>
      <c r="H131" t="s">
        <v>319</v>
      </c>
      <c r="I131" t="s">
        <v>314</v>
      </c>
      <c r="J131" t="s">
        <v>316</v>
      </c>
      <c r="K131" t="s">
        <v>576</v>
      </c>
      <c r="L131" t="str">
        <f>IF(COUNTIF(LOOKUPIDS,$C131)=1,VLOOKUP($C131,LOOKUPUNP,2),"DRAT")</f>
        <v>nathan156</v>
      </c>
      <c r="M131" t="str">
        <f>IF(COUNTIF(LOOKUPIDS,$C131)=1,VLOOKUP($C131,LOOKUPUNP,3),"DRAT")</f>
        <v>3nhtyh</v>
      </c>
      <c r="N131" t="s">
        <v>1311</v>
      </c>
      <c r="O131" t="s">
        <v>1312</v>
      </c>
    </row>
    <row r="132" spans="1:15" x14ac:dyDescent="0.25">
      <c r="A132" t="s">
        <v>411</v>
      </c>
      <c r="B132" t="s">
        <v>332</v>
      </c>
      <c r="C132">
        <v>36732</v>
      </c>
      <c r="D132" t="s">
        <v>412</v>
      </c>
      <c r="E132" t="s">
        <v>17</v>
      </c>
      <c r="F132" t="s">
        <v>28</v>
      </c>
      <c r="G132" t="s">
        <v>413</v>
      </c>
      <c r="H132" t="s">
        <v>319</v>
      </c>
      <c r="I132" t="s">
        <v>314</v>
      </c>
      <c r="J132" t="s">
        <v>316</v>
      </c>
      <c r="K132" t="s">
        <v>576</v>
      </c>
      <c r="L132" t="str">
        <f>IF(COUNTIF(LOOKUPIDS,$C132)=1,VLOOKUP($C132,LOOKUPUNP,2),"DRAT")</f>
        <v>ruben982</v>
      </c>
      <c r="M132" t="str">
        <f>IF(COUNTIF(LOOKUPIDS,$C132)=1,VLOOKUP($C132,LOOKUPUNP,3),"DRAT")</f>
        <v>gfpkoo</v>
      </c>
      <c r="N132" t="s">
        <v>1313</v>
      </c>
      <c r="O132" t="s">
        <v>1314</v>
      </c>
    </row>
    <row r="133" spans="1:15" x14ac:dyDescent="0.25">
      <c r="A133" t="s">
        <v>414</v>
      </c>
      <c r="B133" t="s">
        <v>339</v>
      </c>
      <c r="C133">
        <v>40841</v>
      </c>
      <c r="D133" t="s">
        <v>415</v>
      </c>
      <c r="E133" t="s">
        <v>17</v>
      </c>
      <c r="F133" t="s">
        <v>28</v>
      </c>
      <c r="G133" t="s">
        <v>416</v>
      </c>
      <c r="H133" t="s">
        <v>318</v>
      </c>
      <c r="I133" t="s">
        <v>314</v>
      </c>
      <c r="J133" t="s">
        <v>316</v>
      </c>
      <c r="K133" t="s">
        <v>577</v>
      </c>
      <c r="L133" t="str">
        <f>IF(COUNTIF(LOOKUPIDS,$C133)=1,VLOOKUP($C133,LOOKUPUNP,2),"DRAT")</f>
        <v>tyler747</v>
      </c>
      <c r="M133" t="str">
        <f>IF(COUNTIF(LOOKUPIDS,$C133)=1,VLOOKUP($C133,LOOKUPUNP,3),"DRAT")</f>
        <v>cwi7ir</v>
      </c>
      <c r="N133" t="s">
        <v>1315</v>
      </c>
      <c r="O133" t="s">
        <v>1316</v>
      </c>
    </row>
    <row r="134" spans="1:15" x14ac:dyDescent="0.25">
      <c r="A134" t="s">
        <v>417</v>
      </c>
      <c r="B134" t="s">
        <v>377</v>
      </c>
      <c r="C134">
        <v>27025</v>
      </c>
      <c r="D134" t="s">
        <v>418</v>
      </c>
      <c r="E134" t="s">
        <v>17</v>
      </c>
      <c r="F134" t="s">
        <v>28</v>
      </c>
      <c r="G134" t="s">
        <v>419</v>
      </c>
      <c r="H134" t="s">
        <v>321</v>
      </c>
      <c r="I134" t="s">
        <v>314</v>
      </c>
      <c r="J134" t="s">
        <v>316</v>
      </c>
      <c r="K134" t="s">
        <v>578</v>
      </c>
      <c r="L134" t="str">
        <f>IF(COUNTIF(LOOKUPIDS,$C134)=1,VLOOKUP($C134,LOOKUPUNP,2),"DRAT")</f>
        <v>gerardo574</v>
      </c>
      <c r="M134" t="str">
        <f>IF(COUNTIF(LOOKUPIDS,$C134)=1,VLOOKUP($C134,LOOKUPUNP,3),"DRAT")</f>
        <v>bbjtt8</v>
      </c>
      <c r="N134" t="s">
        <v>1317</v>
      </c>
      <c r="O134" t="s">
        <v>1318</v>
      </c>
    </row>
    <row r="135" spans="1:15" x14ac:dyDescent="0.25">
      <c r="A135" t="s">
        <v>417</v>
      </c>
      <c r="B135" t="s">
        <v>332</v>
      </c>
      <c r="C135">
        <v>27025</v>
      </c>
      <c r="D135" t="s">
        <v>418</v>
      </c>
      <c r="E135" t="s">
        <v>17</v>
      </c>
      <c r="F135" t="s">
        <v>28</v>
      </c>
      <c r="G135" t="s">
        <v>419</v>
      </c>
      <c r="H135" t="s">
        <v>319</v>
      </c>
      <c r="I135" t="s">
        <v>314</v>
      </c>
      <c r="J135" t="s">
        <v>316</v>
      </c>
      <c r="K135" t="s">
        <v>576</v>
      </c>
      <c r="L135" t="str">
        <f>IF(COUNTIF(LOOKUPIDS,$C135)=1,VLOOKUP($C135,LOOKUPUNP,2),"DRAT")</f>
        <v>gerardo574</v>
      </c>
      <c r="M135" t="str">
        <f>IF(COUNTIF(LOOKUPIDS,$C135)=1,VLOOKUP($C135,LOOKUPUNP,3),"DRAT")</f>
        <v>bbjtt8</v>
      </c>
      <c r="N135" t="s">
        <v>1319</v>
      </c>
      <c r="O135" t="s">
        <v>1320</v>
      </c>
    </row>
    <row r="136" spans="1:15" x14ac:dyDescent="0.25">
      <c r="A136" t="s">
        <v>420</v>
      </c>
      <c r="B136" t="s">
        <v>332</v>
      </c>
      <c r="C136">
        <v>25678</v>
      </c>
      <c r="D136" t="s">
        <v>421</v>
      </c>
      <c r="E136" t="s">
        <v>17</v>
      </c>
      <c r="F136" t="s">
        <v>28</v>
      </c>
      <c r="G136" t="s">
        <v>422</v>
      </c>
      <c r="H136" t="s">
        <v>319</v>
      </c>
      <c r="I136" t="s">
        <v>314</v>
      </c>
      <c r="J136" t="s">
        <v>316</v>
      </c>
      <c r="K136" t="s">
        <v>576</v>
      </c>
      <c r="L136" t="str">
        <f>IF(COUNTIF(LOOKUPIDS,$C136)=1,VLOOKUP($C136,LOOKUPUNP,2),"DRAT")</f>
        <v>justice756</v>
      </c>
      <c r="M136" t="str">
        <f>IF(COUNTIF(LOOKUPIDS,$C136)=1,VLOOKUP($C136,LOOKUPUNP,3),"DRAT")</f>
        <v>7utbmi</v>
      </c>
      <c r="N136" t="s">
        <v>1321</v>
      </c>
      <c r="O136" t="s">
        <v>1322</v>
      </c>
    </row>
    <row r="137" spans="1:15" x14ac:dyDescent="0.25">
      <c r="A137" t="s">
        <v>423</v>
      </c>
      <c r="B137" t="s">
        <v>332</v>
      </c>
      <c r="C137">
        <v>36122</v>
      </c>
      <c r="D137" t="s">
        <v>424</v>
      </c>
      <c r="E137" t="s">
        <v>17</v>
      </c>
      <c r="F137" t="s">
        <v>12</v>
      </c>
      <c r="G137" t="s">
        <v>425</v>
      </c>
      <c r="H137" t="s">
        <v>319</v>
      </c>
      <c r="I137" t="s">
        <v>314</v>
      </c>
      <c r="J137" t="s">
        <v>316</v>
      </c>
      <c r="K137" t="s">
        <v>576</v>
      </c>
      <c r="L137" t="str">
        <f>IF(COUNTIF(LOOKUPIDS,$C137)=1,VLOOKUP($C137,LOOKUPUNP,2),"DRAT")</f>
        <v>christophe080</v>
      </c>
      <c r="M137" t="str">
        <f>IF(COUNTIF(LOOKUPIDS,$C137)=1,VLOOKUP($C137,LOOKUPUNP,3),"DRAT")</f>
        <v>hind019</v>
      </c>
      <c r="N137" t="s">
        <v>1323</v>
      </c>
      <c r="O137" t="s">
        <v>1324</v>
      </c>
    </row>
    <row r="138" spans="1:15" x14ac:dyDescent="0.25">
      <c r="A138" t="s">
        <v>426</v>
      </c>
      <c r="B138" t="s">
        <v>377</v>
      </c>
      <c r="C138">
        <v>49053</v>
      </c>
      <c r="D138" t="s">
        <v>427</v>
      </c>
      <c r="E138" t="s">
        <v>17</v>
      </c>
      <c r="F138" t="s">
        <v>28</v>
      </c>
      <c r="G138" t="s">
        <v>428</v>
      </c>
      <c r="H138" t="s">
        <v>321</v>
      </c>
      <c r="I138" t="s">
        <v>314</v>
      </c>
      <c r="J138" t="s">
        <v>316</v>
      </c>
      <c r="K138" t="s">
        <v>578</v>
      </c>
      <c r="L138" t="str">
        <f>IF(COUNTIF(LOOKUPIDS,$C138)=1,VLOOKUP($C138,LOOKUPUNP,2),"DRAT")</f>
        <v>jeremiah008</v>
      </c>
      <c r="M138" t="str">
        <f>IF(COUNTIF(LOOKUPIDS,$C138)=1,VLOOKUP($C138,LOOKUPUNP,3),"DRAT")</f>
        <v>dawn251</v>
      </c>
      <c r="N138" t="s">
        <v>1325</v>
      </c>
      <c r="O138" t="s">
        <v>1326</v>
      </c>
    </row>
    <row r="139" spans="1:15" x14ac:dyDescent="0.25">
      <c r="A139" t="s">
        <v>426</v>
      </c>
      <c r="B139" t="s">
        <v>339</v>
      </c>
      <c r="C139">
        <v>49053</v>
      </c>
      <c r="D139" t="s">
        <v>427</v>
      </c>
      <c r="E139" t="s">
        <v>17</v>
      </c>
      <c r="F139" t="s">
        <v>28</v>
      </c>
      <c r="G139" t="s">
        <v>428</v>
      </c>
      <c r="H139" t="s">
        <v>318</v>
      </c>
      <c r="I139" t="s">
        <v>314</v>
      </c>
      <c r="J139" t="s">
        <v>316</v>
      </c>
      <c r="K139" t="s">
        <v>577</v>
      </c>
      <c r="L139" t="str">
        <f>IF(COUNTIF(LOOKUPIDS,$C139)=1,VLOOKUP($C139,LOOKUPUNP,2),"DRAT")</f>
        <v>jeremiah008</v>
      </c>
      <c r="M139" t="str">
        <f>IF(COUNTIF(LOOKUPIDS,$C139)=1,VLOOKUP($C139,LOOKUPUNP,3),"DRAT")</f>
        <v>dawn251</v>
      </c>
      <c r="N139" t="s">
        <v>1327</v>
      </c>
      <c r="O139" t="s">
        <v>1328</v>
      </c>
    </row>
    <row r="140" spans="1:15" x14ac:dyDescent="0.25">
      <c r="A140" t="s">
        <v>429</v>
      </c>
      <c r="B140" t="s">
        <v>339</v>
      </c>
      <c r="C140">
        <v>26645</v>
      </c>
      <c r="D140" t="s">
        <v>430</v>
      </c>
      <c r="E140" t="s">
        <v>17</v>
      </c>
      <c r="F140" t="s">
        <v>28</v>
      </c>
      <c r="G140" t="s">
        <v>431</v>
      </c>
      <c r="H140" t="s">
        <v>318</v>
      </c>
      <c r="I140" t="s">
        <v>314</v>
      </c>
      <c r="J140" t="s">
        <v>316</v>
      </c>
      <c r="K140" t="s">
        <v>577</v>
      </c>
      <c r="L140" t="str">
        <f>IF(COUNTIF(LOOKUPIDS,$C140)=1,VLOOKUP($C140,LOOKUPUNP,2),"DRAT")</f>
        <v>jesus755</v>
      </c>
      <c r="M140" t="str">
        <f>IF(COUNTIF(LOOKUPIDS,$C140)=1,VLOOKUP($C140,LOOKUPUNP,3),"DRAT")</f>
        <v>ozpwsm</v>
      </c>
      <c r="N140" t="s">
        <v>1329</v>
      </c>
      <c r="O140" t="s">
        <v>1330</v>
      </c>
    </row>
    <row r="141" spans="1:15" x14ac:dyDescent="0.25">
      <c r="A141" t="s">
        <v>432</v>
      </c>
      <c r="B141" t="s">
        <v>377</v>
      </c>
      <c r="C141">
        <v>26373</v>
      </c>
      <c r="D141" t="s">
        <v>433</v>
      </c>
      <c r="E141" t="s">
        <v>17</v>
      </c>
      <c r="F141" t="s">
        <v>28</v>
      </c>
      <c r="G141" t="s">
        <v>434</v>
      </c>
      <c r="H141" t="s">
        <v>321</v>
      </c>
      <c r="I141" t="s">
        <v>314</v>
      </c>
      <c r="J141" t="s">
        <v>316</v>
      </c>
      <c r="K141" t="s">
        <v>578</v>
      </c>
      <c r="L141" t="str">
        <f>IF(COUNTIF(LOOKUPIDS,$C141)=1,VLOOKUP($C141,LOOKUPUNP,2),"DRAT")</f>
        <v>leo678</v>
      </c>
      <c r="M141" t="str">
        <f>IF(COUNTIF(LOOKUPIDS,$C141)=1,VLOOKUP($C141,LOOKUPUNP,3),"DRAT")</f>
        <v>yqsqpf</v>
      </c>
      <c r="N141" t="s">
        <v>1331</v>
      </c>
      <c r="O141" t="s">
        <v>1332</v>
      </c>
    </row>
    <row r="142" spans="1:15" x14ac:dyDescent="0.25">
      <c r="A142" t="s">
        <v>435</v>
      </c>
      <c r="B142" t="s">
        <v>377</v>
      </c>
      <c r="C142">
        <v>46321</v>
      </c>
      <c r="D142" t="s">
        <v>436</v>
      </c>
      <c r="E142" t="s">
        <v>11</v>
      </c>
      <c r="F142" t="s">
        <v>28</v>
      </c>
      <c r="G142" t="s">
        <v>437</v>
      </c>
      <c r="H142" t="s">
        <v>321</v>
      </c>
      <c r="I142" t="s">
        <v>314</v>
      </c>
      <c r="J142" t="s">
        <v>316</v>
      </c>
      <c r="K142" t="s">
        <v>578</v>
      </c>
      <c r="L142" t="str">
        <f>IF(COUNTIF(LOOKUPIDS,$C142)=1,VLOOKUP($C142,LOOKUPUNP,2),"DRAT")</f>
        <v>melany049</v>
      </c>
      <c r="M142" t="str">
        <f>IF(COUNTIF(LOOKUPIDS,$C142)=1,VLOOKUP($C142,LOOKUPUNP,3),"DRAT")</f>
        <v>du5d7b</v>
      </c>
      <c r="N142" t="s">
        <v>1333</v>
      </c>
      <c r="O142" t="s">
        <v>1334</v>
      </c>
    </row>
    <row r="143" spans="1:15" x14ac:dyDescent="0.25">
      <c r="A143" t="s">
        <v>146</v>
      </c>
      <c r="B143" t="s">
        <v>339</v>
      </c>
      <c r="C143">
        <v>27063</v>
      </c>
      <c r="D143" t="s">
        <v>147</v>
      </c>
      <c r="E143" t="s">
        <v>17</v>
      </c>
      <c r="F143" t="s">
        <v>28</v>
      </c>
      <c r="G143" t="s">
        <v>148</v>
      </c>
      <c r="H143" t="s">
        <v>318</v>
      </c>
      <c r="I143" t="s">
        <v>314</v>
      </c>
      <c r="J143" t="s">
        <v>316</v>
      </c>
      <c r="K143" t="s">
        <v>577</v>
      </c>
      <c r="L143" t="str">
        <f>IF(COUNTIF(LOOKUPIDS,$C143)=1,VLOOKUP($C143,LOOKUPUNP,2),"DRAT")</f>
        <v>armando980</v>
      </c>
      <c r="M143" t="str">
        <f>IF(COUNTIF(LOOKUPIDS,$C143)=1,VLOOKUP($C143,LOOKUPUNP,3),"DRAT")</f>
        <v>75kks5</v>
      </c>
      <c r="N143" t="s">
        <v>1335</v>
      </c>
      <c r="O143" t="s">
        <v>1336</v>
      </c>
    </row>
    <row r="144" spans="1:15" x14ac:dyDescent="0.25">
      <c r="A144" t="s">
        <v>438</v>
      </c>
      <c r="B144" t="s">
        <v>332</v>
      </c>
      <c r="C144">
        <v>60213</v>
      </c>
      <c r="D144" t="s">
        <v>439</v>
      </c>
      <c r="E144" t="s">
        <v>17</v>
      </c>
      <c r="F144" t="s">
        <v>28</v>
      </c>
      <c r="G144" t="s">
        <v>440</v>
      </c>
      <c r="H144" t="s">
        <v>319</v>
      </c>
      <c r="I144" t="s">
        <v>314</v>
      </c>
      <c r="J144" t="s">
        <v>316</v>
      </c>
      <c r="K144" t="s">
        <v>576</v>
      </c>
      <c r="L144" t="str">
        <f>IF(COUNTIF(LOOKUPIDS,$C144)=1,VLOOKUP($C144,LOOKUPUNP,2),"DRAT")</f>
        <v>gauge001</v>
      </c>
      <c r="M144" t="str">
        <f>IF(COUNTIF(LOOKUPIDS,$C144)=1,VLOOKUP($C144,LOOKUPUNP,3),"DRAT")</f>
        <v>rise750</v>
      </c>
      <c r="N144" t="s">
        <v>1337</v>
      </c>
      <c r="O144" t="s">
        <v>1338</v>
      </c>
    </row>
    <row r="145" spans="1:15" x14ac:dyDescent="0.25">
      <c r="A145" t="s">
        <v>441</v>
      </c>
      <c r="B145" t="s">
        <v>324</v>
      </c>
      <c r="C145">
        <v>39178</v>
      </c>
      <c r="D145" t="s">
        <v>442</v>
      </c>
      <c r="E145" t="s">
        <v>11</v>
      </c>
      <c r="F145" t="s">
        <v>40</v>
      </c>
      <c r="G145" t="s">
        <v>443</v>
      </c>
      <c r="H145" t="s">
        <v>327</v>
      </c>
      <c r="I145" t="s">
        <v>314</v>
      </c>
      <c r="J145" t="s">
        <v>316</v>
      </c>
      <c r="K145" t="s">
        <v>575</v>
      </c>
      <c r="L145" t="str">
        <f>IF(COUNTIF(LOOKUPIDS,$C145)=1,VLOOKUP($C145,LOOKUPUNP,2),"DRAT")</f>
        <v>danika248</v>
      </c>
      <c r="M145" t="str">
        <f>IF(COUNTIF(LOOKUPIDS,$C145)=1,VLOOKUP($C145,LOOKUPUNP,3),"DRAT")</f>
        <v>been974</v>
      </c>
      <c r="N145" t="s">
        <v>1339</v>
      </c>
      <c r="O145" t="s">
        <v>1340</v>
      </c>
    </row>
    <row r="146" spans="1:15" x14ac:dyDescent="0.25">
      <c r="A146" t="s">
        <v>444</v>
      </c>
      <c r="B146" t="s">
        <v>339</v>
      </c>
      <c r="C146">
        <v>26049</v>
      </c>
      <c r="D146" t="s">
        <v>445</v>
      </c>
      <c r="E146" t="s">
        <v>17</v>
      </c>
      <c r="F146" t="s">
        <v>28</v>
      </c>
      <c r="G146" t="s">
        <v>446</v>
      </c>
      <c r="H146" t="s">
        <v>318</v>
      </c>
      <c r="I146" t="s">
        <v>314</v>
      </c>
      <c r="J146" t="s">
        <v>316</v>
      </c>
      <c r="K146" t="s">
        <v>577</v>
      </c>
      <c r="L146" t="str">
        <f>IF(COUNTIF(LOOKUPIDS,$C146)=1,VLOOKUP($C146,LOOKUPUNP,2),"DRAT")</f>
        <v>bennett352</v>
      </c>
      <c r="M146" t="str">
        <f>IF(COUNTIF(LOOKUPIDS,$C146)=1,VLOOKUP($C146,LOOKUPUNP,3),"DRAT")</f>
        <v>dj76br</v>
      </c>
      <c r="N146" t="s">
        <v>1341</v>
      </c>
      <c r="O146" t="s">
        <v>1342</v>
      </c>
    </row>
    <row r="147" spans="1:15" x14ac:dyDescent="0.25">
      <c r="A147" t="s">
        <v>447</v>
      </c>
      <c r="B147" t="s">
        <v>339</v>
      </c>
      <c r="C147">
        <v>26293</v>
      </c>
      <c r="D147" t="s">
        <v>448</v>
      </c>
      <c r="E147" t="s">
        <v>11</v>
      </c>
      <c r="F147" t="s">
        <v>28</v>
      </c>
      <c r="G147" t="s">
        <v>449</v>
      </c>
      <c r="H147" t="s">
        <v>318</v>
      </c>
      <c r="I147" t="s">
        <v>314</v>
      </c>
      <c r="J147" t="s">
        <v>316</v>
      </c>
      <c r="K147" t="s">
        <v>577</v>
      </c>
      <c r="L147" t="str">
        <f>IF(COUNTIF(LOOKUPIDS,$C147)=1,VLOOKUP($C147,LOOKUPUNP,2),"keren169")</f>
        <v>keren169</v>
      </c>
      <c r="M147" t="str">
        <f>IF(COUNTIF(LOOKUPIDS,$C147)=1,VLOOKUP($C147,LOOKUPUNP,3),"keren169")</f>
        <v>keren169</v>
      </c>
      <c r="N147" t="s">
        <v>1449</v>
      </c>
      <c r="O147" t="s">
        <v>1448</v>
      </c>
    </row>
    <row r="148" spans="1:15" x14ac:dyDescent="0.25">
      <c r="A148" t="s">
        <v>450</v>
      </c>
      <c r="B148" t="s">
        <v>377</v>
      </c>
      <c r="C148">
        <v>32012</v>
      </c>
      <c r="D148" t="s">
        <v>451</v>
      </c>
      <c r="E148" t="s">
        <v>17</v>
      </c>
      <c r="F148" t="s">
        <v>32</v>
      </c>
      <c r="G148" t="s">
        <v>452</v>
      </c>
      <c r="H148" t="s">
        <v>321</v>
      </c>
      <c r="I148" t="s">
        <v>314</v>
      </c>
      <c r="J148" t="s">
        <v>316</v>
      </c>
      <c r="K148" t="s">
        <v>578</v>
      </c>
      <c r="L148" t="str">
        <f>IF(COUNTIF(LOOKUPIDS,$C148)=1,VLOOKUP($C148,LOOKUPUNP,2),"DRAT")</f>
        <v>saul270</v>
      </c>
      <c r="M148" t="str">
        <f>IF(COUNTIF(LOOKUPIDS,$C148)=1,VLOOKUP($C148,LOOKUPUNP,3),"DRAT")</f>
        <v>sink271</v>
      </c>
      <c r="N148" t="s">
        <v>1343</v>
      </c>
      <c r="O148" t="s">
        <v>1344</v>
      </c>
    </row>
    <row r="149" spans="1:15" x14ac:dyDescent="0.25">
      <c r="A149" t="s">
        <v>163</v>
      </c>
      <c r="B149" t="s">
        <v>377</v>
      </c>
      <c r="C149">
        <v>28485</v>
      </c>
      <c r="D149" t="s">
        <v>164</v>
      </c>
      <c r="E149" t="s">
        <v>17</v>
      </c>
      <c r="F149" t="s">
        <v>32</v>
      </c>
      <c r="G149" t="s">
        <v>165</v>
      </c>
      <c r="H149" t="s">
        <v>321</v>
      </c>
      <c r="I149" t="s">
        <v>314</v>
      </c>
      <c r="J149" t="s">
        <v>316</v>
      </c>
      <c r="K149" t="s">
        <v>578</v>
      </c>
      <c r="L149" t="str">
        <f>IF(COUNTIF(LOOKUPIDS,$C149)=1,VLOOKUP($C149,LOOKUPUNP,2),"DRAT")</f>
        <v>gilbert530</v>
      </c>
      <c r="M149" t="str">
        <f>IF(COUNTIF(LOOKUPIDS,$C149)=1,VLOOKUP($C149,LOOKUPUNP,3),"DRAT")</f>
        <v>golf303</v>
      </c>
      <c r="N149" t="s">
        <v>1345</v>
      </c>
      <c r="O149" t="s">
        <v>1346</v>
      </c>
    </row>
    <row r="150" spans="1:15" x14ac:dyDescent="0.25">
      <c r="A150" t="s">
        <v>453</v>
      </c>
      <c r="B150" t="s">
        <v>377</v>
      </c>
      <c r="C150">
        <v>29889</v>
      </c>
      <c r="D150" t="s">
        <v>454</v>
      </c>
      <c r="E150" t="s">
        <v>11</v>
      </c>
      <c r="F150" t="s">
        <v>12</v>
      </c>
      <c r="G150" t="s">
        <v>455</v>
      </c>
      <c r="H150" t="s">
        <v>321</v>
      </c>
      <c r="I150" t="s">
        <v>314</v>
      </c>
      <c r="J150" t="s">
        <v>316</v>
      </c>
      <c r="K150" t="s">
        <v>578</v>
      </c>
      <c r="L150" t="str">
        <f>IF(COUNTIF(LOOKUPIDS,$C150)=1,VLOOKUP($C150,LOOKUPUNP,2),"DRAT")</f>
        <v>lorena854</v>
      </c>
      <c r="M150" t="str">
        <f>IF(COUNTIF(LOOKUPIDS,$C150)=1,VLOOKUP($C150,LOOKUPUNP,3),"DRAT")</f>
        <v>boil393</v>
      </c>
      <c r="N150" t="s">
        <v>1347</v>
      </c>
      <c r="O150" t="s">
        <v>1348</v>
      </c>
    </row>
    <row r="151" spans="1:15" x14ac:dyDescent="0.25">
      <c r="A151" t="s">
        <v>456</v>
      </c>
      <c r="B151" t="s">
        <v>332</v>
      </c>
      <c r="C151">
        <v>28305</v>
      </c>
      <c r="D151" t="s">
        <v>457</v>
      </c>
      <c r="E151" t="s">
        <v>11</v>
      </c>
      <c r="F151" t="s">
        <v>28</v>
      </c>
      <c r="G151" t="s">
        <v>458</v>
      </c>
      <c r="H151" t="s">
        <v>319</v>
      </c>
      <c r="I151" t="s">
        <v>314</v>
      </c>
      <c r="J151" t="s">
        <v>316</v>
      </c>
      <c r="K151" t="s">
        <v>576</v>
      </c>
      <c r="L151" t="str">
        <f>IF(COUNTIF(LOOKUPIDS,$C151)=1,VLOOKUP($C151,LOOKUPUNP,2),"DRAT")</f>
        <v>sayda106</v>
      </c>
      <c r="M151" t="str">
        <f>IF(COUNTIF(LOOKUPIDS,$C151)=1,VLOOKUP($C151,LOOKUPUNP,3),"DRAT")</f>
        <v>ezcu73</v>
      </c>
      <c r="N151" t="s">
        <v>1349</v>
      </c>
      <c r="O151" t="s">
        <v>1350</v>
      </c>
    </row>
    <row r="152" spans="1:15" x14ac:dyDescent="0.25">
      <c r="A152" t="s">
        <v>459</v>
      </c>
      <c r="B152" t="s">
        <v>339</v>
      </c>
      <c r="C152">
        <v>29990</v>
      </c>
      <c r="D152" t="s">
        <v>460</v>
      </c>
      <c r="E152" t="s">
        <v>11</v>
      </c>
      <c r="F152" t="s">
        <v>12</v>
      </c>
      <c r="G152" t="s">
        <v>461</v>
      </c>
      <c r="H152" t="s">
        <v>318</v>
      </c>
      <c r="I152" t="s">
        <v>314</v>
      </c>
      <c r="J152" t="s">
        <v>316</v>
      </c>
      <c r="K152" t="s">
        <v>577</v>
      </c>
      <c r="L152" t="str">
        <f>IF(COUNTIF(LOOKUPIDS,$C152)=1,VLOOKUP($C152,LOOKUPUNP,2),"DRAT")</f>
        <v>dianela434</v>
      </c>
      <c r="M152" t="str">
        <f>IF(COUNTIF(LOOKUPIDS,$C152)=1,VLOOKUP($C152,LOOKUPUNP,3),"DRAT")</f>
        <v>busy068</v>
      </c>
      <c r="N152" t="s">
        <v>1351</v>
      </c>
      <c r="O152" t="s">
        <v>1352</v>
      </c>
    </row>
    <row r="153" spans="1:15" x14ac:dyDescent="0.25">
      <c r="A153" t="s">
        <v>169</v>
      </c>
      <c r="B153" t="s">
        <v>377</v>
      </c>
      <c r="C153">
        <v>26062</v>
      </c>
      <c r="D153" t="s">
        <v>170</v>
      </c>
      <c r="E153" t="s">
        <v>17</v>
      </c>
      <c r="F153" t="s">
        <v>12</v>
      </c>
      <c r="G153" t="s">
        <v>171</v>
      </c>
      <c r="H153" t="s">
        <v>321</v>
      </c>
      <c r="I153" t="s">
        <v>314</v>
      </c>
      <c r="J153" t="s">
        <v>316</v>
      </c>
      <c r="K153" t="s">
        <v>578</v>
      </c>
      <c r="L153" t="str">
        <f>IF(COUNTIF(LOOKUPIDS,$C153)=1,VLOOKUP($C153,LOOKUPUNP,2),"DRAT")</f>
        <v>killian015</v>
      </c>
      <c r="M153" t="str">
        <f>IF(COUNTIF(LOOKUPIDS,$C153)=1,VLOOKUP($C153,LOOKUPUNP,3),"DRAT")</f>
        <v>baby317</v>
      </c>
      <c r="N153" t="s">
        <v>1353</v>
      </c>
      <c r="O153" t="s">
        <v>1354</v>
      </c>
    </row>
    <row r="154" spans="1:15" x14ac:dyDescent="0.25">
      <c r="A154" t="s">
        <v>462</v>
      </c>
      <c r="B154" t="s">
        <v>324</v>
      </c>
      <c r="C154">
        <v>34493</v>
      </c>
      <c r="D154" t="s">
        <v>463</v>
      </c>
      <c r="E154" t="s">
        <v>11</v>
      </c>
      <c r="F154" t="s">
        <v>40</v>
      </c>
      <c r="G154" t="s">
        <v>464</v>
      </c>
      <c r="H154" t="s">
        <v>327</v>
      </c>
      <c r="I154" t="s">
        <v>314</v>
      </c>
      <c r="J154" t="s">
        <v>316</v>
      </c>
      <c r="K154" t="s">
        <v>575</v>
      </c>
      <c r="L154" t="str">
        <f>IF(COUNTIF(LOOKUPIDS,$C154)=1,VLOOKUP($C154,LOOKUPUNP,2),"DRAT")</f>
        <v>monserrat697</v>
      </c>
      <c r="M154" t="str">
        <f>IF(COUNTIF(LOOKUPIDS,$C154)=1,VLOOKUP($C154,LOOKUPUNP,3),"DRAT")</f>
        <v>hair215</v>
      </c>
      <c r="N154" t="s">
        <v>1355</v>
      </c>
      <c r="O154" t="s">
        <v>1356</v>
      </c>
    </row>
    <row r="155" spans="1:15" x14ac:dyDescent="0.25">
      <c r="A155" t="s">
        <v>465</v>
      </c>
      <c r="B155" t="s">
        <v>377</v>
      </c>
      <c r="C155">
        <v>26428</v>
      </c>
      <c r="D155" t="s">
        <v>466</v>
      </c>
      <c r="E155" t="s">
        <v>11</v>
      </c>
      <c r="F155" t="s">
        <v>28</v>
      </c>
      <c r="G155" t="s">
        <v>467</v>
      </c>
      <c r="H155" t="s">
        <v>321</v>
      </c>
      <c r="I155" t="s">
        <v>314</v>
      </c>
      <c r="J155" t="s">
        <v>316</v>
      </c>
      <c r="K155" t="s">
        <v>578</v>
      </c>
      <c r="L155" t="str">
        <f>IF(COUNTIF(LOOKUPIDS,$C155)=1,VLOOKUP($C155,LOOKUPUNP,2),"DRAT")</f>
        <v>stephanie685</v>
      </c>
      <c r="M155" t="str">
        <f>IF(COUNTIF(LOOKUPIDS,$C155)=1,VLOOKUP($C155,LOOKUPUNP,3),"DRAT")</f>
        <v>cn87b3</v>
      </c>
      <c r="N155" t="s">
        <v>1357</v>
      </c>
      <c r="O155" t="s">
        <v>1358</v>
      </c>
    </row>
    <row r="156" spans="1:15" x14ac:dyDescent="0.25">
      <c r="A156" t="s">
        <v>468</v>
      </c>
      <c r="B156" t="s">
        <v>377</v>
      </c>
      <c r="C156">
        <v>41104</v>
      </c>
      <c r="D156" t="s">
        <v>469</v>
      </c>
      <c r="E156" t="s">
        <v>11</v>
      </c>
      <c r="F156" t="s">
        <v>32</v>
      </c>
      <c r="G156" t="s">
        <v>180</v>
      </c>
      <c r="H156" t="s">
        <v>321</v>
      </c>
      <c r="I156" t="s">
        <v>314</v>
      </c>
      <c r="J156" t="s">
        <v>316</v>
      </c>
      <c r="K156" t="s">
        <v>578</v>
      </c>
      <c r="L156" t="str">
        <f>IF(COUNTIF(LOOKUPIDS,$C156)=1,VLOOKUP($C156,LOOKUPUNP,2),"DRAT")</f>
        <v>celeste194</v>
      </c>
      <c r="M156" t="str">
        <f>IF(COUNTIF(LOOKUPIDS,$C156)=1,VLOOKUP($C156,LOOKUPUNP,3),"DRAT")</f>
        <v>gate940</v>
      </c>
      <c r="N156" t="s">
        <v>1359</v>
      </c>
      <c r="O156" t="s">
        <v>1360</v>
      </c>
    </row>
    <row r="157" spans="1:15" x14ac:dyDescent="0.25">
      <c r="A157" t="s">
        <v>178</v>
      </c>
      <c r="B157" t="s">
        <v>377</v>
      </c>
      <c r="C157">
        <v>41105</v>
      </c>
      <c r="D157" t="s">
        <v>179</v>
      </c>
      <c r="E157" t="s">
        <v>11</v>
      </c>
      <c r="F157" t="s">
        <v>12</v>
      </c>
      <c r="G157" t="s">
        <v>180</v>
      </c>
      <c r="H157" t="s">
        <v>321</v>
      </c>
      <c r="I157" t="s">
        <v>314</v>
      </c>
      <c r="J157" t="s">
        <v>316</v>
      </c>
      <c r="K157" t="s">
        <v>578</v>
      </c>
      <c r="L157" t="str">
        <f>IF(COUNTIF(LOOKUPIDS,$C157)=1,VLOOKUP($C157,LOOKUPUNP,2),"DRAT")</f>
        <v>yulisa495</v>
      </c>
      <c r="M157" t="str">
        <f>IF(COUNTIF(LOOKUPIDS,$C157)=1,VLOOKUP($C157,LOOKUPUNP,3),"DRAT")</f>
        <v>flat012</v>
      </c>
      <c r="N157" t="s">
        <v>1361</v>
      </c>
      <c r="O157" t="s">
        <v>1362</v>
      </c>
    </row>
    <row r="158" spans="1:15" x14ac:dyDescent="0.25">
      <c r="A158" t="s">
        <v>470</v>
      </c>
      <c r="B158" t="s">
        <v>339</v>
      </c>
      <c r="C158">
        <v>26276</v>
      </c>
      <c r="D158" t="s">
        <v>445</v>
      </c>
      <c r="E158" t="s">
        <v>17</v>
      </c>
      <c r="F158" t="s">
        <v>28</v>
      </c>
      <c r="G158" t="s">
        <v>471</v>
      </c>
      <c r="H158" t="s">
        <v>318</v>
      </c>
      <c r="I158" t="s">
        <v>314</v>
      </c>
      <c r="J158" t="s">
        <v>316</v>
      </c>
      <c r="K158" t="s">
        <v>577</v>
      </c>
      <c r="L158" t="str">
        <f>IF(COUNTIF(LOOKUPIDS,$C158)=1,VLOOKUP($C158,LOOKUPUNP,2),"DRAT")</f>
        <v>alex006</v>
      </c>
      <c r="M158" t="str">
        <f>IF(COUNTIF(LOOKUPIDS,$C158)=1,VLOOKUP($C158,LOOKUPUNP,3),"DRAT")</f>
        <v>oyzgd5</v>
      </c>
      <c r="N158" t="s">
        <v>1363</v>
      </c>
      <c r="O158" t="s">
        <v>1364</v>
      </c>
    </row>
    <row r="159" spans="1:15" x14ac:dyDescent="0.25">
      <c r="A159" t="s">
        <v>472</v>
      </c>
      <c r="B159" t="s">
        <v>324</v>
      </c>
      <c r="C159">
        <v>34132</v>
      </c>
      <c r="D159" t="s">
        <v>473</v>
      </c>
      <c r="E159" t="s">
        <v>11</v>
      </c>
      <c r="F159" t="s">
        <v>40</v>
      </c>
      <c r="G159" t="s">
        <v>474</v>
      </c>
      <c r="H159" t="s">
        <v>327</v>
      </c>
      <c r="I159" t="s">
        <v>314</v>
      </c>
      <c r="J159" t="s">
        <v>316</v>
      </c>
      <c r="K159" t="s">
        <v>575</v>
      </c>
      <c r="L159" t="str">
        <f>IF(COUNTIF(LOOKUPIDS,$C159)=1,VLOOKUP($C159,LOOKUPUNP,2),"DRAT")</f>
        <v>kelsie045</v>
      </c>
      <c r="M159" t="str">
        <f>IF(COUNTIF(LOOKUPIDS,$C159)=1,VLOOKUP($C159,LOOKUPUNP,3),"DRAT")</f>
        <v>dear666</v>
      </c>
      <c r="N159" t="s">
        <v>1365</v>
      </c>
      <c r="O159" t="s">
        <v>1366</v>
      </c>
    </row>
    <row r="160" spans="1:15" x14ac:dyDescent="0.25">
      <c r="A160" t="s">
        <v>475</v>
      </c>
      <c r="B160" t="s">
        <v>332</v>
      </c>
      <c r="C160">
        <v>26286</v>
      </c>
      <c r="D160" t="s">
        <v>476</v>
      </c>
      <c r="E160" t="s">
        <v>11</v>
      </c>
      <c r="F160" t="s">
        <v>28</v>
      </c>
      <c r="G160" t="s">
        <v>477</v>
      </c>
      <c r="H160" t="s">
        <v>319</v>
      </c>
      <c r="I160" t="s">
        <v>314</v>
      </c>
      <c r="J160" t="s">
        <v>316</v>
      </c>
      <c r="K160" t="s">
        <v>576</v>
      </c>
      <c r="L160" t="str">
        <f>IF(COUNTIF(LOOKUPIDS,$C160)=1,VLOOKUP($C160,LOOKUPUNP,2),"DRAT")</f>
        <v>celene340</v>
      </c>
      <c r="M160" t="str">
        <f>IF(COUNTIF(LOOKUPIDS,$C160)=1,VLOOKUP($C160,LOOKUPUNP,3),"DRAT")</f>
        <v>9dpn79</v>
      </c>
      <c r="N160" t="s">
        <v>1367</v>
      </c>
      <c r="O160" t="s">
        <v>1368</v>
      </c>
    </row>
    <row r="161" spans="1:15" x14ac:dyDescent="0.25">
      <c r="A161" t="s">
        <v>478</v>
      </c>
      <c r="B161" t="s">
        <v>324</v>
      </c>
      <c r="C161">
        <v>46236</v>
      </c>
      <c r="D161" t="s">
        <v>479</v>
      </c>
      <c r="E161" t="s">
        <v>11</v>
      </c>
      <c r="F161" t="s">
        <v>40</v>
      </c>
      <c r="G161" t="s">
        <v>480</v>
      </c>
      <c r="H161" t="s">
        <v>327</v>
      </c>
      <c r="I161" t="s">
        <v>314</v>
      </c>
      <c r="J161" t="s">
        <v>316</v>
      </c>
      <c r="K161" t="s">
        <v>575</v>
      </c>
      <c r="L161" t="str">
        <f>IF(COUNTIF(LOOKUPIDS,$C161)=1,VLOOKUP($C161,LOOKUPUNP,2),"DRAT")</f>
        <v>taya312</v>
      </c>
      <c r="M161" t="str">
        <f>IF(COUNTIF(LOOKUPIDS,$C161)=1,VLOOKUP($C161,LOOKUPUNP,3),"DRAT")</f>
        <v>land466</v>
      </c>
      <c r="N161" t="s">
        <v>1369</v>
      </c>
      <c r="O161" t="s">
        <v>1370</v>
      </c>
    </row>
    <row r="162" spans="1:15" x14ac:dyDescent="0.25">
      <c r="A162" t="s">
        <v>481</v>
      </c>
      <c r="B162" t="s">
        <v>332</v>
      </c>
      <c r="C162">
        <v>33703</v>
      </c>
      <c r="D162" t="s">
        <v>482</v>
      </c>
      <c r="E162" t="s">
        <v>17</v>
      </c>
      <c r="F162" t="s">
        <v>28</v>
      </c>
      <c r="G162" t="s">
        <v>483</v>
      </c>
      <c r="H162" t="s">
        <v>319</v>
      </c>
      <c r="I162" t="s">
        <v>314</v>
      </c>
      <c r="J162" t="s">
        <v>316</v>
      </c>
      <c r="K162" t="s">
        <v>576</v>
      </c>
      <c r="L162" t="str">
        <f>IF(COUNTIF(LOOKUPIDS,$C162)=1,VLOOKUP($C162,LOOKUPUNP,2),"DRAT")</f>
        <v>vicente368</v>
      </c>
      <c r="M162" t="str">
        <f>IF(COUNTIF(LOOKUPIDS,$C162)=1,VLOOKUP($C162,LOOKUPUNP,3),"DRAT")</f>
        <v>8o0mhy</v>
      </c>
      <c r="N162" t="s">
        <v>1371</v>
      </c>
      <c r="O162" t="s">
        <v>1372</v>
      </c>
    </row>
    <row r="163" spans="1:15" x14ac:dyDescent="0.25">
      <c r="A163" t="s">
        <v>484</v>
      </c>
      <c r="B163" t="s">
        <v>324</v>
      </c>
      <c r="C163">
        <v>29078</v>
      </c>
      <c r="D163" t="s">
        <v>485</v>
      </c>
      <c r="E163" t="s">
        <v>11</v>
      </c>
      <c r="F163" t="s">
        <v>12</v>
      </c>
      <c r="G163" t="s">
        <v>486</v>
      </c>
      <c r="H163" t="s">
        <v>327</v>
      </c>
      <c r="I163" t="s">
        <v>314</v>
      </c>
      <c r="J163" t="s">
        <v>316</v>
      </c>
      <c r="K163" t="s">
        <v>575</v>
      </c>
      <c r="L163" t="str">
        <f>IF(COUNTIF(LOOKUPIDS,$C163)=1,VLOOKUP($C163,LOOKUPUNP,2),"DRAT")</f>
        <v>camilla012</v>
      </c>
      <c r="M163" t="str">
        <f>IF(COUNTIF(LOOKUPIDS,$C163)=1,VLOOKUP($C163,LOOKUPUNP,3),"DRAT")</f>
        <v>dish580</v>
      </c>
      <c r="N163" t="s">
        <v>1373</v>
      </c>
      <c r="O163" t="s">
        <v>1374</v>
      </c>
    </row>
    <row r="164" spans="1:15" x14ac:dyDescent="0.25">
      <c r="A164" t="s">
        <v>487</v>
      </c>
      <c r="B164" t="s">
        <v>339</v>
      </c>
      <c r="C164">
        <v>25390</v>
      </c>
      <c r="D164" t="s">
        <v>488</v>
      </c>
      <c r="E164" t="s">
        <v>17</v>
      </c>
      <c r="F164" t="s">
        <v>28</v>
      </c>
      <c r="G164" t="s">
        <v>489</v>
      </c>
      <c r="H164" t="s">
        <v>318</v>
      </c>
      <c r="I164" t="s">
        <v>314</v>
      </c>
      <c r="J164" t="s">
        <v>316</v>
      </c>
      <c r="K164" t="s">
        <v>577</v>
      </c>
      <c r="L164" t="str">
        <f>IF(COUNTIF(LOOKUPIDS,$C164)=1,VLOOKUP($C164,LOOKUPUNP,2),"DRAT")</f>
        <v>alexander027</v>
      </c>
      <c r="M164" t="str">
        <f>IF(COUNTIF(LOOKUPIDS,$C164)=1,VLOOKUP($C164,LOOKUPUNP,3),"DRAT")</f>
        <v>rage552</v>
      </c>
      <c r="N164" t="s">
        <v>1375</v>
      </c>
      <c r="O164" t="s">
        <v>1376</v>
      </c>
    </row>
    <row r="165" spans="1:15" x14ac:dyDescent="0.25">
      <c r="A165" t="s">
        <v>490</v>
      </c>
      <c r="B165" t="s">
        <v>339</v>
      </c>
      <c r="C165">
        <v>36383</v>
      </c>
      <c r="D165" t="s">
        <v>491</v>
      </c>
      <c r="E165" t="s">
        <v>17</v>
      </c>
      <c r="F165" t="s">
        <v>28</v>
      </c>
      <c r="G165" t="s">
        <v>492</v>
      </c>
      <c r="H165" t="s">
        <v>318</v>
      </c>
      <c r="I165" t="s">
        <v>314</v>
      </c>
      <c r="J165" t="s">
        <v>316</v>
      </c>
      <c r="K165" t="s">
        <v>577</v>
      </c>
      <c r="L165" t="str">
        <f>IF(COUNTIF(LOOKUPIDS,$C165)=1,VLOOKUP($C165,LOOKUPUNP,2),"DRAT")</f>
        <v>bryan832</v>
      </c>
      <c r="M165" t="str">
        <f>IF(COUNTIF(LOOKUPIDS,$C165)=1,VLOOKUP($C165,LOOKUPUNP,3),"DRAT")</f>
        <v>57mjus</v>
      </c>
      <c r="N165" t="s">
        <v>1377</v>
      </c>
      <c r="O165" t="s">
        <v>1378</v>
      </c>
    </row>
    <row r="166" spans="1:15" x14ac:dyDescent="0.25">
      <c r="A166" t="s">
        <v>493</v>
      </c>
      <c r="B166" t="s">
        <v>339</v>
      </c>
      <c r="C166">
        <v>26208</v>
      </c>
      <c r="D166" t="s">
        <v>494</v>
      </c>
      <c r="E166" t="s">
        <v>17</v>
      </c>
      <c r="F166" t="s">
        <v>28</v>
      </c>
      <c r="G166" t="s">
        <v>495</v>
      </c>
      <c r="H166" t="s">
        <v>318</v>
      </c>
      <c r="I166" t="s">
        <v>314</v>
      </c>
      <c r="J166" t="s">
        <v>316</v>
      </c>
      <c r="K166" t="s">
        <v>577</v>
      </c>
      <c r="L166" t="str">
        <f>IF(COUNTIF(LOOKUPIDS,$C166)=1,VLOOKUP($C166,LOOKUPUNP,2),"DRAT")</f>
        <v>julian187</v>
      </c>
      <c r="M166" t="str">
        <f>IF(COUNTIF(LOOKUPIDS,$C166)=1,VLOOKUP($C166,LOOKUPUNP,3),"DRAT")</f>
        <v>bwh9xq</v>
      </c>
      <c r="N166" t="s">
        <v>1379</v>
      </c>
      <c r="O166" t="s">
        <v>1380</v>
      </c>
    </row>
    <row r="167" spans="1:15" x14ac:dyDescent="0.25">
      <c r="A167" t="s">
        <v>496</v>
      </c>
      <c r="B167" t="s">
        <v>377</v>
      </c>
      <c r="C167">
        <v>30333</v>
      </c>
      <c r="D167" t="s">
        <v>497</v>
      </c>
      <c r="E167" t="s">
        <v>17</v>
      </c>
      <c r="F167" t="s">
        <v>12</v>
      </c>
      <c r="G167" t="s">
        <v>498</v>
      </c>
      <c r="H167" t="s">
        <v>321</v>
      </c>
      <c r="I167" t="s">
        <v>314</v>
      </c>
      <c r="J167" t="s">
        <v>316</v>
      </c>
      <c r="K167" t="s">
        <v>578</v>
      </c>
      <c r="L167" t="str">
        <f>IF(COUNTIF(LOOKUPIDS,$C167)=1,VLOOKUP($C167,LOOKUPUNP,2),"DRAT")</f>
        <v>miguel321</v>
      </c>
      <c r="M167" t="str">
        <f>IF(COUNTIF(LOOKUPIDS,$C167)=1,VLOOKUP($C167,LOOKUPUNP,3),"DRAT")</f>
        <v>gate627</v>
      </c>
      <c r="N167" t="s">
        <v>1381</v>
      </c>
      <c r="O167" t="s">
        <v>1382</v>
      </c>
    </row>
    <row r="168" spans="1:15" x14ac:dyDescent="0.25">
      <c r="A168" t="s">
        <v>499</v>
      </c>
      <c r="B168" t="s">
        <v>324</v>
      </c>
      <c r="C168">
        <v>43008</v>
      </c>
      <c r="D168" t="s">
        <v>500</v>
      </c>
      <c r="E168" t="s">
        <v>17</v>
      </c>
      <c r="F168" t="s">
        <v>40</v>
      </c>
      <c r="G168" t="s">
        <v>501</v>
      </c>
      <c r="H168" t="s">
        <v>327</v>
      </c>
      <c r="I168" t="s">
        <v>314</v>
      </c>
      <c r="J168" t="s">
        <v>316</v>
      </c>
      <c r="K168" t="s">
        <v>575</v>
      </c>
      <c r="L168" t="str">
        <f>IF(COUNTIF(LOOKUPIDS,$C168)=1,VLOOKUP($C168,LOOKUPUNP,2),"DRAT")</f>
        <v>anthony277</v>
      </c>
      <c r="M168" t="str">
        <f>IF(COUNTIF(LOOKUPIDS,$C168)=1,VLOOKUP($C168,LOOKUPUNP,3),"DRAT")</f>
        <v>dear211</v>
      </c>
      <c r="N168" t="s">
        <v>1383</v>
      </c>
      <c r="O168" t="s">
        <v>1384</v>
      </c>
    </row>
    <row r="169" spans="1:15" x14ac:dyDescent="0.25">
      <c r="A169" t="s">
        <v>502</v>
      </c>
      <c r="B169" t="s">
        <v>339</v>
      </c>
      <c r="C169">
        <v>27168</v>
      </c>
      <c r="D169" t="s">
        <v>503</v>
      </c>
      <c r="E169" t="s">
        <v>17</v>
      </c>
      <c r="F169" t="s">
        <v>28</v>
      </c>
      <c r="G169" t="s">
        <v>504</v>
      </c>
      <c r="H169" t="s">
        <v>318</v>
      </c>
      <c r="I169" t="s">
        <v>314</v>
      </c>
      <c r="J169" t="s">
        <v>316</v>
      </c>
      <c r="K169" t="s">
        <v>577</v>
      </c>
      <c r="L169" t="str">
        <f>IF(COUNTIF(LOOKUPIDS,$C169)=1,VLOOKUP($C169,LOOKUPUNP,2),"DRAT")</f>
        <v>alex222</v>
      </c>
      <c r="M169" t="str">
        <f>IF(COUNTIF(LOOKUPIDS,$C169)=1,VLOOKUP($C169,LOOKUPUNP,3),"DRAT")</f>
        <v>3dioqw</v>
      </c>
      <c r="N169" t="s">
        <v>1385</v>
      </c>
      <c r="O169" t="s">
        <v>1386</v>
      </c>
    </row>
    <row r="170" spans="1:15" x14ac:dyDescent="0.25">
      <c r="A170" t="s">
        <v>505</v>
      </c>
      <c r="B170" t="s">
        <v>339</v>
      </c>
      <c r="C170">
        <v>29873</v>
      </c>
      <c r="D170" t="s">
        <v>343</v>
      </c>
      <c r="E170" t="s">
        <v>17</v>
      </c>
      <c r="F170" t="s">
        <v>12</v>
      </c>
      <c r="G170" t="s">
        <v>506</v>
      </c>
      <c r="H170" t="s">
        <v>318</v>
      </c>
      <c r="I170" t="s">
        <v>314</v>
      </c>
      <c r="J170" t="s">
        <v>316</v>
      </c>
      <c r="K170" t="s">
        <v>577</v>
      </c>
      <c r="L170" t="str">
        <f>IF(COUNTIF(LOOKUPIDS,$C170)=1,VLOOKUP($C170,LOOKUPUNP,2),"DRAT")</f>
        <v>christopher024</v>
      </c>
      <c r="M170" t="str">
        <f>IF(COUNTIF(LOOKUPIDS,$C170)=1,VLOOKUP($C170,LOOKUPUNP,3),"DRAT")</f>
        <v>food877</v>
      </c>
      <c r="N170" t="s">
        <v>1387</v>
      </c>
      <c r="O170" t="s">
        <v>1388</v>
      </c>
    </row>
    <row r="171" spans="1:15" x14ac:dyDescent="0.25">
      <c r="A171" t="s">
        <v>507</v>
      </c>
      <c r="B171" t="s">
        <v>377</v>
      </c>
      <c r="C171">
        <v>26107</v>
      </c>
      <c r="D171" t="s">
        <v>508</v>
      </c>
      <c r="E171" t="s">
        <v>17</v>
      </c>
      <c r="F171" t="s">
        <v>28</v>
      </c>
      <c r="G171" t="s">
        <v>509</v>
      </c>
      <c r="H171" t="s">
        <v>321</v>
      </c>
      <c r="I171" t="s">
        <v>314</v>
      </c>
      <c r="J171" t="s">
        <v>316</v>
      </c>
      <c r="K171" t="s">
        <v>578</v>
      </c>
      <c r="L171" t="str">
        <f>IF(COUNTIF(LOOKUPIDS,$C171)=1,VLOOKUP($C171,LOOKUPUNP,2),"DRAT")</f>
        <v>gerald914</v>
      </c>
      <c r="M171" t="str">
        <f>IF(COUNTIF(LOOKUPIDS,$C171)=1,VLOOKUP($C171,LOOKUPUNP,3),"DRAT")</f>
        <v>hbdijd</v>
      </c>
      <c r="N171" t="s">
        <v>1389</v>
      </c>
      <c r="O171" t="s">
        <v>1390</v>
      </c>
    </row>
    <row r="172" spans="1:15" x14ac:dyDescent="0.25">
      <c r="A172" t="s">
        <v>510</v>
      </c>
      <c r="B172" t="s">
        <v>377</v>
      </c>
      <c r="C172">
        <v>28274</v>
      </c>
      <c r="D172" t="s">
        <v>511</v>
      </c>
      <c r="E172" t="s">
        <v>17</v>
      </c>
      <c r="F172" t="s">
        <v>28</v>
      </c>
      <c r="G172" t="s">
        <v>512</v>
      </c>
      <c r="H172" t="s">
        <v>321</v>
      </c>
      <c r="I172" t="s">
        <v>314</v>
      </c>
      <c r="J172" t="s">
        <v>316</v>
      </c>
      <c r="K172" t="s">
        <v>578</v>
      </c>
      <c r="L172" t="str">
        <f>IF(COUNTIF(LOOKUPIDS,$C172)=1,VLOOKUP($C172,LOOKUPUNP,2),"DRAT")</f>
        <v>andre006</v>
      </c>
      <c r="M172" t="str">
        <f>IF(COUNTIF(LOOKUPIDS,$C172)=1,VLOOKUP($C172,LOOKUPUNP,3),"DRAT")</f>
        <v>vary521</v>
      </c>
      <c r="N172" t="s">
        <v>1391</v>
      </c>
      <c r="O172" t="s">
        <v>1392</v>
      </c>
    </row>
    <row r="173" spans="1:15" x14ac:dyDescent="0.25">
      <c r="A173" t="s">
        <v>513</v>
      </c>
      <c r="B173" t="s">
        <v>377</v>
      </c>
      <c r="C173">
        <v>39425</v>
      </c>
      <c r="D173" t="s">
        <v>514</v>
      </c>
      <c r="E173" t="s">
        <v>17</v>
      </c>
      <c r="F173" t="s">
        <v>32</v>
      </c>
      <c r="G173" t="s">
        <v>512</v>
      </c>
      <c r="H173" t="s">
        <v>321</v>
      </c>
      <c r="I173" t="s">
        <v>314</v>
      </c>
      <c r="J173" t="s">
        <v>316</v>
      </c>
      <c r="K173" t="s">
        <v>578</v>
      </c>
      <c r="L173" t="str">
        <f>IF(COUNTIF(LOOKUPIDS,$C173)=1,VLOOKUP($C173,LOOKUPUNP,2),"DRAT")</f>
        <v>emmanuel011</v>
      </c>
      <c r="M173" t="str">
        <f>IF(COUNTIF(LOOKUPIDS,$C173)=1,VLOOKUP($C173,LOOKUPUNP,3),"DRAT")</f>
        <v>game517</v>
      </c>
      <c r="N173" t="s">
        <v>1393</v>
      </c>
      <c r="O173" t="s">
        <v>1394</v>
      </c>
    </row>
    <row r="174" spans="1:15" x14ac:dyDescent="0.25">
      <c r="A174" t="s">
        <v>515</v>
      </c>
      <c r="B174" t="s">
        <v>324</v>
      </c>
      <c r="C174">
        <v>34991</v>
      </c>
      <c r="D174" t="s">
        <v>516</v>
      </c>
      <c r="E174" t="s">
        <v>11</v>
      </c>
      <c r="F174" t="s">
        <v>40</v>
      </c>
      <c r="G174" t="s">
        <v>517</v>
      </c>
      <c r="H174" t="s">
        <v>327</v>
      </c>
      <c r="I174" t="s">
        <v>314</v>
      </c>
      <c r="J174" t="s">
        <v>316</v>
      </c>
      <c r="K174" t="s">
        <v>575</v>
      </c>
      <c r="L174" t="str">
        <f>IF(COUNTIF(LOOKUPIDS,$C174)=1,VLOOKUP($C174,LOOKUPUNP,2),"DRAT")</f>
        <v>lucia276</v>
      </c>
      <c r="M174" t="str">
        <f>IF(COUNTIF(LOOKUPIDS,$C174)=1,VLOOKUP($C174,LOOKUPUNP,3),"DRAT")</f>
        <v>ours887</v>
      </c>
      <c r="N174" t="s">
        <v>1395</v>
      </c>
      <c r="O174" t="s">
        <v>1396</v>
      </c>
    </row>
    <row r="175" spans="1:15" x14ac:dyDescent="0.25">
      <c r="A175" t="s">
        <v>518</v>
      </c>
      <c r="B175" t="s">
        <v>377</v>
      </c>
      <c r="C175">
        <v>26077</v>
      </c>
      <c r="D175" t="s">
        <v>519</v>
      </c>
      <c r="E175" t="s">
        <v>17</v>
      </c>
      <c r="F175" t="s">
        <v>28</v>
      </c>
      <c r="G175" t="s">
        <v>520</v>
      </c>
      <c r="H175" t="s">
        <v>321</v>
      </c>
      <c r="I175" t="s">
        <v>314</v>
      </c>
      <c r="J175" t="s">
        <v>316</v>
      </c>
      <c r="K175" t="s">
        <v>578</v>
      </c>
      <c r="L175" t="str">
        <f>IF(COUNTIF(LOOKUPIDS,$C175)=1,VLOOKUP($C175,LOOKUPUNP,2),"DRAT")</f>
        <v>hector674</v>
      </c>
      <c r="M175" t="str">
        <f>IF(COUNTIF(LOOKUPIDS,$C175)=1,VLOOKUP($C175,LOOKUPUNP,3),"DRAT")</f>
        <v>yxfx28</v>
      </c>
      <c r="N175" t="s">
        <v>1397</v>
      </c>
      <c r="O175" t="s">
        <v>1398</v>
      </c>
    </row>
    <row r="176" spans="1:15" x14ac:dyDescent="0.25">
      <c r="A176" t="s">
        <v>521</v>
      </c>
      <c r="B176" t="s">
        <v>377</v>
      </c>
      <c r="C176">
        <v>25954</v>
      </c>
      <c r="D176" t="s">
        <v>522</v>
      </c>
      <c r="E176" t="s">
        <v>11</v>
      </c>
      <c r="F176" t="s">
        <v>28</v>
      </c>
      <c r="G176" t="s">
        <v>523</v>
      </c>
      <c r="H176" t="s">
        <v>321</v>
      </c>
      <c r="I176" t="s">
        <v>314</v>
      </c>
      <c r="J176" t="s">
        <v>316</v>
      </c>
      <c r="K176" t="s">
        <v>578</v>
      </c>
      <c r="L176" t="str">
        <f>IF(COUNTIF(LOOKUPIDS,$C176)=1,VLOOKUP($C176,LOOKUPUNP,2),"DRAT")</f>
        <v>rosario929</v>
      </c>
      <c r="M176" t="str">
        <f>IF(COUNTIF(LOOKUPIDS,$C176)=1,VLOOKUP($C176,LOOKUPUNP,3),"DRAT")</f>
        <v>dv6o7d</v>
      </c>
      <c r="N176" t="s">
        <v>1399</v>
      </c>
      <c r="O176" t="s">
        <v>1400</v>
      </c>
    </row>
    <row r="177" spans="1:15" x14ac:dyDescent="0.25">
      <c r="A177" t="s">
        <v>524</v>
      </c>
      <c r="B177" t="s">
        <v>377</v>
      </c>
      <c r="C177">
        <v>32392</v>
      </c>
      <c r="D177" t="s">
        <v>525</v>
      </c>
      <c r="E177" t="s">
        <v>11</v>
      </c>
      <c r="F177" t="s">
        <v>32</v>
      </c>
      <c r="G177" t="s">
        <v>526</v>
      </c>
      <c r="H177" t="s">
        <v>321</v>
      </c>
      <c r="I177" t="s">
        <v>314</v>
      </c>
      <c r="J177" t="s">
        <v>316</v>
      </c>
      <c r="K177" t="s">
        <v>578</v>
      </c>
      <c r="L177" t="str">
        <f>IF(COUNTIF(LOOKUPIDS,$C177)=1,VLOOKUP($C177,LOOKUPUNP,2),"DRAT")</f>
        <v>ximena069</v>
      </c>
      <c r="M177" t="str">
        <f>IF(COUNTIF(LOOKUPIDS,$C177)=1,VLOOKUP($C177,LOOKUPUNP,3),"DRAT")</f>
        <v>mess910</v>
      </c>
      <c r="N177" t="s">
        <v>1401</v>
      </c>
      <c r="O177" t="s">
        <v>1402</v>
      </c>
    </row>
    <row r="178" spans="1:15" x14ac:dyDescent="0.25">
      <c r="A178" t="s">
        <v>527</v>
      </c>
      <c r="B178" t="s">
        <v>324</v>
      </c>
      <c r="C178">
        <v>23826</v>
      </c>
      <c r="D178" t="s">
        <v>528</v>
      </c>
      <c r="E178" t="s">
        <v>17</v>
      </c>
      <c r="F178" t="s">
        <v>40</v>
      </c>
      <c r="G178" t="s">
        <v>529</v>
      </c>
      <c r="H178" t="s">
        <v>327</v>
      </c>
      <c r="I178" t="s">
        <v>314</v>
      </c>
      <c r="J178" t="s">
        <v>316</v>
      </c>
      <c r="K178" t="s">
        <v>575</v>
      </c>
      <c r="L178" t="str">
        <f>IF(COUNTIF(LOOKUPIDS,$C178)=1,VLOOKUP($C178,LOOKUPUNP,2),"DRAT")</f>
        <v>oscar795</v>
      </c>
      <c r="M178" t="str">
        <f>IF(COUNTIF(LOOKUPIDS,$C178)=1,VLOOKUP($C178,LOOKUPUNP,3),"DRAT")</f>
        <v>bent329</v>
      </c>
      <c r="N178" t="s">
        <v>1403</v>
      </c>
      <c r="O178" t="s">
        <v>1404</v>
      </c>
    </row>
    <row r="179" spans="1:15" x14ac:dyDescent="0.25">
      <c r="A179" t="s">
        <v>530</v>
      </c>
      <c r="B179" t="s">
        <v>332</v>
      </c>
      <c r="C179">
        <v>28622</v>
      </c>
      <c r="D179" t="s">
        <v>430</v>
      </c>
      <c r="E179" t="s">
        <v>17</v>
      </c>
      <c r="F179" t="s">
        <v>12</v>
      </c>
      <c r="G179" t="s">
        <v>531</v>
      </c>
      <c r="H179" t="s">
        <v>319</v>
      </c>
      <c r="I179" t="s">
        <v>314</v>
      </c>
      <c r="J179" t="s">
        <v>316</v>
      </c>
      <c r="K179" t="s">
        <v>576</v>
      </c>
      <c r="L179" t="str">
        <f>IF(COUNTIF(LOOKUPIDS,$C179)=1,VLOOKUP($C179,LOOKUPUNP,2),"DRAT")</f>
        <v>andrew754</v>
      </c>
      <c r="M179" t="str">
        <f>IF(COUNTIF(LOOKUPIDS,$C179)=1,VLOOKUP($C179,LOOKUPUNP,3),"DRAT")</f>
        <v>pine313</v>
      </c>
      <c r="N179" t="s">
        <v>1405</v>
      </c>
      <c r="O179" t="s">
        <v>1406</v>
      </c>
    </row>
    <row r="180" spans="1:15" x14ac:dyDescent="0.25">
      <c r="A180" t="s">
        <v>532</v>
      </c>
      <c r="B180" t="s">
        <v>377</v>
      </c>
      <c r="C180">
        <v>48317</v>
      </c>
      <c r="D180" t="s">
        <v>418</v>
      </c>
      <c r="E180" t="s">
        <v>17</v>
      </c>
      <c r="F180" t="s">
        <v>28</v>
      </c>
      <c r="G180" t="s">
        <v>533</v>
      </c>
      <c r="H180" t="s">
        <v>321</v>
      </c>
      <c r="I180" t="s">
        <v>314</v>
      </c>
      <c r="J180" t="s">
        <v>316</v>
      </c>
      <c r="K180" t="s">
        <v>578</v>
      </c>
      <c r="L180" t="str">
        <f>IF(COUNTIF(LOOKUPIDS,$C180)=1,VLOOKUP($C180,LOOKUPUNP,2),"DRAT")</f>
        <v>pedro950</v>
      </c>
      <c r="M180" t="str">
        <f>IF(COUNTIF(LOOKUPIDS,$C180)=1,VLOOKUP($C180,LOOKUPUNP,3),"DRAT")</f>
        <v>stco44</v>
      </c>
      <c r="N180" t="s">
        <v>1407</v>
      </c>
      <c r="O180" t="s">
        <v>1408</v>
      </c>
    </row>
    <row r="181" spans="1:15" x14ac:dyDescent="0.25">
      <c r="A181" t="s">
        <v>534</v>
      </c>
      <c r="B181" t="s">
        <v>377</v>
      </c>
      <c r="C181">
        <v>26091</v>
      </c>
      <c r="D181" t="s">
        <v>535</v>
      </c>
      <c r="E181" t="s">
        <v>17</v>
      </c>
      <c r="F181" t="s">
        <v>28</v>
      </c>
      <c r="G181" t="s">
        <v>536</v>
      </c>
      <c r="H181" t="s">
        <v>321</v>
      </c>
      <c r="I181" t="s">
        <v>314</v>
      </c>
      <c r="J181" t="s">
        <v>316</v>
      </c>
      <c r="K181" t="s">
        <v>578</v>
      </c>
      <c r="L181" t="str">
        <f>IF(COUNTIF(LOOKUPIDS,$C181)=1,VLOOKUP($C181,LOOKUPUNP,2),"DRAT")</f>
        <v>jesus607</v>
      </c>
      <c r="M181" t="str">
        <f>IF(COUNTIF(LOOKUPIDS,$C181)=1,VLOOKUP($C181,LOOKUPUNP,3),"DRAT")</f>
        <v>7r5knb</v>
      </c>
      <c r="N181" t="s">
        <v>1409</v>
      </c>
      <c r="O181" t="s">
        <v>1410</v>
      </c>
    </row>
    <row r="182" spans="1:15" x14ac:dyDescent="0.25">
      <c r="A182" t="s">
        <v>537</v>
      </c>
      <c r="B182" t="s">
        <v>377</v>
      </c>
      <c r="C182">
        <v>26129</v>
      </c>
      <c r="D182" t="s">
        <v>538</v>
      </c>
      <c r="E182" t="s">
        <v>17</v>
      </c>
      <c r="F182" t="s">
        <v>28</v>
      </c>
      <c r="G182" t="s">
        <v>539</v>
      </c>
      <c r="H182" t="s">
        <v>321</v>
      </c>
      <c r="I182" t="s">
        <v>314</v>
      </c>
      <c r="J182" t="s">
        <v>316</v>
      </c>
      <c r="K182" t="s">
        <v>578</v>
      </c>
      <c r="L182" t="str">
        <f>IF(COUNTIF(LOOKUPIDS,$C182)=1,VLOOKUP($C182,LOOKUPUNP,2),"DRAT")</f>
        <v>noah877</v>
      </c>
      <c r="M182" t="str">
        <f>IF(COUNTIF(LOOKUPIDS,$C182)=1,VLOOKUP($C182,LOOKUPUNP,3),"DRAT")</f>
        <v>fpez13</v>
      </c>
      <c r="N182" t="s">
        <v>1411</v>
      </c>
      <c r="O182" t="s">
        <v>1412</v>
      </c>
    </row>
    <row r="183" spans="1:15" x14ac:dyDescent="0.25">
      <c r="A183" t="s">
        <v>540</v>
      </c>
      <c r="B183" t="s">
        <v>332</v>
      </c>
      <c r="C183">
        <v>31953</v>
      </c>
      <c r="D183" t="s">
        <v>541</v>
      </c>
      <c r="E183" t="s">
        <v>17</v>
      </c>
      <c r="F183" t="s">
        <v>32</v>
      </c>
      <c r="G183" t="s">
        <v>542</v>
      </c>
      <c r="H183" t="s">
        <v>319</v>
      </c>
      <c r="I183" t="s">
        <v>314</v>
      </c>
      <c r="J183" t="s">
        <v>316</v>
      </c>
      <c r="K183" t="s">
        <v>576</v>
      </c>
      <c r="L183" t="str">
        <f>IF(COUNTIF(LOOKUPIDS,$C183)=1,VLOOKUP($C183,LOOKUPUNP,2),"DRAT")</f>
        <v>carter525</v>
      </c>
      <c r="M183" t="str">
        <f>IF(COUNTIF(LOOKUPIDS,$C183)=1,VLOOKUP($C183,LOOKUPUNP,3),"DRAT")</f>
        <v>many619</v>
      </c>
      <c r="N183" t="s">
        <v>1413</v>
      </c>
      <c r="O183" t="s">
        <v>1414</v>
      </c>
    </row>
    <row r="184" spans="1:15" x14ac:dyDescent="0.25">
      <c r="A184" t="s">
        <v>543</v>
      </c>
      <c r="B184" t="s">
        <v>377</v>
      </c>
      <c r="C184">
        <v>32783</v>
      </c>
      <c r="D184" t="s">
        <v>544</v>
      </c>
      <c r="E184" t="s">
        <v>17</v>
      </c>
      <c r="F184" t="s">
        <v>32</v>
      </c>
      <c r="G184" t="s">
        <v>545</v>
      </c>
      <c r="H184" t="s">
        <v>321</v>
      </c>
      <c r="I184" t="s">
        <v>314</v>
      </c>
      <c r="J184" t="s">
        <v>316</v>
      </c>
      <c r="K184" t="s">
        <v>578</v>
      </c>
      <c r="L184" t="str">
        <f>IF(COUNTIF(LOOKUPIDS,$C184)=1,VLOOKUP($C184,LOOKUPUNP,2),"DRAT")</f>
        <v>uriel783</v>
      </c>
      <c r="M184" t="str">
        <f>IF(COUNTIF(LOOKUPIDS,$C184)=1,VLOOKUP($C184,LOOKUPUNP,3),"DRAT")</f>
        <v>mess876</v>
      </c>
      <c r="N184" t="s">
        <v>1415</v>
      </c>
      <c r="O184" t="s">
        <v>1416</v>
      </c>
    </row>
    <row r="185" spans="1:15" x14ac:dyDescent="0.25">
      <c r="A185" t="s">
        <v>546</v>
      </c>
      <c r="B185" t="s">
        <v>377</v>
      </c>
      <c r="C185">
        <v>60068</v>
      </c>
      <c r="D185" t="s">
        <v>482</v>
      </c>
      <c r="E185" t="s">
        <v>11</v>
      </c>
      <c r="F185" t="s">
        <v>28</v>
      </c>
      <c r="G185" t="s">
        <v>547</v>
      </c>
      <c r="H185" t="s">
        <v>321</v>
      </c>
      <c r="I185" t="s">
        <v>314</v>
      </c>
      <c r="J185" t="s">
        <v>316</v>
      </c>
      <c r="K185" t="s">
        <v>578</v>
      </c>
      <c r="L185" t="str">
        <f>IF(COUNTIF(LOOKUPIDS,$C185)=1,VLOOKUP($C185,LOOKUPUNP,2),"DRAT")</f>
        <v>jolie001</v>
      </c>
      <c r="M185" t="str">
        <f>IF(COUNTIF(LOOKUPIDS,$C185)=1,VLOOKUP($C185,LOOKUPUNP,3),"DRAT")</f>
        <v>bell528</v>
      </c>
      <c r="N185" t="s">
        <v>1417</v>
      </c>
      <c r="O185" t="s">
        <v>1418</v>
      </c>
    </row>
    <row r="186" spans="1:15" x14ac:dyDescent="0.25">
      <c r="A186" t="s">
        <v>548</v>
      </c>
      <c r="B186" t="s">
        <v>339</v>
      </c>
      <c r="C186">
        <v>41592</v>
      </c>
      <c r="D186" t="s">
        <v>549</v>
      </c>
      <c r="E186" t="s">
        <v>11</v>
      </c>
      <c r="F186" t="s">
        <v>12</v>
      </c>
      <c r="G186" t="s">
        <v>550</v>
      </c>
      <c r="H186" t="s">
        <v>318</v>
      </c>
      <c r="I186" t="s">
        <v>314</v>
      </c>
      <c r="J186" t="s">
        <v>316</v>
      </c>
      <c r="K186" t="s">
        <v>577</v>
      </c>
      <c r="L186" t="str">
        <f>IF(COUNTIF(LOOKUPIDS,$C186)=1,VLOOKUP($C186,LOOKUPUNP,2),"DRAT")</f>
        <v>esthelia706</v>
      </c>
      <c r="M186" t="str">
        <f>IF(COUNTIF(LOOKUPIDS,$C186)=1,VLOOKUP($C186,LOOKUPUNP,3),"DRAT")</f>
        <v>tube580</v>
      </c>
      <c r="N186" t="s">
        <v>1419</v>
      </c>
      <c r="O186" t="s">
        <v>1420</v>
      </c>
    </row>
    <row r="187" spans="1:15" x14ac:dyDescent="0.25">
      <c r="A187" t="s">
        <v>551</v>
      </c>
      <c r="B187" t="s">
        <v>377</v>
      </c>
      <c r="C187">
        <v>31896</v>
      </c>
      <c r="D187" t="s">
        <v>552</v>
      </c>
      <c r="E187" t="s">
        <v>17</v>
      </c>
      <c r="F187" t="s">
        <v>32</v>
      </c>
      <c r="G187" t="s">
        <v>553</v>
      </c>
      <c r="H187" t="s">
        <v>321</v>
      </c>
      <c r="I187" t="s">
        <v>314</v>
      </c>
      <c r="J187" t="s">
        <v>316</v>
      </c>
      <c r="K187" t="s">
        <v>578</v>
      </c>
      <c r="L187" t="str">
        <f>IF(COUNTIF(LOOKUPIDS,$C187)=1,VLOOKUP($C187,LOOKUPUNP,2),"atticus004")</f>
        <v>atticus004</v>
      </c>
      <c r="M187" t="str">
        <f>IF(COUNTIF(LOOKUPIDS,$C187)=1,VLOOKUP($C187,LOOKUPUNP,3),"atticus004")</f>
        <v>atticus004</v>
      </c>
      <c r="N187" t="s">
        <v>1452</v>
      </c>
      <c r="O187" t="s">
        <v>1451</v>
      </c>
    </row>
    <row r="188" spans="1:15" x14ac:dyDescent="0.25">
      <c r="A188" t="s">
        <v>554</v>
      </c>
      <c r="B188" t="s">
        <v>377</v>
      </c>
      <c r="C188">
        <v>32349</v>
      </c>
      <c r="D188" t="s">
        <v>555</v>
      </c>
      <c r="E188" t="s">
        <v>17</v>
      </c>
      <c r="F188" t="s">
        <v>32</v>
      </c>
      <c r="G188" t="s">
        <v>556</v>
      </c>
      <c r="H188" t="s">
        <v>321</v>
      </c>
      <c r="I188" t="s">
        <v>314</v>
      </c>
      <c r="J188" t="s">
        <v>316</v>
      </c>
      <c r="K188" t="s">
        <v>578</v>
      </c>
      <c r="L188" t="str">
        <f>IF(COUNTIF(LOOKUPIDS,$C188)=1,VLOOKUP($C188,LOOKUPUNP,2),"DRAT")</f>
        <v>jorge652</v>
      </c>
      <c r="M188" t="str">
        <f>IF(COUNTIF(LOOKUPIDS,$C188)=1,VLOOKUP($C188,LOOKUPUNP,3),"DRAT")</f>
        <v>help391</v>
      </c>
      <c r="N188" t="s">
        <v>1421</v>
      </c>
      <c r="O188" t="s">
        <v>1422</v>
      </c>
    </row>
    <row r="189" spans="1:15" x14ac:dyDescent="0.25">
      <c r="A189" t="s">
        <v>256</v>
      </c>
      <c r="B189" t="s">
        <v>377</v>
      </c>
      <c r="C189">
        <v>26967</v>
      </c>
      <c r="D189" t="s">
        <v>257</v>
      </c>
      <c r="E189" t="s">
        <v>11</v>
      </c>
      <c r="F189" t="s">
        <v>28</v>
      </c>
      <c r="G189" t="s">
        <v>258</v>
      </c>
      <c r="H189" t="s">
        <v>321</v>
      </c>
      <c r="I189" t="s">
        <v>314</v>
      </c>
      <c r="J189" t="s">
        <v>316</v>
      </c>
      <c r="K189" t="s">
        <v>578</v>
      </c>
      <c r="L189" t="str">
        <f>IF(COUNTIF(LOOKUPIDS,$C189)=1,VLOOKUP($C189,LOOKUPUNP,2),"DRAT")</f>
        <v>violet873</v>
      </c>
      <c r="M189" t="str">
        <f>IF(COUNTIF(LOOKUPIDS,$C189)=1,VLOOKUP($C189,LOOKUPUNP,3),"DRAT")</f>
        <v>g5i6jw</v>
      </c>
      <c r="N189" t="s">
        <v>1423</v>
      </c>
      <c r="O189" t="s">
        <v>1424</v>
      </c>
    </row>
    <row r="190" spans="1:15" x14ac:dyDescent="0.25">
      <c r="A190" t="s">
        <v>557</v>
      </c>
      <c r="B190" t="s">
        <v>332</v>
      </c>
      <c r="C190">
        <v>31402</v>
      </c>
      <c r="D190" t="s">
        <v>558</v>
      </c>
      <c r="E190" t="s">
        <v>17</v>
      </c>
      <c r="F190" t="s">
        <v>12</v>
      </c>
      <c r="G190" t="s">
        <v>559</v>
      </c>
      <c r="H190" t="s">
        <v>319</v>
      </c>
      <c r="I190" t="s">
        <v>314</v>
      </c>
      <c r="J190" t="s">
        <v>316</v>
      </c>
      <c r="K190" t="s">
        <v>576</v>
      </c>
      <c r="L190" t="str">
        <f>IF(COUNTIF(LOOKUPIDS,$C190)=1,VLOOKUP($C190,LOOKUPUNP,2),"DRAT")</f>
        <v>joaquin458</v>
      </c>
      <c r="M190" t="str">
        <f>IF(COUNTIF(LOOKUPIDS,$C190)=1,VLOOKUP($C190,LOOKUPUNP,3),"DRAT")</f>
        <v>seam335</v>
      </c>
      <c r="N190" t="s">
        <v>1425</v>
      </c>
      <c r="O190" t="s">
        <v>1426</v>
      </c>
    </row>
    <row r="191" spans="1:15" x14ac:dyDescent="0.25">
      <c r="A191" t="s">
        <v>560</v>
      </c>
      <c r="B191" t="s">
        <v>324</v>
      </c>
      <c r="C191">
        <v>34234</v>
      </c>
      <c r="D191" t="s">
        <v>561</v>
      </c>
      <c r="E191" t="s">
        <v>17</v>
      </c>
      <c r="F191" t="s">
        <v>40</v>
      </c>
      <c r="G191" t="s">
        <v>562</v>
      </c>
      <c r="H191" t="s">
        <v>327</v>
      </c>
      <c r="I191" t="s">
        <v>314</v>
      </c>
      <c r="J191" t="s">
        <v>316</v>
      </c>
      <c r="K191" t="s">
        <v>575</v>
      </c>
      <c r="L191" t="str">
        <f>IF(COUNTIF(LOOKUPIDS,$C191)=1,VLOOKUP($C191,LOOKUPUNP,2),"DRAT")</f>
        <v>japheth673</v>
      </c>
      <c r="M191" t="str">
        <f>IF(COUNTIF(LOOKUPIDS,$C191)=1,VLOOKUP($C191,LOOKUPUNP,3),"DRAT")</f>
        <v>card201</v>
      </c>
      <c r="N191" t="s">
        <v>1427</v>
      </c>
      <c r="O191" t="s">
        <v>1428</v>
      </c>
    </row>
    <row r="192" spans="1:15" x14ac:dyDescent="0.25">
      <c r="A192" t="s">
        <v>265</v>
      </c>
      <c r="B192" t="s">
        <v>324</v>
      </c>
      <c r="C192">
        <v>34733</v>
      </c>
      <c r="D192" t="s">
        <v>266</v>
      </c>
      <c r="E192" t="s">
        <v>11</v>
      </c>
      <c r="F192" t="s">
        <v>40</v>
      </c>
      <c r="G192" t="s">
        <v>267</v>
      </c>
      <c r="H192" t="s">
        <v>327</v>
      </c>
      <c r="I192" t="s">
        <v>314</v>
      </c>
      <c r="J192" t="s">
        <v>316</v>
      </c>
      <c r="K192" t="s">
        <v>575</v>
      </c>
      <c r="L192" t="str">
        <f>IF(COUNTIF(LOOKUPIDS,$C192)=1,VLOOKUP($C192,LOOKUPUNP,2),"DRAT")</f>
        <v>cherish037</v>
      </c>
      <c r="M192" t="str">
        <f>IF(COUNTIF(LOOKUPIDS,$C192)=1,VLOOKUP($C192,LOOKUPUNP,3),"DRAT")</f>
        <v>dime741</v>
      </c>
      <c r="N192" t="s">
        <v>1429</v>
      </c>
      <c r="O192" t="s">
        <v>1430</v>
      </c>
    </row>
    <row r="193" spans="1:15" x14ac:dyDescent="0.25">
      <c r="A193" t="s">
        <v>563</v>
      </c>
      <c r="B193" t="s">
        <v>324</v>
      </c>
      <c r="C193">
        <v>34849</v>
      </c>
      <c r="D193" t="s">
        <v>564</v>
      </c>
      <c r="E193" t="s">
        <v>11</v>
      </c>
      <c r="F193" t="s">
        <v>40</v>
      </c>
      <c r="G193" t="s">
        <v>565</v>
      </c>
      <c r="H193" t="s">
        <v>327</v>
      </c>
      <c r="I193" t="s">
        <v>314</v>
      </c>
      <c r="J193" t="s">
        <v>316</v>
      </c>
      <c r="K193" t="s">
        <v>575</v>
      </c>
      <c r="L193" t="str">
        <f>IF(COUNTIF(LOOKUPIDS,$C193)=1,VLOOKUP($C193,LOOKUPUNP,2),"DRAT")</f>
        <v>destiny945</v>
      </c>
      <c r="M193" t="str">
        <f>IF(COUNTIF(LOOKUPIDS,$C193)=1,VLOOKUP($C193,LOOKUPUNP,3),"DRAT")</f>
        <v>dock518</v>
      </c>
      <c r="N193" t="s">
        <v>1431</v>
      </c>
      <c r="O193" t="s">
        <v>1432</v>
      </c>
    </row>
    <row r="194" spans="1:15" x14ac:dyDescent="0.25">
      <c r="A194" t="s">
        <v>566</v>
      </c>
      <c r="B194" t="s">
        <v>324</v>
      </c>
      <c r="C194">
        <v>35474</v>
      </c>
      <c r="D194" t="s">
        <v>372</v>
      </c>
      <c r="E194" t="s">
        <v>17</v>
      </c>
      <c r="F194" t="s">
        <v>40</v>
      </c>
      <c r="G194" t="s">
        <v>567</v>
      </c>
      <c r="H194" t="s">
        <v>327</v>
      </c>
      <c r="I194" t="s">
        <v>314</v>
      </c>
      <c r="J194" t="s">
        <v>316</v>
      </c>
      <c r="K194" t="s">
        <v>575</v>
      </c>
      <c r="L194" t="str">
        <f>IF(COUNTIF(LOOKUPIDS,$C194)=1,VLOOKUP($C194,LOOKUPUNP,2),"DRAT")</f>
        <v>jose207</v>
      </c>
      <c r="M194" t="str">
        <f>IF(COUNTIF(LOOKUPIDS,$C194)=1,VLOOKUP($C194,LOOKUPUNP,3),"DRAT")</f>
        <v>rock761</v>
      </c>
      <c r="N194" t="s">
        <v>1433</v>
      </c>
      <c r="O194" t="s">
        <v>1434</v>
      </c>
    </row>
    <row r="195" spans="1:15" x14ac:dyDescent="0.25">
      <c r="A195" t="s">
        <v>306</v>
      </c>
      <c r="B195" t="s">
        <v>324</v>
      </c>
      <c r="C195">
        <v>31307</v>
      </c>
      <c r="D195" t="s">
        <v>307</v>
      </c>
      <c r="E195" t="s">
        <v>11</v>
      </c>
      <c r="F195" t="s">
        <v>32</v>
      </c>
      <c r="G195" t="s">
        <v>308</v>
      </c>
      <c r="H195" t="s">
        <v>327</v>
      </c>
      <c r="I195" t="s">
        <v>314</v>
      </c>
      <c r="J195" t="s">
        <v>316</v>
      </c>
      <c r="K195" t="s">
        <v>575</v>
      </c>
      <c r="L195" t="str">
        <f>IF(COUNTIF(LOOKUPIDS,$C195)=1,VLOOKUP($C195,LOOKUPUNP,2),"DRAT")</f>
        <v>yizel309</v>
      </c>
      <c r="M195" t="str">
        <f>IF(COUNTIF(LOOKUPIDS,$C195)=1,VLOOKUP($C195,LOOKUPUNP,3),"DRAT")</f>
        <v>slip155</v>
      </c>
      <c r="N195" t="s">
        <v>1435</v>
      </c>
      <c r="O195" t="s">
        <v>1436</v>
      </c>
    </row>
    <row r="196" spans="1:15" x14ac:dyDescent="0.25">
      <c r="A196" t="s">
        <v>568</v>
      </c>
      <c r="B196" t="s">
        <v>339</v>
      </c>
      <c r="C196">
        <v>43619</v>
      </c>
      <c r="D196" t="s">
        <v>569</v>
      </c>
      <c r="E196" t="s">
        <v>11</v>
      </c>
      <c r="F196" t="s">
        <v>12</v>
      </c>
      <c r="G196" t="s">
        <v>570</v>
      </c>
      <c r="H196" t="s">
        <v>318</v>
      </c>
      <c r="I196" t="s">
        <v>314</v>
      </c>
      <c r="J196" t="s">
        <v>316</v>
      </c>
      <c r="K196" t="s">
        <v>577</v>
      </c>
      <c r="L196" t="str">
        <f>IF(COUNTIF(LOOKUPIDS,$C196)=1,VLOOKUP($C196,LOOKUPUNP,2),"DRAT")</f>
        <v>rylee760</v>
      </c>
      <c r="M196" t="str">
        <f>IF(COUNTIF(LOOKUPIDS,$C196)=1,VLOOKUP($C196,LOOKUPUNP,3),"DRAT")</f>
        <v>over659</v>
      </c>
      <c r="N196" t="s">
        <v>1437</v>
      </c>
      <c r="O196" t="s">
        <v>1438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E983-CC26-4D19-ACA4-C71AB0BBCC1A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>
        <v>1</v>
      </c>
      <c r="B1" t="s">
        <v>1439</v>
      </c>
    </row>
    <row r="2" spans="1:2" x14ac:dyDescent="0.25">
      <c r="A2">
        <v>2</v>
      </c>
      <c r="B2" t="s">
        <v>1440</v>
      </c>
    </row>
    <row r="3" spans="1:2" x14ac:dyDescent="0.25">
      <c r="A3">
        <v>3</v>
      </c>
      <c r="B3" t="s">
        <v>1441</v>
      </c>
    </row>
    <row r="4" spans="1:2" x14ac:dyDescent="0.25">
      <c r="A4">
        <v>4</v>
      </c>
      <c r="B4" t="s">
        <v>1442</v>
      </c>
    </row>
    <row r="5" spans="1:2" x14ac:dyDescent="0.25">
      <c r="A5">
        <v>5</v>
      </c>
      <c r="B5" t="s">
        <v>1443</v>
      </c>
    </row>
    <row r="6" spans="1:2" x14ac:dyDescent="0.25">
      <c r="A6">
        <v>6</v>
      </c>
      <c r="B6" t="s">
        <v>1453</v>
      </c>
    </row>
    <row r="7" spans="1:2" x14ac:dyDescent="0.25">
      <c r="A7">
        <v>7</v>
      </c>
      <c r="B7" t="s">
        <v>1454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6D74-BEC6-43DB-B0F5-711DD9AF2330}">
  <dimension ref="A1:E937"/>
  <sheetViews>
    <sheetView tabSelected="1" topLeftCell="A328" workbookViewId="0">
      <selection activeCell="C353" sqref="C353"/>
    </sheetView>
  </sheetViews>
  <sheetFormatPr defaultRowHeight="15" x14ac:dyDescent="0.25"/>
  <cols>
    <col min="1" max="1" width="64.5703125" style="14" customWidth="1"/>
    <col min="2" max="2" width="64.5703125" style="16" customWidth="1"/>
    <col min="3" max="3" width="128.42578125" style="18" bestFit="1" customWidth="1"/>
    <col min="4" max="4" width="64.5703125" customWidth="1"/>
    <col min="5" max="5" width="30.140625" bestFit="1" customWidth="1"/>
  </cols>
  <sheetData>
    <row r="1" spans="1:5" x14ac:dyDescent="0.25">
      <c r="A1" s="13" t="s">
        <v>1506</v>
      </c>
      <c r="B1" s="15">
        <f>COUNTIF(THELIST,A1)</f>
        <v>1</v>
      </c>
      <c r="C1" s="17"/>
      <c r="D1" t="s">
        <v>1507</v>
      </c>
    </row>
    <row r="2" spans="1:5" x14ac:dyDescent="0.25">
      <c r="A2" s="13" t="s">
        <v>1508</v>
      </c>
      <c r="B2" s="15">
        <f>COUNTIF(THELIST,A2)</f>
        <v>1</v>
      </c>
      <c r="C2" s="17"/>
      <c r="D2" t="s">
        <v>1509</v>
      </c>
    </row>
    <row r="3" spans="1:5" x14ac:dyDescent="0.25">
      <c r="A3" s="13" t="s">
        <v>1510</v>
      </c>
      <c r="B3" s="15">
        <f>COUNTIF(THELIST,A3)</f>
        <v>1</v>
      </c>
      <c r="C3" s="17"/>
      <c r="D3" t="s">
        <v>1511</v>
      </c>
    </row>
    <row r="4" spans="1:5" x14ac:dyDescent="0.25">
      <c r="A4" s="13" t="s">
        <v>1512</v>
      </c>
      <c r="B4" s="15">
        <f>COUNTIF(THELIST,A4)</f>
        <v>1</v>
      </c>
      <c r="C4" s="17"/>
      <c r="D4" t="s">
        <v>1513</v>
      </c>
    </row>
    <row r="5" spans="1:5" x14ac:dyDescent="0.25">
      <c r="A5" s="13" t="s">
        <v>1514</v>
      </c>
      <c r="B5" s="15">
        <f>COUNTIF(THELIST,A5)</f>
        <v>1</v>
      </c>
      <c r="C5" s="17"/>
      <c r="D5" t="s">
        <v>1511</v>
      </c>
    </row>
    <row r="6" spans="1:5" x14ac:dyDescent="0.25">
      <c r="A6" s="13" t="s">
        <v>1515</v>
      </c>
      <c r="B6" s="15">
        <f>COUNTIF(THELIST,A6)</f>
        <v>2</v>
      </c>
      <c r="C6" s="17" t="str">
        <f>_xlfn.CONCAT(";",D6," ",E6," ",D7," ",E7)</f>
        <v xml:space="preserve">;21-22-T3-5(A) PHYSICS - KINEMATICS  Waves, 21-22, T1, 6th Period </v>
      </c>
      <c r="D6" t="s">
        <v>1516</v>
      </c>
    </row>
    <row r="7" spans="1:5" x14ac:dyDescent="0.25">
      <c r="A7" s="13" t="s">
        <v>1515</v>
      </c>
      <c r="B7" s="15">
        <f>COUNTIF(THELIST,A7)</f>
        <v>2</v>
      </c>
      <c r="C7" s="17"/>
      <c r="D7" t="s">
        <v>1517</v>
      </c>
    </row>
    <row r="8" spans="1:5" x14ac:dyDescent="0.25">
      <c r="A8" s="13" t="s">
        <v>1518</v>
      </c>
      <c r="B8" s="15">
        <f>COUNTIF(THELIST,A8)</f>
        <v>2</v>
      </c>
      <c r="C8" s="17" t="str">
        <f>_xlfn.CONCAT(";",D8," ",E8," ",D9," ",E9)</f>
        <v xml:space="preserve">;21-22-T3-6(A) PHYSICS - KINEMATICS  Waves, 21-22, T1, 3rd Period </v>
      </c>
      <c r="D8" t="s">
        <v>1519</v>
      </c>
    </row>
    <row r="9" spans="1:5" x14ac:dyDescent="0.25">
      <c r="A9" s="13" t="s">
        <v>1518</v>
      </c>
      <c r="B9" s="15">
        <f>COUNTIF(THELIST,A9)</f>
        <v>2</v>
      </c>
      <c r="C9" s="17"/>
      <c r="D9" t="s">
        <v>1520</v>
      </c>
    </row>
    <row r="10" spans="1:5" x14ac:dyDescent="0.25">
      <c r="A10" s="13" t="s">
        <v>1521</v>
      </c>
      <c r="B10" s="15">
        <f>COUNTIF(THELIST,A10)</f>
        <v>2</v>
      </c>
      <c r="C10" s="17" t="str">
        <f>_xlfn.CONCAT(";",D10," ",E10," ",D11," ",E11)</f>
        <v xml:space="preserve">;21-22-T3-6(A) PHYSICS - KINEMATICS  Waves, 21-22, T1, 6th Period </v>
      </c>
      <c r="D10" t="s">
        <v>1519</v>
      </c>
    </row>
    <row r="11" spans="1:5" x14ac:dyDescent="0.25">
      <c r="A11" s="13" t="s">
        <v>1521</v>
      </c>
      <c r="B11" s="15">
        <f>COUNTIF(THELIST,A11)</f>
        <v>2</v>
      </c>
      <c r="C11" s="17"/>
      <c r="D11" t="s">
        <v>1517</v>
      </c>
    </row>
    <row r="12" spans="1:5" x14ac:dyDescent="0.25">
      <c r="A12" s="13" t="s">
        <v>1522</v>
      </c>
      <c r="B12" s="15">
        <f>COUNTIF(THELIST,A12)</f>
        <v>1</v>
      </c>
      <c r="C12" s="17"/>
      <c r="D12" t="s">
        <v>1523</v>
      </c>
    </row>
    <row r="13" spans="1:5" x14ac:dyDescent="0.25">
      <c r="A13" s="13" t="s">
        <v>1524</v>
      </c>
      <c r="B13" s="15">
        <f>COUNTIF(THELIST,A13)</f>
        <v>2</v>
      </c>
      <c r="C13" s="17" t="str">
        <f>_xlfn.CONCAT(";",D13," ",E13," ",D14," ",E14)</f>
        <v>;21-22-T3-6(A) PHYSICS - KINEMATICS  MOS, 21-22,T1, 2nd Period  Waves, 21-22, T1, 6th Period</v>
      </c>
      <c r="D13" t="s">
        <v>1519</v>
      </c>
    </row>
    <row r="14" spans="1:5" x14ac:dyDescent="0.25">
      <c r="A14" s="13" t="s">
        <v>1524</v>
      </c>
      <c r="B14" s="15">
        <f>COUNTIF(THELIST,A14)</f>
        <v>2</v>
      </c>
      <c r="C14" s="17"/>
      <c r="D14" t="s">
        <v>1525</v>
      </c>
      <c r="E14" t="s">
        <v>1517</v>
      </c>
    </row>
    <row r="15" spans="1:5" x14ac:dyDescent="0.25">
      <c r="A15" s="13" t="s">
        <v>1526</v>
      </c>
      <c r="B15" s="15">
        <f>COUNTIF(THELIST,A15)</f>
        <v>1</v>
      </c>
      <c r="C15" s="17"/>
      <c r="D15" t="s">
        <v>1527</v>
      </c>
    </row>
    <row r="16" spans="1:5" x14ac:dyDescent="0.25">
      <c r="A16" s="13" t="s">
        <v>1528</v>
      </c>
      <c r="B16" s="15">
        <f>COUNTIF(THELIST,A16)</f>
        <v>2</v>
      </c>
      <c r="C16" s="17" t="str">
        <f>_xlfn.CONCAT(";",D16," ",E16," ",D17," ",E17)</f>
        <v xml:space="preserve">;21-22-T2-1(A) PHYSICS 112 INTRO TO PHYS II  Physics 111, 21-22, T1, 1st Period </v>
      </c>
      <c r="D16" t="s">
        <v>1529</v>
      </c>
    </row>
    <row r="17" spans="1:4" x14ac:dyDescent="0.25">
      <c r="A17" s="13" t="s">
        <v>1528</v>
      </c>
      <c r="B17" s="15">
        <f>COUNTIF(THELIST,A17)</f>
        <v>2</v>
      </c>
      <c r="C17" s="17"/>
      <c r="D17" t="s">
        <v>1530</v>
      </c>
    </row>
    <row r="18" spans="1:4" x14ac:dyDescent="0.25">
      <c r="A18" s="13" t="s">
        <v>1531</v>
      </c>
      <c r="B18" s="15">
        <f>COUNTIF(THELIST,A18)</f>
        <v>1</v>
      </c>
      <c r="C18" s="17"/>
      <c r="D18" t="s">
        <v>1513</v>
      </c>
    </row>
    <row r="19" spans="1:4" x14ac:dyDescent="0.25">
      <c r="A19" s="13" t="s">
        <v>1532</v>
      </c>
      <c r="B19" s="15">
        <f>COUNTIF(THELIST,A19)</f>
        <v>1</v>
      </c>
      <c r="C19" s="17"/>
      <c r="D19" t="s">
        <v>1509</v>
      </c>
    </row>
    <row r="20" spans="1:4" x14ac:dyDescent="0.25">
      <c r="A20" s="13" t="s">
        <v>1533</v>
      </c>
      <c r="B20" s="15">
        <f>COUNTIF(THELIST,A20)</f>
        <v>1</v>
      </c>
      <c r="C20" s="17"/>
      <c r="D20" t="s">
        <v>1513</v>
      </c>
    </row>
    <row r="21" spans="1:4" x14ac:dyDescent="0.25">
      <c r="A21" s="13" t="s">
        <v>1534</v>
      </c>
      <c r="B21" s="15">
        <f>COUNTIF(THELIST,A21)</f>
        <v>1</v>
      </c>
      <c r="C21" s="17"/>
      <c r="D21" t="s">
        <v>1535</v>
      </c>
    </row>
    <row r="22" spans="1:4" x14ac:dyDescent="0.25">
      <c r="A22" s="13" t="s">
        <v>1536</v>
      </c>
      <c r="B22" s="15">
        <f>COUNTIF(THELIST,A22)</f>
        <v>1</v>
      </c>
      <c r="C22" s="17"/>
      <c r="D22" t="s">
        <v>1537</v>
      </c>
    </row>
    <row r="23" spans="1:4" x14ac:dyDescent="0.25">
      <c r="A23" s="13" t="s">
        <v>1538</v>
      </c>
      <c r="B23" s="15">
        <f>COUNTIF(THELIST,A23)</f>
        <v>1</v>
      </c>
      <c r="C23" s="17"/>
      <c r="D23" t="s">
        <v>1539</v>
      </c>
    </row>
    <row r="24" spans="1:4" x14ac:dyDescent="0.25">
      <c r="A24" s="13" t="s">
        <v>1540</v>
      </c>
      <c r="B24" s="15">
        <f>COUNTIF(THELIST,A24)</f>
        <v>1</v>
      </c>
      <c r="C24" s="17"/>
      <c r="D24" t="s">
        <v>1527</v>
      </c>
    </row>
    <row r="25" spans="1:4" x14ac:dyDescent="0.25">
      <c r="A25" s="13" t="s">
        <v>1541</v>
      </c>
      <c r="B25" s="15">
        <f>COUNTIF(THELIST,A25)</f>
        <v>1</v>
      </c>
      <c r="C25" s="17"/>
      <c r="D25" t="s">
        <v>1535</v>
      </c>
    </row>
    <row r="26" spans="1:4" x14ac:dyDescent="0.25">
      <c r="A26" s="13" t="s">
        <v>1542</v>
      </c>
      <c r="B26" s="15">
        <f>COUNTIF(THELIST,A26)</f>
        <v>1</v>
      </c>
      <c r="C26" s="17"/>
      <c r="D26" t="s">
        <v>1535</v>
      </c>
    </row>
    <row r="27" spans="1:4" x14ac:dyDescent="0.25">
      <c r="A27" s="13" t="s">
        <v>1543</v>
      </c>
      <c r="B27" s="15">
        <f>COUNTIF(THELIST,A27)</f>
        <v>1</v>
      </c>
      <c r="C27" s="17"/>
      <c r="D27" t="s">
        <v>1537</v>
      </c>
    </row>
    <row r="28" spans="1:4" x14ac:dyDescent="0.25">
      <c r="A28" s="13" t="s">
        <v>1544</v>
      </c>
      <c r="B28" s="15">
        <f>COUNTIF(THELIST,A28)</f>
        <v>1</v>
      </c>
      <c r="C28" s="17"/>
      <c r="D28" t="s">
        <v>1509</v>
      </c>
    </row>
    <row r="29" spans="1:4" x14ac:dyDescent="0.25">
      <c r="A29" s="13" t="s">
        <v>1545</v>
      </c>
      <c r="B29" s="15">
        <f>COUNTIF(THELIST,A29)</f>
        <v>1</v>
      </c>
      <c r="C29" s="17"/>
      <c r="D29" t="s">
        <v>1509</v>
      </c>
    </row>
    <row r="30" spans="1:4" x14ac:dyDescent="0.25">
      <c r="A30" s="13" t="s">
        <v>1546</v>
      </c>
      <c r="B30" s="15">
        <f>COUNTIF(THELIST,A30)</f>
        <v>2</v>
      </c>
      <c r="C30" s="17" t="str">
        <f>_xlfn.CONCAT(";",D30," ",E30," ",D31," ",E31)</f>
        <v xml:space="preserve">;21-22-T2-1(A) PHYSICS 112 INTRO TO PHYS II  Physics 111, 21-22, T1, 1st Period </v>
      </c>
      <c r="D30" t="s">
        <v>1529</v>
      </c>
    </row>
    <row r="31" spans="1:4" x14ac:dyDescent="0.25">
      <c r="A31" s="13" t="s">
        <v>1546</v>
      </c>
      <c r="B31" s="15">
        <f>COUNTIF(THELIST,A31)</f>
        <v>2</v>
      </c>
      <c r="C31" s="17"/>
      <c r="D31" t="s">
        <v>1530</v>
      </c>
    </row>
    <row r="32" spans="1:4" x14ac:dyDescent="0.25">
      <c r="A32" s="13" t="s">
        <v>1547</v>
      </c>
      <c r="B32" s="15">
        <f>COUNTIF(THELIST,A32)</f>
        <v>1</v>
      </c>
      <c r="C32" s="17"/>
      <c r="D32" t="s">
        <v>1509</v>
      </c>
    </row>
    <row r="33" spans="1:4" x14ac:dyDescent="0.25">
      <c r="A33" s="13" t="s">
        <v>1548</v>
      </c>
      <c r="B33" s="15">
        <f>COUNTIF(THELIST,A33)</f>
        <v>1</v>
      </c>
      <c r="C33" s="17"/>
      <c r="D33" t="s">
        <v>1523</v>
      </c>
    </row>
    <row r="34" spans="1:4" x14ac:dyDescent="0.25">
      <c r="A34" s="13" t="s">
        <v>1549</v>
      </c>
      <c r="B34" s="15">
        <f>COUNTIF(THELIST,A34)</f>
        <v>1</v>
      </c>
      <c r="C34" s="17"/>
      <c r="D34" t="s">
        <v>1550</v>
      </c>
    </row>
    <row r="35" spans="1:4" x14ac:dyDescent="0.25">
      <c r="A35" s="13" t="s">
        <v>1551</v>
      </c>
      <c r="B35" s="15">
        <f>COUNTIF(THELIST,A35)</f>
        <v>1</v>
      </c>
      <c r="C35" s="17"/>
      <c r="D35" t="s">
        <v>1509</v>
      </c>
    </row>
    <row r="36" spans="1:4" x14ac:dyDescent="0.25">
      <c r="A36" s="13" t="s">
        <v>1552</v>
      </c>
      <c r="B36" s="15">
        <f>COUNTIF(THELIST,A36)</f>
        <v>1</v>
      </c>
      <c r="C36" s="17"/>
      <c r="D36" t="s">
        <v>1523</v>
      </c>
    </row>
    <row r="37" spans="1:4" x14ac:dyDescent="0.25">
      <c r="A37" s="13" t="s">
        <v>1553</v>
      </c>
      <c r="B37" s="15">
        <f>COUNTIF(THELIST,A37)</f>
        <v>1</v>
      </c>
      <c r="C37" s="17"/>
      <c r="D37" t="s">
        <v>1509</v>
      </c>
    </row>
    <row r="38" spans="1:4" x14ac:dyDescent="0.25">
      <c r="A38" s="13" t="s">
        <v>1554</v>
      </c>
      <c r="B38" s="15">
        <f>COUNTIF(THELIST,A38)</f>
        <v>1</v>
      </c>
      <c r="C38" s="17"/>
      <c r="D38" t="s">
        <v>1519</v>
      </c>
    </row>
    <row r="39" spans="1:4" x14ac:dyDescent="0.25">
      <c r="A39" s="13" t="s">
        <v>1555</v>
      </c>
      <c r="B39" s="15">
        <f>COUNTIF(THELIST,A39)</f>
        <v>1</v>
      </c>
      <c r="C39" s="17"/>
      <c r="D39" t="s">
        <v>1520</v>
      </c>
    </row>
    <row r="40" spans="1:4" x14ac:dyDescent="0.25">
      <c r="A40" s="13" t="s">
        <v>1556</v>
      </c>
      <c r="B40" s="15">
        <f>COUNTIF(THELIST,A40)</f>
        <v>2</v>
      </c>
      <c r="C40" s="17"/>
      <c r="D40" t="s">
        <v>1557</v>
      </c>
    </row>
    <row r="41" spans="1:4" x14ac:dyDescent="0.25">
      <c r="A41" s="13" t="s">
        <v>1556</v>
      </c>
      <c r="B41" s="15">
        <f>COUNTIF(THELIST,A41)</f>
        <v>2</v>
      </c>
      <c r="C41" s="17"/>
      <c r="D41" t="s">
        <v>1516</v>
      </c>
    </row>
    <row r="42" spans="1:4" x14ac:dyDescent="0.25">
      <c r="A42" s="13" t="s">
        <v>1558</v>
      </c>
      <c r="B42" s="15">
        <f>COUNTIF(THELIST,A42)</f>
        <v>1</v>
      </c>
      <c r="C42" s="17"/>
      <c r="D42" t="s">
        <v>1513</v>
      </c>
    </row>
    <row r="43" spans="1:4" x14ac:dyDescent="0.25">
      <c r="A43" s="13" t="s">
        <v>1559</v>
      </c>
      <c r="B43" s="15">
        <f>COUNTIF(THELIST,A43)</f>
        <v>1</v>
      </c>
      <c r="C43" s="17"/>
      <c r="D43" t="s">
        <v>1537</v>
      </c>
    </row>
    <row r="44" spans="1:4" x14ac:dyDescent="0.25">
      <c r="A44" s="13" t="s">
        <v>1560</v>
      </c>
      <c r="B44" s="15">
        <f>COUNTIF(THELIST,A44)</f>
        <v>1</v>
      </c>
      <c r="C44" s="17"/>
      <c r="D44" t="s">
        <v>1513</v>
      </c>
    </row>
    <row r="45" spans="1:4" x14ac:dyDescent="0.25">
      <c r="A45" s="13" t="s">
        <v>1561</v>
      </c>
      <c r="B45" s="15">
        <f>COUNTIF(THELIST,A45)</f>
        <v>1</v>
      </c>
      <c r="C45" s="17"/>
      <c r="D45" t="s">
        <v>1507</v>
      </c>
    </row>
    <row r="46" spans="1:4" x14ac:dyDescent="0.25">
      <c r="A46" s="13" t="s">
        <v>1562</v>
      </c>
      <c r="B46" s="15">
        <f>COUNTIF(THELIST,A46)</f>
        <v>1</v>
      </c>
      <c r="C46" s="17"/>
      <c r="D46" t="s">
        <v>1513</v>
      </c>
    </row>
    <row r="47" spans="1:4" x14ac:dyDescent="0.25">
      <c r="A47" s="13" t="s">
        <v>1563</v>
      </c>
      <c r="B47" s="15">
        <f>COUNTIF(THELIST,A47)</f>
        <v>1</v>
      </c>
      <c r="C47" s="17"/>
      <c r="D47" t="s">
        <v>1507</v>
      </c>
    </row>
    <row r="48" spans="1:4" x14ac:dyDescent="0.25">
      <c r="A48" s="13" t="s">
        <v>1564</v>
      </c>
      <c r="B48" s="15">
        <f>COUNTIF(THELIST,A48)</f>
        <v>1</v>
      </c>
      <c r="C48" s="17"/>
      <c r="D48" t="s">
        <v>1509</v>
      </c>
    </row>
    <row r="49" spans="1:4" x14ac:dyDescent="0.25">
      <c r="A49" s="13" t="s">
        <v>1565</v>
      </c>
      <c r="B49" s="15">
        <f>COUNTIF(THELIST,A49)</f>
        <v>1</v>
      </c>
      <c r="C49" s="17"/>
      <c r="D49" t="s">
        <v>1566</v>
      </c>
    </row>
    <row r="50" spans="1:4" x14ac:dyDescent="0.25">
      <c r="A50" s="13" t="s">
        <v>1567</v>
      </c>
      <c r="B50" s="15">
        <f>COUNTIF(THELIST,A50)</f>
        <v>1</v>
      </c>
      <c r="C50" s="17"/>
      <c r="D50" t="s">
        <v>1537</v>
      </c>
    </row>
    <row r="51" spans="1:4" x14ac:dyDescent="0.25">
      <c r="A51" s="13" t="s">
        <v>1568</v>
      </c>
      <c r="B51" s="15">
        <f>COUNTIF(THELIST,A51)</f>
        <v>1</v>
      </c>
      <c r="C51" s="17"/>
      <c r="D51" t="s">
        <v>1569</v>
      </c>
    </row>
    <row r="52" spans="1:4" x14ac:dyDescent="0.25">
      <c r="A52" s="13" t="s">
        <v>1570</v>
      </c>
      <c r="B52" s="15">
        <f>COUNTIF(THELIST,A52)</f>
        <v>2</v>
      </c>
      <c r="C52" s="17" t="str">
        <f>_xlfn.CONCAT(";",D52," ",E52," ",D53," ",E53)</f>
        <v xml:space="preserve">;21-22-T2-6(A) MICROSOFT OFFICE SPECIALIST  21-22-T3-2(A) MICROSOFT OFFICE SPECIALIST 2 </v>
      </c>
      <c r="D52" t="s">
        <v>1566</v>
      </c>
    </row>
    <row r="53" spans="1:4" x14ac:dyDescent="0.25">
      <c r="A53" s="13" t="s">
        <v>1570</v>
      </c>
      <c r="B53" s="15">
        <f>COUNTIF(THELIST,A53)</f>
        <v>2</v>
      </c>
      <c r="C53" s="17"/>
      <c r="D53" t="s">
        <v>1550</v>
      </c>
    </row>
    <row r="54" spans="1:4" x14ac:dyDescent="0.25">
      <c r="A54" s="13" t="s">
        <v>1571</v>
      </c>
      <c r="B54" s="15">
        <f>COUNTIF(THELIST,A54)</f>
        <v>1</v>
      </c>
      <c r="C54" s="17"/>
      <c r="D54" t="s">
        <v>1572</v>
      </c>
    </row>
    <row r="55" spans="1:4" x14ac:dyDescent="0.25">
      <c r="A55" s="13" t="s">
        <v>1573</v>
      </c>
      <c r="B55" s="15">
        <f>COUNTIF(THELIST,A55)</f>
        <v>1</v>
      </c>
      <c r="C55" s="17"/>
      <c r="D55" t="s">
        <v>1509</v>
      </c>
    </row>
    <row r="56" spans="1:4" x14ac:dyDescent="0.25">
      <c r="A56" s="13" t="s">
        <v>1574</v>
      </c>
      <c r="B56" s="15">
        <f>COUNTIF(THELIST,A56)</f>
        <v>1</v>
      </c>
      <c r="C56" s="17"/>
      <c r="D56" t="s">
        <v>1566</v>
      </c>
    </row>
    <row r="57" spans="1:4" x14ac:dyDescent="0.25">
      <c r="A57" s="13" t="s">
        <v>1575</v>
      </c>
      <c r="B57" s="15">
        <f>COUNTIF(THELIST,A57)</f>
        <v>1</v>
      </c>
      <c r="C57" s="17"/>
      <c r="D57" t="s">
        <v>1535</v>
      </c>
    </row>
    <row r="58" spans="1:4" x14ac:dyDescent="0.25">
      <c r="A58" s="13" t="s">
        <v>1576</v>
      </c>
      <c r="B58" s="15">
        <f>COUNTIF(THELIST,A58)</f>
        <v>1</v>
      </c>
      <c r="C58" s="17"/>
      <c r="D58" t="s">
        <v>1523</v>
      </c>
    </row>
    <row r="59" spans="1:4" x14ac:dyDescent="0.25">
      <c r="A59" s="13" t="s">
        <v>1577</v>
      </c>
      <c r="B59" s="15">
        <f>COUNTIF(THELIST,A59)</f>
        <v>2</v>
      </c>
      <c r="C59" s="17" t="str">
        <f>_xlfn.CONCAT(";",D59," ",E59," ",D60," ",E60)</f>
        <v xml:space="preserve">;21-22-T2-6(A) MICROSOFT OFFICE SPECIALIST  21-22-T3-6(A) PHYSICS - KINEMATICS </v>
      </c>
      <c r="D59" t="s">
        <v>1566</v>
      </c>
    </row>
    <row r="60" spans="1:4" x14ac:dyDescent="0.25">
      <c r="A60" s="13" t="s">
        <v>1577</v>
      </c>
      <c r="B60" s="15">
        <f>COUNTIF(THELIST,A60)</f>
        <v>2</v>
      </c>
      <c r="C60" s="17"/>
      <c r="D60" t="s">
        <v>1519</v>
      </c>
    </row>
    <row r="61" spans="1:4" x14ac:dyDescent="0.25">
      <c r="A61" s="13" t="s">
        <v>1578</v>
      </c>
      <c r="B61" s="15">
        <f>COUNTIF(THELIST,A61)</f>
        <v>1</v>
      </c>
      <c r="C61" s="17"/>
      <c r="D61" t="s">
        <v>1523</v>
      </c>
    </row>
    <row r="62" spans="1:4" x14ac:dyDescent="0.25">
      <c r="A62" s="13" t="s">
        <v>1579</v>
      </c>
      <c r="B62" s="15">
        <f>COUNTIF(THELIST,A62)</f>
        <v>1</v>
      </c>
      <c r="C62" s="17"/>
      <c r="D62" t="s">
        <v>1537</v>
      </c>
    </row>
    <row r="63" spans="1:4" x14ac:dyDescent="0.25">
      <c r="A63" s="13" t="s">
        <v>1580</v>
      </c>
      <c r="B63" s="15">
        <f>COUNTIF(THELIST,A63)</f>
        <v>1</v>
      </c>
      <c r="C63" s="17"/>
      <c r="D63" t="s">
        <v>1550</v>
      </c>
    </row>
    <row r="64" spans="1:4" x14ac:dyDescent="0.25">
      <c r="A64" s="13" t="s">
        <v>1581</v>
      </c>
      <c r="B64" s="15">
        <f>COUNTIF(THELIST,A64)</f>
        <v>1</v>
      </c>
      <c r="C64" s="17"/>
      <c r="D64" t="s">
        <v>1537</v>
      </c>
    </row>
    <row r="65" spans="1:4" x14ac:dyDescent="0.25">
      <c r="A65" s="13" t="s">
        <v>1582</v>
      </c>
      <c r="B65" s="15">
        <f>COUNTIF(THELIST,A65)</f>
        <v>1</v>
      </c>
      <c r="C65" s="17"/>
      <c r="D65" t="s">
        <v>1572</v>
      </c>
    </row>
    <row r="66" spans="1:4" x14ac:dyDescent="0.25">
      <c r="A66" s="13" t="s">
        <v>1583</v>
      </c>
      <c r="B66" s="15">
        <f>COUNTIF(THELIST,A66)</f>
        <v>1</v>
      </c>
      <c r="C66" s="17"/>
      <c r="D66" t="s">
        <v>1509</v>
      </c>
    </row>
    <row r="67" spans="1:4" x14ac:dyDescent="0.25">
      <c r="A67" s="13" t="s">
        <v>1584</v>
      </c>
      <c r="B67" s="15">
        <f>COUNTIF(THELIST,A67)</f>
        <v>1</v>
      </c>
      <c r="C67" s="17"/>
      <c r="D67" t="s">
        <v>1535</v>
      </c>
    </row>
    <row r="68" spans="1:4" x14ac:dyDescent="0.25">
      <c r="A68" s="13" t="s">
        <v>1585</v>
      </c>
      <c r="B68" s="15">
        <f>COUNTIF(THELIST,A68)</f>
        <v>1</v>
      </c>
      <c r="C68" s="17"/>
      <c r="D68" t="s">
        <v>1557</v>
      </c>
    </row>
    <row r="69" spans="1:4" x14ac:dyDescent="0.25">
      <c r="A69" s="13" t="s">
        <v>1586</v>
      </c>
      <c r="B69" s="15">
        <f>COUNTIF(THELIST,A69)</f>
        <v>2</v>
      </c>
      <c r="C69" s="17" t="str">
        <f>_xlfn.CONCAT(";",D69," ",E69," ",D70," ",E70)</f>
        <v xml:space="preserve">;21-22-T3-6(A) PHYSICS - KINEMATICS  Waves, 21-22, T1, 6th Period </v>
      </c>
      <c r="D69" t="s">
        <v>1519</v>
      </c>
    </row>
    <row r="70" spans="1:4" x14ac:dyDescent="0.25">
      <c r="A70" s="13" t="s">
        <v>1586</v>
      </c>
      <c r="B70" s="15">
        <f>COUNTIF(THELIST,A70)</f>
        <v>2</v>
      </c>
      <c r="C70" s="17"/>
      <c r="D70" t="s">
        <v>1517</v>
      </c>
    </row>
    <row r="71" spans="1:4" x14ac:dyDescent="0.25">
      <c r="A71" s="13" t="s">
        <v>1587</v>
      </c>
      <c r="B71" s="15">
        <f>COUNTIF(THELIST,A71)</f>
        <v>1</v>
      </c>
      <c r="C71" s="17"/>
      <c r="D71" t="s">
        <v>1509</v>
      </c>
    </row>
    <row r="72" spans="1:4" x14ac:dyDescent="0.25">
      <c r="A72" s="13" t="s">
        <v>1588</v>
      </c>
      <c r="B72" s="15">
        <f>COUNTIF(THELIST,A72)</f>
        <v>1</v>
      </c>
      <c r="C72" s="17"/>
      <c r="D72" t="s">
        <v>1509</v>
      </c>
    </row>
    <row r="73" spans="1:4" x14ac:dyDescent="0.25">
      <c r="A73" s="13" t="s">
        <v>1589</v>
      </c>
      <c r="B73" s="15">
        <f>COUNTIF(THELIST,A73)</f>
        <v>1</v>
      </c>
      <c r="C73" s="17"/>
      <c r="D73" t="s">
        <v>1537</v>
      </c>
    </row>
    <row r="74" spans="1:4" x14ac:dyDescent="0.25">
      <c r="A74" s="13" t="s">
        <v>1590</v>
      </c>
      <c r="B74" s="15">
        <f>COUNTIF(THELIST,A74)</f>
        <v>1</v>
      </c>
      <c r="C74" s="17"/>
      <c r="D74" t="s">
        <v>1527</v>
      </c>
    </row>
    <row r="75" spans="1:4" x14ac:dyDescent="0.25">
      <c r="A75" s="13" t="s">
        <v>1591</v>
      </c>
      <c r="B75" s="15">
        <f>COUNTIF(THELIST,A75)</f>
        <v>1</v>
      </c>
      <c r="C75" s="17"/>
      <c r="D75" t="s">
        <v>1523</v>
      </c>
    </row>
    <row r="76" spans="1:4" x14ac:dyDescent="0.25">
      <c r="A76" s="13" t="s">
        <v>1592</v>
      </c>
      <c r="B76" s="15">
        <f>COUNTIF(THELIST,A76)</f>
        <v>1</v>
      </c>
      <c r="C76" s="17"/>
      <c r="D76" t="s">
        <v>1511</v>
      </c>
    </row>
    <row r="77" spans="1:4" x14ac:dyDescent="0.25">
      <c r="A77" s="13" t="s">
        <v>1593</v>
      </c>
      <c r="B77" s="15">
        <f>COUNTIF(THELIST,A77)</f>
        <v>2</v>
      </c>
      <c r="C77" s="17" t="str">
        <f>_xlfn.CONCAT(";",D77," ",D78)</f>
        <v>;21-22-T2-1(A) PHYSICS 112 INTRO TO PHYS II Physics 111, 21-22, T1, 1st Period</v>
      </c>
      <c r="D77" t="s">
        <v>1529</v>
      </c>
    </row>
    <row r="78" spans="1:4" x14ac:dyDescent="0.25">
      <c r="A78" s="13" t="s">
        <v>1593</v>
      </c>
      <c r="B78" s="15">
        <f>COUNTIF(THELIST,A78)</f>
        <v>2</v>
      </c>
      <c r="C78" s="17"/>
      <c r="D78" t="s">
        <v>1530</v>
      </c>
    </row>
    <row r="79" spans="1:4" x14ac:dyDescent="0.25">
      <c r="A79" s="13" t="s">
        <v>1594</v>
      </c>
      <c r="B79" s="15">
        <f>COUNTIF(THELIST,A79)</f>
        <v>1</v>
      </c>
      <c r="C79" s="17"/>
      <c r="D79" t="s">
        <v>1527</v>
      </c>
    </row>
    <row r="80" spans="1:4" x14ac:dyDescent="0.25">
      <c r="A80" s="13" t="s">
        <v>1595</v>
      </c>
      <c r="B80" s="15">
        <f>COUNTIF(THELIST,A80)</f>
        <v>1</v>
      </c>
      <c r="C80" s="17"/>
      <c r="D80" t="s">
        <v>1523</v>
      </c>
    </row>
    <row r="81" spans="1:4" x14ac:dyDescent="0.25">
      <c r="A81" s="13" t="s">
        <v>1596</v>
      </c>
      <c r="B81" s="15">
        <f>COUNTIF(THELIST,A81)</f>
        <v>1</v>
      </c>
      <c r="C81" s="17"/>
      <c r="D81" t="s">
        <v>1509</v>
      </c>
    </row>
    <row r="82" spans="1:4" x14ac:dyDescent="0.25">
      <c r="A82" s="13" t="s">
        <v>1597</v>
      </c>
      <c r="B82" s="15">
        <f>COUNTIF(THELIST,A82)</f>
        <v>1</v>
      </c>
      <c r="C82" s="17"/>
      <c r="D82" t="s">
        <v>1523</v>
      </c>
    </row>
    <row r="83" spans="1:4" x14ac:dyDescent="0.25">
      <c r="A83" s="13" t="s">
        <v>1598</v>
      </c>
      <c r="B83" s="15">
        <f>COUNTIF(THELIST,A83)</f>
        <v>1</v>
      </c>
      <c r="C83" s="17"/>
      <c r="D83" t="s">
        <v>1539</v>
      </c>
    </row>
    <row r="84" spans="1:4" x14ac:dyDescent="0.25">
      <c r="A84" s="13" t="s">
        <v>1599</v>
      </c>
      <c r="B84" s="15">
        <f>COUNTIF(THELIST,A84)</f>
        <v>1</v>
      </c>
      <c r="C84" s="17"/>
      <c r="D84" t="s">
        <v>1519</v>
      </c>
    </row>
    <row r="85" spans="1:4" x14ac:dyDescent="0.25">
      <c r="A85" s="13" t="s">
        <v>1600</v>
      </c>
      <c r="B85" s="15">
        <f>COUNTIF(THELIST,A85)</f>
        <v>1</v>
      </c>
      <c r="C85" s="17"/>
      <c r="D85" t="s">
        <v>1572</v>
      </c>
    </row>
    <row r="86" spans="1:4" x14ac:dyDescent="0.25">
      <c r="A86" s="13" t="s">
        <v>1601</v>
      </c>
      <c r="B86" s="15">
        <f>COUNTIF(THELIST,A86)</f>
        <v>1</v>
      </c>
      <c r="C86" s="17"/>
      <c r="D86" t="s">
        <v>1566</v>
      </c>
    </row>
    <row r="87" spans="1:4" x14ac:dyDescent="0.25">
      <c r="A87" s="13" t="s">
        <v>1602</v>
      </c>
      <c r="B87" s="15">
        <f>COUNTIF(THELIST,A87)</f>
        <v>1</v>
      </c>
      <c r="C87" s="17"/>
      <c r="D87" t="s">
        <v>1572</v>
      </c>
    </row>
    <row r="88" spans="1:4" x14ac:dyDescent="0.25">
      <c r="A88" s="13" t="s">
        <v>1603</v>
      </c>
      <c r="B88" s="15">
        <f>COUNTIF(THELIST,A88)</f>
        <v>1</v>
      </c>
      <c r="C88" s="17"/>
      <c r="D88" t="s">
        <v>1523</v>
      </c>
    </row>
    <row r="89" spans="1:4" x14ac:dyDescent="0.25">
      <c r="A89" s="13" t="s">
        <v>1604</v>
      </c>
      <c r="B89" s="15">
        <f>COUNTIF(THELIST,A89)</f>
        <v>1</v>
      </c>
      <c r="C89" s="17"/>
      <c r="D89" t="s">
        <v>1566</v>
      </c>
    </row>
    <row r="90" spans="1:4" x14ac:dyDescent="0.25">
      <c r="A90" s="13" t="s">
        <v>1605</v>
      </c>
      <c r="B90" s="15">
        <f>COUNTIF(THELIST,A90)</f>
        <v>1</v>
      </c>
      <c r="C90" s="17"/>
      <c r="D90" t="s">
        <v>1606</v>
      </c>
    </row>
    <row r="91" spans="1:4" x14ac:dyDescent="0.25">
      <c r="A91" s="13" t="s">
        <v>1607</v>
      </c>
      <c r="B91" s="15">
        <f>COUNTIF(THELIST,A91)</f>
        <v>1</v>
      </c>
      <c r="C91" s="17"/>
      <c r="D91" t="s">
        <v>1566</v>
      </c>
    </row>
    <row r="92" spans="1:4" x14ac:dyDescent="0.25">
      <c r="A92" s="13" t="s">
        <v>1608</v>
      </c>
      <c r="B92" s="15">
        <f>COUNTIF(THELIST,A92)</f>
        <v>1</v>
      </c>
      <c r="C92" s="17"/>
      <c r="D92" t="s">
        <v>1539</v>
      </c>
    </row>
    <row r="93" spans="1:4" x14ac:dyDescent="0.25">
      <c r="A93" s="13" t="s">
        <v>1609</v>
      </c>
      <c r="B93" s="15">
        <f>COUNTIF(THELIST,A93)</f>
        <v>2</v>
      </c>
      <c r="C93" s="17" t="str">
        <f>_xlfn.CONCAT(";",D93," ",D94)</f>
        <v>;20-21 t2 mos-1 and mos-2 21-22-T3-5(A) PHYSICS - KINEMATICS</v>
      </c>
      <c r="D93" t="s">
        <v>1507</v>
      </c>
    </row>
    <row r="94" spans="1:4" x14ac:dyDescent="0.25">
      <c r="A94" s="13" t="s">
        <v>1609</v>
      </c>
      <c r="B94" s="15">
        <f>COUNTIF(THELIST,A94)</f>
        <v>2</v>
      </c>
      <c r="C94" s="17"/>
      <c r="D94" t="s">
        <v>1516</v>
      </c>
    </row>
    <row r="95" spans="1:4" x14ac:dyDescent="0.25">
      <c r="A95" s="13" t="s">
        <v>1610</v>
      </c>
      <c r="B95" s="15">
        <f>COUNTIF(THELIST,A95)</f>
        <v>1</v>
      </c>
      <c r="C95" s="17"/>
      <c r="D95" t="s">
        <v>1509</v>
      </c>
    </row>
    <row r="96" spans="1:4" x14ac:dyDescent="0.25">
      <c r="A96" s="13" t="s">
        <v>1611</v>
      </c>
      <c r="B96" s="15">
        <f>COUNTIF(THELIST,A96)</f>
        <v>2</v>
      </c>
      <c r="C96" s="17" t="str">
        <f>_xlfn.CONCAT(";",D96," ",D97)</f>
        <v>;21-22-T3-5(A) PHYSICS - KINEMATICS Waves, 21-22, T1, 3rd Period</v>
      </c>
      <c r="D96" t="s">
        <v>1516</v>
      </c>
    </row>
    <row r="97" spans="1:5" x14ac:dyDescent="0.25">
      <c r="A97" s="13" t="s">
        <v>1611</v>
      </c>
      <c r="B97" s="15">
        <f>COUNTIF(THELIST,A97)</f>
        <v>2</v>
      </c>
      <c r="C97" s="17"/>
      <c r="D97" t="s">
        <v>1520</v>
      </c>
    </row>
    <row r="98" spans="1:5" x14ac:dyDescent="0.25">
      <c r="A98" s="13" t="s">
        <v>1612</v>
      </c>
      <c r="B98" s="15">
        <f>COUNTIF(THELIST,A98)</f>
        <v>1</v>
      </c>
      <c r="C98" s="17"/>
      <c r="D98" t="s">
        <v>1550</v>
      </c>
    </row>
    <row r="99" spans="1:5" x14ac:dyDescent="0.25">
      <c r="A99" s="13" t="s">
        <v>1613</v>
      </c>
      <c r="B99" s="15">
        <f>COUNTIF(THELIST,A99)</f>
        <v>1</v>
      </c>
      <c r="C99" s="17"/>
      <c r="D99" t="s">
        <v>1539</v>
      </c>
    </row>
    <row r="100" spans="1:5" x14ac:dyDescent="0.25">
      <c r="A100" s="13" t="s">
        <v>1614</v>
      </c>
      <c r="B100" s="15">
        <f>COUNTIF(THELIST,A100)</f>
        <v>1</v>
      </c>
      <c r="C100" s="17"/>
      <c r="D100" t="s">
        <v>1509</v>
      </c>
    </row>
    <row r="101" spans="1:5" x14ac:dyDescent="0.25">
      <c r="A101" s="13" t="s">
        <v>1615</v>
      </c>
      <c r="B101" s="15">
        <f>COUNTIF(THELIST,A101)</f>
        <v>1</v>
      </c>
      <c r="C101" s="17"/>
      <c r="D101" t="s">
        <v>1509</v>
      </c>
    </row>
    <row r="102" spans="1:5" x14ac:dyDescent="0.25">
      <c r="A102" s="13" t="s">
        <v>1616</v>
      </c>
      <c r="B102" s="15">
        <f>COUNTIF(THELIST,A102)</f>
        <v>1</v>
      </c>
      <c r="C102" s="17"/>
      <c r="D102" t="s">
        <v>1509</v>
      </c>
    </row>
    <row r="103" spans="1:5" x14ac:dyDescent="0.25">
      <c r="A103" s="13" t="s">
        <v>1617</v>
      </c>
      <c r="B103" s="15">
        <f>COUNTIF(THELIST,A103)</f>
        <v>1</v>
      </c>
      <c r="C103" s="17"/>
      <c r="D103" t="s">
        <v>1539</v>
      </c>
    </row>
    <row r="104" spans="1:5" x14ac:dyDescent="0.25">
      <c r="A104" s="13" t="s">
        <v>1618</v>
      </c>
      <c r="B104" s="15">
        <f>COUNTIF(THELIST,A104)</f>
        <v>2</v>
      </c>
      <c r="C104" s="17" t="str">
        <f>_xlfn.CONCAT(";",D104," ",D105)</f>
        <v>;21-22-T2-2(A) EARTH SCIENCE 3 21-22-T3-3(A) ACCELERATED PHYSICS</v>
      </c>
      <c r="D104" t="s">
        <v>1523</v>
      </c>
    </row>
    <row r="105" spans="1:5" x14ac:dyDescent="0.25">
      <c r="A105" s="13" t="s">
        <v>1618</v>
      </c>
      <c r="B105" s="15">
        <f>COUNTIF(THELIST,A105)</f>
        <v>2</v>
      </c>
      <c r="C105" s="17"/>
      <c r="D105" t="s">
        <v>1572</v>
      </c>
    </row>
    <row r="106" spans="1:5" x14ac:dyDescent="0.25">
      <c r="A106" s="13" t="s">
        <v>1619</v>
      </c>
      <c r="B106" s="15">
        <f>COUNTIF(THELIST,A106)</f>
        <v>1</v>
      </c>
      <c r="C106" s="17"/>
      <c r="D106" t="s">
        <v>1606</v>
      </c>
    </row>
    <row r="107" spans="1:5" x14ac:dyDescent="0.25">
      <c r="A107" s="13" t="s">
        <v>1620</v>
      </c>
      <c r="B107" s="15">
        <f>COUNTIF(THELIST,A107)</f>
        <v>2</v>
      </c>
      <c r="C107" s="17" t="str">
        <f>_xlfn.CONCAT(";",D107," ",D108)</f>
        <v>;21-22-T2-1(A) PHYSICS 112 INTRO TO PHYS II Physics 111, 21-22, T1, 1st Period</v>
      </c>
      <c r="D107" t="s">
        <v>1529</v>
      </c>
    </row>
    <row r="108" spans="1:5" x14ac:dyDescent="0.25">
      <c r="A108" s="13" t="s">
        <v>1620</v>
      </c>
      <c r="B108" s="15">
        <f>COUNTIF(THELIST,A108)</f>
        <v>2</v>
      </c>
      <c r="C108" s="17"/>
      <c r="D108" t="s">
        <v>1530</v>
      </c>
    </row>
    <row r="109" spans="1:5" x14ac:dyDescent="0.25">
      <c r="A109" s="13" t="s">
        <v>1621</v>
      </c>
      <c r="B109" s="15">
        <f>COUNTIF(THELIST,A109)</f>
        <v>2</v>
      </c>
      <c r="C109" s="17" t="str">
        <f>_xlfn.CONCAT(";",D109," ",D110)</f>
        <v>;21-22-T3-5(A) PHYSICS - KINEMATICS Waves, 21-22, T1, 6th Period</v>
      </c>
      <c r="D109" t="s">
        <v>1516</v>
      </c>
    </row>
    <row r="110" spans="1:5" x14ac:dyDescent="0.25">
      <c r="A110" s="13" t="s">
        <v>1621</v>
      </c>
      <c r="B110" s="15">
        <f>COUNTIF(THELIST,A110)</f>
        <v>2</v>
      </c>
      <c r="C110" s="17"/>
      <c r="D110" t="s">
        <v>1517</v>
      </c>
    </row>
    <row r="111" spans="1:5" x14ac:dyDescent="0.25">
      <c r="A111" s="13" t="s">
        <v>1622</v>
      </c>
      <c r="B111" s="15">
        <f>COUNTIF(THELIST,A111)</f>
        <v>2</v>
      </c>
      <c r="C111" s="17" t="str">
        <f>_xlfn.CONCAT(";",D111," ",E111," ",D112," ",E112)</f>
        <v xml:space="preserve">;20-21 t2 accelerated  Waves, 21-22, T1, 6th Period 21-22-T3-6(A) PHYSICS - KINEMATICS </v>
      </c>
      <c r="D111" t="s">
        <v>1623</v>
      </c>
      <c r="E111" t="s">
        <v>1517</v>
      </c>
    </row>
    <row r="112" spans="1:5" x14ac:dyDescent="0.25">
      <c r="A112" s="13" t="s">
        <v>1622</v>
      </c>
      <c r="B112" s="15">
        <f>COUNTIF(THELIST,A112)</f>
        <v>2</v>
      </c>
      <c r="C112" s="17"/>
      <c r="D112" t="s">
        <v>1519</v>
      </c>
    </row>
    <row r="113" spans="1:5" x14ac:dyDescent="0.25">
      <c r="A113" s="13" t="s">
        <v>1624</v>
      </c>
      <c r="B113" s="15">
        <f>COUNTIF(THELIST,A113)</f>
        <v>1</v>
      </c>
      <c r="C113" s="17"/>
      <c r="D113" t="s">
        <v>1509</v>
      </c>
    </row>
    <row r="114" spans="1:5" x14ac:dyDescent="0.25">
      <c r="A114" s="13" t="s">
        <v>1625</v>
      </c>
      <c r="B114" s="15">
        <f>COUNTIF(THELIST,A114)</f>
        <v>1</v>
      </c>
      <c r="C114" s="17"/>
      <c r="D114" t="s">
        <v>1537</v>
      </c>
    </row>
    <row r="115" spans="1:5" x14ac:dyDescent="0.25">
      <c r="A115" s="13" t="s">
        <v>1626</v>
      </c>
      <c r="B115" s="15">
        <f>COUNTIF(THELIST,A115)</f>
        <v>1</v>
      </c>
      <c r="C115" s="17"/>
      <c r="D115" t="s">
        <v>1509</v>
      </c>
    </row>
    <row r="116" spans="1:5" x14ac:dyDescent="0.25">
      <c r="A116" s="13" t="s">
        <v>1627</v>
      </c>
      <c r="B116" s="15">
        <f>COUNTIF(THELIST,A116)</f>
        <v>1</v>
      </c>
      <c r="C116" s="17"/>
      <c r="D116" t="s">
        <v>1523</v>
      </c>
    </row>
    <row r="117" spans="1:5" x14ac:dyDescent="0.25">
      <c r="A117" s="13" t="s">
        <v>1628</v>
      </c>
      <c r="B117" s="15">
        <f>COUNTIF(THELIST,A117)</f>
        <v>1</v>
      </c>
      <c r="C117" s="17"/>
      <c r="D117" t="s">
        <v>1566</v>
      </c>
    </row>
    <row r="118" spans="1:5" x14ac:dyDescent="0.25">
      <c r="A118" s="13" t="s">
        <v>1629</v>
      </c>
      <c r="B118" s="15">
        <f>COUNTIF(THELIST,A118)</f>
        <v>1</v>
      </c>
      <c r="C118" s="17"/>
      <c r="D118" t="s">
        <v>1523</v>
      </c>
    </row>
    <row r="119" spans="1:5" x14ac:dyDescent="0.25">
      <c r="A119" s="13" t="s">
        <v>1630</v>
      </c>
      <c r="B119" s="15">
        <f>COUNTIF(THELIST,A119)</f>
        <v>1</v>
      </c>
      <c r="C119" s="17"/>
      <c r="D119" t="s">
        <v>1507</v>
      </c>
    </row>
    <row r="120" spans="1:5" x14ac:dyDescent="0.25">
      <c r="A120" s="13" t="s">
        <v>1631</v>
      </c>
      <c r="B120" s="15">
        <f>COUNTIF(THELIST,A120)</f>
        <v>1</v>
      </c>
      <c r="C120" s="17"/>
      <c r="D120" t="s">
        <v>1537</v>
      </c>
    </row>
    <row r="121" spans="1:5" x14ac:dyDescent="0.25">
      <c r="A121" s="13" t="s">
        <v>1632</v>
      </c>
      <c r="B121" s="15">
        <f>COUNTIF(THELIST,A121)</f>
        <v>1</v>
      </c>
      <c r="C121" s="17"/>
      <c r="D121" t="s">
        <v>1566</v>
      </c>
    </row>
    <row r="122" spans="1:5" x14ac:dyDescent="0.25">
      <c r="A122" s="13" t="s">
        <v>1633</v>
      </c>
      <c r="B122" s="15">
        <f>COUNTIF(THELIST,A122)</f>
        <v>1</v>
      </c>
      <c r="C122" s="17"/>
      <c r="D122" t="s">
        <v>1634</v>
      </c>
      <c r="E122" t="s">
        <v>1517</v>
      </c>
    </row>
    <row r="123" spans="1:5" x14ac:dyDescent="0.25">
      <c r="A123" s="13" t="s">
        <v>1635</v>
      </c>
      <c r="B123" s="15">
        <f>COUNTIF(THELIST,A123)</f>
        <v>1</v>
      </c>
      <c r="C123" s="17"/>
      <c r="D123" t="s">
        <v>1509</v>
      </c>
    </row>
    <row r="124" spans="1:5" x14ac:dyDescent="0.25">
      <c r="A124" s="13" t="s">
        <v>1636</v>
      </c>
      <c r="B124" s="15">
        <f>COUNTIF(THELIST,A124)</f>
        <v>1</v>
      </c>
      <c r="C124" s="17"/>
      <c r="D124" t="s">
        <v>1535</v>
      </c>
    </row>
    <row r="125" spans="1:5" x14ac:dyDescent="0.25">
      <c r="A125" s="13" t="s">
        <v>1637</v>
      </c>
      <c r="B125" s="15">
        <f>COUNTIF(THELIST,A125)</f>
        <v>1</v>
      </c>
      <c r="C125" s="17"/>
      <c r="D125" t="s">
        <v>1516</v>
      </c>
    </row>
    <row r="126" spans="1:5" x14ac:dyDescent="0.25">
      <c r="A126" s="13" t="s">
        <v>1638</v>
      </c>
      <c r="B126" s="15">
        <f>COUNTIF(THELIST,A126)</f>
        <v>1</v>
      </c>
      <c r="C126" s="17"/>
      <c r="D126" t="s">
        <v>1572</v>
      </c>
    </row>
    <row r="127" spans="1:5" x14ac:dyDescent="0.25">
      <c r="A127" s="13" t="s">
        <v>1639</v>
      </c>
      <c r="B127" s="15">
        <f>COUNTIF(THELIST,A127)</f>
        <v>1</v>
      </c>
      <c r="C127" s="17"/>
      <c r="D127" t="s">
        <v>1509</v>
      </c>
    </row>
    <row r="128" spans="1:5" x14ac:dyDescent="0.25">
      <c r="A128" s="13" t="s">
        <v>1640</v>
      </c>
      <c r="B128" s="15">
        <f>COUNTIF(THELIST,A128)</f>
        <v>1</v>
      </c>
      <c r="C128" s="17"/>
      <c r="D128" t="s">
        <v>1511</v>
      </c>
    </row>
    <row r="129" spans="1:4" x14ac:dyDescent="0.25">
      <c r="A129" s="13" t="s">
        <v>1641</v>
      </c>
      <c r="B129" s="15">
        <f>COUNTIF(THELIST,A129)</f>
        <v>1</v>
      </c>
      <c r="C129" s="17"/>
      <c r="D129" t="s">
        <v>1557</v>
      </c>
    </row>
    <row r="130" spans="1:4" x14ac:dyDescent="0.25">
      <c r="A130" s="13" t="s">
        <v>1642</v>
      </c>
      <c r="B130" s="15">
        <f>COUNTIF(THELIST,A130)</f>
        <v>1</v>
      </c>
      <c r="C130" s="17"/>
      <c r="D130" t="s">
        <v>1572</v>
      </c>
    </row>
    <row r="131" spans="1:4" x14ac:dyDescent="0.25">
      <c r="A131" s="13" t="s">
        <v>1643</v>
      </c>
      <c r="B131" s="15">
        <f>COUNTIF(THELIST,A131)</f>
        <v>1</v>
      </c>
      <c r="C131" s="17"/>
      <c r="D131" t="s">
        <v>1537</v>
      </c>
    </row>
    <row r="132" spans="1:4" x14ac:dyDescent="0.25">
      <c r="A132" s="13" t="s">
        <v>1644</v>
      </c>
      <c r="B132" s="15">
        <f>COUNTIF(THELIST,A132)</f>
        <v>1</v>
      </c>
      <c r="C132" s="17"/>
      <c r="D132" t="s">
        <v>1523</v>
      </c>
    </row>
    <row r="133" spans="1:4" x14ac:dyDescent="0.25">
      <c r="A133" s="13" t="s">
        <v>1645</v>
      </c>
      <c r="B133" s="15">
        <f>COUNTIF(THELIST,A133)</f>
        <v>1</v>
      </c>
      <c r="C133" s="17"/>
      <c r="D133" t="s">
        <v>1509</v>
      </c>
    </row>
    <row r="134" spans="1:4" x14ac:dyDescent="0.25">
      <c r="A134" s="13" t="s">
        <v>1646</v>
      </c>
      <c r="B134" s="15">
        <f>COUNTIF(THELIST,A134)</f>
        <v>1</v>
      </c>
      <c r="C134" s="17"/>
      <c r="D134" t="s">
        <v>1509</v>
      </c>
    </row>
    <row r="135" spans="1:4" x14ac:dyDescent="0.25">
      <c r="A135" s="13" t="s">
        <v>1647</v>
      </c>
      <c r="B135" s="15">
        <f>COUNTIF(THELIST,A135)</f>
        <v>1</v>
      </c>
      <c r="C135" s="17"/>
      <c r="D135" t="s">
        <v>1572</v>
      </c>
    </row>
    <row r="136" spans="1:4" x14ac:dyDescent="0.25">
      <c r="A136" s="13" t="s">
        <v>1648</v>
      </c>
      <c r="B136" s="15">
        <f>COUNTIF(THELIST,A136)</f>
        <v>1</v>
      </c>
      <c r="C136" s="17"/>
      <c r="D136" t="s">
        <v>1606</v>
      </c>
    </row>
    <row r="137" spans="1:4" x14ac:dyDescent="0.25">
      <c r="A137" s="13" t="s">
        <v>1649</v>
      </c>
      <c r="B137" s="15">
        <f>COUNTIF(THELIST,A137)</f>
        <v>1</v>
      </c>
      <c r="C137" s="17"/>
      <c r="D137" t="s">
        <v>1509</v>
      </c>
    </row>
    <row r="138" spans="1:4" x14ac:dyDescent="0.25">
      <c r="A138" s="13" t="s">
        <v>1650</v>
      </c>
      <c r="B138" s="15">
        <f>COUNTIF(THELIST,A138)</f>
        <v>2</v>
      </c>
      <c r="C138" s="17" t="str">
        <f>_xlfn.CONCAT(";",D138," ",E138," ",D139," ",E139)</f>
        <v xml:space="preserve">;21-22-T3-6(A) PHYSICS - KINEMATICS  Waves, 21-22, T1, 6th Period </v>
      </c>
      <c r="D138" t="s">
        <v>1519</v>
      </c>
    </row>
    <row r="139" spans="1:4" x14ac:dyDescent="0.25">
      <c r="A139" s="13" t="s">
        <v>1650</v>
      </c>
      <c r="B139" s="15">
        <f>COUNTIF(THELIST,A139)</f>
        <v>2</v>
      </c>
      <c r="C139" s="17"/>
      <c r="D139" t="s">
        <v>1517</v>
      </c>
    </row>
    <row r="140" spans="1:4" x14ac:dyDescent="0.25">
      <c r="A140" s="13" t="s">
        <v>1651</v>
      </c>
      <c r="B140" s="15">
        <f>COUNTIF(THELIST,A140)</f>
        <v>1</v>
      </c>
      <c r="C140" s="17"/>
      <c r="D140" t="s">
        <v>1523</v>
      </c>
    </row>
    <row r="141" spans="1:4" x14ac:dyDescent="0.25">
      <c r="A141" s="13" t="s">
        <v>1652</v>
      </c>
      <c r="B141" s="15">
        <f>COUNTIF(THELIST,A141)</f>
        <v>1</v>
      </c>
      <c r="C141" s="17"/>
      <c r="D141" t="s">
        <v>1509</v>
      </c>
    </row>
    <row r="142" spans="1:4" x14ac:dyDescent="0.25">
      <c r="A142" s="13" t="s">
        <v>1653</v>
      </c>
      <c r="B142" s="15">
        <f>COUNTIF(THELIST,A142)</f>
        <v>1</v>
      </c>
      <c r="C142" s="17"/>
      <c r="D142" t="s">
        <v>1509</v>
      </c>
    </row>
    <row r="143" spans="1:4" x14ac:dyDescent="0.25">
      <c r="A143" s="13" t="s">
        <v>1654</v>
      </c>
      <c r="B143" s="15">
        <f>COUNTIF(THELIST,A143)</f>
        <v>1</v>
      </c>
      <c r="C143" s="17"/>
      <c r="D143" t="s">
        <v>1572</v>
      </c>
    </row>
    <row r="144" spans="1:4" x14ac:dyDescent="0.25">
      <c r="A144" s="13" t="s">
        <v>1655</v>
      </c>
      <c r="B144" s="15">
        <f>COUNTIF(THELIST,A144)</f>
        <v>1</v>
      </c>
      <c r="C144" s="17"/>
      <c r="D144" t="s">
        <v>1530</v>
      </c>
    </row>
    <row r="145" spans="1:4" x14ac:dyDescent="0.25">
      <c r="A145" s="13" t="s">
        <v>1656</v>
      </c>
      <c r="B145" s="15">
        <f>COUNTIF(THELIST,A145)</f>
        <v>1</v>
      </c>
      <c r="C145" s="17"/>
      <c r="D145" t="s">
        <v>1535</v>
      </c>
    </row>
    <row r="146" spans="1:4" x14ac:dyDescent="0.25">
      <c r="A146" s="13" t="s">
        <v>1657</v>
      </c>
      <c r="B146" s="15">
        <f>COUNTIF(THELIST,A146)</f>
        <v>1</v>
      </c>
      <c r="C146" s="17"/>
      <c r="D146" t="s">
        <v>1507</v>
      </c>
    </row>
    <row r="147" spans="1:4" x14ac:dyDescent="0.25">
      <c r="A147" s="13" t="s">
        <v>1658</v>
      </c>
      <c r="B147" s="15">
        <f>COUNTIF(THELIST,A147)</f>
        <v>1</v>
      </c>
      <c r="C147" s="17"/>
      <c r="D147" t="s">
        <v>1606</v>
      </c>
    </row>
    <row r="148" spans="1:4" x14ac:dyDescent="0.25">
      <c r="A148" s="13" t="s">
        <v>1659</v>
      </c>
      <c r="B148" s="15">
        <f>COUNTIF(THELIST,A148)</f>
        <v>1</v>
      </c>
      <c r="C148" s="17"/>
      <c r="D148" t="s">
        <v>1513</v>
      </c>
    </row>
    <row r="149" spans="1:4" x14ac:dyDescent="0.25">
      <c r="A149" s="13" t="s">
        <v>1660</v>
      </c>
      <c r="B149" s="15">
        <f>COUNTIF(THELIST,A149)</f>
        <v>1</v>
      </c>
      <c r="C149" s="17"/>
      <c r="D149" t="s">
        <v>1535</v>
      </c>
    </row>
    <row r="150" spans="1:4" x14ac:dyDescent="0.25">
      <c r="A150" s="13" t="s">
        <v>1661</v>
      </c>
      <c r="B150" s="15">
        <f>COUNTIF(THELIST,A150)</f>
        <v>1</v>
      </c>
      <c r="C150" s="17"/>
      <c r="D150" t="s">
        <v>1566</v>
      </c>
    </row>
    <row r="151" spans="1:4" x14ac:dyDescent="0.25">
      <c r="A151" s="13" t="s">
        <v>1662</v>
      </c>
      <c r="B151" s="15">
        <f>COUNTIF(THELIST,A151)</f>
        <v>1</v>
      </c>
      <c r="C151" s="17"/>
      <c r="D151" t="s">
        <v>1523</v>
      </c>
    </row>
    <row r="152" spans="1:4" x14ac:dyDescent="0.25">
      <c r="A152" s="13" t="s">
        <v>1663</v>
      </c>
      <c r="B152" s="15">
        <f>COUNTIF(THELIST,A152)</f>
        <v>1</v>
      </c>
      <c r="C152" s="17"/>
      <c r="D152" t="s">
        <v>1537</v>
      </c>
    </row>
    <row r="153" spans="1:4" x14ac:dyDescent="0.25">
      <c r="A153" s="13" t="s">
        <v>1664</v>
      </c>
      <c r="B153" s="15">
        <f>COUNTIF(THELIST,A153)</f>
        <v>1</v>
      </c>
      <c r="C153" s="17"/>
      <c r="D153" t="s">
        <v>1535</v>
      </c>
    </row>
    <row r="154" spans="1:4" x14ac:dyDescent="0.25">
      <c r="A154" s="13" t="s">
        <v>1665</v>
      </c>
      <c r="B154" s="15">
        <f>COUNTIF(THELIST,A154)</f>
        <v>1</v>
      </c>
      <c r="C154" s="17"/>
      <c r="D154" t="s">
        <v>1513</v>
      </c>
    </row>
    <row r="155" spans="1:4" x14ac:dyDescent="0.25">
      <c r="A155" s="13" t="s">
        <v>1666</v>
      </c>
      <c r="B155" s="15">
        <f>COUNTIF(THELIST,A155)</f>
        <v>2</v>
      </c>
      <c r="C155" s="17" t="str">
        <f>_xlfn.CONCAT(";",D155," ",D156)</f>
        <v>;21-22-T3-5(A) PHYSICS - KINEMATICS Waves, 21-22, T1, 6th Period</v>
      </c>
      <c r="D155" t="s">
        <v>1516</v>
      </c>
    </row>
    <row r="156" spans="1:4" x14ac:dyDescent="0.25">
      <c r="A156" s="13" t="s">
        <v>1666</v>
      </c>
      <c r="B156" s="15">
        <f>COUNTIF(THELIST,A156)</f>
        <v>2</v>
      </c>
      <c r="C156" s="17"/>
      <c r="D156" t="s">
        <v>1517</v>
      </c>
    </row>
    <row r="157" spans="1:4" x14ac:dyDescent="0.25">
      <c r="A157" s="13" t="s">
        <v>1667</v>
      </c>
      <c r="B157" s="15">
        <f>COUNTIF(THELIST,A157)</f>
        <v>1</v>
      </c>
      <c r="C157" s="17"/>
      <c r="D157" t="s">
        <v>1509</v>
      </c>
    </row>
    <row r="158" spans="1:4" x14ac:dyDescent="0.25">
      <c r="A158" s="13" t="s">
        <v>1668</v>
      </c>
      <c r="B158" s="15">
        <f>COUNTIF(THELIST,A158)</f>
        <v>1</v>
      </c>
      <c r="C158" s="17"/>
      <c r="D158" t="s">
        <v>1523</v>
      </c>
    </row>
    <row r="159" spans="1:4" x14ac:dyDescent="0.25">
      <c r="A159" s="13" t="s">
        <v>1669</v>
      </c>
      <c r="B159" s="15">
        <f>COUNTIF(THELIST,A159)</f>
        <v>1</v>
      </c>
      <c r="C159" s="17"/>
      <c r="D159" t="s">
        <v>1509</v>
      </c>
    </row>
    <row r="160" spans="1:4" x14ac:dyDescent="0.25">
      <c r="A160" s="13" t="s">
        <v>1670</v>
      </c>
      <c r="B160" s="15">
        <f>COUNTIF(THELIST,A160)</f>
        <v>1</v>
      </c>
      <c r="C160" s="17"/>
      <c r="D160" t="s">
        <v>1550</v>
      </c>
    </row>
    <row r="161" spans="1:5" x14ac:dyDescent="0.25">
      <c r="A161" s="13" t="s">
        <v>1671</v>
      </c>
      <c r="B161" s="15">
        <f>COUNTIF(THELIST,A161)</f>
        <v>2</v>
      </c>
      <c r="C161" s="17" t="str">
        <f>_xlfn.CONCAT(";",D161," ",E161," ",D162," ",E162)</f>
        <v xml:space="preserve">;20-21 t2 mos-1 and mos-2  Physics 111, 21-22, T1, 1st Period 21-22-T2-1(A) PHYSICS 112 INTRO TO PHYS II </v>
      </c>
      <c r="D161" t="s">
        <v>1634</v>
      </c>
      <c r="E161" t="s">
        <v>1530</v>
      </c>
    </row>
    <row r="162" spans="1:5" x14ac:dyDescent="0.25">
      <c r="A162" s="13" t="s">
        <v>1671</v>
      </c>
      <c r="B162" s="15">
        <f>COUNTIF(THELIST,A162)</f>
        <v>2</v>
      </c>
      <c r="C162" s="17"/>
      <c r="D162" t="s">
        <v>1529</v>
      </c>
    </row>
    <row r="163" spans="1:5" x14ac:dyDescent="0.25">
      <c r="A163" s="13" t="s">
        <v>1672</v>
      </c>
      <c r="B163" s="15">
        <f>COUNTIF(THELIST,A163)</f>
        <v>1</v>
      </c>
      <c r="C163" s="17"/>
      <c r="D163" t="s">
        <v>1507</v>
      </c>
    </row>
    <row r="164" spans="1:5" x14ac:dyDescent="0.25">
      <c r="A164" s="13" t="s">
        <v>1673</v>
      </c>
      <c r="B164" s="15">
        <f>COUNTIF(THELIST,A164)</f>
        <v>1</v>
      </c>
      <c r="C164" s="17"/>
      <c r="D164" t="s">
        <v>1509</v>
      </c>
    </row>
    <row r="165" spans="1:5" x14ac:dyDescent="0.25">
      <c r="A165" s="13" t="s">
        <v>1674</v>
      </c>
      <c r="B165" s="15">
        <f>COUNTIF(THELIST,A165)</f>
        <v>1</v>
      </c>
      <c r="C165" s="17"/>
      <c r="D165" t="s">
        <v>1539</v>
      </c>
    </row>
    <row r="166" spans="1:5" x14ac:dyDescent="0.25">
      <c r="A166" s="13" t="s">
        <v>1675</v>
      </c>
      <c r="B166" s="15">
        <f>COUNTIF(THELIST,A166)</f>
        <v>2</v>
      </c>
      <c r="C166" s="17"/>
      <c r="D166" t="s">
        <v>1519</v>
      </c>
    </row>
    <row r="167" spans="1:5" x14ac:dyDescent="0.25">
      <c r="A167" s="13" t="s">
        <v>1675</v>
      </c>
      <c r="B167" s="15">
        <f>COUNTIF(THELIST,A167)</f>
        <v>2</v>
      </c>
      <c r="C167" s="17"/>
      <c r="D167" t="s">
        <v>1520</v>
      </c>
    </row>
    <row r="168" spans="1:5" x14ac:dyDescent="0.25">
      <c r="A168" s="13" t="s">
        <v>1676</v>
      </c>
      <c r="B168" s="15">
        <f>COUNTIF(THELIST,A168)</f>
        <v>1</v>
      </c>
      <c r="C168" s="17"/>
      <c r="D168" t="s">
        <v>1509</v>
      </c>
    </row>
    <row r="169" spans="1:5" x14ac:dyDescent="0.25">
      <c r="A169" s="13" t="s">
        <v>1677</v>
      </c>
      <c r="B169" s="15">
        <f>COUNTIF(THELIST,A169)</f>
        <v>1</v>
      </c>
      <c r="C169" s="17"/>
      <c r="D169" t="s">
        <v>1566</v>
      </c>
    </row>
    <row r="170" spans="1:5" x14ac:dyDescent="0.25">
      <c r="A170" s="13" t="s">
        <v>1678</v>
      </c>
      <c r="B170" s="15">
        <f>COUNTIF(THELIST,A170)</f>
        <v>1</v>
      </c>
      <c r="C170" s="17"/>
      <c r="D170" t="s">
        <v>1507</v>
      </c>
    </row>
    <row r="171" spans="1:5" x14ac:dyDescent="0.25">
      <c r="A171" s="13" t="s">
        <v>1679</v>
      </c>
      <c r="B171" s="15">
        <f>COUNTIF(THELIST,A171)</f>
        <v>1</v>
      </c>
      <c r="C171" s="17"/>
      <c r="D171" t="s">
        <v>1539</v>
      </c>
    </row>
    <row r="172" spans="1:5" x14ac:dyDescent="0.25">
      <c r="A172" s="13" t="s">
        <v>1680</v>
      </c>
      <c r="B172" s="15">
        <f>COUNTIF(THELIST,A172)</f>
        <v>1</v>
      </c>
      <c r="C172" s="17"/>
      <c r="D172" t="s">
        <v>1513</v>
      </c>
    </row>
    <row r="173" spans="1:5" x14ac:dyDescent="0.25">
      <c r="A173" s="13" t="s">
        <v>1681</v>
      </c>
      <c r="B173" s="15">
        <f>COUNTIF(THELIST,A173)</f>
        <v>1</v>
      </c>
      <c r="C173" s="17"/>
      <c r="D173" t="s">
        <v>1527</v>
      </c>
    </row>
    <row r="174" spans="1:5" x14ac:dyDescent="0.25">
      <c r="A174" s="13" t="s">
        <v>1682</v>
      </c>
      <c r="B174" s="15">
        <f>COUNTIF(THELIST,A174)</f>
        <v>1</v>
      </c>
      <c r="C174" s="17"/>
      <c r="D174" t="s">
        <v>1566</v>
      </c>
    </row>
    <row r="175" spans="1:5" x14ac:dyDescent="0.25">
      <c r="A175" s="13" t="s">
        <v>1683</v>
      </c>
      <c r="B175" s="15">
        <f>COUNTIF(THELIST,A175)</f>
        <v>2</v>
      </c>
      <c r="C175" s="17" t="str">
        <f>_xlfn.CONCAT(";",D175," ",D176)</f>
        <v>;21-22-T3-5(A) PHYSICS - KINEMATICS Waves, 21-22, T1, 3rd Period</v>
      </c>
      <c r="D175" t="s">
        <v>1516</v>
      </c>
    </row>
    <row r="176" spans="1:5" x14ac:dyDescent="0.25">
      <c r="A176" s="13" t="s">
        <v>1683</v>
      </c>
      <c r="B176" s="15">
        <f>COUNTIF(THELIST,A176)</f>
        <v>2</v>
      </c>
      <c r="C176" s="17"/>
      <c r="D176" t="s">
        <v>1520</v>
      </c>
    </row>
    <row r="177" spans="1:4" x14ac:dyDescent="0.25">
      <c r="A177" s="13" t="s">
        <v>1684</v>
      </c>
      <c r="B177" s="15">
        <f>COUNTIF(THELIST,A177)</f>
        <v>2</v>
      </c>
      <c r="C177" s="17" t="str">
        <f>_xlfn.CONCAT(";",D177," ",D178)</f>
        <v>;21-22-T3-2(A) MICROSOFT OFFICE SPECIALIST 2 MOS, 21-22,T1, 2nd Period</v>
      </c>
      <c r="D177" t="s">
        <v>1550</v>
      </c>
    </row>
    <row r="178" spans="1:4" x14ac:dyDescent="0.25">
      <c r="A178" s="13" t="s">
        <v>1684</v>
      </c>
      <c r="B178" s="15">
        <f>COUNTIF(THELIST,A178)</f>
        <v>2</v>
      </c>
      <c r="C178" s="17"/>
      <c r="D178" t="s">
        <v>1537</v>
      </c>
    </row>
    <row r="179" spans="1:4" x14ac:dyDescent="0.25">
      <c r="A179" s="13" t="s">
        <v>1685</v>
      </c>
      <c r="B179" s="15">
        <f>COUNTIF(THELIST,A179)</f>
        <v>3</v>
      </c>
      <c r="C179" s="17" t="str">
        <f>_xlfn.CONCAT(";",D179," ",D180," ",D181)</f>
        <v>;21-22-T3-2(A) MICROSOFT OFFICE SPECIALIST 2 21-22-T3-5(A) PHYSICS - KINEMATICS Waves, 21-22, T1, 6th Period</v>
      </c>
      <c r="D179" t="s">
        <v>1550</v>
      </c>
    </row>
    <row r="180" spans="1:4" x14ac:dyDescent="0.25">
      <c r="A180" s="13" t="s">
        <v>1685</v>
      </c>
      <c r="B180" s="15">
        <f>COUNTIF(THELIST,A180)</f>
        <v>3</v>
      </c>
      <c r="C180" s="17"/>
      <c r="D180" t="s">
        <v>1516</v>
      </c>
    </row>
    <row r="181" spans="1:4" x14ac:dyDescent="0.25">
      <c r="A181" s="13" t="s">
        <v>1685</v>
      </c>
      <c r="B181" s="15">
        <f>COUNTIF(THELIST,A181)</f>
        <v>3</v>
      </c>
      <c r="C181" s="17"/>
      <c r="D181" t="s">
        <v>1517</v>
      </c>
    </row>
    <row r="182" spans="1:4" x14ac:dyDescent="0.25">
      <c r="A182" s="13" t="s">
        <v>1686</v>
      </c>
      <c r="B182" s="15">
        <f>COUNTIF(THELIST,A182)</f>
        <v>2</v>
      </c>
      <c r="C182" s="17" t="str">
        <f>_xlfn.CONCAT(";",D182," ",D183)</f>
        <v>;21-22-T2-6(A) MICROSOFT OFFICE SPECIALIST 21-22-T3-2(A) MICROSOFT OFFICE SPECIALIST 2</v>
      </c>
      <c r="D182" t="s">
        <v>1566</v>
      </c>
    </row>
    <row r="183" spans="1:4" x14ac:dyDescent="0.25">
      <c r="A183" s="13" t="s">
        <v>1686</v>
      </c>
      <c r="B183" s="15">
        <f>COUNTIF(THELIST,A183)</f>
        <v>2</v>
      </c>
      <c r="C183" s="17"/>
      <c r="D183" t="s">
        <v>1550</v>
      </c>
    </row>
    <row r="184" spans="1:4" x14ac:dyDescent="0.25">
      <c r="A184" s="13" t="s">
        <v>1687</v>
      </c>
      <c r="B184" s="15">
        <f>COUNTIF(THELIST,A184)</f>
        <v>1</v>
      </c>
      <c r="C184" s="17"/>
      <c r="D184" t="s">
        <v>1509</v>
      </c>
    </row>
    <row r="185" spans="1:4" x14ac:dyDescent="0.25">
      <c r="A185" s="13" t="s">
        <v>1688</v>
      </c>
      <c r="B185" s="15">
        <f>COUNTIF(THELIST,A185)</f>
        <v>1</v>
      </c>
      <c r="C185" s="17"/>
      <c r="D185" t="s">
        <v>1509</v>
      </c>
    </row>
    <row r="186" spans="1:4" x14ac:dyDescent="0.25">
      <c r="A186" s="13" t="s">
        <v>1689</v>
      </c>
      <c r="B186" s="15">
        <f>COUNTIF(THELIST,A186)</f>
        <v>1</v>
      </c>
      <c r="C186" s="17"/>
      <c r="D186" t="s">
        <v>1511</v>
      </c>
    </row>
    <row r="187" spans="1:4" x14ac:dyDescent="0.25">
      <c r="A187" s="13" t="s">
        <v>1690</v>
      </c>
      <c r="B187" s="15">
        <f>COUNTIF(THELIST,A187)</f>
        <v>1</v>
      </c>
      <c r="C187" s="17"/>
      <c r="D187" t="s">
        <v>1527</v>
      </c>
    </row>
    <row r="188" spans="1:4" x14ac:dyDescent="0.25">
      <c r="A188" s="13" t="s">
        <v>1691</v>
      </c>
      <c r="B188" s="15">
        <f>COUNTIF(THELIST,A188)</f>
        <v>1</v>
      </c>
      <c r="C188" s="17"/>
      <c r="D188" t="s">
        <v>1535</v>
      </c>
    </row>
    <row r="189" spans="1:4" x14ac:dyDescent="0.25">
      <c r="A189" s="13" t="s">
        <v>1692</v>
      </c>
      <c r="B189" s="15">
        <f>COUNTIF(THELIST,A189)</f>
        <v>1</v>
      </c>
      <c r="C189" s="17"/>
      <c r="D189" t="s">
        <v>1557</v>
      </c>
    </row>
    <row r="190" spans="1:4" x14ac:dyDescent="0.25">
      <c r="A190" s="13" t="s">
        <v>1693</v>
      </c>
      <c r="B190" s="15">
        <f>COUNTIF(THELIST,A190)</f>
        <v>1</v>
      </c>
      <c r="C190" s="17"/>
      <c r="D190" t="s">
        <v>1509</v>
      </c>
    </row>
    <row r="191" spans="1:4" x14ac:dyDescent="0.25">
      <c r="A191" s="13" t="s">
        <v>1694</v>
      </c>
      <c r="B191" s="15">
        <f>COUNTIF(THELIST,A191)</f>
        <v>1</v>
      </c>
      <c r="C191" s="17"/>
      <c r="D191" t="s">
        <v>1537</v>
      </c>
    </row>
    <row r="192" spans="1:4" x14ac:dyDescent="0.25">
      <c r="A192" s="13" t="s">
        <v>1695</v>
      </c>
      <c r="B192" s="15">
        <f>COUNTIF(THELIST,A192)</f>
        <v>1</v>
      </c>
      <c r="C192" s="17"/>
      <c r="D192" t="s">
        <v>1550</v>
      </c>
    </row>
    <row r="193" spans="1:4" x14ac:dyDescent="0.25">
      <c r="A193" s="13" t="s">
        <v>1696</v>
      </c>
      <c r="B193" s="15">
        <f>COUNTIF(THELIST,A193)</f>
        <v>1</v>
      </c>
      <c r="C193" s="17"/>
      <c r="D193" t="s">
        <v>1509</v>
      </c>
    </row>
    <row r="194" spans="1:4" x14ac:dyDescent="0.25">
      <c r="A194" s="13" t="s">
        <v>1697</v>
      </c>
      <c r="B194" s="15">
        <f>COUNTIF(THELIST,A194)</f>
        <v>1</v>
      </c>
      <c r="C194" s="17"/>
      <c r="D194" t="s">
        <v>1509</v>
      </c>
    </row>
    <row r="195" spans="1:4" x14ac:dyDescent="0.25">
      <c r="A195" s="13" t="s">
        <v>1698</v>
      </c>
      <c r="B195" s="15">
        <f>COUNTIF(THELIST,A195)</f>
        <v>2</v>
      </c>
      <c r="C195" s="17" t="str">
        <f>_xlfn.CONCAT(";",D195," ",D196)</f>
        <v>;21-22-T3-5(A) PHYSICS - KINEMATICS Waves, 21-22, T1, 6th Period</v>
      </c>
      <c r="D195" t="s">
        <v>1516</v>
      </c>
    </row>
    <row r="196" spans="1:4" x14ac:dyDescent="0.25">
      <c r="A196" s="13" t="s">
        <v>1698</v>
      </c>
      <c r="B196" s="15">
        <f>COUNTIF(THELIST,A196)</f>
        <v>2</v>
      </c>
      <c r="C196" s="17"/>
      <c r="D196" t="s">
        <v>1517</v>
      </c>
    </row>
    <row r="197" spans="1:4" x14ac:dyDescent="0.25">
      <c r="A197" s="13" t="s">
        <v>1699</v>
      </c>
      <c r="B197" s="15">
        <f>COUNTIF(THELIST,A197)</f>
        <v>1</v>
      </c>
      <c r="C197" s="17"/>
      <c r="D197" t="s">
        <v>1572</v>
      </c>
    </row>
    <row r="198" spans="1:4" x14ac:dyDescent="0.25">
      <c r="A198" s="13" t="s">
        <v>1700</v>
      </c>
      <c r="B198" s="15">
        <f>COUNTIF(THELIST,A198)</f>
        <v>1</v>
      </c>
      <c r="C198" s="17"/>
      <c r="D198" t="s">
        <v>1539</v>
      </c>
    </row>
    <row r="199" spans="1:4" x14ac:dyDescent="0.25">
      <c r="A199" s="13" t="s">
        <v>1701</v>
      </c>
      <c r="B199" s="15">
        <f>COUNTIF(THELIST,A199)</f>
        <v>1</v>
      </c>
      <c r="C199" s="17"/>
      <c r="D199" t="s">
        <v>1539</v>
      </c>
    </row>
    <row r="200" spans="1:4" x14ac:dyDescent="0.25">
      <c r="A200" s="13" t="s">
        <v>1702</v>
      </c>
      <c r="B200" s="15">
        <f>COUNTIF(THELIST,A200)</f>
        <v>1</v>
      </c>
      <c r="C200" s="17"/>
      <c r="D200" t="s">
        <v>1511</v>
      </c>
    </row>
    <row r="201" spans="1:4" x14ac:dyDescent="0.25">
      <c r="A201" s="13" t="s">
        <v>1703</v>
      </c>
      <c r="B201" s="15">
        <f>COUNTIF(THELIST,A201)</f>
        <v>1</v>
      </c>
      <c r="C201" s="17"/>
      <c r="D201" t="s">
        <v>1527</v>
      </c>
    </row>
    <row r="202" spans="1:4" x14ac:dyDescent="0.25">
      <c r="A202" s="13" t="s">
        <v>1704</v>
      </c>
      <c r="B202" s="15">
        <f>COUNTIF(THELIST,A202)</f>
        <v>1</v>
      </c>
      <c r="C202" s="17"/>
      <c r="D202" t="s">
        <v>1535</v>
      </c>
    </row>
    <row r="203" spans="1:4" x14ac:dyDescent="0.25">
      <c r="A203" s="13" t="s">
        <v>1705</v>
      </c>
      <c r="B203" s="15">
        <f>COUNTIF(THELIST,A203)</f>
        <v>1</v>
      </c>
      <c r="C203" s="17"/>
      <c r="D203" t="s">
        <v>1527</v>
      </c>
    </row>
    <row r="204" spans="1:4" x14ac:dyDescent="0.25">
      <c r="A204" s="13" t="s">
        <v>1706</v>
      </c>
      <c r="B204" s="15">
        <f>COUNTIF(THELIST,A204)</f>
        <v>1</v>
      </c>
      <c r="C204" s="17"/>
      <c r="D204" t="s">
        <v>1537</v>
      </c>
    </row>
    <row r="205" spans="1:4" x14ac:dyDescent="0.25">
      <c r="A205" s="13" t="s">
        <v>1707</v>
      </c>
      <c r="B205" s="15">
        <f>COUNTIF(THELIST,A205)</f>
        <v>1</v>
      </c>
      <c r="C205" s="17"/>
      <c r="D205" t="s">
        <v>1511</v>
      </c>
    </row>
    <row r="206" spans="1:4" x14ac:dyDescent="0.25">
      <c r="A206" s="13" t="s">
        <v>1708</v>
      </c>
      <c r="B206" s="15">
        <f>COUNTIF(THELIST,A206)</f>
        <v>1</v>
      </c>
      <c r="C206" s="17"/>
      <c r="D206" t="s">
        <v>1517</v>
      </c>
    </row>
    <row r="207" spans="1:4" x14ac:dyDescent="0.25">
      <c r="A207" s="13" t="s">
        <v>1709</v>
      </c>
      <c r="B207" s="15">
        <f>COUNTIF(THELIST,A207)</f>
        <v>2</v>
      </c>
      <c r="C207" s="17" t="str">
        <f>_xlfn.CONCAT(";",D207," ",D208)</f>
        <v>;21-22-T2-1(A) PHYSICS 112 INTRO TO PHYS II Physics 111, 21-22, T1, 1st Period</v>
      </c>
      <c r="D207" t="s">
        <v>1529</v>
      </c>
    </row>
    <row r="208" spans="1:4" x14ac:dyDescent="0.25">
      <c r="A208" s="13" t="s">
        <v>1709</v>
      </c>
      <c r="B208" s="15">
        <f>COUNTIF(THELIST,A208)</f>
        <v>2</v>
      </c>
      <c r="C208" s="17"/>
      <c r="D208" t="s">
        <v>1530</v>
      </c>
    </row>
    <row r="209" spans="1:4" x14ac:dyDescent="0.25">
      <c r="A209" s="13" t="s">
        <v>1710</v>
      </c>
      <c r="B209" s="15">
        <f>COUNTIF(THELIST,A209)</f>
        <v>1</v>
      </c>
      <c r="C209" s="17"/>
      <c r="D209" t="s">
        <v>1539</v>
      </c>
    </row>
    <row r="210" spans="1:4" x14ac:dyDescent="0.25">
      <c r="A210" s="13" t="s">
        <v>1711</v>
      </c>
      <c r="B210" s="15">
        <f>COUNTIF(THELIST,A210)</f>
        <v>1</v>
      </c>
      <c r="C210" s="17"/>
      <c r="D210" t="s">
        <v>1539</v>
      </c>
    </row>
    <row r="211" spans="1:4" x14ac:dyDescent="0.25">
      <c r="A211" s="13" t="s">
        <v>1712</v>
      </c>
      <c r="B211" s="15">
        <f>COUNTIF(THELIST,A211)</f>
        <v>1</v>
      </c>
      <c r="C211" s="17"/>
      <c r="D211" t="s">
        <v>1572</v>
      </c>
    </row>
    <row r="212" spans="1:4" x14ac:dyDescent="0.25">
      <c r="A212" s="13" t="s">
        <v>1713</v>
      </c>
      <c r="B212" s="15">
        <f>COUNTIF(THELIST,A212)</f>
        <v>1</v>
      </c>
      <c r="C212" s="17"/>
      <c r="D212" t="s">
        <v>1517</v>
      </c>
    </row>
    <row r="213" spans="1:4" x14ac:dyDescent="0.25">
      <c r="A213" s="13" t="s">
        <v>1714</v>
      </c>
      <c r="B213" s="15">
        <f>COUNTIF(THELIST,A213)</f>
        <v>1</v>
      </c>
      <c r="C213" s="17"/>
      <c r="D213" t="s">
        <v>1566</v>
      </c>
    </row>
    <row r="214" spans="1:4" x14ac:dyDescent="0.25">
      <c r="A214" s="13" t="s">
        <v>1715</v>
      </c>
      <c r="B214" s="15">
        <f>COUNTIF(THELIST,A214)</f>
        <v>1</v>
      </c>
      <c r="C214" s="17"/>
      <c r="D214" t="s">
        <v>1535</v>
      </c>
    </row>
    <row r="215" spans="1:4" x14ac:dyDescent="0.25">
      <c r="A215" s="13" t="s">
        <v>1716</v>
      </c>
      <c r="B215" s="15">
        <f>COUNTIF(THELIST,A215)</f>
        <v>1</v>
      </c>
      <c r="C215" s="17"/>
      <c r="D215" t="s">
        <v>1507</v>
      </c>
    </row>
    <row r="216" spans="1:4" x14ac:dyDescent="0.25">
      <c r="A216" s="13" t="s">
        <v>1717</v>
      </c>
      <c r="B216" s="15">
        <f>COUNTIF(THELIST,A216)</f>
        <v>1</v>
      </c>
      <c r="C216" s="17"/>
      <c r="D216" t="s">
        <v>1509</v>
      </c>
    </row>
    <row r="217" spans="1:4" x14ac:dyDescent="0.25">
      <c r="A217" s="13" t="s">
        <v>1718</v>
      </c>
      <c r="B217" s="15">
        <f>COUNTIF(THELIST,A217)</f>
        <v>1</v>
      </c>
      <c r="C217" s="17"/>
      <c r="D217" t="s">
        <v>1535</v>
      </c>
    </row>
    <row r="218" spans="1:4" x14ac:dyDescent="0.25">
      <c r="A218" s="13" t="s">
        <v>1719</v>
      </c>
      <c r="B218" s="15">
        <f>COUNTIF(THELIST,A218)</f>
        <v>1</v>
      </c>
      <c r="C218" s="17"/>
      <c r="D218" t="s">
        <v>1509</v>
      </c>
    </row>
    <row r="219" spans="1:4" x14ac:dyDescent="0.25">
      <c r="A219" s="13" t="s">
        <v>1720</v>
      </c>
      <c r="B219" s="15">
        <f>COUNTIF(THELIST,A219)</f>
        <v>1</v>
      </c>
      <c r="C219" s="17"/>
      <c r="D219" t="s">
        <v>1523</v>
      </c>
    </row>
    <row r="220" spans="1:4" x14ac:dyDescent="0.25">
      <c r="A220" s="13" t="s">
        <v>1721</v>
      </c>
      <c r="B220" s="15">
        <f>COUNTIF(THELIST,A220)</f>
        <v>2</v>
      </c>
      <c r="C220" s="17" t="str">
        <f>_xlfn.CONCAT(";",D220," ",D221)</f>
        <v>;21-22-T2-1(A) PHYSICS 112 INTRO TO PHYS II Physics 111, 21-22, T1, 1st Period</v>
      </c>
      <c r="D220" t="s">
        <v>1529</v>
      </c>
    </row>
    <row r="221" spans="1:4" x14ac:dyDescent="0.25">
      <c r="A221" s="13" t="s">
        <v>1721</v>
      </c>
      <c r="B221" s="15">
        <f>COUNTIF(THELIST,A221)</f>
        <v>2</v>
      </c>
      <c r="C221" s="17"/>
      <c r="D221" t="s">
        <v>1530</v>
      </c>
    </row>
    <row r="222" spans="1:4" x14ac:dyDescent="0.25">
      <c r="A222" s="13" t="s">
        <v>1722</v>
      </c>
      <c r="B222" s="15">
        <f>COUNTIF(THELIST,A222)</f>
        <v>2</v>
      </c>
      <c r="C222" s="17" t="str">
        <f>_xlfn.CONCAT(";",D222," ",D223)</f>
        <v>;21-22-T2-2(A) EARTH SCIENCE 3 Waves, 21-22, T1, 3rd Period</v>
      </c>
      <c r="D222" t="s">
        <v>1523</v>
      </c>
    </row>
    <row r="223" spans="1:4" x14ac:dyDescent="0.25">
      <c r="A223" s="13" t="s">
        <v>1722</v>
      </c>
      <c r="B223" s="15">
        <f>COUNTIF(THELIST,A223)</f>
        <v>2</v>
      </c>
      <c r="C223" s="17"/>
      <c r="D223" t="s">
        <v>1520</v>
      </c>
    </row>
    <row r="224" spans="1:4" x14ac:dyDescent="0.25">
      <c r="A224" s="13" t="s">
        <v>1723</v>
      </c>
      <c r="B224" s="15">
        <f>COUNTIF(THELIST,A224)</f>
        <v>1</v>
      </c>
      <c r="C224" s="17"/>
      <c r="D224" t="s">
        <v>1530</v>
      </c>
    </row>
    <row r="225" spans="1:4" x14ac:dyDescent="0.25">
      <c r="A225" s="13" t="s">
        <v>1724</v>
      </c>
      <c r="B225" s="15">
        <f>COUNTIF(THELIST,A225)</f>
        <v>1</v>
      </c>
      <c r="C225" s="17"/>
      <c r="D225" t="s">
        <v>1509</v>
      </c>
    </row>
    <row r="226" spans="1:4" x14ac:dyDescent="0.25">
      <c r="A226" s="13" t="s">
        <v>1725</v>
      </c>
      <c r="B226" s="15">
        <f>COUNTIF(THELIST,A226)</f>
        <v>2</v>
      </c>
      <c r="C226" s="17" t="str">
        <f>_xlfn.CONCAT(";",D226," ",D227)</f>
        <v>;21-22-T3-2(A) MICROSOFT OFFICE SPECIALIST 2 21-22-T3-6(A) PHYSICS - KINEMATICS</v>
      </c>
      <c r="D226" t="s">
        <v>1550</v>
      </c>
    </row>
    <row r="227" spans="1:4" x14ac:dyDescent="0.25">
      <c r="A227" s="13" t="s">
        <v>1725</v>
      </c>
      <c r="B227" s="15">
        <f>COUNTIF(THELIST,A227)</f>
        <v>2</v>
      </c>
      <c r="C227" s="17"/>
      <c r="D227" t="s">
        <v>1519</v>
      </c>
    </row>
    <row r="228" spans="1:4" x14ac:dyDescent="0.25">
      <c r="A228" s="13" t="s">
        <v>1726</v>
      </c>
      <c r="B228" s="15">
        <f>COUNTIF(THELIST,A228)</f>
        <v>2</v>
      </c>
      <c r="C228" s="17" t="str">
        <f>_xlfn.CONCAT(";",D228," ",D229)</f>
        <v>;21-22-T2-2(A) EARTH SCIENCE 3 MOS, 21-22,T1, 2nd Period</v>
      </c>
      <c r="D228" t="s">
        <v>1523</v>
      </c>
    </row>
    <row r="229" spans="1:4" x14ac:dyDescent="0.25">
      <c r="A229" s="13" t="s">
        <v>1726</v>
      </c>
      <c r="B229" s="15">
        <f>COUNTIF(THELIST,A229)</f>
        <v>2</v>
      </c>
      <c r="C229" s="17"/>
      <c r="D229" t="s">
        <v>1537</v>
      </c>
    </row>
    <row r="230" spans="1:4" x14ac:dyDescent="0.25">
      <c r="A230" s="13" t="s">
        <v>1727</v>
      </c>
      <c r="B230" s="15">
        <f>COUNTIF(THELIST,A230)</f>
        <v>2</v>
      </c>
      <c r="C230" s="17" t="str">
        <f>_xlfn.CONCAT(";",D230," ",D231)</f>
        <v>;21-22-T2-1(A) PHYSICS 112 INTRO TO PHYS II Physics 111, 21-22, T1, 1st Period</v>
      </c>
      <c r="D230" t="s">
        <v>1529</v>
      </c>
    </row>
    <row r="231" spans="1:4" x14ac:dyDescent="0.25">
      <c r="A231" s="13" t="s">
        <v>1727</v>
      </c>
      <c r="B231" s="15">
        <f>COUNTIF(THELIST,A231)</f>
        <v>2</v>
      </c>
      <c r="C231" s="17"/>
      <c r="D231" t="s">
        <v>1530</v>
      </c>
    </row>
    <row r="232" spans="1:4" x14ac:dyDescent="0.25">
      <c r="A232" s="13" t="s">
        <v>1728</v>
      </c>
      <c r="B232" s="15">
        <f>COUNTIF(THELIST,A232)</f>
        <v>1</v>
      </c>
      <c r="C232" s="17"/>
      <c r="D232" t="s">
        <v>1507</v>
      </c>
    </row>
    <row r="233" spans="1:4" x14ac:dyDescent="0.25">
      <c r="A233" s="13" t="s">
        <v>1729</v>
      </c>
      <c r="B233" s="15">
        <f>COUNTIF(THELIST,A233)</f>
        <v>1</v>
      </c>
      <c r="C233" s="17"/>
      <c r="D233" t="s">
        <v>1550</v>
      </c>
    </row>
    <row r="234" spans="1:4" x14ac:dyDescent="0.25">
      <c r="A234" s="13" t="s">
        <v>1730</v>
      </c>
      <c r="B234" s="15">
        <f>COUNTIF(THELIST,A234)</f>
        <v>1</v>
      </c>
      <c r="C234" s="17"/>
      <c r="D234" t="s">
        <v>1519</v>
      </c>
    </row>
    <row r="235" spans="1:4" x14ac:dyDescent="0.25">
      <c r="A235" s="13" t="s">
        <v>1731</v>
      </c>
      <c r="B235" s="15">
        <f>COUNTIF(THELIST,A235)</f>
        <v>1</v>
      </c>
      <c r="C235" s="17"/>
      <c r="D235" t="s">
        <v>1507</v>
      </c>
    </row>
    <row r="236" spans="1:4" x14ac:dyDescent="0.25">
      <c r="A236" s="13" t="s">
        <v>1732</v>
      </c>
      <c r="B236" s="15">
        <f>COUNTIF(THELIST,A236)</f>
        <v>1</v>
      </c>
      <c r="C236" s="17"/>
      <c r="D236" t="s">
        <v>1535</v>
      </c>
    </row>
    <row r="237" spans="1:4" x14ac:dyDescent="0.25">
      <c r="A237" s="13" t="s">
        <v>1733</v>
      </c>
      <c r="B237" s="15">
        <f>COUNTIF(THELIST,A237)</f>
        <v>2</v>
      </c>
      <c r="C237" s="17" t="str">
        <f>_xlfn.CONCAT(";",D237," ",D238)</f>
        <v>;21-22-T3-5(A) PHYSICS - KINEMATICS Waves, 21-22, T1, 3rd Period</v>
      </c>
      <c r="D237" t="s">
        <v>1516</v>
      </c>
    </row>
    <row r="238" spans="1:4" x14ac:dyDescent="0.25">
      <c r="A238" s="13" t="s">
        <v>1733</v>
      </c>
      <c r="B238" s="15">
        <f>COUNTIF(THELIST,A238)</f>
        <v>2</v>
      </c>
      <c r="C238" s="17"/>
      <c r="D238" t="s">
        <v>1520</v>
      </c>
    </row>
    <row r="239" spans="1:4" x14ac:dyDescent="0.25">
      <c r="A239" s="13" t="s">
        <v>1734</v>
      </c>
      <c r="B239" s="15">
        <f>COUNTIF(THELIST,A239)</f>
        <v>1</v>
      </c>
      <c r="C239" s="17"/>
      <c r="D239" t="s">
        <v>1511</v>
      </c>
    </row>
    <row r="240" spans="1:4" x14ac:dyDescent="0.25">
      <c r="A240" s="13" t="s">
        <v>1735</v>
      </c>
      <c r="B240" s="15">
        <f>COUNTIF(THELIST,A240)</f>
        <v>2</v>
      </c>
      <c r="C240" s="17" t="str">
        <f>_xlfn.CONCAT(";",D240," ",D241)</f>
        <v>;21-22-T3-5(A) PHYSICS - KINEMATICS Waves, 21-22, T1, 6th Period</v>
      </c>
      <c r="D240" t="s">
        <v>1516</v>
      </c>
    </row>
    <row r="241" spans="1:4" x14ac:dyDescent="0.25">
      <c r="A241" s="13" t="s">
        <v>1735</v>
      </c>
      <c r="B241" s="15">
        <f>COUNTIF(THELIST,A241)</f>
        <v>2</v>
      </c>
      <c r="C241" s="17"/>
      <c r="D241" t="s">
        <v>1517</v>
      </c>
    </row>
    <row r="242" spans="1:4" x14ac:dyDescent="0.25">
      <c r="A242" s="13" t="s">
        <v>1736</v>
      </c>
      <c r="B242" s="15">
        <f>COUNTIF(THELIST,A242)</f>
        <v>1</v>
      </c>
      <c r="C242" s="17"/>
      <c r="D242" t="s">
        <v>1535</v>
      </c>
    </row>
    <row r="243" spans="1:4" x14ac:dyDescent="0.25">
      <c r="A243" s="13" t="s">
        <v>1737</v>
      </c>
      <c r="B243" s="15">
        <f>COUNTIF(THELIST,A243)</f>
        <v>2</v>
      </c>
      <c r="C243" s="17" t="str">
        <f>_xlfn.CONCAT(";",D243," ",D244)</f>
        <v>;21-22-T3-2(A) MICROSOFT OFFICE SPECIALIST 2 MOS, 21-22,T1, 2nd Period</v>
      </c>
      <c r="D243" t="s">
        <v>1550</v>
      </c>
    </row>
    <row r="244" spans="1:4" x14ac:dyDescent="0.25">
      <c r="A244" s="13" t="s">
        <v>1737</v>
      </c>
      <c r="B244" s="15">
        <f>COUNTIF(THELIST,A244)</f>
        <v>2</v>
      </c>
      <c r="C244" s="17"/>
      <c r="D244" t="s">
        <v>1537</v>
      </c>
    </row>
    <row r="245" spans="1:4" x14ac:dyDescent="0.25">
      <c r="A245" s="13" t="s">
        <v>1738</v>
      </c>
      <c r="B245" s="15">
        <f>COUNTIF(THELIST,A245)</f>
        <v>1</v>
      </c>
      <c r="C245" s="17"/>
      <c r="D245" t="s">
        <v>1507</v>
      </c>
    </row>
    <row r="246" spans="1:4" x14ac:dyDescent="0.25">
      <c r="A246" s="13" t="s">
        <v>1739</v>
      </c>
      <c r="B246" s="15">
        <f>COUNTIF(THELIST,A246)</f>
        <v>1</v>
      </c>
      <c r="C246" s="17"/>
      <c r="D246" t="s">
        <v>1507</v>
      </c>
    </row>
    <row r="247" spans="1:4" x14ac:dyDescent="0.25">
      <c r="A247" s="13" t="s">
        <v>1740</v>
      </c>
      <c r="B247" s="15">
        <f>COUNTIF(THELIST,A247)</f>
        <v>2</v>
      </c>
      <c r="C247" s="17" t="str">
        <f>_xlfn.CONCAT(";",D247," ",D248)</f>
        <v>;21-22-T2-1(A) PHYSICS 112 INTRO TO PHYS II Physics 111, 21-22, T1, 1st Period</v>
      </c>
      <c r="D247" t="s">
        <v>1529</v>
      </c>
    </row>
    <row r="248" spans="1:4" x14ac:dyDescent="0.25">
      <c r="A248" s="13" t="s">
        <v>1740</v>
      </c>
      <c r="B248" s="15">
        <f>COUNTIF(THELIST,A248)</f>
        <v>2</v>
      </c>
      <c r="C248" s="17"/>
      <c r="D248" t="s">
        <v>1530</v>
      </c>
    </row>
    <row r="249" spans="1:4" x14ac:dyDescent="0.25">
      <c r="A249" s="13" t="s">
        <v>1741</v>
      </c>
      <c r="B249" s="15">
        <f>COUNTIF(THELIST,A249)</f>
        <v>1</v>
      </c>
      <c r="C249" s="17"/>
      <c r="D249" t="s">
        <v>1511</v>
      </c>
    </row>
    <row r="250" spans="1:4" x14ac:dyDescent="0.25">
      <c r="A250" s="13" t="s">
        <v>1742</v>
      </c>
      <c r="B250" s="15">
        <f>COUNTIF(THELIST,A250)</f>
        <v>1</v>
      </c>
      <c r="C250" s="17"/>
      <c r="D250" t="s">
        <v>1566</v>
      </c>
    </row>
    <row r="251" spans="1:4" x14ac:dyDescent="0.25">
      <c r="A251" s="13" t="s">
        <v>1743</v>
      </c>
      <c r="B251" s="15">
        <f>COUNTIF(THELIST,A251)</f>
        <v>1</v>
      </c>
      <c r="C251" s="17"/>
      <c r="D251" t="s">
        <v>1550</v>
      </c>
    </row>
    <row r="252" spans="1:4" x14ac:dyDescent="0.25">
      <c r="A252" s="13" t="s">
        <v>1744</v>
      </c>
      <c r="B252" s="15">
        <f>COUNTIF(THELIST,A252)</f>
        <v>2</v>
      </c>
      <c r="C252" s="17" t="str">
        <f>_xlfn.CONCAT(";",D252," ",D253)</f>
        <v>;21-22-T3-6(A) PHYSICS - KINEMATICS Waves, 21-22, T1, 3rd Period</v>
      </c>
      <c r="D252" t="s">
        <v>1519</v>
      </c>
    </row>
    <row r="253" spans="1:4" x14ac:dyDescent="0.25">
      <c r="A253" s="13" t="s">
        <v>1744</v>
      </c>
      <c r="B253" s="15">
        <f>COUNTIF(THELIST,A253)</f>
        <v>2</v>
      </c>
      <c r="C253" s="17"/>
      <c r="D253" t="s">
        <v>1520</v>
      </c>
    </row>
    <row r="254" spans="1:4" x14ac:dyDescent="0.25">
      <c r="A254" s="13" t="s">
        <v>1745</v>
      </c>
      <c r="B254" s="15">
        <f>COUNTIF(THELIST,A254)</f>
        <v>1</v>
      </c>
      <c r="C254" s="17"/>
      <c r="D254" t="s">
        <v>1513</v>
      </c>
    </row>
    <row r="255" spans="1:4" x14ac:dyDescent="0.25">
      <c r="A255" s="13" t="s">
        <v>1746</v>
      </c>
      <c r="B255" s="15">
        <f>COUNTIF(THELIST,A255)</f>
        <v>1</v>
      </c>
      <c r="C255" s="17"/>
      <c r="D255" t="s">
        <v>1509</v>
      </c>
    </row>
    <row r="256" spans="1:4" x14ac:dyDescent="0.25">
      <c r="A256" s="13" t="s">
        <v>1747</v>
      </c>
      <c r="B256" s="15">
        <f>COUNTIF(THELIST,A256)</f>
        <v>1</v>
      </c>
      <c r="C256" s="17"/>
      <c r="D256" t="s">
        <v>1537</v>
      </c>
    </row>
    <row r="257" spans="1:5" x14ac:dyDescent="0.25">
      <c r="A257" s="13" t="s">
        <v>1748</v>
      </c>
      <c r="B257" s="15">
        <f>COUNTIF(THELIST,A257)</f>
        <v>1</v>
      </c>
      <c r="C257" s="17"/>
      <c r="D257" t="s">
        <v>1572</v>
      </c>
    </row>
    <row r="258" spans="1:5" x14ac:dyDescent="0.25">
      <c r="A258" s="13" t="s">
        <v>1749</v>
      </c>
      <c r="B258" s="15">
        <f>COUNTIF(THELIST,A258)</f>
        <v>1</v>
      </c>
      <c r="C258" s="17"/>
      <c r="D258" t="s">
        <v>1572</v>
      </c>
    </row>
    <row r="259" spans="1:5" x14ac:dyDescent="0.25">
      <c r="A259" s="13" t="s">
        <v>1750</v>
      </c>
      <c r="B259" s="15">
        <f>COUNTIF(THELIST,A259)</f>
        <v>1</v>
      </c>
      <c r="C259" s="17"/>
      <c r="D259" t="s">
        <v>1557</v>
      </c>
    </row>
    <row r="260" spans="1:5" x14ac:dyDescent="0.25">
      <c r="A260" s="13" t="s">
        <v>1751</v>
      </c>
      <c r="B260" s="15">
        <f>COUNTIF(THELIST,A260)</f>
        <v>2</v>
      </c>
      <c r="C260" s="17" t="str">
        <f>_xlfn.CONCAT(";",D260," ",E260," ",D261," ",E261)</f>
        <v>;21-22-T3-5(A) PHYSICS - KINEMATICS  my 2021 T3 classes  Waves, 21-22, T1, 6th Period</v>
      </c>
      <c r="D260" t="s">
        <v>1516</v>
      </c>
    </row>
    <row r="261" spans="1:5" x14ac:dyDescent="0.25">
      <c r="A261" s="13" t="s">
        <v>1751</v>
      </c>
      <c r="B261" s="15">
        <f>COUNTIF(THELIST,A261)</f>
        <v>2</v>
      </c>
      <c r="C261" s="17"/>
      <c r="D261" t="s">
        <v>1752</v>
      </c>
      <c r="E261" t="s">
        <v>1517</v>
      </c>
    </row>
    <row r="262" spans="1:5" x14ac:dyDescent="0.25">
      <c r="A262" s="13" t="s">
        <v>1753</v>
      </c>
      <c r="B262" s="15">
        <f>COUNTIF(THELIST,A262)</f>
        <v>1</v>
      </c>
      <c r="C262" s="17"/>
      <c r="D262" t="s">
        <v>1507</v>
      </c>
    </row>
    <row r="263" spans="1:5" x14ac:dyDescent="0.25">
      <c r="A263" s="13" t="s">
        <v>1754</v>
      </c>
      <c r="B263" s="15">
        <f>COUNTIF(THELIST,A263)</f>
        <v>1</v>
      </c>
      <c r="C263" s="17"/>
      <c r="D263" t="s">
        <v>1566</v>
      </c>
    </row>
    <row r="264" spans="1:5" x14ac:dyDescent="0.25">
      <c r="A264" s="13" t="s">
        <v>1755</v>
      </c>
      <c r="B264" s="15">
        <f>COUNTIF(THELIST,A264)</f>
        <v>1</v>
      </c>
      <c r="C264" s="17"/>
      <c r="D264" t="s">
        <v>1527</v>
      </c>
    </row>
    <row r="265" spans="1:5" x14ac:dyDescent="0.25">
      <c r="A265" s="13" t="s">
        <v>1756</v>
      </c>
      <c r="B265" s="15">
        <f>COUNTIF(THELIST,A265)</f>
        <v>1</v>
      </c>
      <c r="C265" s="17"/>
      <c r="D265" t="s">
        <v>1511</v>
      </c>
    </row>
    <row r="266" spans="1:5" x14ac:dyDescent="0.25">
      <c r="A266" s="13" t="s">
        <v>1757</v>
      </c>
      <c r="B266" s="15">
        <f>COUNTIF(THELIST,A266)</f>
        <v>1</v>
      </c>
      <c r="C266" s="17"/>
      <c r="D266" t="s">
        <v>1509</v>
      </c>
    </row>
    <row r="267" spans="1:5" x14ac:dyDescent="0.25">
      <c r="A267" s="13" t="s">
        <v>1758</v>
      </c>
      <c r="B267" s="15">
        <f>COUNTIF(THELIST,A267)</f>
        <v>1</v>
      </c>
      <c r="C267" s="17"/>
      <c r="D267" t="s">
        <v>1537</v>
      </c>
    </row>
    <row r="268" spans="1:5" x14ac:dyDescent="0.25">
      <c r="A268" s="13" t="s">
        <v>1759</v>
      </c>
      <c r="B268" s="15">
        <f>COUNTIF(THELIST,A268)</f>
        <v>1</v>
      </c>
      <c r="C268" s="17"/>
      <c r="D268" t="s">
        <v>1539</v>
      </c>
    </row>
    <row r="269" spans="1:5" x14ac:dyDescent="0.25">
      <c r="A269" s="13" t="s">
        <v>1760</v>
      </c>
      <c r="B269" s="15">
        <f>COUNTIF(THELIST,A269)</f>
        <v>1</v>
      </c>
      <c r="C269" s="17"/>
      <c r="D269" t="s">
        <v>1537</v>
      </c>
    </row>
    <row r="270" spans="1:5" x14ac:dyDescent="0.25">
      <c r="A270" s="13" t="s">
        <v>1761</v>
      </c>
      <c r="B270" s="15">
        <f>COUNTIF(THELIST,A270)</f>
        <v>1</v>
      </c>
      <c r="C270" s="17"/>
      <c r="D270" t="s">
        <v>1509</v>
      </c>
    </row>
    <row r="271" spans="1:5" x14ac:dyDescent="0.25">
      <c r="A271" s="13" t="s">
        <v>1762</v>
      </c>
      <c r="B271" s="15">
        <f>COUNTIF(THELIST,A271)</f>
        <v>1</v>
      </c>
      <c r="C271" s="17"/>
      <c r="D271" t="s">
        <v>1507</v>
      </c>
    </row>
    <row r="272" spans="1:5" x14ac:dyDescent="0.25">
      <c r="A272" s="13" t="s">
        <v>1763</v>
      </c>
      <c r="B272" s="15">
        <f>COUNTIF(THELIST,A272)</f>
        <v>1</v>
      </c>
      <c r="C272" s="17"/>
      <c r="D272" t="s">
        <v>1509</v>
      </c>
    </row>
    <row r="273" spans="1:5" x14ac:dyDescent="0.25">
      <c r="A273" s="13" t="s">
        <v>1764</v>
      </c>
      <c r="B273" s="15">
        <f>COUNTIF(THELIST,A273)</f>
        <v>1</v>
      </c>
      <c r="C273" s="17"/>
      <c r="D273" t="s">
        <v>1566</v>
      </c>
    </row>
    <row r="274" spans="1:5" x14ac:dyDescent="0.25">
      <c r="A274" s="13" t="s">
        <v>1765</v>
      </c>
      <c r="B274" s="15">
        <f>COUNTIF(THELIST,A274)</f>
        <v>1</v>
      </c>
      <c r="C274" s="17"/>
      <c r="D274" t="s">
        <v>1550</v>
      </c>
    </row>
    <row r="275" spans="1:5" x14ac:dyDescent="0.25">
      <c r="A275" s="13" t="s">
        <v>1766</v>
      </c>
      <c r="B275" s="15">
        <f>COUNTIF(THELIST,A275)</f>
        <v>1</v>
      </c>
      <c r="C275" s="17"/>
      <c r="D275" t="s">
        <v>1513</v>
      </c>
    </row>
    <row r="276" spans="1:5" x14ac:dyDescent="0.25">
      <c r="A276" s="13" t="s">
        <v>1767</v>
      </c>
      <c r="B276" s="15">
        <f>COUNTIF(THELIST,A276)</f>
        <v>1</v>
      </c>
      <c r="C276" s="17"/>
      <c r="D276" t="s">
        <v>1511</v>
      </c>
    </row>
    <row r="277" spans="1:5" x14ac:dyDescent="0.25">
      <c r="A277" s="13" t="s">
        <v>1768</v>
      </c>
      <c r="B277" s="15">
        <f>COUNTIF(THELIST,A277)</f>
        <v>2</v>
      </c>
      <c r="C277" s="17"/>
      <c r="D277" t="s">
        <v>1623</v>
      </c>
      <c r="E277" t="s">
        <v>1517</v>
      </c>
    </row>
    <row r="278" spans="1:5" x14ac:dyDescent="0.25">
      <c r="A278" s="13" t="s">
        <v>1768</v>
      </c>
      <c r="B278" s="15">
        <f>COUNTIF(THELIST,A278)</f>
        <v>2</v>
      </c>
      <c r="C278" s="17"/>
      <c r="D278" t="s">
        <v>1519</v>
      </c>
    </row>
    <row r="279" spans="1:5" x14ac:dyDescent="0.25">
      <c r="A279" s="13" t="s">
        <v>1769</v>
      </c>
      <c r="B279" s="15">
        <f>COUNTIF(THELIST,A279)</f>
        <v>1</v>
      </c>
      <c r="C279" s="17"/>
      <c r="D279" t="s">
        <v>1572</v>
      </c>
    </row>
    <row r="280" spans="1:5" x14ac:dyDescent="0.25">
      <c r="A280" s="13" t="s">
        <v>1770</v>
      </c>
      <c r="B280" s="15">
        <f>COUNTIF(THELIST,A280)</f>
        <v>1</v>
      </c>
      <c r="C280" s="17"/>
      <c r="D280" t="s">
        <v>1507</v>
      </c>
    </row>
    <row r="281" spans="1:5" x14ac:dyDescent="0.25">
      <c r="A281" s="13" t="s">
        <v>1771</v>
      </c>
      <c r="B281" s="15">
        <f>COUNTIF(THELIST,A281)</f>
        <v>1</v>
      </c>
      <c r="C281" s="17"/>
      <c r="D281" t="s">
        <v>1535</v>
      </c>
    </row>
    <row r="282" spans="1:5" x14ac:dyDescent="0.25">
      <c r="A282" s="13" t="s">
        <v>1772</v>
      </c>
      <c r="B282" s="15">
        <f>COUNTIF(THELIST,A282)</f>
        <v>1</v>
      </c>
      <c r="C282" s="17"/>
      <c r="D282" t="s">
        <v>1537</v>
      </c>
    </row>
    <row r="283" spans="1:5" x14ac:dyDescent="0.25">
      <c r="A283" s="13" t="s">
        <v>1773</v>
      </c>
      <c r="B283" s="15">
        <f>COUNTIF(THELIST,A283)</f>
        <v>1</v>
      </c>
      <c r="C283" s="17"/>
      <c r="D283" t="s">
        <v>1527</v>
      </c>
    </row>
    <row r="284" spans="1:5" x14ac:dyDescent="0.25">
      <c r="A284" s="13" t="s">
        <v>1774</v>
      </c>
      <c r="B284" s="15">
        <f>COUNTIF(THELIST,A284)</f>
        <v>1</v>
      </c>
      <c r="C284" s="17"/>
      <c r="D284" t="s">
        <v>1513</v>
      </c>
    </row>
    <row r="285" spans="1:5" x14ac:dyDescent="0.25">
      <c r="A285" s="13" t="s">
        <v>1775</v>
      </c>
      <c r="B285" s="15">
        <f>COUNTIF(THELIST,A285)</f>
        <v>1</v>
      </c>
      <c r="C285" s="17"/>
      <c r="D285" t="s">
        <v>1513</v>
      </c>
    </row>
    <row r="286" spans="1:5" x14ac:dyDescent="0.25">
      <c r="A286" s="13" t="s">
        <v>1776</v>
      </c>
      <c r="B286" s="15">
        <f>COUNTIF(THELIST,A286)</f>
        <v>2</v>
      </c>
      <c r="C286" s="17" t="str">
        <f>_xlfn.CONCAT(";",D286," ",D287)</f>
        <v>;21-22-T3-5(A) PHYSICS - KINEMATICS Waves, 21-22, T1, 3rd Period</v>
      </c>
      <c r="D286" t="s">
        <v>1516</v>
      </c>
    </row>
    <row r="287" spans="1:5" x14ac:dyDescent="0.25">
      <c r="A287" s="13" t="s">
        <v>1776</v>
      </c>
      <c r="B287" s="15">
        <f>COUNTIF(THELIST,A287)</f>
        <v>2</v>
      </c>
      <c r="C287" s="17"/>
      <c r="D287" t="s">
        <v>1520</v>
      </c>
    </row>
    <row r="288" spans="1:5" x14ac:dyDescent="0.25">
      <c r="A288" s="13" t="s">
        <v>1777</v>
      </c>
      <c r="B288" s="15">
        <f>COUNTIF(THELIST,A288)</f>
        <v>1</v>
      </c>
      <c r="C288" s="17"/>
      <c r="D288" t="s">
        <v>1566</v>
      </c>
    </row>
    <row r="289" spans="1:5" x14ac:dyDescent="0.25">
      <c r="A289" s="13" t="s">
        <v>1778</v>
      </c>
      <c r="B289" s="15">
        <f>COUNTIF(THELIST,A289)</f>
        <v>1</v>
      </c>
      <c r="C289" s="17"/>
      <c r="D289" t="s">
        <v>1511</v>
      </c>
    </row>
    <row r="290" spans="1:5" x14ac:dyDescent="0.25">
      <c r="A290" s="13" t="s">
        <v>1779</v>
      </c>
      <c r="B290" s="15">
        <f>COUNTIF(THELIST,A290)</f>
        <v>1</v>
      </c>
      <c r="C290" s="17"/>
      <c r="D290" t="s">
        <v>1513</v>
      </c>
    </row>
    <row r="291" spans="1:5" x14ac:dyDescent="0.25">
      <c r="A291" s="13" t="s">
        <v>1780</v>
      </c>
      <c r="B291" s="15">
        <f>COUNTIF(THELIST,A291)</f>
        <v>1</v>
      </c>
      <c r="C291" s="17"/>
      <c r="D291" t="s">
        <v>1509</v>
      </c>
    </row>
    <row r="292" spans="1:5" x14ac:dyDescent="0.25">
      <c r="A292" s="13" t="s">
        <v>1781</v>
      </c>
      <c r="B292" s="15">
        <f>COUNTIF(THELIST,A292)</f>
        <v>1</v>
      </c>
      <c r="C292" s="17"/>
      <c r="D292" t="s">
        <v>1513</v>
      </c>
    </row>
    <row r="293" spans="1:5" x14ac:dyDescent="0.25">
      <c r="A293" s="13" t="s">
        <v>1782</v>
      </c>
      <c r="B293" s="15">
        <f>COUNTIF(THELIST,A293)</f>
        <v>1</v>
      </c>
      <c r="C293" s="17"/>
      <c r="D293" t="s">
        <v>1572</v>
      </c>
    </row>
    <row r="294" spans="1:5" x14ac:dyDescent="0.25">
      <c r="A294" s="13" t="s">
        <v>1783</v>
      </c>
      <c r="B294" s="15">
        <f>COUNTIF(THELIST,A294)</f>
        <v>1</v>
      </c>
      <c r="C294" s="17"/>
      <c r="D294" t="s">
        <v>1527</v>
      </c>
    </row>
    <row r="295" spans="1:5" x14ac:dyDescent="0.25">
      <c r="A295" s="13" t="s">
        <v>1784</v>
      </c>
      <c r="B295" s="15">
        <f>COUNTIF(THELIST,A295)</f>
        <v>2</v>
      </c>
      <c r="C295" s="17" t="str">
        <f>_xlfn.CONCAT(";",D295," ",D296)</f>
        <v>;21-22-T3-6(A) PHYSICS - KINEMATICS Waves, 21-22, T1, 3rd Period</v>
      </c>
      <c r="D295" t="s">
        <v>1519</v>
      </c>
    </row>
    <row r="296" spans="1:5" x14ac:dyDescent="0.25">
      <c r="A296" s="13" t="s">
        <v>1784</v>
      </c>
      <c r="B296" s="15">
        <f>COUNTIF(THELIST,A296)</f>
        <v>2</v>
      </c>
      <c r="C296" s="17"/>
      <c r="D296" t="s">
        <v>1520</v>
      </c>
    </row>
    <row r="297" spans="1:5" x14ac:dyDescent="0.25">
      <c r="A297" s="13" t="s">
        <v>1785</v>
      </c>
      <c r="B297" s="15">
        <f>COUNTIF(THELIST,A297)</f>
        <v>2</v>
      </c>
      <c r="C297" s="17" t="str">
        <f>_xlfn.CONCAT(";",D297," ",E297," ",D298," ",E298)</f>
        <v xml:space="preserve">;2021 t1 kinematics  Physics 111, 21-22, T1, 1st Period 21-22-T2-1(A) PHYSICS 112 INTRO TO PHYS II </v>
      </c>
      <c r="D297" t="s">
        <v>1786</v>
      </c>
      <c r="E297" t="s">
        <v>1530</v>
      </c>
    </row>
    <row r="298" spans="1:5" x14ac:dyDescent="0.25">
      <c r="A298" s="13" t="s">
        <v>1785</v>
      </c>
      <c r="B298" s="15">
        <f>COUNTIF(THELIST,A298)</f>
        <v>2</v>
      </c>
      <c r="C298" s="17"/>
      <c r="D298" t="s">
        <v>1529</v>
      </c>
    </row>
    <row r="299" spans="1:5" x14ac:dyDescent="0.25">
      <c r="A299" s="13" t="s">
        <v>1787</v>
      </c>
      <c r="B299" s="15">
        <f>COUNTIF(THELIST,A299)</f>
        <v>2</v>
      </c>
      <c r="C299" s="17" t="str">
        <f>_xlfn.CONCAT(";",D299," ",D300)</f>
        <v>;21-22-T2-6(A) MICROSOFT OFFICE SPECIALIST 21-22-T3-2(A) MICROSOFT OFFICE SPECIALIST 2</v>
      </c>
      <c r="D299" t="s">
        <v>1566</v>
      </c>
    </row>
    <row r="300" spans="1:5" x14ac:dyDescent="0.25">
      <c r="A300" s="13" t="s">
        <v>1787</v>
      </c>
      <c r="B300" s="15">
        <f>COUNTIF(THELIST,A300)</f>
        <v>2</v>
      </c>
      <c r="C300" s="17"/>
      <c r="D300" t="s">
        <v>1550</v>
      </c>
    </row>
    <row r="301" spans="1:5" x14ac:dyDescent="0.25">
      <c r="A301" s="13" t="s">
        <v>1788</v>
      </c>
      <c r="B301" s="15">
        <f>COUNTIF(THELIST,A301)</f>
        <v>1</v>
      </c>
      <c r="C301" s="17"/>
      <c r="D301" t="s">
        <v>1509</v>
      </c>
    </row>
    <row r="302" spans="1:5" x14ac:dyDescent="0.25">
      <c r="A302" s="13" t="s">
        <v>1789</v>
      </c>
      <c r="B302" s="15">
        <f>COUNTIF(THELIST,A302)</f>
        <v>1</v>
      </c>
      <c r="C302" s="17"/>
      <c r="D302" t="s">
        <v>1509</v>
      </c>
    </row>
    <row r="303" spans="1:5" x14ac:dyDescent="0.25">
      <c r="A303" s="13" t="s">
        <v>1790</v>
      </c>
      <c r="B303" s="15">
        <f>COUNTIF(THELIST,A303)</f>
        <v>1</v>
      </c>
      <c r="C303" s="17"/>
      <c r="D303" t="s">
        <v>1513</v>
      </c>
    </row>
    <row r="304" spans="1:5" x14ac:dyDescent="0.25">
      <c r="A304" s="13" t="s">
        <v>1791</v>
      </c>
      <c r="B304" s="15">
        <f>COUNTIF(THELIST,A304)</f>
        <v>2</v>
      </c>
      <c r="C304" s="17" t="str">
        <f>_xlfn.CONCAT(";",D304," ",D305)</f>
        <v>;21-22-T3-2(A) MICROSOFT OFFICE SPECIALIST 2 my 2021 T3 classes</v>
      </c>
      <c r="D304" t="s">
        <v>1550</v>
      </c>
    </row>
    <row r="305" spans="1:4" x14ac:dyDescent="0.25">
      <c r="A305" s="13" t="s">
        <v>1791</v>
      </c>
      <c r="B305" s="15">
        <f>COUNTIF(THELIST,A305)</f>
        <v>2</v>
      </c>
      <c r="C305" s="17"/>
      <c r="D305" t="s">
        <v>1509</v>
      </c>
    </row>
    <row r="306" spans="1:4" x14ac:dyDescent="0.25">
      <c r="A306" s="13" t="s">
        <v>1792</v>
      </c>
      <c r="B306" s="15">
        <f>COUNTIF(THELIST,A306)</f>
        <v>1</v>
      </c>
      <c r="C306" s="17"/>
      <c r="D306" t="s">
        <v>1537</v>
      </c>
    </row>
    <row r="307" spans="1:4" x14ac:dyDescent="0.25">
      <c r="A307" s="13" t="s">
        <v>1793</v>
      </c>
      <c r="B307" s="15">
        <f>COUNTIF(THELIST,A307)</f>
        <v>1</v>
      </c>
      <c r="C307" s="17"/>
      <c r="D307" t="s">
        <v>1509</v>
      </c>
    </row>
    <row r="308" spans="1:4" x14ac:dyDescent="0.25">
      <c r="A308" s="13" t="s">
        <v>1794</v>
      </c>
      <c r="B308" s="15">
        <f>COUNTIF(THELIST,A308)</f>
        <v>1</v>
      </c>
      <c r="C308" s="17"/>
      <c r="D308" t="s">
        <v>1513</v>
      </c>
    </row>
    <row r="309" spans="1:4" x14ac:dyDescent="0.25">
      <c r="A309" s="13" t="s">
        <v>1795</v>
      </c>
      <c r="B309" s="15">
        <f>COUNTIF(THELIST,A309)</f>
        <v>1</v>
      </c>
      <c r="C309" s="17"/>
      <c r="D309" t="s">
        <v>1557</v>
      </c>
    </row>
    <row r="310" spans="1:4" x14ac:dyDescent="0.25">
      <c r="A310" s="13" t="s">
        <v>1796</v>
      </c>
      <c r="B310" s="15">
        <f>COUNTIF(THELIST,A310)</f>
        <v>1</v>
      </c>
      <c r="C310" s="17"/>
      <c r="D310" t="s">
        <v>1513</v>
      </c>
    </row>
    <row r="311" spans="1:4" x14ac:dyDescent="0.25">
      <c r="A311" s="13" t="s">
        <v>1797</v>
      </c>
      <c r="B311" s="15">
        <f>COUNTIF(THELIST,A311)</f>
        <v>1</v>
      </c>
      <c r="C311" s="17"/>
      <c r="D311" t="s">
        <v>1527</v>
      </c>
    </row>
    <row r="312" spans="1:4" x14ac:dyDescent="0.25">
      <c r="A312" s="13" t="s">
        <v>1798</v>
      </c>
      <c r="B312" s="15">
        <f>COUNTIF(THELIST,A312)</f>
        <v>1</v>
      </c>
      <c r="C312" s="17"/>
      <c r="D312" t="s">
        <v>1513</v>
      </c>
    </row>
    <row r="313" spans="1:4" x14ac:dyDescent="0.25">
      <c r="A313" s="13" t="s">
        <v>1799</v>
      </c>
      <c r="B313" s="15">
        <f>COUNTIF(THELIST,A313)</f>
        <v>1</v>
      </c>
      <c r="C313" s="17"/>
      <c r="D313" t="s">
        <v>1519</v>
      </c>
    </row>
    <row r="314" spans="1:4" x14ac:dyDescent="0.25">
      <c r="A314" s="13" t="s">
        <v>1800</v>
      </c>
      <c r="B314" s="15">
        <f>COUNTIF(THELIST,A314)</f>
        <v>1</v>
      </c>
      <c r="C314" s="17"/>
      <c r="D314" t="s">
        <v>1507</v>
      </c>
    </row>
    <row r="315" spans="1:4" x14ac:dyDescent="0.25">
      <c r="A315" s="13" t="s">
        <v>1801</v>
      </c>
      <c r="B315" s="15">
        <f>COUNTIF(THELIST,A315)</f>
        <v>1</v>
      </c>
      <c r="C315" s="17"/>
      <c r="D315" t="s">
        <v>1529</v>
      </c>
    </row>
    <row r="316" spans="1:4" x14ac:dyDescent="0.25">
      <c r="A316" s="13" t="s">
        <v>1802</v>
      </c>
      <c r="B316" s="15">
        <f>COUNTIF(THELIST,A316)</f>
        <v>1</v>
      </c>
      <c r="C316" s="17"/>
      <c r="D316" t="s">
        <v>1513</v>
      </c>
    </row>
    <row r="317" spans="1:4" x14ac:dyDescent="0.25">
      <c r="A317" s="13" t="s">
        <v>1803</v>
      </c>
      <c r="B317" s="15">
        <f>COUNTIF(THELIST,A317)</f>
        <v>2</v>
      </c>
      <c r="C317" s="17" t="str">
        <f>_xlfn.CONCAT(";",D317," ",D318)</f>
        <v>;21-22-T3-5(A) PHYSICS - KINEMATICS Waves, 21-22, T1, 3rd Period</v>
      </c>
      <c r="D317" t="s">
        <v>1516</v>
      </c>
    </row>
    <row r="318" spans="1:4" x14ac:dyDescent="0.25">
      <c r="A318" s="13" t="s">
        <v>1803</v>
      </c>
      <c r="B318" s="15">
        <f>COUNTIF(THELIST,A318)</f>
        <v>2</v>
      </c>
      <c r="C318" s="17"/>
      <c r="D318" t="s">
        <v>1520</v>
      </c>
    </row>
    <row r="319" spans="1:4" x14ac:dyDescent="0.25">
      <c r="A319" s="13" t="s">
        <v>1804</v>
      </c>
      <c r="B319" s="15">
        <f>COUNTIF(THELIST,A319)</f>
        <v>1</v>
      </c>
      <c r="C319" s="17"/>
      <c r="D319" t="s">
        <v>1509</v>
      </c>
    </row>
    <row r="320" spans="1:4" x14ac:dyDescent="0.25">
      <c r="A320" s="13" t="s">
        <v>1805</v>
      </c>
      <c r="B320" s="15">
        <f>COUNTIF(THELIST,A320)</f>
        <v>2</v>
      </c>
      <c r="C320" s="17" t="str">
        <f>_xlfn.CONCAT(";",D320," ",D321)</f>
        <v>;21-22-T3-2(A) MICROSOFT OFFICE SPECIALIST 2 MOS, 21-22,T1, 2nd Period</v>
      </c>
      <c r="D320" t="s">
        <v>1550</v>
      </c>
    </row>
    <row r="321" spans="1:4" x14ac:dyDescent="0.25">
      <c r="A321" s="13" t="s">
        <v>1805</v>
      </c>
      <c r="B321" s="15">
        <f>COUNTIF(THELIST,A321)</f>
        <v>2</v>
      </c>
      <c r="C321" s="17"/>
      <c r="D321" t="s">
        <v>1537</v>
      </c>
    </row>
    <row r="322" spans="1:4" x14ac:dyDescent="0.25">
      <c r="A322" s="13" t="s">
        <v>1806</v>
      </c>
      <c r="B322" s="15">
        <f>COUNTIF(THELIST,A322)</f>
        <v>1</v>
      </c>
      <c r="C322" s="17"/>
      <c r="D322" t="s">
        <v>1572</v>
      </c>
    </row>
    <row r="323" spans="1:4" x14ac:dyDescent="0.25">
      <c r="A323" s="13" t="s">
        <v>1807</v>
      </c>
      <c r="B323" s="15">
        <f>COUNTIF(THELIST,A323)</f>
        <v>1</v>
      </c>
      <c r="C323" s="17"/>
      <c r="D323" t="s">
        <v>1569</v>
      </c>
    </row>
    <row r="324" spans="1:4" x14ac:dyDescent="0.25">
      <c r="A324" s="13" t="s">
        <v>1808</v>
      </c>
      <c r="B324" s="15">
        <f>COUNTIF(THELIST,A324)</f>
        <v>1</v>
      </c>
      <c r="C324" s="17"/>
      <c r="D324" t="s">
        <v>1566</v>
      </c>
    </row>
    <row r="325" spans="1:4" x14ac:dyDescent="0.25">
      <c r="A325" s="13" t="s">
        <v>1809</v>
      </c>
      <c r="B325" s="15">
        <f>COUNTIF(THELIST,A325)</f>
        <v>3</v>
      </c>
      <c r="C325" s="17" t="str">
        <f>_xlfn.CONCAT(";",D325," ",D326," ",D327)</f>
        <v>;21-22-T2-2(A) EARTH SCIENCE 3 21-22-T3-6(A) PHYSICS - KINEMATICS Waves, 21-22, T1, 6th Period</v>
      </c>
      <c r="D325" t="s">
        <v>1523</v>
      </c>
    </row>
    <row r="326" spans="1:4" x14ac:dyDescent="0.25">
      <c r="A326" s="13" t="s">
        <v>1809</v>
      </c>
      <c r="B326" s="15">
        <f>COUNTIF(THELIST,A326)</f>
        <v>3</v>
      </c>
      <c r="C326" s="17"/>
      <c r="D326" t="s">
        <v>1519</v>
      </c>
    </row>
    <row r="327" spans="1:4" x14ac:dyDescent="0.25">
      <c r="A327" s="13" t="s">
        <v>1809</v>
      </c>
      <c r="B327" s="15">
        <f>COUNTIF(THELIST,A327)</f>
        <v>3</v>
      </c>
      <c r="C327" s="17"/>
      <c r="D327" t="s">
        <v>1517</v>
      </c>
    </row>
    <row r="328" spans="1:4" x14ac:dyDescent="0.25">
      <c r="A328" s="13" t="s">
        <v>1810</v>
      </c>
      <c r="B328" s="15">
        <f>COUNTIF(THELIST,A328)</f>
        <v>3</v>
      </c>
      <c r="C328" s="17" t="str">
        <f>_xlfn.CONCAT(";",D328," ",D329," ",D330)</f>
        <v>;2021 t1 kinematics 21-22-T3-2(A) MICROSOFT OFFICE SPECIALIST 2 21-22-T3-3(A) ACCELERATED PHYSICS</v>
      </c>
      <c r="D328" t="s">
        <v>1527</v>
      </c>
    </row>
    <row r="329" spans="1:4" x14ac:dyDescent="0.25">
      <c r="A329" s="13" t="s">
        <v>1810</v>
      </c>
      <c r="B329" s="15">
        <f>COUNTIF(THELIST,A329)</f>
        <v>3</v>
      </c>
      <c r="C329" s="17"/>
      <c r="D329" t="s">
        <v>1550</v>
      </c>
    </row>
    <row r="330" spans="1:4" x14ac:dyDescent="0.25">
      <c r="A330" s="13" t="s">
        <v>1810</v>
      </c>
      <c r="B330" s="15">
        <f>COUNTIF(THELIST,A330)</f>
        <v>3</v>
      </c>
      <c r="C330" s="17"/>
      <c r="D330" t="s">
        <v>1572</v>
      </c>
    </row>
    <row r="331" spans="1:4" x14ac:dyDescent="0.25">
      <c r="A331" s="13" t="s">
        <v>1811</v>
      </c>
      <c r="B331" s="15">
        <f>COUNTIF(THELIST,A331)</f>
        <v>1</v>
      </c>
      <c r="C331" s="17"/>
      <c r="D331" t="s">
        <v>1507</v>
      </c>
    </row>
    <row r="332" spans="1:4" x14ac:dyDescent="0.25">
      <c r="A332" s="13" t="s">
        <v>1812</v>
      </c>
      <c r="B332" s="15">
        <f>COUNTIF(THELIST,A332)</f>
        <v>1</v>
      </c>
      <c r="C332" s="17"/>
      <c r="D332" t="s">
        <v>1509</v>
      </c>
    </row>
    <row r="333" spans="1:4" x14ac:dyDescent="0.25">
      <c r="A333" s="13" t="s">
        <v>1813</v>
      </c>
      <c r="B333" s="15">
        <f>COUNTIF(THELIST,A333)</f>
        <v>2</v>
      </c>
      <c r="C333" s="17" t="str">
        <f>_xlfn.CONCAT(";",D333," ",D334)</f>
        <v>;21-22-T2-1(A) PHYSICS 112 INTRO TO PHYS II Physics 111, 21-22, T1, 1st Period</v>
      </c>
      <c r="D333" t="s">
        <v>1529</v>
      </c>
    </row>
    <row r="334" spans="1:4" x14ac:dyDescent="0.25">
      <c r="A334" s="13" t="s">
        <v>1813</v>
      </c>
      <c r="B334" s="15">
        <f>COUNTIF(THELIST,A334)</f>
        <v>2</v>
      </c>
      <c r="C334" s="17"/>
      <c r="D334" t="s">
        <v>1530</v>
      </c>
    </row>
    <row r="335" spans="1:4" x14ac:dyDescent="0.25">
      <c r="A335" s="13" t="s">
        <v>1814</v>
      </c>
      <c r="B335" s="15">
        <f>COUNTIF(THELIST,A335)</f>
        <v>1</v>
      </c>
      <c r="C335" s="17"/>
      <c r="D335" t="s">
        <v>1509</v>
      </c>
    </row>
    <row r="336" spans="1:4" x14ac:dyDescent="0.25">
      <c r="A336" s="13" t="s">
        <v>1815</v>
      </c>
      <c r="B336" s="15">
        <f>COUNTIF(THELIST,A336)</f>
        <v>1</v>
      </c>
      <c r="C336" s="17"/>
      <c r="D336" t="s">
        <v>1509</v>
      </c>
    </row>
    <row r="337" spans="1:5" x14ac:dyDescent="0.25">
      <c r="A337" s="13" t="s">
        <v>1816</v>
      </c>
      <c r="B337" s="15">
        <f>COUNTIF(THELIST,A337)</f>
        <v>2</v>
      </c>
      <c r="C337" s="17" t="str">
        <f>_xlfn.CONCAT(";",D337," ",D338)</f>
        <v>;21-22-T2-1(A) PHYSICS 112 INTRO TO PHYS II Physics 111, 21-22, T1, 1st Period</v>
      </c>
      <c r="D337" t="s">
        <v>1529</v>
      </c>
    </row>
    <row r="338" spans="1:5" x14ac:dyDescent="0.25">
      <c r="A338" s="13" t="s">
        <v>1816</v>
      </c>
      <c r="B338" s="15">
        <f>COUNTIF(THELIST,A338)</f>
        <v>2</v>
      </c>
      <c r="C338" s="17"/>
      <c r="D338" t="s">
        <v>1530</v>
      </c>
    </row>
    <row r="339" spans="1:5" x14ac:dyDescent="0.25">
      <c r="A339" s="13" t="s">
        <v>1817</v>
      </c>
      <c r="B339" s="15">
        <f>COUNTIF(THELIST,A339)</f>
        <v>1</v>
      </c>
      <c r="C339" s="17"/>
      <c r="D339" t="s">
        <v>1537</v>
      </c>
    </row>
    <row r="340" spans="1:5" x14ac:dyDescent="0.25">
      <c r="A340" s="13" t="s">
        <v>1818</v>
      </c>
      <c r="B340" s="15">
        <f>COUNTIF(THELIST,A340)</f>
        <v>1</v>
      </c>
      <c r="C340" s="17"/>
      <c r="D340" t="s">
        <v>1535</v>
      </c>
    </row>
    <row r="341" spans="1:5" x14ac:dyDescent="0.25">
      <c r="A341" s="13" t="s">
        <v>1819</v>
      </c>
      <c r="B341" s="15">
        <f>COUNTIF(THELIST,A341)</f>
        <v>1</v>
      </c>
      <c r="C341" s="17"/>
      <c r="D341" t="s">
        <v>1527</v>
      </c>
    </row>
    <row r="342" spans="1:5" x14ac:dyDescent="0.25">
      <c r="A342" s="13" t="s">
        <v>1820</v>
      </c>
      <c r="B342" s="15">
        <f>COUNTIF(THELIST,A342)</f>
        <v>1</v>
      </c>
      <c r="C342" s="17"/>
      <c r="D342" t="s">
        <v>1511</v>
      </c>
    </row>
    <row r="343" spans="1:5" x14ac:dyDescent="0.25">
      <c r="A343" s="13" t="s">
        <v>1821</v>
      </c>
      <c r="B343" s="15">
        <f>COUNTIF(THELIST,A343)</f>
        <v>1</v>
      </c>
      <c r="C343" s="17"/>
      <c r="D343" t="s">
        <v>1550</v>
      </c>
    </row>
    <row r="344" spans="1:5" x14ac:dyDescent="0.25">
      <c r="A344" s="13" t="s">
        <v>1822</v>
      </c>
      <c r="B344" s="15">
        <f>COUNTIF(THELIST,A344)</f>
        <v>1</v>
      </c>
      <c r="C344" s="17"/>
      <c r="D344" t="s">
        <v>1509</v>
      </c>
    </row>
    <row r="345" spans="1:5" x14ac:dyDescent="0.25">
      <c r="A345" s="13" t="s">
        <v>1823</v>
      </c>
      <c r="B345" s="15">
        <f>COUNTIF(THELIST,A345)</f>
        <v>1</v>
      </c>
      <c r="C345" s="17"/>
      <c r="D345" t="s">
        <v>1535</v>
      </c>
    </row>
    <row r="346" spans="1:5" x14ac:dyDescent="0.25">
      <c r="A346" s="13" t="s">
        <v>1824</v>
      </c>
      <c r="B346" s="15">
        <f>COUNTIF(THELIST,A346)</f>
        <v>1</v>
      </c>
      <c r="C346" s="17"/>
      <c r="D346" t="s">
        <v>1523</v>
      </c>
    </row>
    <row r="347" spans="1:5" x14ac:dyDescent="0.25">
      <c r="A347" s="13" t="s">
        <v>1825</v>
      </c>
      <c r="B347" s="15">
        <f>COUNTIF(THELIST,A347)</f>
        <v>1</v>
      </c>
      <c r="C347" s="17"/>
      <c r="D347" t="s">
        <v>1527</v>
      </c>
    </row>
    <row r="348" spans="1:5" x14ac:dyDescent="0.25">
      <c r="A348" s="13" t="s">
        <v>1826</v>
      </c>
      <c r="B348" s="15">
        <f>COUNTIF(THELIST,A348)</f>
        <v>1</v>
      </c>
      <c r="C348" s="17"/>
      <c r="D348" t="s">
        <v>1509</v>
      </c>
    </row>
    <row r="349" spans="1:5" x14ac:dyDescent="0.25">
      <c r="A349" s="13" t="s">
        <v>1827</v>
      </c>
      <c r="B349" s="15">
        <f>COUNTIF(THELIST,A349)</f>
        <v>2</v>
      </c>
      <c r="C349" s="17" t="str">
        <f>_xlfn.CONCAT(";",D349," ",E349," ",D350," ",E350)</f>
        <v>;21-22-T2-1(A) PHYSICS 112 INTRO TO PHYS II  my e/i class of 2023  Physics 111, 21-22, T1, 1st Period</v>
      </c>
      <c r="D349" t="s">
        <v>1529</v>
      </c>
    </row>
    <row r="350" spans="1:5" x14ac:dyDescent="0.25">
      <c r="A350" s="13" t="s">
        <v>1827</v>
      </c>
      <c r="B350" s="15">
        <f>COUNTIF(THELIST,A350)</f>
        <v>2</v>
      </c>
      <c r="C350" s="17"/>
      <c r="D350" t="s">
        <v>1828</v>
      </c>
      <c r="E350" t="s">
        <v>1530</v>
      </c>
    </row>
    <row r="351" spans="1:5" x14ac:dyDescent="0.25">
      <c r="A351" s="13" t="s">
        <v>1829</v>
      </c>
      <c r="B351" s="15">
        <f>COUNTIF(THELIST,A351)</f>
        <v>1</v>
      </c>
      <c r="C351" s="17"/>
      <c r="D351" t="s">
        <v>1539</v>
      </c>
    </row>
    <row r="352" spans="1:5" x14ac:dyDescent="0.25">
      <c r="A352" s="13" t="s">
        <v>1830</v>
      </c>
      <c r="B352" s="15">
        <f>COUNTIF(THELIST,A352)</f>
        <v>1</v>
      </c>
      <c r="C352" s="17"/>
      <c r="D352" t="s">
        <v>1566</v>
      </c>
    </row>
    <row r="353" spans="1:5" x14ac:dyDescent="0.25">
      <c r="A353" s="13" t="s">
        <v>1831</v>
      </c>
      <c r="B353" s="15">
        <f>COUNTIF(THELIST,A353)</f>
        <v>1</v>
      </c>
      <c r="C353" s="17"/>
      <c r="D353" t="s">
        <v>1550</v>
      </c>
    </row>
    <row r="354" spans="1:5" x14ac:dyDescent="0.25">
      <c r="A354" s="13" t="s">
        <v>1832</v>
      </c>
      <c r="B354" s="15">
        <f>COUNTIF(THELIST,A354)</f>
        <v>1</v>
      </c>
      <c r="C354" s="17"/>
      <c r="D354" t="s">
        <v>1537</v>
      </c>
    </row>
    <row r="355" spans="1:5" x14ac:dyDescent="0.25">
      <c r="A355" s="13" t="s">
        <v>1833</v>
      </c>
      <c r="B355" s="15">
        <f>COUNTIF(THELIST,A355)</f>
        <v>1</v>
      </c>
      <c r="C355" s="17"/>
      <c r="D355" t="s">
        <v>1566</v>
      </c>
    </row>
    <row r="356" spans="1:5" x14ac:dyDescent="0.25">
      <c r="A356" s="13" t="s">
        <v>1834</v>
      </c>
      <c r="B356" s="15">
        <f>COUNTIF(THELIST,A356)</f>
        <v>2</v>
      </c>
      <c r="C356" s="17" t="str">
        <f>_xlfn.CONCAT(";",D356," ",E356," ",D357," ",E357)</f>
        <v>;21-22-T3-6(A) PHYSICS - KINEMATICS  my 2021 T3 classes  Waves, 21-22, T1, 3rd Period</v>
      </c>
      <c r="D356" t="s">
        <v>1519</v>
      </c>
    </row>
    <row r="357" spans="1:5" x14ac:dyDescent="0.25">
      <c r="A357" s="13" t="s">
        <v>1834</v>
      </c>
      <c r="B357" s="15">
        <f>COUNTIF(THELIST,A357)</f>
        <v>2</v>
      </c>
      <c r="C357" s="17"/>
      <c r="D357" t="s">
        <v>1752</v>
      </c>
      <c r="E357" t="s">
        <v>1520</v>
      </c>
    </row>
    <row r="358" spans="1:5" x14ac:dyDescent="0.25">
      <c r="A358" s="13" t="s">
        <v>1835</v>
      </c>
      <c r="B358" s="15">
        <f>COUNTIF(THELIST,A358)</f>
        <v>1</v>
      </c>
      <c r="C358" s="17"/>
      <c r="D358" t="s">
        <v>1550</v>
      </c>
    </row>
    <row r="359" spans="1:5" x14ac:dyDescent="0.25">
      <c r="A359" s="13" t="s">
        <v>1836</v>
      </c>
      <c r="B359" s="15">
        <f>COUNTIF(THELIST,A359)</f>
        <v>1</v>
      </c>
      <c r="C359" s="17"/>
      <c r="D359" t="s">
        <v>1539</v>
      </c>
    </row>
    <row r="360" spans="1:5" x14ac:dyDescent="0.25">
      <c r="A360" s="13" t="s">
        <v>1837</v>
      </c>
      <c r="B360" s="15">
        <f>COUNTIF(THELIST,A360)</f>
        <v>1</v>
      </c>
      <c r="C360" s="17"/>
      <c r="D360" t="s">
        <v>1509</v>
      </c>
    </row>
    <row r="361" spans="1:5" x14ac:dyDescent="0.25">
      <c r="A361" s="13" t="s">
        <v>1838</v>
      </c>
      <c r="B361" s="15">
        <f>COUNTIF(THELIST,A361)</f>
        <v>1</v>
      </c>
      <c r="C361" s="17"/>
      <c r="D361" t="s">
        <v>1535</v>
      </c>
    </row>
    <row r="362" spans="1:5" x14ac:dyDescent="0.25">
      <c r="A362" s="13" t="s">
        <v>1839</v>
      </c>
      <c r="B362" s="15">
        <f>COUNTIF(THELIST,A362)</f>
        <v>1</v>
      </c>
      <c r="C362" s="17"/>
      <c r="D362" t="s">
        <v>1509</v>
      </c>
    </row>
    <row r="363" spans="1:5" x14ac:dyDescent="0.25">
      <c r="A363" s="13" t="s">
        <v>1840</v>
      </c>
      <c r="B363" s="15">
        <f>COUNTIF(THELIST,A363)</f>
        <v>1</v>
      </c>
      <c r="C363" s="17"/>
      <c r="D363" t="s">
        <v>1511</v>
      </c>
    </row>
    <row r="364" spans="1:5" x14ac:dyDescent="0.25">
      <c r="A364" s="13" t="s">
        <v>1841</v>
      </c>
      <c r="B364" s="15">
        <f>COUNTIF(THELIST,A364)</f>
        <v>1</v>
      </c>
      <c r="C364" s="17"/>
      <c r="D364" t="s">
        <v>1509</v>
      </c>
    </row>
    <row r="365" spans="1:5" x14ac:dyDescent="0.25">
      <c r="A365" s="13" t="s">
        <v>1842</v>
      </c>
      <c r="B365" s="15">
        <f>COUNTIF(THELIST,A365)</f>
        <v>1</v>
      </c>
      <c r="C365" s="17"/>
      <c r="D365" t="s">
        <v>1572</v>
      </c>
    </row>
    <row r="366" spans="1:5" x14ac:dyDescent="0.25">
      <c r="A366" s="13" t="s">
        <v>1843</v>
      </c>
      <c r="B366" s="15">
        <f>COUNTIF(THELIST,A366)</f>
        <v>1</v>
      </c>
      <c r="C366" s="17"/>
      <c r="D366" t="s">
        <v>1516</v>
      </c>
    </row>
    <row r="367" spans="1:5" x14ac:dyDescent="0.25">
      <c r="A367" s="13" t="s">
        <v>1844</v>
      </c>
      <c r="B367" s="15">
        <f>COUNTIF(THELIST,A367)</f>
        <v>1</v>
      </c>
      <c r="C367" s="17"/>
      <c r="D367" t="s">
        <v>1539</v>
      </c>
    </row>
    <row r="368" spans="1:5" x14ac:dyDescent="0.25">
      <c r="A368" s="13" t="s">
        <v>1845</v>
      </c>
      <c r="B368" s="15">
        <f>COUNTIF(THELIST,A368)</f>
        <v>1</v>
      </c>
      <c r="C368" s="17"/>
      <c r="D368" t="s">
        <v>1572</v>
      </c>
    </row>
    <row r="369" spans="1:4" x14ac:dyDescent="0.25">
      <c r="A369" s="13" t="s">
        <v>1846</v>
      </c>
      <c r="B369" s="15">
        <f>COUNTIF(THELIST,A369)</f>
        <v>2</v>
      </c>
      <c r="C369" s="17" t="str">
        <f>_xlfn.CONCAT(";",D369," ",D370)</f>
        <v>;21-22-T3-5(A) PHYSICS - KINEMATICS Waves, 21-22, T1, 3rd Period</v>
      </c>
      <c r="D369" t="s">
        <v>1516</v>
      </c>
    </row>
    <row r="370" spans="1:4" x14ac:dyDescent="0.25">
      <c r="A370" s="13" t="s">
        <v>1846</v>
      </c>
      <c r="B370" s="15">
        <f>COUNTIF(THELIST,A370)</f>
        <v>2</v>
      </c>
      <c r="C370" s="17"/>
      <c r="D370" t="s">
        <v>1520</v>
      </c>
    </row>
    <row r="371" spans="1:4" x14ac:dyDescent="0.25">
      <c r="A371" s="13" t="s">
        <v>1847</v>
      </c>
      <c r="B371" s="15">
        <f>COUNTIF(THELIST,A371)</f>
        <v>1</v>
      </c>
      <c r="C371" s="17"/>
      <c r="D371" t="s">
        <v>1509</v>
      </c>
    </row>
    <row r="372" spans="1:4" x14ac:dyDescent="0.25">
      <c r="A372" s="13" t="s">
        <v>1848</v>
      </c>
      <c r="B372" s="15">
        <f>COUNTIF(THELIST,A372)</f>
        <v>1</v>
      </c>
      <c r="C372" s="17"/>
      <c r="D372" t="s">
        <v>1566</v>
      </c>
    </row>
    <row r="373" spans="1:4" x14ac:dyDescent="0.25">
      <c r="A373" s="13" t="s">
        <v>1849</v>
      </c>
      <c r="B373" s="15">
        <f>COUNTIF(THELIST,A373)</f>
        <v>1</v>
      </c>
      <c r="C373" s="17"/>
      <c r="D373" t="s">
        <v>1511</v>
      </c>
    </row>
    <row r="374" spans="1:4" x14ac:dyDescent="0.25">
      <c r="A374" s="13" t="s">
        <v>1850</v>
      </c>
      <c r="B374" s="15">
        <f>COUNTIF(THELIST,A374)</f>
        <v>2</v>
      </c>
      <c r="C374" s="17" t="str">
        <f>_xlfn.CONCAT(";",D374," ",D375)</f>
        <v>;20-21 t2 accelerated 21-22-T3-2(A) MICROSOFT OFFICE SPECIALIST 2</v>
      </c>
      <c r="D374" t="s">
        <v>1513</v>
      </c>
    </row>
    <row r="375" spans="1:4" x14ac:dyDescent="0.25">
      <c r="A375" s="13" t="s">
        <v>1850</v>
      </c>
      <c r="B375" s="15">
        <f>COUNTIF(THELIST,A375)</f>
        <v>2</v>
      </c>
      <c r="C375" s="17"/>
      <c r="D375" t="s">
        <v>1550</v>
      </c>
    </row>
    <row r="376" spans="1:4" x14ac:dyDescent="0.25">
      <c r="A376" s="13" t="s">
        <v>1851</v>
      </c>
      <c r="B376" s="15">
        <f>COUNTIF(THELIST,A376)</f>
        <v>1</v>
      </c>
      <c r="C376" s="17"/>
      <c r="D376" t="s">
        <v>1535</v>
      </c>
    </row>
    <row r="377" spans="1:4" x14ac:dyDescent="0.25">
      <c r="A377" s="13" t="s">
        <v>1852</v>
      </c>
      <c r="B377" s="15">
        <f>COUNTIF(THELIST,A377)</f>
        <v>1</v>
      </c>
      <c r="C377" s="17"/>
      <c r="D377" t="s">
        <v>1507</v>
      </c>
    </row>
    <row r="378" spans="1:4" x14ac:dyDescent="0.25">
      <c r="A378" s="13" t="s">
        <v>1853</v>
      </c>
      <c r="B378" s="15">
        <f>COUNTIF(THELIST,A378)</f>
        <v>1</v>
      </c>
      <c r="C378" s="17"/>
      <c r="D378" t="s">
        <v>1566</v>
      </c>
    </row>
    <row r="379" spans="1:4" x14ac:dyDescent="0.25">
      <c r="A379" s="13" t="s">
        <v>1854</v>
      </c>
      <c r="B379" s="15">
        <f>COUNTIF(THELIST,A379)</f>
        <v>1</v>
      </c>
      <c r="C379" s="17"/>
      <c r="D379" t="s">
        <v>1509</v>
      </c>
    </row>
    <row r="380" spans="1:4" x14ac:dyDescent="0.25">
      <c r="A380" s="13" t="s">
        <v>1855</v>
      </c>
      <c r="B380" s="15">
        <f>COUNTIF(THELIST,A380)</f>
        <v>1</v>
      </c>
      <c r="C380" s="17"/>
      <c r="D380" t="s">
        <v>1572</v>
      </c>
    </row>
    <row r="381" spans="1:4" x14ac:dyDescent="0.25">
      <c r="A381" s="13" t="s">
        <v>1856</v>
      </c>
      <c r="B381" s="15">
        <f>COUNTIF(THELIST,A381)</f>
        <v>1</v>
      </c>
      <c r="C381" s="17"/>
      <c r="D381" t="s">
        <v>1509</v>
      </c>
    </row>
    <row r="382" spans="1:4" x14ac:dyDescent="0.25">
      <c r="A382" s="13" t="s">
        <v>1857</v>
      </c>
      <c r="B382" s="15">
        <f>COUNTIF(THELIST,A382)</f>
        <v>1</v>
      </c>
      <c r="C382" s="17"/>
      <c r="D382" t="s">
        <v>1509</v>
      </c>
    </row>
    <row r="383" spans="1:4" x14ac:dyDescent="0.25">
      <c r="A383" s="13" t="s">
        <v>1858</v>
      </c>
      <c r="B383" s="15">
        <f>COUNTIF(THELIST,A383)</f>
        <v>1</v>
      </c>
      <c r="C383" s="17"/>
      <c r="D383" t="s">
        <v>1539</v>
      </c>
    </row>
    <row r="384" spans="1:4" x14ac:dyDescent="0.25">
      <c r="A384" s="13" t="s">
        <v>1859</v>
      </c>
      <c r="B384" s="15">
        <f>COUNTIF(THELIST,A384)</f>
        <v>2</v>
      </c>
      <c r="C384" s="17" t="str">
        <f>_xlfn.CONCAT(";",D384," ",D385)</f>
        <v>;21-22-T2-5(A) EARTH SCIENCE 3 MOS, 21-22,T1, 2nd Period</v>
      </c>
      <c r="D384" t="s">
        <v>1535</v>
      </c>
    </row>
    <row r="385" spans="1:4" x14ac:dyDescent="0.25">
      <c r="A385" s="13" t="s">
        <v>1859</v>
      </c>
      <c r="B385" s="15">
        <f>COUNTIF(THELIST,A385)</f>
        <v>2</v>
      </c>
      <c r="C385" s="17"/>
      <c r="D385" t="s">
        <v>1537</v>
      </c>
    </row>
    <row r="386" spans="1:4" x14ac:dyDescent="0.25">
      <c r="A386" s="13" t="s">
        <v>1860</v>
      </c>
      <c r="B386" s="15">
        <f>COUNTIF(THELIST,A386)</f>
        <v>1</v>
      </c>
      <c r="C386" s="17"/>
      <c r="D386" t="s">
        <v>1507</v>
      </c>
    </row>
    <row r="387" spans="1:4" x14ac:dyDescent="0.25">
      <c r="A387" s="13" t="s">
        <v>1861</v>
      </c>
      <c r="B387" s="15">
        <f>COUNTIF(THELIST,A387)</f>
        <v>1</v>
      </c>
      <c r="C387" s="17"/>
      <c r="D387" t="s">
        <v>1507</v>
      </c>
    </row>
    <row r="388" spans="1:4" x14ac:dyDescent="0.25">
      <c r="A388" s="13" t="s">
        <v>1862</v>
      </c>
      <c r="B388" s="15">
        <f>COUNTIF(THELIST,A388)</f>
        <v>1</v>
      </c>
      <c r="C388" s="17"/>
      <c r="D388" t="s">
        <v>1539</v>
      </c>
    </row>
    <row r="389" spans="1:4" x14ac:dyDescent="0.25">
      <c r="A389" s="13" t="s">
        <v>1863</v>
      </c>
      <c r="B389" s="15">
        <f>COUNTIF(THELIST,A389)</f>
        <v>1</v>
      </c>
      <c r="C389" s="17"/>
      <c r="D389" t="s">
        <v>1509</v>
      </c>
    </row>
    <row r="390" spans="1:4" x14ac:dyDescent="0.25">
      <c r="A390" s="13" t="s">
        <v>1864</v>
      </c>
      <c r="B390" s="15">
        <f>COUNTIF(THELIST,A390)</f>
        <v>2</v>
      </c>
      <c r="C390" s="17" t="str">
        <f>_xlfn.CONCAT(";",D390," ",D391)</f>
        <v>;21-22-T3-5(A) PHYSICS - KINEMATICS Waves, 21-22, T1, 6th Period</v>
      </c>
      <c r="D390" t="s">
        <v>1516</v>
      </c>
    </row>
    <row r="391" spans="1:4" x14ac:dyDescent="0.25">
      <c r="A391" s="13" t="s">
        <v>1864</v>
      </c>
      <c r="B391" s="15">
        <f>COUNTIF(THELIST,A391)</f>
        <v>2</v>
      </c>
      <c r="C391" s="17"/>
      <c r="D391" t="s">
        <v>1517</v>
      </c>
    </row>
    <row r="392" spans="1:4" x14ac:dyDescent="0.25">
      <c r="A392" s="13" t="s">
        <v>1865</v>
      </c>
      <c r="B392" s="15">
        <f>COUNTIF(THELIST,A392)</f>
        <v>2</v>
      </c>
      <c r="C392" s="17" t="str">
        <f>_xlfn.CONCAT(";",D392," ",D393)</f>
        <v>;21-22-T3-6(A) PHYSICS - KINEMATICS Waves, 21-22, T1, 3rd Period</v>
      </c>
      <c r="D392" t="s">
        <v>1519</v>
      </c>
    </row>
    <row r="393" spans="1:4" x14ac:dyDescent="0.25">
      <c r="A393" s="13" t="s">
        <v>1865</v>
      </c>
      <c r="B393" s="15">
        <f>COUNTIF(THELIST,A393)</f>
        <v>2</v>
      </c>
      <c r="C393" s="17"/>
      <c r="D393" t="s">
        <v>1520</v>
      </c>
    </row>
    <row r="394" spans="1:4" x14ac:dyDescent="0.25">
      <c r="A394" s="13" t="s">
        <v>1866</v>
      </c>
      <c r="B394" s="15">
        <f>COUNTIF(THELIST,A394)</f>
        <v>2</v>
      </c>
      <c r="C394" s="17" t="str">
        <f>_xlfn.CONCAT(";",D394," ",D395)</f>
        <v>;21-22-T3-6(A) PHYSICS - KINEMATICS Waves, 21-22, T1, 6th Period</v>
      </c>
      <c r="D394" t="s">
        <v>1519</v>
      </c>
    </row>
    <row r="395" spans="1:4" x14ac:dyDescent="0.25">
      <c r="A395" s="13" t="s">
        <v>1866</v>
      </c>
      <c r="B395" s="15">
        <f>COUNTIF(THELIST,A395)</f>
        <v>2</v>
      </c>
      <c r="C395" s="17"/>
      <c r="D395" t="s">
        <v>1517</v>
      </c>
    </row>
    <row r="396" spans="1:4" x14ac:dyDescent="0.25">
      <c r="A396" s="13" t="s">
        <v>1867</v>
      </c>
      <c r="B396" s="15">
        <f>COUNTIF(THELIST,A396)</f>
        <v>1</v>
      </c>
      <c r="C396" s="17"/>
      <c r="D396" t="s">
        <v>1523</v>
      </c>
    </row>
    <row r="397" spans="1:4" x14ac:dyDescent="0.25">
      <c r="A397" s="13" t="s">
        <v>1868</v>
      </c>
      <c r="B397" s="15">
        <f>COUNTIF(THELIST,A397)</f>
        <v>2</v>
      </c>
      <c r="C397" s="17" t="str">
        <f>_xlfn.CONCAT(";",D397," ",D398)</f>
        <v>;21-22-T3-6(A) PHYSICS - KINEMATICS MOS, 21-22,T1, 2nd Period</v>
      </c>
      <c r="D397" t="s">
        <v>1519</v>
      </c>
    </row>
    <row r="398" spans="1:4" x14ac:dyDescent="0.25">
      <c r="A398" s="13" t="s">
        <v>1868</v>
      </c>
      <c r="B398" s="15">
        <f>COUNTIF(THELIST,A398)</f>
        <v>2</v>
      </c>
      <c r="C398" s="17"/>
      <c r="D398" t="s">
        <v>1537</v>
      </c>
    </row>
    <row r="399" spans="1:4" x14ac:dyDescent="0.25">
      <c r="A399" s="13" t="s">
        <v>1869</v>
      </c>
      <c r="B399" s="15">
        <f>COUNTIF(THELIST,A399)</f>
        <v>1</v>
      </c>
      <c r="C399" s="17"/>
      <c r="D399" t="s">
        <v>1509</v>
      </c>
    </row>
    <row r="400" spans="1:4" x14ac:dyDescent="0.25">
      <c r="A400" s="13" t="s">
        <v>1870</v>
      </c>
      <c r="B400" s="15">
        <f>COUNTIF(THELIST,A400)</f>
        <v>2</v>
      </c>
      <c r="C400" s="17" t="str">
        <f>_xlfn.CONCAT(";",D400," ",D401)</f>
        <v>;21-22-T2-1(A) PHYSICS 112 INTRO TO PHYS II Physics 111, 21-22, T1, 1st Period</v>
      </c>
      <c r="D400" t="s">
        <v>1529</v>
      </c>
    </row>
    <row r="401" spans="1:4" x14ac:dyDescent="0.25">
      <c r="A401" s="13" t="s">
        <v>1870</v>
      </c>
      <c r="B401" s="15">
        <f>COUNTIF(THELIST,A401)</f>
        <v>2</v>
      </c>
      <c r="C401" s="17"/>
      <c r="D401" t="s">
        <v>1530</v>
      </c>
    </row>
    <row r="402" spans="1:4" x14ac:dyDescent="0.25">
      <c r="A402" s="13" t="s">
        <v>1871</v>
      </c>
      <c r="B402" s="15">
        <f>COUNTIF(THELIST,A402)</f>
        <v>1</v>
      </c>
      <c r="C402" s="17"/>
      <c r="D402" t="s">
        <v>1511</v>
      </c>
    </row>
    <row r="403" spans="1:4" x14ac:dyDescent="0.25">
      <c r="A403" s="13" t="s">
        <v>1872</v>
      </c>
      <c r="B403" s="15">
        <f>COUNTIF(THELIST,A403)</f>
        <v>1</v>
      </c>
      <c r="C403" s="17"/>
      <c r="D403" t="s">
        <v>1557</v>
      </c>
    </row>
    <row r="404" spans="1:4" x14ac:dyDescent="0.25">
      <c r="A404" s="13" t="s">
        <v>1873</v>
      </c>
      <c r="B404" s="15">
        <f>COUNTIF(THELIST,A404)</f>
        <v>1</v>
      </c>
      <c r="C404" s="17"/>
      <c r="D404" t="s">
        <v>1527</v>
      </c>
    </row>
    <row r="405" spans="1:4" x14ac:dyDescent="0.25">
      <c r="A405" s="13" t="s">
        <v>1874</v>
      </c>
      <c r="B405" s="15">
        <f>COUNTIF(THELIST,A405)</f>
        <v>1</v>
      </c>
      <c r="C405" s="17"/>
      <c r="D405" t="s">
        <v>1535</v>
      </c>
    </row>
    <row r="406" spans="1:4" x14ac:dyDescent="0.25">
      <c r="A406" s="13" t="s">
        <v>1875</v>
      </c>
      <c r="B406" s="15">
        <f>COUNTIF(THELIST,A406)</f>
        <v>1</v>
      </c>
      <c r="C406" s="17"/>
      <c r="D406" t="s">
        <v>1537</v>
      </c>
    </row>
    <row r="407" spans="1:4" x14ac:dyDescent="0.25">
      <c r="A407" s="13" t="s">
        <v>1876</v>
      </c>
      <c r="B407" s="15">
        <f>COUNTIF(THELIST,A407)</f>
        <v>1</v>
      </c>
      <c r="C407" s="17"/>
      <c r="D407" t="s">
        <v>1509</v>
      </c>
    </row>
    <row r="408" spans="1:4" x14ac:dyDescent="0.25">
      <c r="A408" s="13" t="s">
        <v>1877</v>
      </c>
      <c r="B408" s="15">
        <f>COUNTIF(THELIST,A408)</f>
        <v>1</v>
      </c>
      <c r="C408" s="17"/>
      <c r="D408" t="s">
        <v>1509</v>
      </c>
    </row>
    <row r="409" spans="1:4" x14ac:dyDescent="0.25">
      <c r="A409" s="13" t="s">
        <v>1878</v>
      </c>
      <c r="B409" s="15">
        <f>COUNTIF(THELIST,A409)</f>
        <v>1</v>
      </c>
      <c r="C409" s="17"/>
      <c r="D409" t="s">
        <v>1535</v>
      </c>
    </row>
    <row r="410" spans="1:4" x14ac:dyDescent="0.25">
      <c r="A410" s="13" t="s">
        <v>1879</v>
      </c>
      <c r="B410" s="15">
        <f>COUNTIF(THELIST,A410)</f>
        <v>1</v>
      </c>
      <c r="C410" s="17"/>
      <c r="D410" t="s">
        <v>1535</v>
      </c>
    </row>
    <row r="411" spans="1:4" x14ac:dyDescent="0.25">
      <c r="A411" s="13" t="s">
        <v>1880</v>
      </c>
      <c r="B411" s="15">
        <f>COUNTIF(THELIST,A411)</f>
        <v>1</v>
      </c>
      <c r="C411" s="17"/>
      <c r="D411" t="s">
        <v>1537</v>
      </c>
    </row>
    <row r="412" spans="1:4" x14ac:dyDescent="0.25">
      <c r="A412" s="13" t="s">
        <v>1881</v>
      </c>
      <c r="B412" s="15">
        <f>COUNTIF(THELIST,A412)</f>
        <v>1</v>
      </c>
      <c r="C412" s="17"/>
      <c r="D412" t="s">
        <v>1606</v>
      </c>
    </row>
    <row r="413" spans="1:4" x14ac:dyDescent="0.25">
      <c r="A413" s="13" t="s">
        <v>1882</v>
      </c>
      <c r="B413" s="15">
        <f>COUNTIF(THELIST,A413)</f>
        <v>1</v>
      </c>
      <c r="C413" s="17"/>
      <c r="D413" t="s">
        <v>1509</v>
      </c>
    </row>
    <row r="414" spans="1:4" x14ac:dyDescent="0.25">
      <c r="A414" s="13" t="s">
        <v>1883</v>
      </c>
      <c r="B414" s="15">
        <f>COUNTIF(THELIST,A414)</f>
        <v>2</v>
      </c>
      <c r="C414" s="17" t="str">
        <f>_xlfn.CONCAT(";",D414," ",D415)</f>
        <v>;21-22-T2-1(A) PHYSICS 112 INTRO TO PHYS II Physics 111, 21-22, T1, 1st Period</v>
      </c>
      <c r="D414" t="s">
        <v>1529</v>
      </c>
    </row>
    <row r="415" spans="1:4" x14ac:dyDescent="0.25">
      <c r="A415" s="13" t="s">
        <v>1883</v>
      </c>
      <c r="B415" s="15">
        <f>COUNTIF(THELIST,A415)</f>
        <v>2</v>
      </c>
      <c r="C415" s="17"/>
      <c r="D415" t="s">
        <v>1530</v>
      </c>
    </row>
    <row r="416" spans="1:4" x14ac:dyDescent="0.25">
      <c r="A416" s="13" t="s">
        <v>1884</v>
      </c>
      <c r="B416" s="15">
        <f>COUNTIF(THELIST,A416)</f>
        <v>1</v>
      </c>
      <c r="C416" s="17"/>
      <c r="D416" t="s">
        <v>1539</v>
      </c>
    </row>
    <row r="417" spans="1:4" x14ac:dyDescent="0.25">
      <c r="A417" s="13" t="s">
        <v>1885</v>
      </c>
      <c r="B417" s="15">
        <f>COUNTIF(THELIST,A417)</f>
        <v>1</v>
      </c>
      <c r="C417" s="17"/>
      <c r="D417" t="s">
        <v>1523</v>
      </c>
    </row>
    <row r="418" spans="1:4" x14ac:dyDescent="0.25">
      <c r="A418" s="13" t="s">
        <v>1886</v>
      </c>
      <c r="B418" s="15">
        <f>COUNTIF(THELIST,A418)</f>
        <v>1</v>
      </c>
      <c r="C418" s="17"/>
      <c r="D418" t="s">
        <v>1550</v>
      </c>
    </row>
    <row r="419" spans="1:4" x14ac:dyDescent="0.25">
      <c r="A419" s="13" t="s">
        <v>1887</v>
      </c>
      <c r="B419" s="15">
        <f>COUNTIF(THELIST,A419)</f>
        <v>1</v>
      </c>
      <c r="C419" s="17"/>
      <c r="D419" t="s">
        <v>1509</v>
      </c>
    </row>
    <row r="420" spans="1:4" x14ac:dyDescent="0.25">
      <c r="A420" s="13" t="s">
        <v>1888</v>
      </c>
      <c r="B420" s="15">
        <f>COUNTIF(THELIST,A420)</f>
        <v>1</v>
      </c>
      <c r="C420" s="17"/>
      <c r="D420" t="s">
        <v>1523</v>
      </c>
    </row>
    <row r="421" spans="1:4" x14ac:dyDescent="0.25">
      <c r="A421" s="13" t="s">
        <v>1889</v>
      </c>
      <c r="B421" s="15">
        <f>COUNTIF(THELIST,A421)</f>
        <v>1</v>
      </c>
      <c r="C421" s="17"/>
      <c r="D421" t="s">
        <v>1509</v>
      </c>
    </row>
    <row r="422" spans="1:4" x14ac:dyDescent="0.25">
      <c r="A422" s="13" t="s">
        <v>1890</v>
      </c>
      <c r="B422" s="15">
        <f>COUNTIF(THELIST,A422)</f>
        <v>1</v>
      </c>
      <c r="C422" s="17"/>
      <c r="D422" t="s">
        <v>1519</v>
      </c>
    </row>
    <row r="423" spans="1:4" x14ac:dyDescent="0.25">
      <c r="A423" s="13" t="s">
        <v>1891</v>
      </c>
      <c r="B423" s="15">
        <f>COUNTIF(THELIST,A423)</f>
        <v>1</v>
      </c>
      <c r="C423" s="17"/>
      <c r="D423" t="s">
        <v>1520</v>
      </c>
    </row>
    <row r="424" spans="1:4" x14ac:dyDescent="0.25">
      <c r="A424" s="13" t="s">
        <v>1892</v>
      </c>
      <c r="B424" s="15">
        <f>COUNTIF(THELIST,A424)</f>
        <v>2</v>
      </c>
      <c r="C424" s="17" t="str">
        <f>_xlfn.CONCAT(";",D424," ",D425)</f>
        <v>;20-21 t2 mos-1 and mos-2 21-22-T3-5(A) PHYSICS - KINEMATICS</v>
      </c>
      <c r="D424" t="s">
        <v>1507</v>
      </c>
    </row>
    <row r="425" spans="1:4" x14ac:dyDescent="0.25">
      <c r="A425" s="13" t="s">
        <v>1892</v>
      </c>
      <c r="B425" s="15">
        <f>COUNTIF(THELIST,A425)</f>
        <v>2</v>
      </c>
      <c r="C425" s="17"/>
      <c r="D425" t="s">
        <v>1516</v>
      </c>
    </row>
    <row r="426" spans="1:4" x14ac:dyDescent="0.25">
      <c r="A426" s="13" t="s">
        <v>1893</v>
      </c>
      <c r="B426" s="15">
        <f>COUNTIF(THELIST,A426)</f>
        <v>1</v>
      </c>
      <c r="C426" s="17"/>
      <c r="D426" t="s">
        <v>1507</v>
      </c>
    </row>
    <row r="427" spans="1:4" x14ac:dyDescent="0.25">
      <c r="A427" s="13" t="s">
        <v>1894</v>
      </c>
      <c r="B427" s="15">
        <f>COUNTIF(THELIST,A427)</f>
        <v>1</v>
      </c>
      <c r="C427" s="17"/>
      <c r="D427" t="s">
        <v>1537</v>
      </c>
    </row>
    <row r="428" spans="1:4" x14ac:dyDescent="0.25">
      <c r="A428" s="13" t="s">
        <v>1895</v>
      </c>
      <c r="B428" s="15">
        <f>COUNTIF(THELIST,A428)</f>
        <v>1</v>
      </c>
      <c r="C428" s="17"/>
      <c r="D428" t="s">
        <v>1606</v>
      </c>
    </row>
    <row r="429" spans="1:4" x14ac:dyDescent="0.25">
      <c r="A429" s="13" t="s">
        <v>1896</v>
      </c>
      <c r="B429" s="15">
        <f>COUNTIF(THELIST,A429)</f>
        <v>1</v>
      </c>
      <c r="C429" s="17"/>
      <c r="D429" t="s">
        <v>1513</v>
      </c>
    </row>
    <row r="430" spans="1:4" x14ac:dyDescent="0.25">
      <c r="A430" s="13" t="s">
        <v>1897</v>
      </c>
      <c r="B430" s="15">
        <f>COUNTIF(THELIST,A430)</f>
        <v>1</v>
      </c>
      <c r="C430" s="17"/>
      <c r="D430" t="s">
        <v>1539</v>
      </c>
    </row>
    <row r="431" spans="1:4" x14ac:dyDescent="0.25">
      <c r="A431" s="13" t="s">
        <v>1898</v>
      </c>
      <c r="B431" s="15">
        <f>COUNTIF(THELIST,A431)</f>
        <v>1</v>
      </c>
      <c r="C431" s="17"/>
      <c r="D431" t="s">
        <v>1513</v>
      </c>
    </row>
    <row r="432" spans="1:4" x14ac:dyDescent="0.25">
      <c r="A432" s="13" t="s">
        <v>1899</v>
      </c>
      <c r="B432" s="15">
        <f>COUNTIF(THELIST,A432)</f>
        <v>1</v>
      </c>
      <c r="C432" s="17"/>
      <c r="D432" t="s">
        <v>1606</v>
      </c>
    </row>
    <row r="433" spans="1:4" x14ac:dyDescent="0.25">
      <c r="A433" s="13" t="s">
        <v>1900</v>
      </c>
      <c r="B433" s="15">
        <f>COUNTIF(THELIST,A433)</f>
        <v>1</v>
      </c>
      <c r="C433" s="17"/>
      <c r="D433" t="s">
        <v>1566</v>
      </c>
    </row>
    <row r="434" spans="1:4" x14ac:dyDescent="0.25">
      <c r="A434" s="13" t="s">
        <v>1901</v>
      </c>
      <c r="B434" s="15">
        <f>COUNTIF(THELIST,A434)</f>
        <v>1</v>
      </c>
      <c r="C434" s="17"/>
      <c r="D434" t="s">
        <v>1537</v>
      </c>
    </row>
    <row r="435" spans="1:4" x14ac:dyDescent="0.25">
      <c r="A435" s="13" t="s">
        <v>1902</v>
      </c>
      <c r="B435" s="15">
        <f>COUNTIF(THELIST,A435)</f>
        <v>1</v>
      </c>
      <c r="C435" s="17"/>
      <c r="D435" t="s">
        <v>1509</v>
      </c>
    </row>
    <row r="436" spans="1:4" x14ac:dyDescent="0.25">
      <c r="A436" s="13" t="s">
        <v>1903</v>
      </c>
      <c r="B436" s="15">
        <f>COUNTIF(THELIST,A436)</f>
        <v>2</v>
      </c>
      <c r="C436" s="17" t="str">
        <f>_xlfn.CONCAT(";",D436," ",D437)</f>
        <v>;21-22-T2-6(A) MICROSOFT OFFICE SPECIALIST 21-22-T3-2(A) MICROSOFT OFFICE SPECIALIST 2</v>
      </c>
      <c r="D436" t="s">
        <v>1566</v>
      </c>
    </row>
    <row r="437" spans="1:4" x14ac:dyDescent="0.25">
      <c r="A437" s="13" t="s">
        <v>1903</v>
      </c>
      <c r="B437" s="15">
        <f>COUNTIF(THELIST,A437)</f>
        <v>2</v>
      </c>
      <c r="C437" s="17"/>
      <c r="D437" t="s">
        <v>1550</v>
      </c>
    </row>
    <row r="438" spans="1:4" x14ac:dyDescent="0.25">
      <c r="A438" s="13" t="s">
        <v>1904</v>
      </c>
      <c r="B438" s="15">
        <f>COUNTIF(THELIST,A438)</f>
        <v>1</v>
      </c>
      <c r="C438" s="17"/>
      <c r="D438" t="s">
        <v>1572</v>
      </c>
    </row>
    <row r="439" spans="1:4" x14ac:dyDescent="0.25">
      <c r="A439" s="13" t="s">
        <v>1905</v>
      </c>
      <c r="B439" s="15">
        <f>COUNTIF(THELIST,A439)</f>
        <v>1</v>
      </c>
      <c r="C439" s="17"/>
      <c r="D439" t="s">
        <v>1509</v>
      </c>
    </row>
    <row r="440" spans="1:4" x14ac:dyDescent="0.25">
      <c r="A440" s="13" t="s">
        <v>1906</v>
      </c>
      <c r="B440" s="15">
        <f>COUNTIF(THELIST,A440)</f>
        <v>1</v>
      </c>
      <c r="C440" s="17"/>
      <c r="D440" t="s">
        <v>1566</v>
      </c>
    </row>
    <row r="441" spans="1:4" x14ac:dyDescent="0.25">
      <c r="A441" s="13" t="s">
        <v>1907</v>
      </c>
      <c r="B441" s="15">
        <f>COUNTIF(THELIST,A441)</f>
        <v>1</v>
      </c>
      <c r="C441" s="17"/>
      <c r="D441" t="s">
        <v>1535</v>
      </c>
    </row>
    <row r="442" spans="1:4" x14ac:dyDescent="0.25">
      <c r="A442" s="13" t="s">
        <v>1908</v>
      </c>
      <c r="B442" s="15">
        <f>COUNTIF(THELIST,A442)</f>
        <v>1</v>
      </c>
      <c r="C442" s="17"/>
      <c r="D442" t="s">
        <v>1523</v>
      </c>
    </row>
    <row r="443" spans="1:4" x14ac:dyDescent="0.25">
      <c r="A443" s="13" t="s">
        <v>1909</v>
      </c>
      <c r="B443" s="15">
        <f>COUNTIF(THELIST,A443)</f>
        <v>2</v>
      </c>
      <c r="C443" s="17" t="str">
        <f>_xlfn.CONCAT(";",D443," ",D444)</f>
        <v>;21-22-T2-6(A) MICROSOFT OFFICE SPECIALIST 21-22-T3-6(A) PHYSICS - KINEMATICS</v>
      </c>
      <c r="D443" t="s">
        <v>1566</v>
      </c>
    </row>
    <row r="444" spans="1:4" x14ac:dyDescent="0.25">
      <c r="A444" s="13" t="s">
        <v>1909</v>
      </c>
      <c r="B444" s="15">
        <f>COUNTIF(THELIST,A444)</f>
        <v>2</v>
      </c>
      <c r="C444" s="17"/>
      <c r="D444" t="s">
        <v>1519</v>
      </c>
    </row>
    <row r="445" spans="1:4" x14ac:dyDescent="0.25">
      <c r="A445" s="13" t="s">
        <v>1910</v>
      </c>
      <c r="B445" s="15">
        <f>COUNTIF(THELIST,A445)</f>
        <v>1</v>
      </c>
      <c r="C445" s="17"/>
      <c r="D445" t="s">
        <v>1523</v>
      </c>
    </row>
    <row r="446" spans="1:4" x14ac:dyDescent="0.25">
      <c r="A446" s="13" t="s">
        <v>1911</v>
      </c>
      <c r="B446" s="15">
        <f>COUNTIF(THELIST,A446)</f>
        <v>1</v>
      </c>
      <c r="C446" s="17"/>
      <c r="D446" t="s">
        <v>1537</v>
      </c>
    </row>
    <row r="447" spans="1:4" x14ac:dyDescent="0.25">
      <c r="A447" s="13" t="s">
        <v>1912</v>
      </c>
      <c r="B447" s="15">
        <f>COUNTIF(THELIST,A447)</f>
        <v>1</v>
      </c>
      <c r="C447" s="17"/>
      <c r="D447" t="s">
        <v>1550</v>
      </c>
    </row>
    <row r="448" spans="1:4" x14ac:dyDescent="0.25">
      <c r="A448" s="13" t="s">
        <v>1913</v>
      </c>
      <c r="B448" s="15">
        <f>COUNTIF(THELIST,A448)</f>
        <v>1</v>
      </c>
      <c r="C448" s="17"/>
      <c r="D448" t="s">
        <v>1537</v>
      </c>
    </row>
    <row r="449" spans="1:4" x14ac:dyDescent="0.25">
      <c r="A449" s="13" t="s">
        <v>1914</v>
      </c>
      <c r="B449" s="15">
        <f>COUNTIF(THELIST,A449)</f>
        <v>1</v>
      </c>
      <c r="C449" s="17"/>
      <c r="D449" t="s">
        <v>1572</v>
      </c>
    </row>
    <row r="450" spans="1:4" x14ac:dyDescent="0.25">
      <c r="A450" s="13" t="s">
        <v>1915</v>
      </c>
      <c r="B450" s="15">
        <f>COUNTIF(THELIST,A450)</f>
        <v>1</v>
      </c>
      <c r="C450" s="17"/>
      <c r="D450" t="s">
        <v>1507</v>
      </c>
    </row>
    <row r="451" spans="1:4" x14ac:dyDescent="0.25">
      <c r="A451" s="13" t="s">
        <v>1916</v>
      </c>
      <c r="B451" s="15">
        <f>COUNTIF(THELIST,A451)</f>
        <v>1</v>
      </c>
      <c r="C451" s="17"/>
      <c r="D451" t="s">
        <v>1535</v>
      </c>
    </row>
    <row r="452" spans="1:4" x14ac:dyDescent="0.25">
      <c r="A452" s="13" t="s">
        <v>1917</v>
      </c>
      <c r="B452" s="15">
        <f>COUNTIF(THELIST,A452)</f>
        <v>1</v>
      </c>
      <c r="C452" s="17"/>
      <c r="D452" t="s">
        <v>1509</v>
      </c>
    </row>
    <row r="453" spans="1:4" x14ac:dyDescent="0.25">
      <c r="A453" s="13" t="s">
        <v>1918</v>
      </c>
      <c r="B453" s="15">
        <f>COUNTIF(THELIST,A453)</f>
        <v>2</v>
      </c>
      <c r="C453" s="17" t="str">
        <f>_xlfn.CONCAT(";",D453," ",D454)</f>
        <v>;21-22-T3-6(A) PHYSICS - KINEMATICS Waves, 21-22, T1, 6th Period</v>
      </c>
      <c r="D453" t="s">
        <v>1519</v>
      </c>
    </row>
    <row r="454" spans="1:4" x14ac:dyDescent="0.25">
      <c r="A454" s="13" t="s">
        <v>1918</v>
      </c>
      <c r="B454" s="15">
        <f>COUNTIF(THELIST,A454)</f>
        <v>2</v>
      </c>
      <c r="C454" s="17"/>
      <c r="D454" t="s">
        <v>1517</v>
      </c>
    </row>
    <row r="455" spans="1:4" x14ac:dyDescent="0.25">
      <c r="A455" s="13" t="s">
        <v>1919</v>
      </c>
      <c r="B455" s="15">
        <f>COUNTIF(THELIST,A455)</f>
        <v>1</v>
      </c>
      <c r="C455" s="17"/>
      <c r="D455" t="s">
        <v>1507</v>
      </c>
    </row>
    <row r="456" spans="1:4" x14ac:dyDescent="0.25">
      <c r="A456" s="13" t="s">
        <v>1920</v>
      </c>
      <c r="B456" s="15">
        <f>COUNTIF(THELIST,A456)</f>
        <v>1</v>
      </c>
      <c r="C456" s="17"/>
      <c r="D456" t="s">
        <v>1509</v>
      </c>
    </row>
    <row r="457" spans="1:4" x14ac:dyDescent="0.25">
      <c r="A457" s="13" t="s">
        <v>1921</v>
      </c>
      <c r="B457" s="15">
        <f>COUNTIF(THELIST,A457)</f>
        <v>1</v>
      </c>
      <c r="C457" s="17"/>
      <c r="D457" t="s">
        <v>1537</v>
      </c>
    </row>
    <row r="458" spans="1:4" x14ac:dyDescent="0.25">
      <c r="A458" s="13" t="s">
        <v>1922</v>
      </c>
      <c r="B458" s="15">
        <f>COUNTIF(THELIST,A458)</f>
        <v>1</v>
      </c>
      <c r="C458" s="17"/>
      <c r="D458" t="s">
        <v>1539</v>
      </c>
    </row>
    <row r="459" spans="1:4" x14ac:dyDescent="0.25">
      <c r="A459" s="13" t="s">
        <v>1923</v>
      </c>
      <c r="B459" s="15">
        <f>COUNTIF(THELIST,A459)</f>
        <v>1</v>
      </c>
      <c r="C459" s="17"/>
      <c r="D459" t="s">
        <v>1523</v>
      </c>
    </row>
    <row r="460" spans="1:4" x14ac:dyDescent="0.25">
      <c r="A460" s="13" t="s">
        <v>1924</v>
      </c>
      <c r="B460" s="15">
        <f>COUNTIF(THELIST,A460)</f>
        <v>1</v>
      </c>
      <c r="C460" s="17"/>
      <c r="D460" t="s">
        <v>1511</v>
      </c>
    </row>
    <row r="461" spans="1:4" x14ac:dyDescent="0.25">
      <c r="A461" s="13" t="s">
        <v>1925</v>
      </c>
      <c r="B461" s="15">
        <f>COUNTIF(THELIST,A461)</f>
        <v>2</v>
      </c>
      <c r="C461" s="17" t="str">
        <f>_xlfn.CONCAT(";",D461," ",D462)</f>
        <v>;21-22-T2-1(A) PHYSICS 112 INTRO TO PHYS II Physics 111, 21-22, T1, 1st Period</v>
      </c>
      <c r="D461" t="s">
        <v>1529</v>
      </c>
    </row>
    <row r="462" spans="1:4" x14ac:dyDescent="0.25">
      <c r="A462" s="13" t="s">
        <v>1925</v>
      </c>
      <c r="B462" s="15">
        <f>COUNTIF(THELIST,A462)</f>
        <v>2</v>
      </c>
      <c r="C462" s="17"/>
      <c r="D462" t="s">
        <v>1530</v>
      </c>
    </row>
    <row r="463" spans="1:4" x14ac:dyDescent="0.25">
      <c r="A463" s="13" t="s">
        <v>1926</v>
      </c>
      <c r="B463" s="15">
        <f>COUNTIF(THELIST,A463)</f>
        <v>1</v>
      </c>
      <c r="C463" s="17"/>
      <c r="D463" t="s">
        <v>1509</v>
      </c>
    </row>
    <row r="464" spans="1:4" x14ac:dyDescent="0.25">
      <c r="A464" s="13" t="s">
        <v>1927</v>
      </c>
      <c r="B464" s="15">
        <f>COUNTIF(THELIST,A464)</f>
        <v>1</v>
      </c>
      <c r="C464" s="17"/>
      <c r="D464" t="s">
        <v>1523</v>
      </c>
    </row>
    <row r="465" spans="1:4" x14ac:dyDescent="0.25">
      <c r="A465" s="13" t="s">
        <v>1928</v>
      </c>
      <c r="B465" s="15">
        <f>COUNTIF(THELIST,A465)</f>
        <v>1</v>
      </c>
      <c r="C465" s="17"/>
      <c r="D465" t="s">
        <v>1507</v>
      </c>
    </row>
    <row r="466" spans="1:4" x14ac:dyDescent="0.25">
      <c r="A466" s="13" t="s">
        <v>1929</v>
      </c>
      <c r="B466" s="15">
        <f>COUNTIF(THELIST,A466)</f>
        <v>1</v>
      </c>
      <c r="C466" s="17"/>
      <c r="D466" t="s">
        <v>1523</v>
      </c>
    </row>
    <row r="467" spans="1:4" x14ac:dyDescent="0.25">
      <c r="A467" s="13" t="s">
        <v>1930</v>
      </c>
      <c r="B467" s="15">
        <f>COUNTIF(THELIST,A467)</f>
        <v>1</v>
      </c>
      <c r="C467" s="17"/>
      <c r="D467" t="s">
        <v>1539</v>
      </c>
    </row>
    <row r="468" spans="1:4" x14ac:dyDescent="0.25">
      <c r="A468" s="13" t="s">
        <v>1931</v>
      </c>
      <c r="B468" s="15">
        <f>COUNTIF(THELIST,A468)</f>
        <v>1</v>
      </c>
      <c r="C468" s="17"/>
      <c r="D468" t="s">
        <v>1519</v>
      </c>
    </row>
    <row r="469" spans="1:4" x14ac:dyDescent="0.25">
      <c r="A469" s="13" t="s">
        <v>1932</v>
      </c>
      <c r="B469" s="15">
        <f>COUNTIF(THELIST,A469)</f>
        <v>1</v>
      </c>
      <c r="C469" s="17"/>
      <c r="D469" t="s">
        <v>1572</v>
      </c>
    </row>
    <row r="470" spans="1:4" x14ac:dyDescent="0.25">
      <c r="A470" s="13" t="s">
        <v>1933</v>
      </c>
      <c r="B470" s="15">
        <f>COUNTIF(THELIST,A470)</f>
        <v>1</v>
      </c>
      <c r="C470" s="17"/>
      <c r="D470" t="s">
        <v>1566</v>
      </c>
    </row>
    <row r="471" spans="1:4" x14ac:dyDescent="0.25">
      <c r="A471" s="13" t="s">
        <v>1934</v>
      </c>
      <c r="B471" s="15">
        <f>COUNTIF(THELIST,A471)</f>
        <v>1</v>
      </c>
      <c r="C471" s="17"/>
      <c r="D471" t="s">
        <v>1572</v>
      </c>
    </row>
    <row r="472" spans="1:4" x14ac:dyDescent="0.25">
      <c r="A472" s="13" t="s">
        <v>1935</v>
      </c>
      <c r="B472" s="15">
        <f>COUNTIF(THELIST,A472)</f>
        <v>1</v>
      </c>
      <c r="C472" s="17"/>
      <c r="D472" t="s">
        <v>1523</v>
      </c>
    </row>
    <row r="473" spans="1:4" x14ac:dyDescent="0.25">
      <c r="A473" s="13" t="s">
        <v>1936</v>
      </c>
      <c r="B473" s="15">
        <f>COUNTIF(THELIST,A473)</f>
        <v>1</v>
      </c>
      <c r="C473" s="17"/>
      <c r="D473" t="s">
        <v>1566</v>
      </c>
    </row>
    <row r="474" spans="1:4" x14ac:dyDescent="0.25">
      <c r="A474" s="13" t="s">
        <v>1937</v>
      </c>
      <c r="B474" s="15">
        <f>COUNTIF(THELIST,A474)</f>
        <v>1</v>
      </c>
      <c r="C474" s="17"/>
      <c r="D474" t="s">
        <v>1513</v>
      </c>
    </row>
    <row r="475" spans="1:4" x14ac:dyDescent="0.25">
      <c r="A475" s="13" t="s">
        <v>1938</v>
      </c>
      <c r="B475" s="15">
        <f>COUNTIF(THELIST,A475)</f>
        <v>1</v>
      </c>
      <c r="C475" s="17"/>
      <c r="D475" t="s">
        <v>1566</v>
      </c>
    </row>
    <row r="476" spans="1:4" x14ac:dyDescent="0.25">
      <c r="A476" s="13" t="s">
        <v>1939</v>
      </c>
      <c r="B476" s="15">
        <f>COUNTIF(THELIST,A476)</f>
        <v>1</v>
      </c>
      <c r="C476" s="17"/>
      <c r="D476" t="s">
        <v>1527</v>
      </c>
    </row>
    <row r="477" spans="1:4" x14ac:dyDescent="0.25">
      <c r="A477" s="13" t="s">
        <v>1940</v>
      </c>
      <c r="B477" s="15">
        <f>COUNTIF(THELIST,A477)</f>
        <v>2</v>
      </c>
      <c r="C477" s="17" t="str">
        <f>_xlfn.CONCAT(";",D477," ",D478)</f>
        <v>;20-21 t2 accelerated 21-22-T3-5(A) PHYSICS - KINEMATICS</v>
      </c>
      <c r="D477" t="s">
        <v>1513</v>
      </c>
    </row>
    <row r="478" spans="1:4" x14ac:dyDescent="0.25">
      <c r="A478" s="13" t="s">
        <v>1940</v>
      </c>
      <c r="B478" s="15">
        <f>COUNTIF(THELIST,A478)</f>
        <v>2</v>
      </c>
      <c r="C478" s="17"/>
      <c r="D478" t="s">
        <v>1516</v>
      </c>
    </row>
    <row r="479" spans="1:4" x14ac:dyDescent="0.25">
      <c r="A479" s="13" t="s">
        <v>1941</v>
      </c>
      <c r="B479" s="15">
        <f>COUNTIF(THELIST,A479)</f>
        <v>1</v>
      </c>
      <c r="C479" s="17"/>
      <c r="D479" t="s">
        <v>1507</v>
      </c>
    </row>
    <row r="480" spans="1:4" x14ac:dyDescent="0.25">
      <c r="A480" s="13" t="s">
        <v>1942</v>
      </c>
      <c r="B480" s="15">
        <f>COUNTIF(THELIST,A480)</f>
        <v>2</v>
      </c>
      <c r="C480" s="17" t="str">
        <f>_xlfn.CONCAT(";",D480," ",D481)</f>
        <v>;21-22-T3-5(A) PHYSICS - KINEMATICS Waves, 21-22, T1, 3rd Period</v>
      </c>
      <c r="D480" t="s">
        <v>1516</v>
      </c>
    </row>
    <row r="481" spans="1:4" x14ac:dyDescent="0.25">
      <c r="A481" s="13" t="s">
        <v>1942</v>
      </c>
      <c r="B481" s="15">
        <f>COUNTIF(THELIST,A481)</f>
        <v>2</v>
      </c>
      <c r="C481" s="17"/>
      <c r="D481" t="s">
        <v>1520</v>
      </c>
    </row>
    <row r="482" spans="1:4" x14ac:dyDescent="0.25">
      <c r="A482" s="13" t="s">
        <v>1943</v>
      </c>
      <c r="B482" s="15">
        <f>COUNTIF(THELIST,A482)</f>
        <v>1</v>
      </c>
      <c r="C482" s="17"/>
      <c r="D482" t="s">
        <v>1550</v>
      </c>
    </row>
    <row r="483" spans="1:4" x14ac:dyDescent="0.25">
      <c r="A483" s="13" t="s">
        <v>1944</v>
      </c>
      <c r="B483" s="15">
        <f>COUNTIF(THELIST,A483)</f>
        <v>1</v>
      </c>
      <c r="C483" s="17"/>
      <c r="D483" t="s">
        <v>1509</v>
      </c>
    </row>
    <row r="484" spans="1:4" x14ac:dyDescent="0.25">
      <c r="A484" s="13" t="s">
        <v>1945</v>
      </c>
      <c r="B484" s="15">
        <f>COUNTIF(THELIST,A484)</f>
        <v>1</v>
      </c>
      <c r="C484" s="17"/>
      <c r="D484" t="s">
        <v>1509</v>
      </c>
    </row>
    <row r="485" spans="1:4" x14ac:dyDescent="0.25">
      <c r="A485" s="13" t="s">
        <v>1946</v>
      </c>
      <c r="B485" s="15">
        <f>COUNTIF(THELIST,A485)</f>
        <v>1</v>
      </c>
      <c r="C485" s="17"/>
      <c r="D485" t="s">
        <v>1509</v>
      </c>
    </row>
    <row r="486" spans="1:4" x14ac:dyDescent="0.25">
      <c r="A486" s="13" t="s">
        <v>1947</v>
      </c>
      <c r="B486" s="15">
        <f>COUNTIF(THELIST,A486)</f>
        <v>1</v>
      </c>
      <c r="C486" s="17"/>
      <c r="D486" t="s">
        <v>1511</v>
      </c>
    </row>
    <row r="487" spans="1:4" x14ac:dyDescent="0.25">
      <c r="A487" s="13" t="s">
        <v>1948</v>
      </c>
      <c r="B487" s="15">
        <f>COUNTIF(THELIST,A487)</f>
        <v>1</v>
      </c>
      <c r="C487" s="17"/>
      <c r="D487" t="s">
        <v>1527</v>
      </c>
    </row>
    <row r="488" spans="1:4" x14ac:dyDescent="0.25">
      <c r="A488" s="13" t="s">
        <v>1949</v>
      </c>
      <c r="B488" s="15">
        <f>COUNTIF(THELIST,A488)</f>
        <v>2</v>
      </c>
      <c r="C488" s="17" t="str">
        <f>_xlfn.CONCAT(";",D488," ",D489)</f>
        <v>;21-22-T2-2(A) EARTH SCIENCE 3 21-22-T3-3(A) ACCELERATED PHYSICS</v>
      </c>
      <c r="D488" t="s">
        <v>1523</v>
      </c>
    </row>
    <row r="489" spans="1:4" x14ac:dyDescent="0.25">
      <c r="A489" s="13" t="s">
        <v>1949</v>
      </c>
      <c r="B489" s="15">
        <f>COUNTIF(THELIST,A489)</f>
        <v>2</v>
      </c>
      <c r="C489" s="17"/>
      <c r="D489" t="s">
        <v>1572</v>
      </c>
    </row>
    <row r="490" spans="1:4" x14ac:dyDescent="0.25">
      <c r="A490" s="13" t="s">
        <v>1950</v>
      </c>
      <c r="B490" s="15">
        <f>COUNTIF(THELIST,A490)</f>
        <v>1</v>
      </c>
      <c r="C490" s="17"/>
      <c r="D490" t="s">
        <v>1557</v>
      </c>
    </row>
    <row r="491" spans="1:4" x14ac:dyDescent="0.25">
      <c r="A491" s="13" t="s">
        <v>1951</v>
      </c>
      <c r="B491" s="15">
        <f>COUNTIF(THELIST,A491)</f>
        <v>2</v>
      </c>
      <c r="C491" s="17" t="str">
        <f>_xlfn.CONCAT(";",D491," ",D492)</f>
        <v>;21-22-T2-1(A) PHYSICS 112 INTRO TO PHYS II Physics 111, 21-22, T1, 1st Period</v>
      </c>
      <c r="D491" t="s">
        <v>1529</v>
      </c>
    </row>
    <row r="492" spans="1:4" x14ac:dyDescent="0.25">
      <c r="A492" s="13" t="s">
        <v>1951</v>
      </c>
      <c r="B492" s="15">
        <f>COUNTIF(THELIST,A492)</f>
        <v>2</v>
      </c>
      <c r="C492" s="17"/>
      <c r="D492" t="s">
        <v>1530</v>
      </c>
    </row>
    <row r="493" spans="1:4" x14ac:dyDescent="0.25">
      <c r="A493" s="13" t="s">
        <v>1952</v>
      </c>
      <c r="B493" s="15">
        <f>COUNTIF(THELIST,A493)</f>
        <v>2</v>
      </c>
      <c r="C493" s="17" t="str">
        <f>_xlfn.CONCAT(";",D493," ",D494)</f>
        <v>;21-22-T3-5(A) PHYSICS - KINEMATICS Waves, 21-22, T1, 6th Period</v>
      </c>
      <c r="D493" t="s">
        <v>1516</v>
      </c>
    </row>
    <row r="494" spans="1:4" x14ac:dyDescent="0.25">
      <c r="A494" s="13" t="s">
        <v>1952</v>
      </c>
      <c r="B494" s="15">
        <f>COUNTIF(THELIST,A494)</f>
        <v>2</v>
      </c>
      <c r="C494" s="17"/>
      <c r="D494" t="s">
        <v>1517</v>
      </c>
    </row>
    <row r="495" spans="1:4" x14ac:dyDescent="0.25">
      <c r="A495" s="13" t="s">
        <v>1953</v>
      </c>
      <c r="B495" s="15">
        <f>COUNTIF(THELIST,A495)</f>
        <v>2</v>
      </c>
      <c r="C495" s="17" t="str">
        <f>_xlfn.CONCAT(";",D495," ",D496)</f>
        <v>;21-22-T3-6(A) PHYSICS - KINEMATICS my 2021 T3 classes</v>
      </c>
      <c r="D495" t="s">
        <v>1519</v>
      </c>
    </row>
    <row r="496" spans="1:4" x14ac:dyDescent="0.25">
      <c r="A496" s="13" t="s">
        <v>1953</v>
      </c>
      <c r="B496" s="15">
        <f>COUNTIF(THELIST,A496)</f>
        <v>2</v>
      </c>
      <c r="C496" s="17"/>
      <c r="D496" t="s">
        <v>1509</v>
      </c>
    </row>
    <row r="497" spans="1:4" x14ac:dyDescent="0.25">
      <c r="A497" s="13" t="s">
        <v>1954</v>
      </c>
      <c r="B497" s="15">
        <f>COUNTIF(THELIST,A497)</f>
        <v>1</v>
      </c>
      <c r="C497" s="17"/>
      <c r="D497" t="s">
        <v>1527</v>
      </c>
    </row>
    <row r="498" spans="1:4" x14ac:dyDescent="0.25">
      <c r="A498" s="13" t="s">
        <v>1955</v>
      </c>
      <c r="B498" s="15">
        <f>COUNTIF(THELIST,A498)</f>
        <v>1</v>
      </c>
      <c r="C498" s="17"/>
      <c r="D498" t="s">
        <v>1537</v>
      </c>
    </row>
    <row r="499" spans="1:4" x14ac:dyDescent="0.25">
      <c r="A499" s="13" t="s">
        <v>1956</v>
      </c>
      <c r="B499" s="15">
        <f>COUNTIF(THELIST,A499)</f>
        <v>1</v>
      </c>
      <c r="C499" s="17"/>
      <c r="D499" t="s">
        <v>1509</v>
      </c>
    </row>
    <row r="500" spans="1:4" x14ac:dyDescent="0.25">
      <c r="A500" s="13" t="s">
        <v>1957</v>
      </c>
      <c r="B500" s="15">
        <f>COUNTIF(THELIST,A500)</f>
        <v>1</v>
      </c>
      <c r="C500" s="17"/>
      <c r="D500" t="s">
        <v>1523</v>
      </c>
    </row>
    <row r="501" spans="1:4" x14ac:dyDescent="0.25">
      <c r="A501" s="13" t="s">
        <v>1958</v>
      </c>
      <c r="B501" s="15">
        <f>COUNTIF(THELIST,A501)</f>
        <v>1</v>
      </c>
      <c r="C501" s="17"/>
      <c r="D501" t="s">
        <v>1566</v>
      </c>
    </row>
    <row r="502" spans="1:4" x14ac:dyDescent="0.25">
      <c r="A502" s="13" t="s">
        <v>1959</v>
      </c>
      <c r="B502" s="15">
        <f>COUNTIF(THELIST,A502)</f>
        <v>1</v>
      </c>
      <c r="C502" s="17"/>
      <c r="D502" t="s">
        <v>1523</v>
      </c>
    </row>
    <row r="503" spans="1:4" x14ac:dyDescent="0.25">
      <c r="A503" s="13" t="s">
        <v>1960</v>
      </c>
      <c r="B503" s="15">
        <f>COUNTIF(THELIST,A503)</f>
        <v>1</v>
      </c>
      <c r="C503" s="17"/>
      <c r="D503" t="s">
        <v>1509</v>
      </c>
    </row>
    <row r="504" spans="1:4" x14ac:dyDescent="0.25">
      <c r="A504" s="13" t="s">
        <v>1961</v>
      </c>
      <c r="B504" s="15">
        <f>COUNTIF(THELIST,A504)</f>
        <v>1</v>
      </c>
      <c r="C504" s="17"/>
      <c r="D504" t="s">
        <v>1537</v>
      </c>
    </row>
    <row r="505" spans="1:4" x14ac:dyDescent="0.25">
      <c r="A505" s="13" t="s">
        <v>1962</v>
      </c>
      <c r="B505" s="15">
        <f>COUNTIF(THELIST,A505)</f>
        <v>1</v>
      </c>
      <c r="C505" s="17"/>
      <c r="D505" t="s">
        <v>1566</v>
      </c>
    </row>
    <row r="506" spans="1:4" x14ac:dyDescent="0.25">
      <c r="A506" s="13" t="s">
        <v>1963</v>
      </c>
      <c r="B506" s="15">
        <f>COUNTIF(THELIST,A506)</f>
        <v>1</v>
      </c>
      <c r="C506" s="17"/>
      <c r="D506" t="s">
        <v>1527</v>
      </c>
    </row>
    <row r="507" spans="1:4" x14ac:dyDescent="0.25">
      <c r="A507" s="13" t="s">
        <v>1964</v>
      </c>
      <c r="B507" s="15">
        <f>COUNTIF(THELIST,A507)</f>
        <v>1</v>
      </c>
      <c r="C507" s="17"/>
      <c r="D507" t="s">
        <v>1539</v>
      </c>
    </row>
    <row r="508" spans="1:4" x14ac:dyDescent="0.25">
      <c r="A508" s="13" t="s">
        <v>1965</v>
      </c>
      <c r="B508" s="15">
        <f>COUNTIF(THELIST,A508)</f>
        <v>1</v>
      </c>
      <c r="C508" s="17"/>
      <c r="D508" t="s">
        <v>1535</v>
      </c>
    </row>
    <row r="509" spans="1:4" x14ac:dyDescent="0.25">
      <c r="A509" s="13" t="s">
        <v>1966</v>
      </c>
      <c r="B509" s="15">
        <f>COUNTIF(THELIST,A509)</f>
        <v>1</v>
      </c>
      <c r="C509" s="17"/>
      <c r="D509" t="s">
        <v>1516</v>
      </c>
    </row>
    <row r="510" spans="1:4" x14ac:dyDescent="0.25">
      <c r="A510" s="13" t="s">
        <v>1967</v>
      </c>
      <c r="B510" s="15">
        <f>COUNTIF(THELIST,A510)</f>
        <v>1</v>
      </c>
      <c r="C510" s="17"/>
      <c r="D510" t="s">
        <v>1572</v>
      </c>
    </row>
    <row r="511" spans="1:4" x14ac:dyDescent="0.25">
      <c r="A511" s="13" t="s">
        <v>1968</v>
      </c>
      <c r="B511" s="15">
        <f>COUNTIF(THELIST,A511)</f>
        <v>1</v>
      </c>
      <c r="C511" s="17"/>
      <c r="D511" t="s">
        <v>1539</v>
      </c>
    </row>
    <row r="512" spans="1:4" x14ac:dyDescent="0.25">
      <c r="A512" s="13" t="s">
        <v>1969</v>
      </c>
      <c r="B512" s="15">
        <f>COUNTIF(THELIST,A512)</f>
        <v>1</v>
      </c>
      <c r="C512" s="17"/>
      <c r="D512" t="s">
        <v>1511</v>
      </c>
    </row>
    <row r="513" spans="1:4" x14ac:dyDescent="0.25">
      <c r="A513" s="13" t="s">
        <v>1970</v>
      </c>
      <c r="B513" s="15">
        <f>COUNTIF(THELIST,A513)</f>
        <v>1</v>
      </c>
      <c r="C513" s="17"/>
      <c r="D513" t="s">
        <v>1527</v>
      </c>
    </row>
    <row r="514" spans="1:4" x14ac:dyDescent="0.25">
      <c r="A514" s="13" t="s">
        <v>1971</v>
      </c>
      <c r="B514" s="15">
        <f>COUNTIF(THELIST,A514)</f>
        <v>1</v>
      </c>
      <c r="C514" s="17"/>
      <c r="D514" t="s">
        <v>1572</v>
      </c>
    </row>
    <row r="515" spans="1:4" x14ac:dyDescent="0.25">
      <c r="A515" s="13" t="s">
        <v>1972</v>
      </c>
      <c r="B515" s="15">
        <f>COUNTIF(THELIST,A515)</f>
        <v>1</v>
      </c>
      <c r="C515" s="17"/>
      <c r="D515" t="s">
        <v>1537</v>
      </c>
    </row>
    <row r="516" spans="1:4" x14ac:dyDescent="0.25">
      <c r="A516" s="13" t="s">
        <v>1973</v>
      </c>
      <c r="B516" s="15">
        <f>COUNTIF(THELIST,A516)</f>
        <v>1</v>
      </c>
      <c r="C516" s="17"/>
      <c r="D516" t="s">
        <v>1523</v>
      </c>
    </row>
    <row r="517" spans="1:4" x14ac:dyDescent="0.25">
      <c r="A517" s="13" t="s">
        <v>1974</v>
      </c>
      <c r="B517" s="15">
        <f>COUNTIF(THELIST,A517)</f>
        <v>1</v>
      </c>
      <c r="C517" s="17"/>
      <c r="D517" t="s">
        <v>1527</v>
      </c>
    </row>
    <row r="518" spans="1:4" x14ac:dyDescent="0.25">
      <c r="A518" s="13" t="s">
        <v>1975</v>
      </c>
      <c r="B518" s="15">
        <f>COUNTIF(THELIST,A518)</f>
        <v>1</v>
      </c>
      <c r="C518" s="17"/>
      <c r="D518" t="s">
        <v>1507</v>
      </c>
    </row>
    <row r="519" spans="1:4" x14ac:dyDescent="0.25">
      <c r="A519" s="13" t="s">
        <v>1976</v>
      </c>
      <c r="B519" s="15">
        <f>COUNTIF(THELIST,A519)</f>
        <v>1</v>
      </c>
      <c r="C519" s="17"/>
      <c r="D519" t="s">
        <v>1572</v>
      </c>
    </row>
    <row r="520" spans="1:4" x14ac:dyDescent="0.25">
      <c r="A520" s="13" t="s">
        <v>1977</v>
      </c>
      <c r="B520" s="15">
        <f>COUNTIF(THELIST,A520)</f>
        <v>1</v>
      </c>
      <c r="C520" s="17"/>
      <c r="D520" t="s">
        <v>1511</v>
      </c>
    </row>
    <row r="521" spans="1:4" x14ac:dyDescent="0.25">
      <c r="A521" s="13" t="s">
        <v>1978</v>
      </c>
      <c r="B521" s="15">
        <f>COUNTIF(THELIST,A521)</f>
        <v>1</v>
      </c>
      <c r="C521" s="17"/>
      <c r="D521" t="s">
        <v>1513</v>
      </c>
    </row>
    <row r="522" spans="1:4" x14ac:dyDescent="0.25">
      <c r="A522" s="13" t="s">
        <v>1979</v>
      </c>
      <c r="B522" s="15">
        <f>COUNTIF(THELIST,A522)</f>
        <v>2</v>
      </c>
      <c r="C522" s="17" t="str">
        <f>_xlfn.CONCAT(";",D522," ",D523)</f>
        <v>;21-22-T3-6(A) PHYSICS - KINEMATICS Waves, 21-22, T1, 6th Period</v>
      </c>
      <c r="D522" t="s">
        <v>1519</v>
      </c>
    </row>
    <row r="523" spans="1:4" x14ac:dyDescent="0.25">
      <c r="A523" s="13" t="s">
        <v>1979</v>
      </c>
      <c r="B523" s="15">
        <f>COUNTIF(THELIST,A523)</f>
        <v>2</v>
      </c>
      <c r="C523" s="17"/>
      <c r="D523" t="s">
        <v>1517</v>
      </c>
    </row>
    <row r="524" spans="1:4" x14ac:dyDescent="0.25">
      <c r="A524" s="13" t="s">
        <v>1980</v>
      </c>
      <c r="B524" s="15">
        <f>COUNTIF(THELIST,A524)</f>
        <v>1</v>
      </c>
      <c r="C524" s="17"/>
      <c r="D524" t="s">
        <v>1523</v>
      </c>
    </row>
    <row r="525" spans="1:4" x14ac:dyDescent="0.25">
      <c r="A525" s="13" t="s">
        <v>1981</v>
      </c>
      <c r="B525" s="15">
        <f>COUNTIF(THELIST,A525)</f>
        <v>1</v>
      </c>
      <c r="C525" s="17"/>
      <c r="D525" t="s">
        <v>1509</v>
      </c>
    </row>
    <row r="526" spans="1:4" x14ac:dyDescent="0.25">
      <c r="A526" s="13" t="s">
        <v>1982</v>
      </c>
      <c r="B526" s="15">
        <f>COUNTIF(THELIST,A526)</f>
        <v>1</v>
      </c>
      <c r="C526" s="17"/>
      <c r="D526" t="s">
        <v>1539</v>
      </c>
    </row>
    <row r="527" spans="1:4" x14ac:dyDescent="0.25">
      <c r="A527" s="13" t="s">
        <v>1983</v>
      </c>
      <c r="B527" s="15">
        <f>COUNTIF(THELIST,A527)</f>
        <v>1</v>
      </c>
      <c r="C527" s="17"/>
      <c r="D527" t="s">
        <v>1572</v>
      </c>
    </row>
    <row r="528" spans="1:4" x14ac:dyDescent="0.25">
      <c r="A528" s="13" t="s">
        <v>1984</v>
      </c>
      <c r="B528" s="15">
        <f>COUNTIF(THELIST,A528)</f>
        <v>1</v>
      </c>
      <c r="C528" s="17"/>
      <c r="D528" t="s">
        <v>1530</v>
      </c>
    </row>
    <row r="529" spans="1:4" x14ac:dyDescent="0.25">
      <c r="A529" s="13" t="s">
        <v>1985</v>
      </c>
      <c r="B529" s="15">
        <f>COUNTIF(THELIST,A529)</f>
        <v>1</v>
      </c>
      <c r="C529" s="17"/>
      <c r="D529" t="s">
        <v>1535</v>
      </c>
    </row>
    <row r="530" spans="1:4" x14ac:dyDescent="0.25">
      <c r="A530" s="13" t="s">
        <v>1986</v>
      </c>
      <c r="B530" s="15">
        <f>COUNTIF(THELIST,A530)</f>
        <v>1</v>
      </c>
      <c r="C530" s="17"/>
      <c r="D530" t="s">
        <v>1539</v>
      </c>
    </row>
    <row r="531" spans="1:4" x14ac:dyDescent="0.25">
      <c r="A531" s="13" t="s">
        <v>1987</v>
      </c>
      <c r="B531" s="15">
        <f>COUNTIF(THELIST,A531)</f>
        <v>1</v>
      </c>
      <c r="C531" s="17"/>
      <c r="D531" t="s">
        <v>1550</v>
      </c>
    </row>
    <row r="532" spans="1:4" x14ac:dyDescent="0.25">
      <c r="A532" s="13" t="s">
        <v>1988</v>
      </c>
      <c r="B532" s="15">
        <f>COUNTIF(THELIST,A532)</f>
        <v>1</v>
      </c>
      <c r="C532" s="17"/>
      <c r="D532" t="s">
        <v>1507</v>
      </c>
    </row>
    <row r="533" spans="1:4" x14ac:dyDescent="0.25">
      <c r="A533" s="13" t="s">
        <v>1989</v>
      </c>
      <c r="B533" s="15">
        <f>COUNTIF(THELIST,A533)</f>
        <v>1</v>
      </c>
      <c r="C533" s="17"/>
      <c r="D533" t="s">
        <v>1507</v>
      </c>
    </row>
    <row r="534" spans="1:4" x14ac:dyDescent="0.25">
      <c r="A534" s="13" t="s">
        <v>1990</v>
      </c>
      <c r="B534" s="15">
        <f>COUNTIF(THELIST,A534)</f>
        <v>1</v>
      </c>
      <c r="C534" s="17"/>
      <c r="D534" t="s">
        <v>1509</v>
      </c>
    </row>
    <row r="535" spans="1:4" x14ac:dyDescent="0.25">
      <c r="A535" s="13" t="s">
        <v>1991</v>
      </c>
      <c r="B535" s="15">
        <f>COUNTIF(THELIST,A535)</f>
        <v>1</v>
      </c>
      <c r="C535" s="17"/>
      <c r="D535" t="s">
        <v>1535</v>
      </c>
    </row>
    <row r="536" spans="1:4" x14ac:dyDescent="0.25">
      <c r="A536" s="13" t="s">
        <v>1992</v>
      </c>
      <c r="B536" s="15">
        <f>COUNTIF(THELIST,A536)</f>
        <v>1</v>
      </c>
      <c r="C536" s="17"/>
      <c r="D536" t="s">
        <v>1566</v>
      </c>
    </row>
    <row r="537" spans="1:4" x14ac:dyDescent="0.25">
      <c r="A537" s="13" t="s">
        <v>1993</v>
      </c>
      <c r="B537" s="15">
        <f>COUNTIF(THELIST,A537)</f>
        <v>1</v>
      </c>
      <c r="C537" s="17"/>
      <c r="D537" t="s">
        <v>1523</v>
      </c>
    </row>
    <row r="538" spans="1:4" x14ac:dyDescent="0.25">
      <c r="A538" s="13" t="s">
        <v>1994</v>
      </c>
      <c r="B538" s="15">
        <f>COUNTIF(THELIST,A538)</f>
        <v>1</v>
      </c>
      <c r="C538" s="17"/>
      <c r="D538" t="s">
        <v>1537</v>
      </c>
    </row>
    <row r="539" spans="1:4" x14ac:dyDescent="0.25">
      <c r="A539" s="13" t="s">
        <v>1995</v>
      </c>
      <c r="B539" s="15">
        <f>COUNTIF(THELIST,A539)</f>
        <v>1</v>
      </c>
      <c r="C539" s="17"/>
      <c r="D539" t="s">
        <v>1535</v>
      </c>
    </row>
    <row r="540" spans="1:4" x14ac:dyDescent="0.25">
      <c r="A540" s="13" t="s">
        <v>1996</v>
      </c>
      <c r="B540" s="15">
        <f>COUNTIF(THELIST,A540)</f>
        <v>1</v>
      </c>
      <c r="C540" s="17"/>
      <c r="D540" t="s">
        <v>1509</v>
      </c>
    </row>
    <row r="541" spans="1:4" x14ac:dyDescent="0.25">
      <c r="A541" s="13" t="s">
        <v>1997</v>
      </c>
      <c r="B541" s="15">
        <f>COUNTIF(THELIST,A541)</f>
        <v>2</v>
      </c>
      <c r="C541" s="17" t="str">
        <f>_xlfn.CONCAT(";",D541," ",D542)</f>
        <v>;21-22-T3-5(A) PHYSICS - KINEMATICS Waves, 21-22, T1, 6th Period</v>
      </c>
      <c r="D541" t="s">
        <v>1516</v>
      </c>
    </row>
    <row r="542" spans="1:4" x14ac:dyDescent="0.25">
      <c r="A542" s="13" t="s">
        <v>1997</v>
      </c>
      <c r="B542" s="15">
        <f>COUNTIF(THELIST,A542)</f>
        <v>2</v>
      </c>
      <c r="C542" s="17"/>
      <c r="D542" t="s">
        <v>1517</v>
      </c>
    </row>
    <row r="543" spans="1:4" x14ac:dyDescent="0.25">
      <c r="A543" s="13" t="s">
        <v>1998</v>
      </c>
      <c r="B543" s="15">
        <f>COUNTIF(THELIST,A543)</f>
        <v>1</v>
      </c>
      <c r="C543" s="17"/>
      <c r="D543" t="s">
        <v>1527</v>
      </c>
    </row>
    <row r="544" spans="1:4" x14ac:dyDescent="0.25">
      <c r="A544" s="13" t="s">
        <v>1999</v>
      </c>
      <c r="B544" s="15">
        <f>COUNTIF(THELIST,A544)</f>
        <v>1</v>
      </c>
      <c r="C544" s="17"/>
      <c r="D544" t="s">
        <v>1523</v>
      </c>
    </row>
    <row r="545" spans="1:4" x14ac:dyDescent="0.25">
      <c r="A545" s="13" t="s">
        <v>2000</v>
      </c>
      <c r="B545" s="15">
        <f>COUNTIF(THELIST,A545)</f>
        <v>1</v>
      </c>
      <c r="C545" s="17"/>
      <c r="D545" t="s">
        <v>1509</v>
      </c>
    </row>
    <row r="546" spans="1:4" x14ac:dyDescent="0.25">
      <c r="A546" s="13" t="s">
        <v>2001</v>
      </c>
      <c r="B546" s="15">
        <f>COUNTIF(THELIST,A546)</f>
        <v>1</v>
      </c>
      <c r="C546" s="17"/>
      <c r="D546" t="s">
        <v>1550</v>
      </c>
    </row>
    <row r="547" spans="1:4" x14ac:dyDescent="0.25">
      <c r="A547" s="13" t="s">
        <v>2002</v>
      </c>
      <c r="B547" s="15">
        <f>COUNTIF(THELIST,A547)</f>
        <v>2</v>
      </c>
      <c r="C547" s="17"/>
      <c r="D547" t="s">
        <v>1529</v>
      </c>
    </row>
    <row r="548" spans="1:4" x14ac:dyDescent="0.25">
      <c r="A548" s="13" t="s">
        <v>2002</v>
      </c>
      <c r="B548" s="15">
        <f>COUNTIF(THELIST,A548)</f>
        <v>2</v>
      </c>
      <c r="C548" s="17"/>
      <c r="D548" t="s">
        <v>1539</v>
      </c>
    </row>
    <row r="549" spans="1:4" x14ac:dyDescent="0.25">
      <c r="A549" s="13" t="s">
        <v>2003</v>
      </c>
      <c r="B549" s="15">
        <f>COUNTIF(THELIST,A549)</f>
        <v>1</v>
      </c>
      <c r="C549" s="17"/>
      <c r="D549" t="s">
        <v>1509</v>
      </c>
    </row>
    <row r="550" spans="1:4" x14ac:dyDescent="0.25">
      <c r="A550" s="13" t="s">
        <v>2004</v>
      </c>
      <c r="B550" s="15">
        <f>COUNTIF(THELIST,A550)</f>
        <v>1</v>
      </c>
      <c r="C550" s="17"/>
      <c r="D550" t="s">
        <v>1527</v>
      </c>
    </row>
    <row r="551" spans="1:4" x14ac:dyDescent="0.25">
      <c r="A551" s="13" t="s">
        <v>2005</v>
      </c>
      <c r="B551" s="15">
        <f>COUNTIF(THELIST,A551)</f>
        <v>1</v>
      </c>
      <c r="C551" s="17"/>
      <c r="D551" t="s">
        <v>2006</v>
      </c>
    </row>
    <row r="552" spans="1:4" x14ac:dyDescent="0.25">
      <c r="A552" s="13" t="s">
        <v>2007</v>
      </c>
      <c r="B552" s="15">
        <f>COUNTIF(THELIST,A552)</f>
        <v>1</v>
      </c>
      <c r="C552" s="17"/>
      <c r="D552" t="s">
        <v>1507</v>
      </c>
    </row>
    <row r="553" spans="1:4" x14ac:dyDescent="0.25">
      <c r="A553" s="13" t="s">
        <v>2008</v>
      </c>
      <c r="B553" s="15">
        <f>COUNTIF(THELIST,A553)</f>
        <v>2</v>
      </c>
      <c r="C553" s="17" t="str">
        <f>_xlfn.CONCAT(";",D553," ",D554)</f>
        <v>;21-22-T2-1(A) PHYSICS 112 INTRO TO PHYS II Physics 111, 21-22, T1, 1st Period</v>
      </c>
      <c r="D553" t="s">
        <v>1529</v>
      </c>
    </row>
    <row r="554" spans="1:4" x14ac:dyDescent="0.25">
      <c r="A554" s="13" t="s">
        <v>2008</v>
      </c>
      <c r="B554" s="15">
        <f>COUNTIF(THELIST,A554)</f>
        <v>2</v>
      </c>
      <c r="C554" s="17"/>
      <c r="D554" t="s">
        <v>1530</v>
      </c>
    </row>
    <row r="555" spans="1:4" x14ac:dyDescent="0.25">
      <c r="A555" s="13" t="s">
        <v>2009</v>
      </c>
      <c r="B555" s="15">
        <f>COUNTIF(THELIST,A555)</f>
        <v>2</v>
      </c>
      <c r="C555" s="17" t="str">
        <f>_xlfn.CONCAT(";",D555," ",D556)</f>
        <v>;21-22-T3-6(A) PHYSICS - KINEMATICS Waves, 21-22, T1, 3rd Period</v>
      </c>
      <c r="D555" t="s">
        <v>1519</v>
      </c>
    </row>
    <row r="556" spans="1:4" x14ac:dyDescent="0.25">
      <c r="A556" s="13" t="s">
        <v>2009</v>
      </c>
      <c r="B556" s="15">
        <f>COUNTIF(THELIST,A556)</f>
        <v>2</v>
      </c>
      <c r="C556" s="17"/>
      <c r="D556" t="s">
        <v>1520</v>
      </c>
    </row>
    <row r="557" spans="1:4" x14ac:dyDescent="0.25">
      <c r="A557" s="13" t="s">
        <v>2010</v>
      </c>
      <c r="B557" s="15">
        <f>COUNTIF(THELIST,A557)</f>
        <v>1</v>
      </c>
      <c r="C557" s="17"/>
      <c r="D557" t="s">
        <v>1507</v>
      </c>
    </row>
    <row r="558" spans="1:4" x14ac:dyDescent="0.25">
      <c r="A558" s="13" t="s">
        <v>2011</v>
      </c>
      <c r="B558" s="15">
        <f>COUNTIF(THELIST,A558)</f>
        <v>1</v>
      </c>
      <c r="C558" s="17"/>
      <c r="D558" t="s">
        <v>1566</v>
      </c>
    </row>
    <row r="559" spans="1:4" x14ac:dyDescent="0.25">
      <c r="A559" s="13" t="s">
        <v>2012</v>
      </c>
      <c r="B559" s="15">
        <f>COUNTIF(THELIST,A559)</f>
        <v>1</v>
      </c>
      <c r="C559" s="17"/>
      <c r="D559" t="s">
        <v>1511</v>
      </c>
    </row>
    <row r="560" spans="1:4" x14ac:dyDescent="0.25">
      <c r="A560" s="13" t="s">
        <v>2013</v>
      </c>
      <c r="B560" s="15">
        <f>COUNTIF(THELIST,A560)</f>
        <v>1</v>
      </c>
      <c r="C560" s="17"/>
      <c r="D560" t="s">
        <v>1509</v>
      </c>
    </row>
    <row r="561" spans="1:4" x14ac:dyDescent="0.25">
      <c r="A561" s="13" t="s">
        <v>2014</v>
      </c>
      <c r="B561" s="15">
        <f>COUNTIF(THELIST,A561)</f>
        <v>1</v>
      </c>
      <c r="C561" s="17"/>
      <c r="D561" t="s">
        <v>1557</v>
      </c>
    </row>
    <row r="562" spans="1:4" x14ac:dyDescent="0.25">
      <c r="A562" s="13" t="s">
        <v>2015</v>
      </c>
      <c r="B562" s="15">
        <f>COUNTIF(THELIST,A562)</f>
        <v>1</v>
      </c>
      <c r="C562" s="17"/>
      <c r="D562" t="s">
        <v>1507</v>
      </c>
    </row>
    <row r="563" spans="1:4" x14ac:dyDescent="0.25">
      <c r="A563" s="13" t="s">
        <v>2016</v>
      </c>
      <c r="B563" s="15">
        <f>COUNTIF(THELIST,A563)</f>
        <v>1</v>
      </c>
      <c r="C563" s="17"/>
      <c r="D563" t="s">
        <v>1566</v>
      </c>
    </row>
    <row r="564" spans="1:4" x14ac:dyDescent="0.25">
      <c r="A564" s="13" t="s">
        <v>2017</v>
      </c>
      <c r="B564" s="15">
        <f>COUNTIF(THELIST,A564)</f>
        <v>2</v>
      </c>
      <c r="C564" s="17"/>
      <c r="D564" t="s">
        <v>1516</v>
      </c>
    </row>
    <row r="565" spans="1:4" x14ac:dyDescent="0.25">
      <c r="A565" s="13" t="s">
        <v>2017</v>
      </c>
      <c r="B565" s="15">
        <f>COUNTIF(THELIST,A565)</f>
        <v>2</v>
      </c>
      <c r="C565" s="17"/>
      <c r="D565" t="s">
        <v>1520</v>
      </c>
    </row>
    <row r="566" spans="1:4" x14ac:dyDescent="0.25">
      <c r="A566" s="13" t="s">
        <v>2018</v>
      </c>
      <c r="B566" s="15">
        <f>COUNTIF(THELIST,A566)</f>
        <v>2</v>
      </c>
      <c r="C566" s="17"/>
      <c r="D566" t="s">
        <v>1550</v>
      </c>
    </row>
    <row r="567" spans="1:4" x14ac:dyDescent="0.25">
      <c r="A567" s="13" t="s">
        <v>2018</v>
      </c>
      <c r="B567" s="15">
        <f>COUNTIF(THELIST,A567)</f>
        <v>2</v>
      </c>
      <c r="C567" s="17"/>
      <c r="D567" t="s">
        <v>1537</v>
      </c>
    </row>
    <row r="568" spans="1:4" x14ac:dyDescent="0.25">
      <c r="A568" s="13" t="s">
        <v>2019</v>
      </c>
      <c r="B568" s="15">
        <f>COUNTIF(THELIST,A568)</f>
        <v>3</v>
      </c>
      <c r="C568" s="17"/>
      <c r="D568" t="s">
        <v>1550</v>
      </c>
    </row>
    <row r="569" spans="1:4" x14ac:dyDescent="0.25">
      <c r="A569" s="13" t="s">
        <v>2019</v>
      </c>
      <c r="B569" s="15">
        <f>COUNTIF(THELIST,A569)</f>
        <v>3</v>
      </c>
      <c r="C569" s="17"/>
      <c r="D569" t="s">
        <v>1516</v>
      </c>
    </row>
    <row r="570" spans="1:4" x14ac:dyDescent="0.25">
      <c r="A570" s="13" t="s">
        <v>2019</v>
      </c>
      <c r="B570" s="15">
        <f>COUNTIF(THELIST,A570)</f>
        <v>3</v>
      </c>
      <c r="C570" s="17"/>
      <c r="D570" t="s">
        <v>1517</v>
      </c>
    </row>
    <row r="571" spans="1:4" x14ac:dyDescent="0.25">
      <c r="A571" s="13" t="s">
        <v>2020</v>
      </c>
      <c r="B571" s="15">
        <f>COUNTIF(THELIST,A571)</f>
        <v>2</v>
      </c>
      <c r="C571" s="17"/>
      <c r="D571" t="s">
        <v>1566</v>
      </c>
    </row>
    <row r="572" spans="1:4" x14ac:dyDescent="0.25">
      <c r="A572" s="13" t="s">
        <v>2020</v>
      </c>
      <c r="B572" s="15">
        <f>COUNTIF(THELIST,A572)</f>
        <v>2</v>
      </c>
      <c r="C572" s="17"/>
      <c r="D572" t="s">
        <v>1550</v>
      </c>
    </row>
    <row r="573" spans="1:4" x14ac:dyDescent="0.25">
      <c r="A573" s="13" t="s">
        <v>2021</v>
      </c>
      <c r="B573" s="15">
        <f>COUNTIF(THELIST,A573)</f>
        <v>1</v>
      </c>
      <c r="C573" s="17"/>
      <c r="D573" t="s">
        <v>1507</v>
      </c>
    </row>
    <row r="574" spans="1:4" x14ac:dyDescent="0.25">
      <c r="A574" s="13" t="s">
        <v>2022</v>
      </c>
      <c r="B574" s="15">
        <f>COUNTIF(THELIST,A574)</f>
        <v>1</v>
      </c>
      <c r="C574" s="17"/>
      <c r="D574" t="s">
        <v>1527</v>
      </c>
    </row>
    <row r="575" spans="1:4" x14ac:dyDescent="0.25">
      <c r="A575" s="13" t="s">
        <v>2023</v>
      </c>
      <c r="B575" s="15">
        <f>COUNTIF(THELIST,A575)</f>
        <v>1</v>
      </c>
      <c r="C575" s="17"/>
      <c r="D575" t="s">
        <v>1511</v>
      </c>
    </row>
    <row r="576" spans="1:4" x14ac:dyDescent="0.25">
      <c r="A576" s="13" t="s">
        <v>2024</v>
      </c>
      <c r="B576" s="15">
        <f>COUNTIF(THELIST,A576)</f>
        <v>1</v>
      </c>
      <c r="C576" s="17"/>
      <c r="D576" t="s">
        <v>1509</v>
      </c>
    </row>
    <row r="577" spans="1:4" x14ac:dyDescent="0.25">
      <c r="A577" s="13" t="s">
        <v>2025</v>
      </c>
      <c r="B577" s="15">
        <f>COUNTIF(THELIST,A577)</f>
        <v>1</v>
      </c>
      <c r="C577" s="17"/>
      <c r="D577" t="s">
        <v>1535</v>
      </c>
    </row>
    <row r="578" spans="1:4" x14ac:dyDescent="0.25">
      <c r="A578" s="13" t="s">
        <v>2026</v>
      </c>
      <c r="B578" s="15">
        <f>COUNTIF(THELIST,A578)</f>
        <v>1</v>
      </c>
      <c r="C578" s="17"/>
      <c r="D578" t="s">
        <v>1513</v>
      </c>
    </row>
    <row r="579" spans="1:4" x14ac:dyDescent="0.25">
      <c r="A579" s="13" t="s">
        <v>2027</v>
      </c>
      <c r="B579" s="15">
        <f>COUNTIF(THELIST,A579)</f>
        <v>1</v>
      </c>
      <c r="C579" s="17"/>
      <c r="D579" t="s">
        <v>1509</v>
      </c>
    </row>
    <row r="580" spans="1:4" x14ac:dyDescent="0.25">
      <c r="A580" s="13" t="s">
        <v>2028</v>
      </c>
      <c r="B580" s="15">
        <f>COUNTIF(THELIST,A580)</f>
        <v>1</v>
      </c>
      <c r="C580" s="17"/>
      <c r="D580" t="s">
        <v>1537</v>
      </c>
    </row>
    <row r="581" spans="1:4" x14ac:dyDescent="0.25">
      <c r="A581" s="13" t="s">
        <v>2029</v>
      </c>
      <c r="B581" s="15">
        <f>COUNTIF(THELIST,A581)</f>
        <v>1</v>
      </c>
      <c r="C581" s="17"/>
      <c r="D581" t="s">
        <v>1550</v>
      </c>
    </row>
    <row r="582" spans="1:4" x14ac:dyDescent="0.25">
      <c r="A582" s="13" t="s">
        <v>2030</v>
      </c>
      <c r="B582" s="15">
        <f>COUNTIF(THELIST,A582)</f>
        <v>1</v>
      </c>
      <c r="C582" s="17"/>
      <c r="D582" t="s">
        <v>1513</v>
      </c>
    </row>
    <row r="583" spans="1:4" x14ac:dyDescent="0.25">
      <c r="A583" s="13" t="s">
        <v>2031</v>
      </c>
      <c r="B583" s="15">
        <f>COUNTIF(THELIST,A583)</f>
        <v>1</v>
      </c>
      <c r="C583" s="17"/>
      <c r="D583" t="s">
        <v>1557</v>
      </c>
    </row>
    <row r="584" spans="1:4" x14ac:dyDescent="0.25">
      <c r="A584" s="13" t="s">
        <v>2032</v>
      </c>
      <c r="B584" s="15">
        <f>COUNTIF(THELIST,A584)</f>
        <v>2</v>
      </c>
      <c r="C584" s="17"/>
      <c r="D584" t="s">
        <v>1516</v>
      </c>
    </row>
    <row r="585" spans="1:4" x14ac:dyDescent="0.25">
      <c r="A585" s="13" t="s">
        <v>2032</v>
      </c>
      <c r="B585" s="15">
        <f>COUNTIF(THELIST,A585)</f>
        <v>2</v>
      </c>
      <c r="C585" s="17"/>
      <c r="D585" t="s">
        <v>1517</v>
      </c>
    </row>
    <row r="586" spans="1:4" x14ac:dyDescent="0.25">
      <c r="A586" s="13" t="s">
        <v>2033</v>
      </c>
      <c r="B586" s="15">
        <f>COUNTIF(THELIST,A586)</f>
        <v>1</v>
      </c>
      <c r="C586" s="17"/>
      <c r="D586" t="s">
        <v>1572</v>
      </c>
    </row>
    <row r="587" spans="1:4" x14ac:dyDescent="0.25">
      <c r="A587" s="13" t="s">
        <v>2034</v>
      </c>
      <c r="B587" s="15">
        <f>COUNTIF(THELIST,A587)</f>
        <v>1</v>
      </c>
      <c r="C587" s="17"/>
      <c r="D587" t="s">
        <v>1509</v>
      </c>
    </row>
    <row r="588" spans="1:4" x14ac:dyDescent="0.25">
      <c r="A588" s="13" t="s">
        <v>2035</v>
      </c>
      <c r="B588" s="15">
        <f>COUNTIF(THELIST,A588)</f>
        <v>1</v>
      </c>
      <c r="C588" s="17"/>
      <c r="D588" t="s">
        <v>1509</v>
      </c>
    </row>
    <row r="589" spans="1:4" x14ac:dyDescent="0.25">
      <c r="A589" s="13" t="s">
        <v>2036</v>
      </c>
      <c r="B589" s="15">
        <f>COUNTIF(THELIST,A589)</f>
        <v>1</v>
      </c>
      <c r="C589" s="17"/>
      <c r="D589" t="s">
        <v>1507</v>
      </c>
    </row>
    <row r="590" spans="1:4" x14ac:dyDescent="0.25">
      <c r="A590" s="13" t="s">
        <v>2037</v>
      </c>
      <c r="B590" s="15">
        <f>COUNTIF(THELIST,A590)</f>
        <v>1</v>
      </c>
      <c r="C590" s="17"/>
      <c r="D590" t="s">
        <v>1527</v>
      </c>
    </row>
    <row r="591" spans="1:4" x14ac:dyDescent="0.25">
      <c r="A591" s="13" t="s">
        <v>2038</v>
      </c>
      <c r="B591" s="15">
        <f>COUNTIF(THELIST,A591)</f>
        <v>1</v>
      </c>
      <c r="C591" s="17"/>
      <c r="D591" t="s">
        <v>1535</v>
      </c>
    </row>
    <row r="592" spans="1:4" x14ac:dyDescent="0.25">
      <c r="A592" s="13" t="s">
        <v>2039</v>
      </c>
      <c r="B592" s="15">
        <f>COUNTIF(THELIST,A592)</f>
        <v>1</v>
      </c>
      <c r="C592" s="17"/>
      <c r="D592" t="s">
        <v>1511</v>
      </c>
    </row>
    <row r="593" spans="1:4" x14ac:dyDescent="0.25">
      <c r="A593" s="13" t="s">
        <v>2040</v>
      </c>
      <c r="B593" s="15">
        <f>COUNTIF(THELIST,A593)</f>
        <v>1</v>
      </c>
      <c r="C593" s="17"/>
      <c r="D593" t="s">
        <v>1537</v>
      </c>
    </row>
    <row r="594" spans="1:4" x14ac:dyDescent="0.25">
      <c r="A594" s="13" t="s">
        <v>2041</v>
      </c>
      <c r="B594" s="15">
        <f>COUNTIF(THELIST,A594)</f>
        <v>1</v>
      </c>
      <c r="C594" s="17"/>
      <c r="D594" t="s">
        <v>1509</v>
      </c>
    </row>
    <row r="595" spans="1:4" x14ac:dyDescent="0.25">
      <c r="A595" s="13" t="s">
        <v>2042</v>
      </c>
      <c r="B595" s="15">
        <f>COUNTIF(THELIST,A595)</f>
        <v>1</v>
      </c>
      <c r="C595" s="17"/>
      <c r="D595" t="s">
        <v>1517</v>
      </c>
    </row>
    <row r="596" spans="1:4" x14ac:dyDescent="0.25">
      <c r="A596" s="13" t="s">
        <v>2043</v>
      </c>
      <c r="B596" s="15">
        <f>COUNTIF(THELIST,A596)</f>
        <v>2</v>
      </c>
      <c r="C596" s="17"/>
      <c r="D596" t="s">
        <v>1529</v>
      </c>
    </row>
    <row r="597" spans="1:4" x14ac:dyDescent="0.25">
      <c r="A597" s="13" t="s">
        <v>2043</v>
      </c>
      <c r="B597" s="15">
        <f>COUNTIF(THELIST,A597)</f>
        <v>2</v>
      </c>
      <c r="C597" s="17"/>
      <c r="D597" t="s">
        <v>1530</v>
      </c>
    </row>
    <row r="598" spans="1:4" x14ac:dyDescent="0.25">
      <c r="A598" s="13" t="s">
        <v>2044</v>
      </c>
      <c r="B598" s="15">
        <f>COUNTIF(THELIST,A598)</f>
        <v>1</v>
      </c>
      <c r="C598" s="17"/>
      <c r="D598" t="s">
        <v>1507</v>
      </c>
    </row>
    <row r="599" spans="1:4" x14ac:dyDescent="0.25">
      <c r="A599" s="13" t="s">
        <v>2045</v>
      </c>
      <c r="B599" s="15">
        <f>COUNTIF(THELIST,A599)</f>
        <v>1</v>
      </c>
      <c r="C599" s="17"/>
      <c r="D599" t="s">
        <v>1509</v>
      </c>
    </row>
    <row r="600" spans="1:4" x14ac:dyDescent="0.25">
      <c r="A600" s="13" t="s">
        <v>2046</v>
      </c>
      <c r="B600" s="15">
        <f>COUNTIF(THELIST,A600)</f>
        <v>1</v>
      </c>
      <c r="C600" s="17"/>
      <c r="D600" t="s">
        <v>1572</v>
      </c>
    </row>
    <row r="601" spans="1:4" x14ac:dyDescent="0.25">
      <c r="A601" s="13" t="s">
        <v>2047</v>
      </c>
      <c r="B601" s="15">
        <f>COUNTIF(THELIST,A601)</f>
        <v>1</v>
      </c>
      <c r="C601" s="17"/>
      <c r="D601" t="s">
        <v>1517</v>
      </c>
    </row>
    <row r="602" spans="1:4" x14ac:dyDescent="0.25">
      <c r="A602" s="13" t="s">
        <v>2048</v>
      </c>
      <c r="B602" s="15">
        <f>COUNTIF(THELIST,A602)</f>
        <v>1</v>
      </c>
      <c r="C602" s="17"/>
      <c r="D602" t="s">
        <v>1566</v>
      </c>
    </row>
    <row r="603" spans="1:4" x14ac:dyDescent="0.25">
      <c r="A603" s="13" t="s">
        <v>2049</v>
      </c>
      <c r="B603" s="15">
        <f>COUNTIF(THELIST,A603)</f>
        <v>1</v>
      </c>
      <c r="C603" s="17"/>
      <c r="D603" t="s">
        <v>1535</v>
      </c>
    </row>
    <row r="604" spans="1:4" x14ac:dyDescent="0.25">
      <c r="A604" s="13" t="s">
        <v>2050</v>
      </c>
      <c r="B604" s="15">
        <f>COUNTIF(THELIST,A604)</f>
        <v>1</v>
      </c>
      <c r="C604" s="17"/>
      <c r="D604" t="s">
        <v>1539</v>
      </c>
    </row>
    <row r="605" spans="1:4" x14ac:dyDescent="0.25">
      <c r="A605" s="13" t="s">
        <v>2051</v>
      </c>
      <c r="B605" s="15">
        <f>COUNTIF(THELIST,A605)</f>
        <v>1</v>
      </c>
      <c r="C605" s="17"/>
      <c r="D605" t="s">
        <v>1606</v>
      </c>
    </row>
    <row r="606" spans="1:4" x14ac:dyDescent="0.25">
      <c r="A606" s="13" t="s">
        <v>2052</v>
      </c>
      <c r="B606" s="15">
        <f>COUNTIF(THELIST,A606)</f>
        <v>1</v>
      </c>
      <c r="C606" s="17"/>
      <c r="D606" t="s">
        <v>1535</v>
      </c>
    </row>
    <row r="607" spans="1:4" x14ac:dyDescent="0.25">
      <c r="A607" s="13" t="s">
        <v>2053</v>
      </c>
      <c r="B607" s="15">
        <f>COUNTIF(THELIST,A607)</f>
        <v>1</v>
      </c>
      <c r="C607" s="17"/>
      <c r="D607" t="s">
        <v>1509</v>
      </c>
    </row>
    <row r="608" spans="1:4" x14ac:dyDescent="0.25">
      <c r="A608" s="13" t="s">
        <v>2054</v>
      </c>
      <c r="B608" s="15">
        <f>COUNTIF(THELIST,A608)</f>
        <v>1</v>
      </c>
      <c r="C608" s="17"/>
      <c r="D608" t="s">
        <v>1523</v>
      </c>
    </row>
    <row r="609" spans="1:4" x14ac:dyDescent="0.25">
      <c r="A609" s="13" t="s">
        <v>2055</v>
      </c>
      <c r="B609" s="15">
        <f>COUNTIF(THELIST,A609)</f>
        <v>2</v>
      </c>
      <c r="C609" s="17"/>
      <c r="D609" t="s">
        <v>1529</v>
      </c>
    </row>
    <row r="610" spans="1:4" x14ac:dyDescent="0.25">
      <c r="A610" s="13" t="s">
        <v>2055</v>
      </c>
      <c r="B610" s="15">
        <f>COUNTIF(THELIST,A610)</f>
        <v>2</v>
      </c>
      <c r="C610" s="17"/>
      <c r="D610" t="s">
        <v>1530</v>
      </c>
    </row>
    <row r="611" spans="1:4" x14ac:dyDescent="0.25">
      <c r="A611" s="13" t="s">
        <v>2056</v>
      </c>
      <c r="B611" s="15">
        <f>COUNTIF(THELIST,A611)</f>
        <v>2</v>
      </c>
      <c r="C611" s="17"/>
      <c r="D611" t="s">
        <v>1523</v>
      </c>
    </row>
    <row r="612" spans="1:4" x14ac:dyDescent="0.25">
      <c r="A612" s="13" t="s">
        <v>2056</v>
      </c>
      <c r="B612" s="15">
        <f>COUNTIF(THELIST,A612)</f>
        <v>2</v>
      </c>
      <c r="C612" s="17"/>
      <c r="D612" t="s">
        <v>1520</v>
      </c>
    </row>
    <row r="613" spans="1:4" x14ac:dyDescent="0.25">
      <c r="A613" s="13" t="s">
        <v>2057</v>
      </c>
      <c r="B613" s="15">
        <f>COUNTIF(THELIST,A613)</f>
        <v>1</v>
      </c>
      <c r="C613" s="17"/>
      <c r="D613" t="s">
        <v>1530</v>
      </c>
    </row>
    <row r="614" spans="1:4" x14ac:dyDescent="0.25">
      <c r="A614" s="13" t="s">
        <v>2058</v>
      </c>
      <c r="B614" s="15">
        <f>COUNTIF(THELIST,A614)</f>
        <v>1</v>
      </c>
      <c r="C614" s="17"/>
      <c r="D614" t="s">
        <v>1513</v>
      </c>
    </row>
    <row r="615" spans="1:4" x14ac:dyDescent="0.25">
      <c r="A615" s="13" t="s">
        <v>2059</v>
      </c>
      <c r="B615" s="15">
        <f>COUNTIF(THELIST,A615)</f>
        <v>2</v>
      </c>
      <c r="C615" s="17"/>
      <c r="D615" t="s">
        <v>1550</v>
      </c>
    </row>
    <row r="616" spans="1:4" x14ac:dyDescent="0.25">
      <c r="A616" s="13" t="s">
        <v>2059</v>
      </c>
      <c r="B616" s="15">
        <f>COUNTIF(THELIST,A616)</f>
        <v>2</v>
      </c>
      <c r="C616" s="17"/>
      <c r="D616" t="s">
        <v>1519</v>
      </c>
    </row>
    <row r="617" spans="1:4" x14ac:dyDescent="0.25">
      <c r="A617" s="13" t="s">
        <v>2060</v>
      </c>
      <c r="B617" s="15">
        <f>COUNTIF(THELIST,A617)</f>
        <v>2</v>
      </c>
      <c r="C617" s="17"/>
      <c r="D617" t="s">
        <v>1523</v>
      </c>
    </row>
    <row r="618" spans="1:4" x14ac:dyDescent="0.25">
      <c r="A618" s="13" t="s">
        <v>2060</v>
      </c>
      <c r="B618" s="15">
        <f>COUNTIF(THELIST,A618)</f>
        <v>2</v>
      </c>
      <c r="C618" s="17"/>
      <c r="D618" t="s">
        <v>1537</v>
      </c>
    </row>
    <row r="619" spans="1:4" x14ac:dyDescent="0.25">
      <c r="A619" s="13" t="s">
        <v>2061</v>
      </c>
      <c r="B619" s="15">
        <f>COUNTIF(THELIST,A619)</f>
        <v>2</v>
      </c>
      <c r="C619" s="17"/>
      <c r="D619" t="s">
        <v>1529</v>
      </c>
    </row>
    <row r="620" spans="1:4" x14ac:dyDescent="0.25">
      <c r="A620" s="13" t="s">
        <v>2061</v>
      </c>
      <c r="B620" s="15">
        <f>COUNTIF(THELIST,A620)</f>
        <v>2</v>
      </c>
      <c r="C620" s="17"/>
      <c r="D620" t="s">
        <v>1530</v>
      </c>
    </row>
    <row r="621" spans="1:4" x14ac:dyDescent="0.25">
      <c r="A621" s="13" t="s">
        <v>2062</v>
      </c>
      <c r="B621" s="15">
        <f>COUNTIF(THELIST,A621)</f>
        <v>1</v>
      </c>
      <c r="C621" s="17"/>
      <c r="D621" t="s">
        <v>1511</v>
      </c>
    </row>
    <row r="622" spans="1:4" x14ac:dyDescent="0.25">
      <c r="A622" s="13" t="s">
        <v>2063</v>
      </c>
      <c r="B622" s="15">
        <f>COUNTIF(THELIST,A622)</f>
        <v>1</v>
      </c>
      <c r="C622" s="17"/>
      <c r="D622" t="s">
        <v>1550</v>
      </c>
    </row>
    <row r="623" spans="1:4" x14ac:dyDescent="0.25">
      <c r="A623" s="13" t="s">
        <v>2064</v>
      </c>
      <c r="B623" s="15">
        <f>COUNTIF(THELIST,A623)</f>
        <v>1</v>
      </c>
      <c r="C623" s="17"/>
      <c r="D623" t="s">
        <v>1519</v>
      </c>
    </row>
    <row r="624" spans="1:4" x14ac:dyDescent="0.25">
      <c r="A624" s="13" t="s">
        <v>2065</v>
      </c>
      <c r="B624" s="15">
        <f>COUNTIF(THELIST,A624)</f>
        <v>1</v>
      </c>
      <c r="C624" s="17"/>
      <c r="D624" t="s">
        <v>1539</v>
      </c>
    </row>
    <row r="625" spans="1:4" x14ac:dyDescent="0.25">
      <c r="A625" s="13" t="s">
        <v>2066</v>
      </c>
      <c r="B625" s="15">
        <f>COUNTIF(THELIST,A625)</f>
        <v>1</v>
      </c>
      <c r="C625" s="17"/>
      <c r="D625" t="s">
        <v>1535</v>
      </c>
    </row>
    <row r="626" spans="1:4" x14ac:dyDescent="0.25">
      <c r="A626" s="13" t="s">
        <v>2067</v>
      </c>
      <c r="B626" s="15">
        <f>COUNTIF(THELIST,A626)</f>
        <v>2</v>
      </c>
      <c r="C626" s="17"/>
      <c r="D626" t="s">
        <v>1516</v>
      </c>
    </row>
    <row r="627" spans="1:4" x14ac:dyDescent="0.25">
      <c r="A627" s="13" t="s">
        <v>2067</v>
      </c>
      <c r="B627" s="15">
        <f>COUNTIF(THELIST,A627)</f>
        <v>2</v>
      </c>
      <c r="C627" s="17"/>
      <c r="D627" t="s">
        <v>1520</v>
      </c>
    </row>
    <row r="628" spans="1:4" x14ac:dyDescent="0.25">
      <c r="A628" s="13" t="s">
        <v>2068</v>
      </c>
      <c r="B628" s="15">
        <f>COUNTIF(THELIST,A628)</f>
        <v>1</v>
      </c>
      <c r="C628" s="17"/>
      <c r="D628" t="s">
        <v>1527</v>
      </c>
    </row>
    <row r="629" spans="1:4" x14ac:dyDescent="0.25">
      <c r="A629" s="13" t="s">
        <v>2069</v>
      </c>
      <c r="B629" s="15">
        <f>COUNTIF(THELIST,A629)</f>
        <v>2</v>
      </c>
      <c r="C629" s="17"/>
      <c r="D629" t="s">
        <v>1516</v>
      </c>
    </row>
    <row r="630" spans="1:4" x14ac:dyDescent="0.25">
      <c r="A630" s="13" t="s">
        <v>2069</v>
      </c>
      <c r="B630" s="15">
        <f>COUNTIF(THELIST,A630)</f>
        <v>2</v>
      </c>
      <c r="C630" s="17"/>
      <c r="D630" t="s">
        <v>1517</v>
      </c>
    </row>
    <row r="631" spans="1:4" x14ac:dyDescent="0.25">
      <c r="A631" s="13" t="s">
        <v>2070</v>
      </c>
      <c r="B631" s="15">
        <f>COUNTIF(THELIST,A631)</f>
        <v>1</v>
      </c>
      <c r="C631" s="17"/>
      <c r="D631" t="s">
        <v>1535</v>
      </c>
    </row>
    <row r="632" spans="1:4" x14ac:dyDescent="0.25">
      <c r="A632" s="13" t="s">
        <v>2071</v>
      </c>
      <c r="B632" s="15">
        <f>COUNTIF(THELIST,A632)</f>
        <v>2</v>
      </c>
      <c r="C632" s="17"/>
      <c r="D632" t="s">
        <v>1550</v>
      </c>
    </row>
    <row r="633" spans="1:4" x14ac:dyDescent="0.25">
      <c r="A633" s="13" t="s">
        <v>2071</v>
      </c>
      <c r="B633" s="15">
        <f>COUNTIF(THELIST,A633)</f>
        <v>2</v>
      </c>
      <c r="C633" s="17"/>
      <c r="D633" t="s">
        <v>1537</v>
      </c>
    </row>
    <row r="634" spans="1:4" x14ac:dyDescent="0.25">
      <c r="A634" s="13" t="s">
        <v>2072</v>
      </c>
      <c r="B634" s="15">
        <f>COUNTIF(THELIST,A634)</f>
        <v>1</v>
      </c>
      <c r="C634" s="17"/>
      <c r="D634" t="s">
        <v>1527</v>
      </c>
    </row>
    <row r="635" spans="1:4" x14ac:dyDescent="0.25">
      <c r="A635" s="13" t="s">
        <v>2073</v>
      </c>
      <c r="B635" s="15">
        <f>COUNTIF(THELIST,A635)</f>
        <v>1</v>
      </c>
      <c r="C635" s="17"/>
      <c r="D635" t="s">
        <v>1527</v>
      </c>
    </row>
    <row r="636" spans="1:4" x14ac:dyDescent="0.25">
      <c r="A636" s="13" t="s">
        <v>2074</v>
      </c>
      <c r="B636" s="15">
        <f>COUNTIF(THELIST,A636)</f>
        <v>2</v>
      </c>
      <c r="C636" s="17"/>
      <c r="D636" t="s">
        <v>1529</v>
      </c>
    </row>
    <row r="637" spans="1:4" x14ac:dyDescent="0.25">
      <c r="A637" s="13" t="s">
        <v>2074</v>
      </c>
      <c r="B637" s="15">
        <f>COUNTIF(THELIST,A637)</f>
        <v>2</v>
      </c>
      <c r="C637" s="17"/>
      <c r="D637" t="s">
        <v>1530</v>
      </c>
    </row>
    <row r="638" spans="1:4" x14ac:dyDescent="0.25">
      <c r="A638" s="13" t="s">
        <v>2075</v>
      </c>
      <c r="B638" s="15">
        <f>COUNTIF(THELIST,A638)</f>
        <v>1</v>
      </c>
      <c r="C638" s="17"/>
      <c r="D638" t="s">
        <v>1527</v>
      </c>
    </row>
    <row r="639" spans="1:4" x14ac:dyDescent="0.25">
      <c r="A639" s="13" t="s">
        <v>2076</v>
      </c>
      <c r="B639" s="15">
        <f>COUNTIF(THELIST,A639)</f>
        <v>1</v>
      </c>
      <c r="C639" s="17"/>
      <c r="D639" t="s">
        <v>1566</v>
      </c>
    </row>
    <row r="640" spans="1:4" x14ac:dyDescent="0.25">
      <c r="A640" s="13" t="s">
        <v>2077</v>
      </c>
      <c r="B640" s="15">
        <f>COUNTIF(THELIST,A640)</f>
        <v>1</v>
      </c>
      <c r="C640" s="17"/>
      <c r="D640" t="s">
        <v>1550</v>
      </c>
    </row>
    <row r="641" spans="1:4" x14ac:dyDescent="0.25">
      <c r="A641" s="13" t="s">
        <v>2078</v>
      </c>
      <c r="B641" s="15">
        <f>COUNTIF(THELIST,A641)</f>
        <v>2</v>
      </c>
      <c r="C641" s="17"/>
      <c r="D641" t="s">
        <v>1519</v>
      </c>
    </row>
    <row r="642" spans="1:4" x14ac:dyDescent="0.25">
      <c r="A642" s="13" t="s">
        <v>2078</v>
      </c>
      <c r="B642" s="15">
        <f>COUNTIF(THELIST,A642)</f>
        <v>2</v>
      </c>
      <c r="C642" s="17"/>
      <c r="D642" t="s">
        <v>1520</v>
      </c>
    </row>
    <row r="643" spans="1:4" x14ac:dyDescent="0.25">
      <c r="A643" s="13" t="s">
        <v>2079</v>
      </c>
      <c r="B643" s="15">
        <f>COUNTIF(THELIST,A643)</f>
        <v>1</v>
      </c>
      <c r="C643" s="17"/>
      <c r="D643" t="s">
        <v>1539</v>
      </c>
    </row>
    <row r="644" spans="1:4" x14ac:dyDescent="0.25">
      <c r="A644" s="13" t="s">
        <v>2080</v>
      </c>
      <c r="B644" s="15">
        <f>COUNTIF(THELIST,A644)</f>
        <v>1</v>
      </c>
      <c r="C644" s="17"/>
      <c r="D644" t="s">
        <v>1509</v>
      </c>
    </row>
    <row r="645" spans="1:4" x14ac:dyDescent="0.25">
      <c r="A645" s="13" t="s">
        <v>2081</v>
      </c>
      <c r="B645" s="15">
        <f>COUNTIF(THELIST,A645)</f>
        <v>1</v>
      </c>
      <c r="C645" s="17"/>
      <c r="D645" t="s">
        <v>1537</v>
      </c>
    </row>
    <row r="646" spans="1:4" x14ac:dyDescent="0.25">
      <c r="A646" s="13" t="s">
        <v>2082</v>
      </c>
      <c r="B646" s="15">
        <f>COUNTIF(THELIST,A646)</f>
        <v>1</v>
      </c>
      <c r="C646" s="17"/>
      <c r="D646" t="s">
        <v>1572</v>
      </c>
    </row>
    <row r="647" spans="1:4" x14ac:dyDescent="0.25">
      <c r="A647" s="13" t="s">
        <v>2083</v>
      </c>
      <c r="B647" s="15">
        <f>COUNTIF(THELIST,A647)</f>
        <v>1</v>
      </c>
      <c r="C647" s="17"/>
      <c r="D647" t="s">
        <v>1572</v>
      </c>
    </row>
    <row r="648" spans="1:4" x14ac:dyDescent="0.25">
      <c r="A648" s="13" t="s">
        <v>2084</v>
      </c>
      <c r="B648" s="15">
        <f>COUNTIF(THELIST,A648)</f>
        <v>1</v>
      </c>
      <c r="C648" s="17"/>
      <c r="D648" t="s">
        <v>1539</v>
      </c>
    </row>
    <row r="649" spans="1:4" x14ac:dyDescent="0.25">
      <c r="A649" s="13" t="s">
        <v>2085</v>
      </c>
      <c r="B649" s="15">
        <f>COUNTIF(THELIST,A649)</f>
        <v>2</v>
      </c>
      <c r="C649" s="17"/>
      <c r="D649" t="s">
        <v>1513</v>
      </c>
    </row>
    <row r="650" spans="1:4" x14ac:dyDescent="0.25">
      <c r="A650" s="13" t="s">
        <v>2085</v>
      </c>
      <c r="B650" s="15">
        <f>COUNTIF(THELIST,A650)</f>
        <v>2</v>
      </c>
      <c r="C650" s="17"/>
      <c r="D650" t="s">
        <v>1516</v>
      </c>
    </row>
    <row r="651" spans="1:4" x14ac:dyDescent="0.25">
      <c r="A651" s="13" t="s">
        <v>2086</v>
      </c>
      <c r="B651" s="15">
        <f>COUNTIF(THELIST,A651)</f>
        <v>1</v>
      </c>
      <c r="C651" s="17"/>
      <c r="D651" t="s">
        <v>1507</v>
      </c>
    </row>
    <row r="652" spans="1:4" x14ac:dyDescent="0.25">
      <c r="A652" s="13" t="s">
        <v>2087</v>
      </c>
      <c r="B652" s="15">
        <f>COUNTIF(THELIST,A652)</f>
        <v>1</v>
      </c>
      <c r="C652" s="17"/>
      <c r="D652" t="s">
        <v>1566</v>
      </c>
    </row>
    <row r="653" spans="1:4" x14ac:dyDescent="0.25">
      <c r="A653" s="13" t="s">
        <v>2088</v>
      </c>
      <c r="B653" s="15">
        <f>COUNTIF(THELIST,A653)</f>
        <v>1</v>
      </c>
      <c r="C653" s="17"/>
      <c r="D653" t="s">
        <v>1509</v>
      </c>
    </row>
    <row r="654" spans="1:4" x14ac:dyDescent="0.25">
      <c r="A654" s="13" t="s">
        <v>2089</v>
      </c>
      <c r="B654" s="15">
        <f>COUNTIF(THELIST,A654)</f>
        <v>1</v>
      </c>
      <c r="C654" s="17"/>
      <c r="D654" t="s">
        <v>1509</v>
      </c>
    </row>
    <row r="655" spans="1:4" x14ac:dyDescent="0.25">
      <c r="A655" s="13" t="s">
        <v>2090</v>
      </c>
      <c r="B655" s="15">
        <f>COUNTIF(THELIST,A655)</f>
        <v>1</v>
      </c>
      <c r="C655" s="17"/>
      <c r="D655" t="s">
        <v>1509</v>
      </c>
    </row>
    <row r="656" spans="1:4" x14ac:dyDescent="0.25">
      <c r="A656" s="13" t="s">
        <v>2091</v>
      </c>
      <c r="B656" s="15">
        <f>COUNTIF(THELIST,A656)</f>
        <v>1</v>
      </c>
      <c r="C656" s="17"/>
      <c r="D656" t="s">
        <v>1537</v>
      </c>
    </row>
    <row r="657" spans="1:4" x14ac:dyDescent="0.25">
      <c r="A657" s="13" t="s">
        <v>2092</v>
      </c>
      <c r="B657" s="15">
        <f>COUNTIF(THELIST,A657)</f>
        <v>1</v>
      </c>
      <c r="C657" s="17"/>
      <c r="D657" t="s">
        <v>1509</v>
      </c>
    </row>
    <row r="658" spans="1:4" x14ac:dyDescent="0.25">
      <c r="A658" s="13" t="s">
        <v>2093</v>
      </c>
      <c r="B658" s="15">
        <f>COUNTIF(THELIST,A658)</f>
        <v>1</v>
      </c>
      <c r="C658" s="17"/>
      <c r="D658" t="s">
        <v>1537</v>
      </c>
    </row>
    <row r="659" spans="1:4" x14ac:dyDescent="0.25">
      <c r="A659" s="13" t="s">
        <v>2094</v>
      </c>
      <c r="B659" s="15">
        <f>COUNTIF(THELIST,A659)</f>
        <v>1</v>
      </c>
      <c r="C659" s="17"/>
      <c r="D659" t="s">
        <v>1527</v>
      </c>
    </row>
    <row r="660" spans="1:4" x14ac:dyDescent="0.25">
      <c r="A660" s="13" t="s">
        <v>2095</v>
      </c>
      <c r="B660" s="15">
        <f>COUNTIF(THELIST,A660)</f>
        <v>1</v>
      </c>
      <c r="C660" s="17"/>
      <c r="D660" t="s">
        <v>1509</v>
      </c>
    </row>
    <row r="661" spans="1:4" x14ac:dyDescent="0.25">
      <c r="A661" s="13" t="s">
        <v>2096</v>
      </c>
      <c r="B661" s="15">
        <f>COUNTIF(THELIST,A661)</f>
        <v>1</v>
      </c>
      <c r="C661" s="17"/>
      <c r="D661" t="s">
        <v>1509</v>
      </c>
    </row>
    <row r="662" spans="1:4" x14ac:dyDescent="0.25">
      <c r="A662" s="13" t="s">
        <v>2097</v>
      </c>
      <c r="B662" s="15">
        <f>COUNTIF(THELIST,A662)</f>
        <v>1</v>
      </c>
      <c r="C662" s="17"/>
      <c r="D662" t="s">
        <v>1566</v>
      </c>
    </row>
    <row r="663" spans="1:4" x14ac:dyDescent="0.25">
      <c r="A663" s="13" t="s">
        <v>2098</v>
      </c>
      <c r="B663" s="15">
        <f>COUNTIF(THELIST,A663)</f>
        <v>1</v>
      </c>
      <c r="C663" s="17"/>
      <c r="D663" t="s">
        <v>1550</v>
      </c>
    </row>
    <row r="664" spans="1:4" x14ac:dyDescent="0.25">
      <c r="A664" s="13" t="s">
        <v>2099</v>
      </c>
      <c r="B664" s="15">
        <f>COUNTIF(THELIST,A664)</f>
        <v>1</v>
      </c>
      <c r="C664" s="17"/>
      <c r="D664" t="s">
        <v>1513</v>
      </c>
    </row>
    <row r="665" spans="1:4" x14ac:dyDescent="0.25">
      <c r="A665" s="13" t="s">
        <v>2100</v>
      </c>
      <c r="B665" s="15">
        <f>COUNTIF(THELIST,A665)</f>
        <v>1</v>
      </c>
      <c r="C665" s="17"/>
      <c r="D665" t="s">
        <v>1527</v>
      </c>
    </row>
    <row r="666" spans="1:4" x14ac:dyDescent="0.25">
      <c r="A666" s="13" t="s">
        <v>2101</v>
      </c>
      <c r="B666" s="15">
        <f>COUNTIF(THELIST,A666)</f>
        <v>2</v>
      </c>
      <c r="C666" s="17"/>
      <c r="D666" t="s">
        <v>1507</v>
      </c>
    </row>
    <row r="667" spans="1:4" x14ac:dyDescent="0.25">
      <c r="A667" s="13" t="s">
        <v>2101</v>
      </c>
      <c r="B667" s="15">
        <f>COUNTIF(THELIST,A667)</f>
        <v>2</v>
      </c>
      <c r="C667" s="17"/>
      <c r="D667" t="s">
        <v>1519</v>
      </c>
    </row>
    <row r="668" spans="1:4" x14ac:dyDescent="0.25">
      <c r="A668" s="13" t="s">
        <v>2102</v>
      </c>
      <c r="B668" s="15">
        <f>COUNTIF(THELIST,A668)</f>
        <v>1</v>
      </c>
      <c r="C668" s="17"/>
      <c r="D668" t="s">
        <v>1572</v>
      </c>
    </row>
    <row r="669" spans="1:4" x14ac:dyDescent="0.25">
      <c r="A669" s="13" t="s">
        <v>2103</v>
      </c>
      <c r="B669" s="15">
        <f>COUNTIF(THELIST,A669)</f>
        <v>1</v>
      </c>
      <c r="C669" s="17"/>
      <c r="D669" t="s">
        <v>1509</v>
      </c>
    </row>
    <row r="670" spans="1:4" x14ac:dyDescent="0.25">
      <c r="A670" s="13" t="s">
        <v>2104</v>
      </c>
      <c r="B670" s="15">
        <f>COUNTIF(THELIST,A670)</f>
        <v>1</v>
      </c>
      <c r="C670" s="17"/>
      <c r="D670" t="s">
        <v>1535</v>
      </c>
    </row>
    <row r="671" spans="1:4" x14ac:dyDescent="0.25">
      <c r="A671" s="13" t="s">
        <v>2105</v>
      </c>
      <c r="B671" s="15">
        <f>COUNTIF(THELIST,A671)</f>
        <v>1</v>
      </c>
      <c r="C671" s="17"/>
      <c r="D671" t="s">
        <v>1537</v>
      </c>
    </row>
    <row r="672" spans="1:4" x14ac:dyDescent="0.25">
      <c r="A672" s="13" t="s">
        <v>2106</v>
      </c>
      <c r="B672" s="15">
        <f>COUNTIF(THELIST,A672)</f>
        <v>1</v>
      </c>
      <c r="C672" s="17"/>
      <c r="D672" t="s">
        <v>1507</v>
      </c>
    </row>
    <row r="673" spans="1:4" x14ac:dyDescent="0.25">
      <c r="A673" s="13" t="s">
        <v>2107</v>
      </c>
      <c r="B673" s="15">
        <f>COUNTIF(THELIST,A673)</f>
        <v>1</v>
      </c>
      <c r="C673" s="17"/>
      <c r="D673" t="s">
        <v>1511</v>
      </c>
    </row>
    <row r="674" spans="1:4" x14ac:dyDescent="0.25">
      <c r="A674" s="13" t="s">
        <v>2108</v>
      </c>
      <c r="B674" s="15">
        <f>COUNTIF(THELIST,A674)</f>
        <v>1</v>
      </c>
      <c r="C674" s="17"/>
      <c r="D674" t="s">
        <v>1513</v>
      </c>
    </row>
    <row r="675" spans="1:4" x14ac:dyDescent="0.25">
      <c r="A675" s="13" t="s">
        <v>2109</v>
      </c>
      <c r="B675" s="15">
        <f>COUNTIF(THELIST,A675)</f>
        <v>2</v>
      </c>
      <c r="C675" s="17"/>
      <c r="D675" t="s">
        <v>1516</v>
      </c>
    </row>
    <row r="676" spans="1:4" x14ac:dyDescent="0.25">
      <c r="A676" s="13" t="s">
        <v>2109</v>
      </c>
      <c r="B676" s="15">
        <f>COUNTIF(THELIST,A676)</f>
        <v>2</v>
      </c>
      <c r="C676" s="17"/>
      <c r="D676" t="s">
        <v>1520</v>
      </c>
    </row>
    <row r="677" spans="1:4" x14ac:dyDescent="0.25">
      <c r="A677" s="13" t="s">
        <v>2110</v>
      </c>
      <c r="B677" s="15">
        <f>COUNTIF(THELIST,A677)</f>
        <v>1</v>
      </c>
      <c r="C677" s="17"/>
      <c r="D677" t="s">
        <v>1566</v>
      </c>
    </row>
    <row r="678" spans="1:4" x14ac:dyDescent="0.25">
      <c r="A678" s="13" t="s">
        <v>2111</v>
      </c>
      <c r="B678" s="15">
        <f>COUNTIF(THELIST,A678)</f>
        <v>1</v>
      </c>
      <c r="C678" s="17"/>
      <c r="D678" t="s">
        <v>1509</v>
      </c>
    </row>
    <row r="679" spans="1:4" x14ac:dyDescent="0.25">
      <c r="A679" s="13" t="s">
        <v>2112</v>
      </c>
      <c r="B679" s="15">
        <f>COUNTIF(THELIST,A679)</f>
        <v>1</v>
      </c>
      <c r="C679" s="17"/>
      <c r="D679" t="s">
        <v>1513</v>
      </c>
    </row>
    <row r="680" spans="1:4" x14ac:dyDescent="0.25">
      <c r="A680" s="13" t="s">
        <v>2113</v>
      </c>
      <c r="B680" s="15">
        <f>COUNTIF(THELIST,A680)</f>
        <v>1</v>
      </c>
      <c r="C680" s="17"/>
      <c r="D680" t="s">
        <v>1509</v>
      </c>
    </row>
    <row r="681" spans="1:4" x14ac:dyDescent="0.25">
      <c r="A681" s="13" t="s">
        <v>2114</v>
      </c>
      <c r="B681" s="15">
        <f>COUNTIF(THELIST,A681)</f>
        <v>1</v>
      </c>
      <c r="C681" s="17"/>
      <c r="D681" t="s">
        <v>1509</v>
      </c>
    </row>
    <row r="682" spans="1:4" x14ac:dyDescent="0.25">
      <c r="A682" s="13" t="s">
        <v>2115</v>
      </c>
      <c r="B682" s="15">
        <f>COUNTIF(THELIST,A682)</f>
        <v>1</v>
      </c>
      <c r="C682" s="17"/>
      <c r="D682" t="s">
        <v>1572</v>
      </c>
    </row>
    <row r="683" spans="1:4" x14ac:dyDescent="0.25">
      <c r="A683" s="13" t="s">
        <v>2116</v>
      </c>
      <c r="B683" s="15">
        <f>COUNTIF(THELIST,A683)</f>
        <v>1</v>
      </c>
      <c r="C683" s="17"/>
      <c r="D683" t="s">
        <v>1527</v>
      </c>
    </row>
    <row r="684" spans="1:4" x14ac:dyDescent="0.25">
      <c r="A684" s="13" t="s">
        <v>2117</v>
      </c>
      <c r="B684" s="15">
        <f>COUNTIF(THELIST,A684)</f>
        <v>1</v>
      </c>
      <c r="C684" s="17"/>
      <c r="D684" t="s">
        <v>1519</v>
      </c>
    </row>
    <row r="685" spans="1:4" x14ac:dyDescent="0.25">
      <c r="A685" s="13" t="s">
        <v>2118</v>
      </c>
      <c r="B685" s="15">
        <f>COUNTIF(THELIST,A685)</f>
        <v>1</v>
      </c>
      <c r="C685" s="17"/>
      <c r="D685" t="s">
        <v>1520</v>
      </c>
    </row>
    <row r="686" spans="1:4" x14ac:dyDescent="0.25">
      <c r="A686" s="13" t="s">
        <v>2119</v>
      </c>
      <c r="B686" s="15">
        <f>COUNTIF(THELIST,A686)</f>
        <v>2</v>
      </c>
      <c r="C686" s="17"/>
      <c r="D686" t="s">
        <v>1557</v>
      </c>
    </row>
    <row r="687" spans="1:4" x14ac:dyDescent="0.25">
      <c r="A687" s="13" t="s">
        <v>2119</v>
      </c>
      <c r="B687" s="15">
        <f>COUNTIF(THELIST,A687)</f>
        <v>2</v>
      </c>
      <c r="C687" s="17"/>
      <c r="D687" t="s">
        <v>1529</v>
      </c>
    </row>
    <row r="688" spans="1:4" x14ac:dyDescent="0.25">
      <c r="A688" s="13" t="s">
        <v>2120</v>
      </c>
      <c r="B688" s="15">
        <f>COUNTIF(THELIST,A688)</f>
        <v>2</v>
      </c>
      <c r="C688" s="17"/>
      <c r="D688" t="s">
        <v>1566</v>
      </c>
    </row>
    <row r="689" spans="1:4" x14ac:dyDescent="0.25">
      <c r="A689" s="13" t="s">
        <v>2120</v>
      </c>
      <c r="B689" s="15">
        <f>COUNTIF(THELIST,A689)</f>
        <v>2</v>
      </c>
      <c r="C689" s="17"/>
      <c r="D689" t="s">
        <v>1550</v>
      </c>
    </row>
    <row r="690" spans="1:4" x14ac:dyDescent="0.25">
      <c r="A690" s="13" t="s">
        <v>2121</v>
      </c>
      <c r="B690" s="15">
        <f>COUNTIF(THELIST,A690)</f>
        <v>1</v>
      </c>
      <c r="C690" s="17"/>
      <c r="D690" t="s">
        <v>1527</v>
      </c>
    </row>
    <row r="691" spans="1:4" x14ac:dyDescent="0.25">
      <c r="A691" s="13" t="s">
        <v>2122</v>
      </c>
      <c r="B691" s="15">
        <f>COUNTIF(THELIST,A691)</f>
        <v>1</v>
      </c>
      <c r="C691" s="17"/>
      <c r="D691" t="s">
        <v>1527</v>
      </c>
    </row>
    <row r="692" spans="1:4" x14ac:dyDescent="0.25">
      <c r="A692" s="13" t="s">
        <v>2123</v>
      </c>
      <c r="B692" s="15">
        <f>COUNTIF(THELIST,A692)</f>
        <v>1</v>
      </c>
      <c r="C692" s="17"/>
      <c r="D692" t="s">
        <v>1527</v>
      </c>
    </row>
    <row r="693" spans="1:4" x14ac:dyDescent="0.25">
      <c r="A693" s="13" t="s">
        <v>2124</v>
      </c>
      <c r="B693" s="15">
        <f>COUNTIF(THELIST,A693)</f>
        <v>2</v>
      </c>
      <c r="C693" s="17"/>
      <c r="D693" t="s">
        <v>1527</v>
      </c>
    </row>
    <row r="694" spans="1:4" x14ac:dyDescent="0.25">
      <c r="A694" s="13" t="s">
        <v>2124</v>
      </c>
      <c r="B694" s="15">
        <f>COUNTIF(THELIST,A694)</f>
        <v>2</v>
      </c>
      <c r="C694" s="17"/>
      <c r="D694" t="s">
        <v>1550</v>
      </c>
    </row>
    <row r="695" spans="1:4" x14ac:dyDescent="0.25">
      <c r="A695" s="13" t="s">
        <v>2125</v>
      </c>
      <c r="B695" s="15">
        <f>COUNTIF(THELIST,A695)</f>
        <v>1</v>
      </c>
      <c r="C695" s="17"/>
      <c r="D695" t="s">
        <v>1537</v>
      </c>
    </row>
    <row r="696" spans="1:4" x14ac:dyDescent="0.25">
      <c r="A696" s="13" t="s">
        <v>2126</v>
      </c>
      <c r="B696" s="15">
        <f>COUNTIF(THELIST,A696)</f>
        <v>1</v>
      </c>
      <c r="C696" s="17"/>
      <c r="D696" t="s">
        <v>1539</v>
      </c>
    </row>
    <row r="697" spans="1:4" x14ac:dyDescent="0.25">
      <c r="A697" s="13" t="s">
        <v>2127</v>
      </c>
      <c r="B697" s="15">
        <f>COUNTIF(THELIST,A697)</f>
        <v>1</v>
      </c>
      <c r="C697" s="17"/>
      <c r="D697" t="s">
        <v>1511</v>
      </c>
    </row>
    <row r="698" spans="1:4" x14ac:dyDescent="0.25">
      <c r="A698" s="13" t="s">
        <v>2128</v>
      </c>
      <c r="B698" s="15">
        <f>COUNTIF(THELIST,A698)</f>
        <v>1</v>
      </c>
      <c r="C698" s="17"/>
      <c r="D698" t="s">
        <v>1511</v>
      </c>
    </row>
    <row r="699" spans="1:4" x14ac:dyDescent="0.25">
      <c r="A699" s="13" t="s">
        <v>2129</v>
      </c>
      <c r="B699" s="15">
        <f>COUNTIF(THELIST,A699)</f>
        <v>1</v>
      </c>
      <c r="C699" s="17"/>
      <c r="D699" t="s">
        <v>1509</v>
      </c>
    </row>
    <row r="700" spans="1:4" x14ac:dyDescent="0.25">
      <c r="A700" s="13" t="s">
        <v>2130</v>
      </c>
      <c r="B700" s="15">
        <f>COUNTIF(THELIST,A700)</f>
        <v>1</v>
      </c>
      <c r="C700" s="17"/>
      <c r="D700" t="s">
        <v>1511</v>
      </c>
    </row>
    <row r="701" spans="1:4" x14ac:dyDescent="0.25">
      <c r="A701" s="13" t="s">
        <v>2131</v>
      </c>
      <c r="B701" s="15">
        <f>COUNTIF(THELIST,A701)</f>
        <v>1</v>
      </c>
      <c r="C701" s="17"/>
      <c r="D701" t="s">
        <v>1539</v>
      </c>
    </row>
    <row r="702" spans="1:4" x14ac:dyDescent="0.25">
      <c r="A702" s="13" t="s">
        <v>2132</v>
      </c>
      <c r="B702" s="15">
        <f>COUNTIF(THELIST,A702)</f>
        <v>1</v>
      </c>
      <c r="C702" s="17"/>
      <c r="D702" t="s">
        <v>1519</v>
      </c>
    </row>
    <row r="703" spans="1:4" x14ac:dyDescent="0.25">
      <c r="A703" s="13" t="s">
        <v>2133</v>
      </c>
      <c r="B703" s="15">
        <f>COUNTIF(THELIST,A703)</f>
        <v>1</v>
      </c>
      <c r="C703" s="17"/>
      <c r="D703" t="s">
        <v>1511</v>
      </c>
    </row>
    <row r="704" spans="1:4" x14ac:dyDescent="0.25">
      <c r="A704" s="13" t="s">
        <v>2134</v>
      </c>
      <c r="B704" s="15">
        <f>COUNTIF(THELIST,A704)</f>
        <v>2</v>
      </c>
      <c r="C704" s="17"/>
      <c r="D704" t="s">
        <v>1529</v>
      </c>
    </row>
    <row r="705" spans="1:4" x14ac:dyDescent="0.25">
      <c r="A705" s="13" t="s">
        <v>2134</v>
      </c>
      <c r="B705" s="15">
        <f>COUNTIF(THELIST,A705)</f>
        <v>2</v>
      </c>
      <c r="C705" s="17"/>
      <c r="D705" t="s">
        <v>1530</v>
      </c>
    </row>
    <row r="706" spans="1:4" x14ac:dyDescent="0.25">
      <c r="A706" s="13" t="s">
        <v>2135</v>
      </c>
      <c r="B706" s="15">
        <f>COUNTIF(THELIST,A706)</f>
        <v>1</v>
      </c>
      <c r="C706" s="17"/>
      <c r="D706" t="s">
        <v>1513</v>
      </c>
    </row>
    <row r="707" spans="1:4" x14ac:dyDescent="0.25">
      <c r="A707" s="13" t="s">
        <v>2136</v>
      </c>
      <c r="B707" s="15">
        <f>COUNTIF(THELIST,A707)</f>
        <v>2</v>
      </c>
      <c r="C707" s="17"/>
      <c r="D707" t="s">
        <v>1516</v>
      </c>
    </row>
    <row r="708" spans="1:4" x14ac:dyDescent="0.25">
      <c r="A708" s="13" t="s">
        <v>2136</v>
      </c>
      <c r="B708" s="15">
        <f>COUNTIF(THELIST,A708)</f>
        <v>2</v>
      </c>
      <c r="C708" s="17"/>
      <c r="D708" t="s">
        <v>1520</v>
      </c>
    </row>
    <row r="709" spans="1:4" x14ac:dyDescent="0.25">
      <c r="A709" s="13" t="s">
        <v>2137</v>
      </c>
      <c r="B709" s="15">
        <f>COUNTIF(THELIST,A709)</f>
        <v>1</v>
      </c>
      <c r="C709" s="17"/>
      <c r="D709" t="s">
        <v>1511</v>
      </c>
    </row>
    <row r="710" spans="1:4" x14ac:dyDescent="0.25">
      <c r="A710" s="13" t="s">
        <v>2138</v>
      </c>
      <c r="B710" s="15">
        <f>COUNTIF(THELIST,A710)</f>
        <v>2</v>
      </c>
      <c r="C710" s="17"/>
      <c r="D710" t="s">
        <v>1550</v>
      </c>
    </row>
    <row r="711" spans="1:4" x14ac:dyDescent="0.25">
      <c r="A711" s="13" t="s">
        <v>2138</v>
      </c>
      <c r="B711" s="15">
        <f>COUNTIF(THELIST,A711)</f>
        <v>2</v>
      </c>
      <c r="C711" s="17"/>
      <c r="D711" t="s">
        <v>1537</v>
      </c>
    </row>
    <row r="712" spans="1:4" x14ac:dyDescent="0.25">
      <c r="A712" s="13" t="s">
        <v>2139</v>
      </c>
      <c r="B712" s="15">
        <f>COUNTIF(THELIST,A712)</f>
        <v>1</v>
      </c>
      <c r="C712" s="17"/>
      <c r="D712" t="s">
        <v>1572</v>
      </c>
    </row>
    <row r="713" spans="1:4" x14ac:dyDescent="0.25">
      <c r="A713" s="13" t="s">
        <v>2140</v>
      </c>
      <c r="B713" s="15">
        <f>COUNTIF(THELIST,A713)</f>
        <v>1</v>
      </c>
      <c r="C713" s="17"/>
      <c r="D713" t="s">
        <v>1507</v>
      </c>
    </row>
    <row r="714" spans="1:4" x14ac:dyDescent="0.25">
      <c r="A714" s="13" t="s">
        <v>2141</v>
      </c>
      <c r="B714" s="15">
        <f>COUNTIF(THELIST,A714)</f>
        <v>1</v>
      </c>
      <c r="C714" s="17"/>
      <c r="D714" t="s">
        <v>1566</v>
      </c>
    </row>
    <row r="715" spans="1:4" x14ac:dyDescent="0.25">
      <c r="A715" s="13" t="s">
        <v>2142</v>
      </c>
      <c r="B715" s="15">
        <f>COUNTIF(THELIST,A715)</f>
        <v>3</v>
      </c>
      <c r="C715" s="17"/>
      <c r="D715" t="s">
        <v>1523</v>
      </c>
    </row>
    <row r="716" spans="1:4" x14ac:dyDescent="0.25">
      <c r="A716" s="13" t="s">
        <v>2142</v>
      </c>
      <c r="B716" s="15">
        <f>COUNTIF(THELIST,A716)</f>
        <v>3</v>
      </c>
      <c r="C716" s="17"/>
      <c r="D716" t="s">
        <v>1519</v>
      </c>
    </row>
    <row r="717" spans="1:4" x14ac:dyDescent="0.25">
      <c r="A717" s="13" t="s">
        <v>2142</v>
      </c>
      <c r="B717" s="15">
        <f>COUNTIF(THELIST,A717)</f>
        <v>3</v>
      </c>
      <c r="C717" s="17"/>
      <c r="D717" t="s">
        <v>1517</v>
      </c>
    </row>
    <row r="718" spans="1:4" x14ac:dyDescent="0.25">
      <c r="A718" s="13" t="s">
        <v>2143</v>
      </c>
      <c r="B718" s="15">
        <f>COUNTIF(THELIST,A718)</f>
        <v>3</v>
      </c>
      <c r="C718" s="17"/>
      <c r="D718" t="s">
        <v>1511</v>
      </c>
    </row>
    <row r="719" spans="1:4" x14ac:dyDescent="0.25">
      <c r="A719" s="13" t="s">
        <v>2143</v>
      </c>
      <c r="B719" s="15">
        <f>COUNTIF(THELIST,A719)</f>
        <v>3</v>
      </c>
      <c r="C719" s="17"/>
      <c r="D719" t="s">
        <v>1550</v>
      </c>
    </row>
    <row r="720" spans="1:4" x14ac:dyDescent="0.25">
      <c r="A720" s="13" t="s">
        <v>2143</v>
      </c>
      <c r="B720" s="15">
        <f>COUNTIF(THELIST,A720)</f>
        <v>3</v>
      </c>
      <c r="C720" s="17"/>
      <c r="D720" t="s">
        <v>1572</v>
      </c>
    </row>
    <row r="721" spans="1:4" x14ac:dyDescent="0.25">
      <c r="A721" s="13" t="s">
        <v>2144</v>
      </c>
      <c r="B721" s="15">
        <f>COUNTIF(THELIST,A721)</f>
        <v>1</v>
      </c>
      <c r="C721" s="17"/>
      <c r="D721" t="s">
        <v>1509</v>
      </c>
    </row>
    <row r="722" spans="1:4" x14ac:dyDescent="0.25">
      <c r="A722" s="13" t="s">
        <v>2145</v>
      </c>
      <c r="B722" s="15">
        <f>COUNTIF(THELIST,A722)</f>
        <v>1</v>
      </c>
      <c r="C722" s="17"/>
      <c r="D722" t="s">
        <v>1511</v>
      </c>
    </row>
    <row r="723" spans="1:4" x14ac:dyDescent="0.25">
      <c r="A723" s="13" t="s">
        <v>2146</v>
      </c>
      <c r="B723" s="15">
        <f>COUNTIF(THELIST,A723)</f>
        <v>2</v>
      </c>
      <c r="C723" s="17"/>
      <c r="D723" t="s">
        <v>1529</v>
      </c>
    </row>
    <row r="724" spans="1:4" x14ac:dyDescent="0.25">
      <c r="A724" s="13" t="s">
        <v>2146</v>
      </c>
      <c r="B724" s="15">
        <f>COUNTIF(THELIST,A724)</f>
        <v>2</v>
      </c>
      <c r="C724" s="17"/>
      <c r="D724" t="s">
        <v>1530</v>
      </c>
    </row>
    <row r="725" spans="1:4" x14ac:dyDescent="0.25">
      <c r="A725" s="13" t="s">
        <v>2147</v>
      </c>
      <c r="B725" s="15">
        <f>COUNTIF(THELIST,A725)</f>
        <v>1</v>
      </c>
      <c r="C725" s="17"/>
      <c r="D725" t="s">
        <v>1511</v>
      </c>
    </row>
    <row r="726" spans="1:4" x14ac:dyDescent="0.25">
      <c r="A726" s="13" t="s">
        <v>2148</v>
      </c>
      <c r="B726" s="15">
        <f>COUNTIF(THELIST,A726)</f>
        <v>1</v>
      </c>
      <c r="C726" s="17"/>
      <c r="D726" t="s">
        <v>1511</v>
      </c>
    </row>
    <row r="727" spans="1:4" x14ac:dyDescent="0.25">
      <c r="A727" s="13" t="s">
        <v>2149</v>
      </c>
      <c r="B727" s="15">
        <f>COUNTIF(THELIST,A727)</f>
        <v>2</v>
      </c>
      <c r="C727" s="17"/>
      <c r="D727" t="s">
        <v>1529</v>
      </c>
    </row>
    <row r="728" spans="1:4" x14ac:dyDescent="0.25">
      <c r="A728" s="13" t="s">
        <v>2149</v>
      </c>
      <c r="B728" s="15">
        <f>COUNTIF(THELIST,A728)</f>
        <v>2</v>
      </c>
      <c r="C728" s="17"/>
      <c r="D728" t="s">
        <v>1530</v>
      </c>
    </row>
    <row r="729" spans="1:4" x14ac:dyDescent="0.25">
      <c r="A729" s="13" t="s">
        <v>2150</v>
      </c>
      <c r="B729" s="15">
        <f>COUNTIF(THELIST,A729)</f>
        <v>1</v>
      </c>
      <c r="C729" s="17"/>
      <c r="D729" t="s">
        <v>1537</v>
      </c>
    </row>
    <row r="730" spans="1:4" x14ac:dyDescent="0.25">
      <c r="A730" s="13" t="s">
        <v>2151</v>
      </c>
      <c r="B730" s="15">
        <f>COUNTIF(THELIST,A730)</f>
        <v>1</v>
      </c>
      <c r="C730" s="17"/>
      <c r="D730" t="s">
        <v>1535</v>
      </c>
    </row>
    <row r="731" spans="1:4" x14ac:dyDescent="0.25">
      <c r="A731" s="13" t="s">
        <v>2152</v>
      </c>
      <c r="B731" s="15">
        <f>COUNTIF(THELIST,A731)</f>
        <v>1</v>
      </c>
      <c r="C731" s="17"/>
      <c r="D731" t="s">
        <v>1511</v>
      </c>
    </row>
    <row r="732" spans="1:4" x14ac:dyDescent="0.25">
      <c r="A732" s="13" t="s">
        <v>2153</v>
      </c>
      <c r="B732" s="15">
        <f>COUNTIF(THELIST,A732)</f>
        <v>1</v>
      </c>
      <c r="C732" s="17"/>
      <c r="D732" t="s">
        <v>1511</v>
      </c>
    </row>
    <row r="733" spans="1:4" x14ac:dyDescent="0.25">
      <c r="A733" s="13" t="s">
        <v>2154</v>
      </c>
      <c r="B733" s="15">
        <f>COUNTIF(THELIST,A733)</f>
        <v>1</v>
      </c>
      <c r="C733" s="17"/>
      <c r="D733" t="s">
        <v>1550</v>
      </c>
    </row>
    <row r="734" spans="1:4" x14ac:dyDescent="0.25">
      <c r="A734" s="13" t="s">
        <v>2155</v>
      </c>
      <c r="B734" s="15">
        <f>COUNTIF(THELIST,A734)</f>
        <v>1</v>
      </c>
      <c r="C734" s="17"/>
      <c r="D734" t="s">
        <v>1511</v>
      </c>
    </row>
    <row r="735" spans="1:4" x14ac:dyDescent="0.25">
      <c r="A735" s="13" t="s">
        <v>2156</v>
      </c>
      <c r="B735" s="15">
        <f>COUNTIF(THELIST,A735)</f>
        <v>1</v>
      </c>
      <c r="C735" s="17"/>
      <c r="D735" t="s">
        <v>1535</v>
      </c>
    </row>
    <row r="736" spans="1:4" x14ac:dyDescent="0.25">
      <c r="A736" s="13" t="s">
        <v>2157</v>
      </c>
      <c r="B736" s="15">
        <f>COUNTIF(THELIST,A736)</f>
        <v>1</v>
      </c>
      <c r="C736" s="17"/>
      <c r="D736" t="s">
        <v>1523</v>
      </c>
    </row>
    <row r="737" spans="1:4" x14ac:dyDescent="0.25">
      <c r="A737" s="13" t="s">
        <v>2158</v>
      </c>
      <c r="B737" s="15">
        <f>COUNTIF(THELIST,A737)</f>
        <v>1</v>
      </c>
      <c r="C737" s="17"/>
      <c r="D737" t="s">
        <v>1511</v>
      </c>
    </row>
    <row r="738" spans="1:4" x14ac:dyDescent="0.25">
      <c r="A738" s="13" t="s">
        <v>2159</v>
      </c>
      <c r="B738" s="15">
        <f>COUNTIF(THELIST,A738)</f>
        <v>1</v>
      </c>
      <c r="C738" s="17"/>
      <c r="D738" t="s">
        <v>1511</v>
      </c>
    </row>
    <row r="739" spans="1:4" x14ac:dyDescent="0.25">
      <c r="A739" s="13" t="s">
        <v>2160</v>
      </c>
      <c r="B739" s="15">
        <f>COUNTIF(THELIST,A739)</f>
        <v>2</v>
      </c>
      <c r="C739" s="17"/>
      <c r="D739" t="s">
        <v>1511</v>
      </c>
    </row>
    <row r="740" spans="1:4" x14ac:dyDescent="0.25">
      <c r="A740" s="13" t="s">
        <v>2160</v>
      </c>
      <c r="B740" s="15">
        <f>COUNTIF(THELIST,A740)</f>
        <v>2</v>
      </c>
      <c r="C740" s="17"/>
      <c r="D740" t="s">
        <v>1529</v>
      </c>
    </row>
    <row r="741" spans="1:4" x14ac:dyDescent="0.25">
      <c r="A741" s="13" t="s">
        <v>2161</v>
      </c>
      <c r="B741" s="15">
        <f>COUNTIF(THELIST,A741)</f>
        <v>1</v>
      </c>
      <c r="C741" s="17"/>
      <c r="D741" t="s">
        <v>1509</v>
      </c>
    </row>
    <row r="742" spans="1:4" x14ac:dyDescent="0.25">
      <c r="A742" s="13" t="s">
        <v>2162</v>
      </c>
      <c r="B742" s="15">
        <f>COUNTIF(THELIST,A742)</f>
        <v>1</v>
      </c>
      <c r="C742" s="17"/>
      <c r="D742" t="s">
        <v>1566</v>
      </c>
    </row>
    <row r="743" spans="1:4" x14ac:dyDescent="0.25">
      <c r="A743" s="13" t="s">
        <v>2163</v>
      </c>
      <c r="B743" s="15">
        <f>COUNTIF(THELIST,A743)</f>
        <v>1</v>
      </c>
      <c r="C743" s="17"/>
      <c r="D743" t="s">
        <v>1550</v>
      </c>
    </row>
    <row r="744" spans="1:4" x14ac:dyDescent="0.25">
      <c r="A744" s="13" t="s">
        <v>2164</v>
      </c>
      <c r="B744" s="15">
        <f>COUNTIF(THELIST,A744)</f>
        <v>1</v>
      </c>
      <c r="C744" s="17"/>
      <c r="D744" t="s">
        <v>1537</v>
      </c>
    </row>
    <row r="745" spans="1:4" x14ac:dyDescent="0.25">
      <c r="A745" s="13" t="s">
        <v>2165</v>
      </c>
      <c r="B745" s="15">
        <f>COUNTIF(THELIST,A745)</f>
        <v>1</v>
      </c>
      <c r="C745" s="17"/>
      <c r="D745" t="s">
        <v>1566</v>
      </c>
    </row>
    <row r="746" spans="1:4" x14ac:dyDescent="0.25">
      <c r="A746" s="13" t="s">
        <v>2166</v>
      </c>
      <c r="B746" s="15">
        <f>COUNTIF(THELIST,A746)</f>
        <v>2</v>
      </c>
      <c r="C746" s="17"/>
      <c r="D746" t="s">
        <v>1519</v>
      </c>
    </row>
    <row r="747" spans="1:4" x14ac:dyDescent="0.25">
      <c r="A747" s="13" t="s">
        <v>2166</v>
      </c>
      <c r="B747" s="15">
        <f>COUNTIF(THELIST,A747)</f>
        <v>2</v>
      </c>
      <c r="C747" s="17"/>
      <c r="D747" t="s">
        <v>1509</v>
      </c>
    </row>
    <row r="748" spans="1:4" x14ac:dyDescent="0.25">
      <c r="A748" s="13" t="s">
        <v>2167</v>
      </c>
      <c r="B748" s="15">
        <f>COUNTIF(THELIST,A748)</f>
        <v>1</v>
      </c>
      <c r="C748" s="17"/>
      <c r="D748" t="s">
        <v>1550</v>
      </c>
    </row>
    <row r="749" spans="1:4" x14ac:dyDescent="0.25">
      <c r="A749" s="13" t="s">
        <v>2168</v>
      </c>
      <c r="B749" s="15">
        <f>COUNTIF(THELIST,A749)</f>
        <v>1</v>
      </c>
      <c r="C749" s="17"/>
      <c r="D749" t="s">
        <v>1509</v>
      </c>
    </row>
    <row r="750" spans="1:4" x14ac:dyDescent="0.25">
      <c r="A750" s="13" t="s">
        <v>2169</v>
      </c>
      <c r="B750" s="15">
        <f>COUNTIF(THELIST,A750)</f>
        <v>1</v>
      </c>
      <c r="C750" s="17"/>
      <c r="D750" t="s">
        <v>1511</v>
      </c>
    </row>
    <row r="751" spans="1:4" x14ac:dyDescent="0.25">
      <c r="A751" s="13" t="s">
        <v>2170</v>
      </c>
      <c r="B751" s="15">
        <f>COUNTIF(THELIST,A751)</f>
        <v>1</v>
      </c>
      <c r="C751" s="17"/>
      <c r="D751" t="s">
        <v>1535</v>
      </c>
    </row>
    <row r="752" spans="1:4" x14ac:dyDescent="0.25">
      <c r="A752" s="13" t="s">
        <v>2171</v>
      </c>
      <c r="B752" s="15">
        <f>COUNTIF(THELIST,A752)</f>
        <v>1</v>
      </c>
      <c r="C752" s="17"/>
      <c r="D752" t="s">
        <v>1509</v>
      </c>
    </row>
    <row r="753" spans="1:4" x14ac:dyDescent="0.25">
      <c r="A753" s="13" t="s">
        <v>2172</v>
      </c>
      <c r="B753" s="15">
        <f>COUNTIF(THELIST,A753)</f>
        <v>1</v>
      </c>
      <c r="C753" s="17"/>
      <c r="D753" t="s">
        <v>1527</v>
      </c>
    </row>
    <row r="754" spans="1:4" x14ac:dyDescent="0.25">
      <c r="A754" s="13" t="s">
        <v>2173</v>
      </c>
      <c r="B754" s="15">
        <f>COUNTIF(THELIST,A754)</f>
        <v>1</v>
      </c>
      <c r="C754" s="17"/>
      <c r="D754" t="s">
        <v>1509</v>
      </c>
    </row>
    <row r="755" spans="1:4" x14ac:dyDescent="0.25">
      <c r="A755" s="13" t="s">
        <v>2174</v>
      </c>
      <c r="B755" s="15">
        <f>COUNTIF(THELIST,A755)</f>
        <v>1</v>
      </c>
      <c r="C755" s="17"/>
      <c r="D755" t="s">
        <v>1572</v>
      </c>
    </row>
    <row r="756" spans="1:4" x14ac:dyDescent="0.25">
      <c r="A756" s="13" t="s">
        <v>2175</v>
      </c>
      <c r="B756" s="15">
        <f>COUNTIF(THELIST,A756)</f>
        <v>1</v>
      </c>
      <c r="C756" s="17"/>
      <c r="D756" t="s">
        <v>1516</v>
      </c>
    </row>
    <row r="757" spans="1:4" x14ac:dyDescent="0.25">
      <c r="A757" s="13" t="s">
        <v>2176</v>
      </c>
      <c r="B757" s="15">
        <f>COUNTIF(THELIST,A757)</f>
        <v>1</v>
      </c>
      <c r="C757" s="17"/>
      <c r="D757" t="s">
        <v>1509</v>
      </c>
    </row>
    <row r="758" spans="1:4" x14ac:dyDescent="0.25">
      <c r="A758" s="13" t="s">
        <v>2177</v>
      </c>
      <c r="B758" s="15">
        <f>COUNTIF(THELIST,A758)</f>
        <v>1</v>
      </c>
      <c r="C758" s="17"/>
      <c r="D758" t="s">
        <v>1572</v>
      </c>
    </row>
    <row r="759" spans="1:4" x14ac:dyDescent="0.25">
      <c r="A759" s="13" t="s">
        <v>2178</v>
      </c>
      <c r="B759" s="15">
        <f>COUNTIF(THELIST,A759)</f>
        <v>2</v>
      </c>
      <c r="C759" s="17"/>
      <c r="D759" t="s">
        <v>1516</v>
      </c>
    </row>
    <row r="760" spans="1:4" x14ac:dyDescent="0.25">
      <c r="A760" s="13" t="s">
        <v>2178</v>
      </c>
      <c r="B760" s="15">
        <f>COUNTIF(THELIST,A760)</f>
        <v>2</v>
      </c>
      <c r="C760" s="17"/>
      <c r="D760" t="s">
        <v>1520</v>
      </c>
    </row>
    <row r="761" spans="1:4" x14ac:dyDescent="0.25">
      <c r="A761" s="13" t="s">
        <v>2179</v>
      </c>
      <c r="B761" s="15">
        <f>COUNTIF(THELIST,A761)</f>
        <v>1</v>
      </c>
      <c r="C761" s="17"/>
      <c r="D761" t="s">
        <v>1513</v>
      </c>
    </row>
    <row r="762" spans="1:4" x14ac:dyDescent="0.25">
      <c r="A762" s="13" t="s">
        <v>2180</v>
      </c>
      <c r="B762" s="15">
        <f>COUNTIF(THELIST,A762)</f>
        <v>1</v>
      </c>
      <c r="C762" s="17"/>
      <c r="D762" t="s">
        <v>1566</v>
      </c>
    </row>
    <row r="763" spans="1:4" x14ac:dyDescent="0.25">
      <c r="A763" s="13" t="s">
        <v>2181</v>
      </c>
      <c r="B763" s="15">
        <f>COUNTIF(THELIST,A763)</f>
        <v>1</v>
      </c>
      <c r="C763" s="17"/>
      <c r="D763" t="s">
        <v>1527</v>
      </c>
    </row>
    <row r="764" spans="1:4" x14ac:dyDescent="0.25">
      <c r="A764" s="13" t="s">
        <v>2182</v>
      </c>
      <c r="B764" s="15">
        <f>COUNTIF(THELIST,A764)</f>
        <v>2</v>
      </c>
      <c r="C764" s="17"/>
      <c r="D764" t="s">
        <v>1507</v>
      </c>
    </row>
    <row r="765" spans="1:4" x14ac:dyDescent="0.25">
      <c r="A765" s="13" t="s">
        <v>2182</v>
      </c>
      <c r="B765" s="15">
        <f>COUNTIF(THELIST,A765)</f>
        <v>2</v>
      </c>
      <c r="C765" s="17"/>
      <c r="D765" t="s">
        <v>1550</v>
      </c>
    </row>
    <row r="766" spans="1:4" x14ac:dyDescent="0.25">
      <c r="A766" s="13" t="s">
        <v>2183</v>
      </c>
      <c r="B766" s="15">
        <f>COUNTIF(THELIST,A766)</f>
        <v>1</v>
      </c>
      <c r="C766" s="17"/>
      <c r="D766" t="s">
        <v>1535</v>
      </c>
    </row>
    <row r="767" spans="1:4" x14ac:dyDescent="0.25">
      <c r="A767" s="13" t="s">
        <v>2184</v>
      </c>
      <c r="B767" s="15">
        <f>COUNTIF(THELIST,A767)</f>
        <v>1</v>
      </c>
      <c r="C767" s="17"/>
      <c r="D767" t="s">
        <v>1509</v>
      </c>
    </row>
    <row r="768" spans="1:4" x14ac:dyDescent="0.25">
      <c r="A768" s="13" t="s">
        <v>2185</v>
      </c>
      <c r="B768" s="15">
        <f>COUNTIF(THELIST,A768)</f>
        <v>1</v>
      </c>
      <c r="C768" s="17"/>
      <c r="D768" t="s">
        <v>1566</v>
      </c>
    </row>
    <row r="769" spans="1:4" x14ac:dyDescent="0.25">
      <c r="A769" s="13" t="s">
        <v>2186</v>
      </c>
      <c r="B769" s="15">
        <f>COUNTIF(THELIST,A769)</f>
        <v>1</v>
      </c>
      <c r="C769" s="17"/>
      <c r="D769" t="s">
        <v>1507</v>
      </c>
    </row>
    <row r="770" spans="1:4" x14ac:dyDescent="0.25">
      <c r="A770" s="13" t="s">
        <v>2187</v>
      </c>
      <c r="B770" s="15">
        <f>COUNTIF(THELIST,A770)</f>
        <v>1</v>
      </c>
      <c r="C770" s="17"/>
      <c r="D770" t="s">
        <v>1572</v>
      </c>
    </row>
    <row r="771" spans="1:4" x14ac:dyDescent="0.25">
      <c r="A771" s="13" t="s">
        <v>2188</v>
      </c>
      <c r="B771" s="15">
        <f>COUNTIF(THELIST,A771)</f>
        <v>1</v>
      </c>
      <c r="C771" s="17"/>
      <c r="D771" t="s">
        <v>1511</v>
      </c>
    </row>
    <row r="772" spans="1:4" x14ac:dyDescent="0.25">
      <c r="A772" s="13" t="s">
        <v>2189</v>
      </c>
      <c r="B772" s="15">
        <f>COUNTIF(THELIST,A772)</f>
        <v>2</v>
      </c>
      <c r="C772" s="17"/>
      <c r="D772" t="s">
        <v>1535</v>
      </c>
    </row>
    <row r="773" spans="1:4" x14ac:dyDescent="0.25">
      <c r="A773" s="13" t="s">
        <v>2189</v>
      </c>
      <c r="B773" s="15">
        <f>COUNTIF(THELIST,A773)</f>
        <v>2</v>
      </c>
      <c r="C773" s="17"/>
      <c r="D773" t="s">
        <v>1537</v>
      </c>
    </row>
    <row r="774" spans="1:4" x14ac:dyDescent="0.25">
      <c r="A774" s="13" t="s">
        <v>2190</v>
      </c>
      <c r="B774" s="15">
        <f>COUNTIF(THELIST,A774)</f>
        <v>1</v>
      </c>
      <c r="C774" s="17"/>
      <c r="D774" t="s">
        <v>1513</v>
      </c>
    </row>
    <row r="775" spans="1:4" x14ac:dyDescent="0.25">
      <c r="A775" s="13" t="s">
        <v>2191</v>
      </c>
      <c r="B775" s="15">
        <f>COUNTIF(THELIST,A775)</f>
        <v>1</v>
      </c>
      <c r="C775" s="17"/>
      <c r="D775" t="s">
        <v>1509</v>
      </c>
    </row>
    <row r="776" spans="1:4" x14ac:dyDescent="0.25">
      <c r="A776" s="13" t="s">
        <v>2192</v>
      </c>
      <c r="B776" s="15">
        <f>COUNTIF(THELIST,A776)</f>
        <v>1</v>
      </c>
      <c r="C776" s="17"/>
      <c r="D776" t="s">
        <v>1550</v>
      </c>
    </row>
    <row r="777" spans="1:4" x14ac:dyDescent="0.25">
      <c r="A777" s="13" t="s">
        <v>2193</v>
      </c>
      <c r="B777" s="15">
        <f>COUNTIF(THELIST,A777)</f>
        <v>1</v>
      </c>
      <c r="C777" s="17"/>
      <c r="D777" t="s">
        <v>1513</v>
      </c>
    </row>
    <row r="778" spans="1:4" x14ac:dyDescent="0.25">
      <c r="A778" s="13" t="s">
        <v>2194</v>
      </c>
      <c r="B778" s="15">
        <f>COUNTIF(THELIST,A778)</f>
        <v>2</v>
      </c>
      <c r="C778" s="17"/>
      <c r="D778" t="s">
        <v>1529</v>
      </c>
    </row>
    <row r="779" spans="1:4" x14ac:dyDescent="0.25">
      <c r="A779" s="13" t="s">
        <v>2194</v>
      </c>
      <c r="B779" s="15">
        <f>COUNTIF(THELIST,A779)</f>
        <v>2</v>
      </c>
      <c r="C779" s="17"/>
      <c r="D779" t="s">
        <v>1530</v>
      </c>
    </row>
    <row r="780" spans="1:4" x14ac:dyDescent="0.25">
      <c r="A780" s="13" t="s">
        <v>2195</v>
      </c>
      <c r="B780" s="15">
        <f>COUNTIF(THELIST,A780)</f>
        <v>1</v>
      </c>
      <c r="C780" s="17"/>
      <c r="D780" t="s">
        <v>1566</v>
      </c>
    </row>
    <row r="781" spans="1:4" x14ac:dyDescent="0.25">
      <c r="A781" s="13" t="s">
        <v>2196</v>
      </c>
      <c r="B781" s="15">
        <f>COUNTIF(THELIST,A781)</f>
        <v>1</v>
      </c>
      <c r="C781" s="17"/>
      <c r="D781" t="s">
        <v>1537</v>
      </c>
    </row>
    <row r="782" spans="1:4" x14ac:dyDescent="0.25">
      <c r="A782" s="13" t="s">
        <v>2197</v>
      </c>
      <c r="B782" s="15">
        <f>COUNTIF(THELIST,A782)</f>
        <v>1</v>
      </c>
      <c r="C782" s="17"/>
      <c r="D782" t="s">
        <v>1509</v>
      </c>
    </row>
    <row r="783" spans="1:4" x14ac:dyDescent="0.25">
      <c r="A783" s="13" t="s">
        <v>2198</v>
      </c>
      <c r="B783" s="15">
        <f>COUNTIF(THELIST,A783)</f>
        <v>1</v>
      </c>
      <c r="C783" s="17"/>
      <c r="D783" t="s">
        <v>1509</v>
      </c>
    </row>
    <row r="784" spans="1:4" x14ac:dyDescent="0.25">
      <c r="A784" s="13" t="s">
        <v>2199</v>
      </c>
      <c r="B784" s="15">
        <f>COUNTIF(THELIST,A784)</f>
        <v>1</v>
      </c>
      <c r="C784" s="17"/>
      <c r="D784" t="s">
        <v>1527</v>
      </c>
    </row>
    <row r="785" spans="1:4" x14ac:dyDescent="0.25">
      <c r="A785" s="13" t="s">
        <v>2200</v>
      </c>
      <c r="B785" s="15">
        <f>COUNTIF(THELIST,A785)</f>
        <v>1</v>
      </c>
      <c r="C785" s="17"/>
      <c r="D785" t="s">
        <v>1537</v>
      </c>
    </row>
    <row r="786" spans="1:4" x14ac:dyDescent="0.25">
      <c r="A786" s="13" t="s">
        <v>2201</v>
      </c>
      <c r="B786" s="15">
        <f>COUNTIF(THELIST,A786)</f>
        <v>1</v>
      </c>
      <c r="C786" s="17"/>
      <c r="D786" t="s">
        <v>1520</v>
      </c>
    </row>
    <row r="787" spans="1:4" x14ac:dyDescent="0.25">
      <c r="A787" s="13" t="s">
        <v>2202</v>
      </c>
      <c r="B787" s="15">
        <f>COUNTIF(THELIST,A787)</f>
        <v>1</v>
      </c>
      <c r="C787" s="17"/>
      <c r="D787" t="s">
        <v>1566</v>
      </c>
    </row>
    <row r="788" spans="1:4" x14ac:dyDescent="0.25">
      <c r="A788" s="13" t="s">
        <v>2203</v>
      </c>
      <c r="B788" s="15">
        <f>COUNTIF(THELIST,A788)</f>
        <v>2</v>
      </c>
      <c r="C788" s="17"/>
      <c r="D788" t="s">
        <v>1519</v>
      </c>
    </row>
    <row r="789" spans="1:4" x14ac:dyDescent="0.25">
      <c r="A789" s="13" t="s">
        <v>2203</v>
      </c>
      <c r="B789" s="15">
        <f>COUNTIF(THELIST,A789)</f>
        <v>2</v>
      </c>
      <c r="C789" s="17"/>
      <c r="D789" t="s">
        <v>1520</v>
      </c>
    </row>
    <row r="790" spans="1:4" x14ac:dyDescent="0.25">
      <c r="A790" s="13" t="s">
        <v>2204</v>
      </c>
      <c r="B790" s="15">
        <f>COUNTIF(THELIST,A790)</f>
        <v>1</v>
      </c>
      <c r="C790" s="17"/>
      <c r="D790" t="s">
        <v>1566</v>
      </c>
    </row>
    <row r="791" spans="1:4" x14ac:dyDescent="0.25">
      <c r="A791" s="13" t="s">
        <v>2205</v>
      </c>
      <c r="B791" s="15">
        <f>COUNTIF(THELIST,A791)</f>
        <v>1</v>
      </c>
      <c r="C791" s="17"/>
      <c r="D791" t="s">
        <v>1550</v>
      </c>
    </row>
    <row r="792" spans="1:4" x14ac:dyDescent="0.25">
      <c r="A792" s="13" t="s">
        <v>2206</v>
      </c>
      <c r="B792" s="15">
        <f>COUNTIF(THELIST,A792)</f>
        <v>1</v>
      </c>
      <c r="C792" s="17"/>
      <c r="D792" t="s">
        <v>1523</v>
      </c>
    </row>
    <row r="793" spans="1:4" x14ac:dyDescent="0.25">
      <c r="A793" s="13" t="s">
        <v>2207</v>
      </c>
      <c r="B793" s="15">
        <f>COUNTIF(THELIST,A793)</f>
        <v>1</v>
      </c>
      <c r="C793" s="17"/>
      <c r="D793" t="s">
        <v>1557</v>
      </c>
    </row>
    <row r="794" spans="1:4" x14ac:dyDescent="0.25">
      <c r="A794" s="13" t="s">
        <v>2208</v>
      </c>
      <c r="B794" s="15">
        <f>COUNTIF(THELIST,A794)</f>
        <v>1</v>
      </c>
      <c r="C794" s="17"/>
      <c r="D794" t="s">
        <v>1535</v>
      </c>
    </row>
    <row r="795" spans="1:4" x14ac:dyDescent="0.25">
      <c r="A795" s="13" t="s">
        <v>2209</v>
      </c>
      <c r="B795" s="15">
        <f>COUNTIF(THELIST,A795)</f>
        <v>2</v>
      </c>
      <c r="C795" s="17"/>
      <c r="D795" t="s">
        <v>1516</v>
      </c>
    </row>
    <row r="796" spans="1:4" x14ac:dyDescent="0.25">
      <c r="A796" s="13" t="s">
        <v>2209</v>
      </c>
      <c r="B796" s="15">
        <f>COUNTIF(THELIST,A796)</f>
        <v>2</v>
      </c>
      <c r="C796" s="17"/>
      <c r="D796" t="s">
        <v>1520</v>
      </c>
    </row>
    <row r="797" spans="1:4" x14ac:dyDescent="0.25">
      <c r="A797" s="13" t="s">
        <v>2210</v>
      </c>
      <c r="B797" s="15">
        <f>COUNTIF(THELIST,A797)</f>
        <v>2</v>
      </c>
      <c r="C797" s="17"/>
      <c r="D797" t="s">
        <v>1519</v>
      </c>
    </row>
    <row r="798" spans="1:4" x14ac:dyDescent="0.25">
      <c r="A798" s="13" t="s">
        <v>2210</v>
      </c>
      <c r="B798" s="15">
        <f>COUNTIF(THELIST,A798)</f>
        <v>2</v>
      </c>
      <c r="C798" s="17"/>
      <c r="D798" t="s">
        <v>2006</v>
      </c>
    </row>
    <row r="799" spans="1:4" x14ac:dyDescent="0.25">
      <c r="A799" s="13" t="s">
        <v>2211</v>
      </c>
      <c r="B799" s="15">
        <f>COUNTIF(THELIST,A799)</f>
        <v>1</v>
      </c>
      <c r="C799" s="17"/>
      <c r="D799" t="s">
        <v>2006</v>
      </c>
    </row>
    <row r="800" spans="1:4" x14ac:dyDescent="0.25">
      <c r="A800" s="13" t="s">
        <v>2212</v>
      </c>
      <c r="B800" s="15">
        <f>COUNTIF(THELIST,A800)</f>
        <v>1</v>
      </c>
      <c r="C800" s="17"/>
      <c r="D800" t="s">
        <v>1535</v>
      </c>
    </row>
    <row r="801" spans="1:4" x14ac:dyDescent="0.25">
      <c r="A801" s="13" t="s">
        <v>2213</v>
      </c>
      <c r="B801" s="15">
        <f>COUNTIF(THELIST,A801)</f>
        <v>1</v>
      </c>
      <c r="C801" s="17"/>
      <c r="D801" t="s">
        <v>1550</v>
      </c>
    </row>
    <row r="802" spans="1:4" x14ac:dyDescent="0.25">
      <c r="A802" s="13" t="s">
        <v>1455</v>
      </c>
      <c r="B802" s="15">
        <f>COUNTIF(THELIST,A802)</f>
        <v>1</v>
      </c>
      <c r="C802" s="17"/>
    </row>
    <row r="803" spans="1:4" x14ac:dyDescent="0.25">
      <c r="A803" s="13" t="s">
        <v>2214</v>
      </c>
      <c r="B803" s="15">
        <f>COUNTIF(THELIST,A803)</f>
        <v>2</v>
      </c>
      <c r="C803" s="17"/>
      <c r="D803" t="s">
        <v>1516</v>
      </c>
    </row>
    <row r="804" spans="1:4" x14ac:dyDescent="0.25">
      <c r="A804" s="13" t="s">
        <v>2214</v>
      </c>
      <c r="B804" s="15">
        <f>COUNTIF(THELIST,A804)</f>
        <v>2</v>
      </c>
      <c r="C804" s="17"/>
      <c r="D804" t="s">
        <v>1517</v>
      </c>
    </row>
    <row r="805" spans="1:4" x14ac:dyDescent="0.25">
      <c r="A805" s="13" t="s">
        <v>1456</v>
      </c>
      <c r="B805" s="15">
        <f>COUNTIF(THELIST,A805)</f>
        <v>1</v>
      </c>
      <c r="C805" s="17"/>
    </row>
    <row r="806" spans="1:4" x14ac:dyDescent="0.25">
      <c r="A806" s="13" t="s">
        <v>2215</v>
      </c>
      <c r="B806" s="15">
        <f>COUNTIF(THELIST,A806)</f>
        <v>1</v>
      </c>
      <c r="C806" s="17"/>
      <c r="D806" t="s">
        <v>1535</v>
      </c>
    </row>
    <row r="807" spans="1:4" x14ac:dyDescent="0.25">
      <c r="A807" s="13" t="s">
        <v>2216</v>
      </c>
      <c r="B807" s="15">
        <f>COUNTIF(THELIST,A807)</f>
        <v>1</v>
      </c>
      <c r="C807" s="17"/>
      <c r="D807" t="s">
        <v>1535</v>
      </c>
    </row>
    <row r="808" spans="1:4" x14ac:dyDescent="0.25">
      <c r="A808" s="13" t="s">
        <v>1457</v>
      </c>
      <c r="B808" s="15">
        <f>COUNTIF(THELIST,A808)</f>
        <v>1</v>
      </c>
      <c r="C808" s="17"/>
    </row>
    <row r="809" spans="1:4" x14ac:dyDescent="0.25">
      <c r="A809" s="13" t="s">
        <v>2217</v>
      </c>
      <c r="B809" s="15">
        <f>COUNTIF(THELIST,A809)</f>
        <v>1</v>
      </c>
      <c r="C809" s="17"/>
      <c r="D809" t="s">
        <v>1566</v>
      </c>
    </row>
    <row r="810" spans="1:4" x14ac:dyDescent="0.25">
      <c r="A810" s="13" t="s">
        <v>1458</v>
      </c>
      <c r="B810" s="15">
        <f>COUNTIF(THELIST,A810)</f>
        <v>1</v>
      </c>
      <c r="C810" s="17"/>
    </row>
    <row r="811" spans="1:4" x14ac:dyDescent="0.25">
      <c r="A811" s="13" t="s">
        <v>2218</v>
      </c>
      <c r="B811" s="15">
        <f>COUNTIF(THELIST,A811)</f>
        <v>1</v>
      </c>
      <c r="C811" s="17"/>
      <c r="D811" t="s">
        <v>1537</v>
      </c>
    </row>
    <row r="812" spans="1:4" x14ac:dyDescent="0.25">
      <c r="A812" s="13" t="s">
        <v>1459</v>
      </c>
      <c r="B812" s="15">
        <f>COUNTIF(THELIST,A812)</f>
        <v>1</v>
      </c>
      <c r="C812" s="17"/>
    </row>
    <row r="813" spans="1:4" x14ac:dyDescent="0.25">
      <c r="A813" s="13" t="s">
        <v>1460</v>
      </c>
      <c r="B813" s="15">
        <f>COUNTIF(THELIST,A813)</f>
        <v>1</v>
      </c>
      <c r="C813" s="17"/>
    </row>
    <row r="814" spans="1:4" x14ac:dyDescent="0.25">
      <c r="A814" s="13" t="s">
        <v>2219</v>
      </c>
      <c r="B814" s="15">
        <f>COUNTIF(THELIST,A814)</f>
        <v>1</v>
      </c>
      <c r="C814" s="17"/>
      <c r="D814" t="s">
        <v>1550</v>
      </c>
    </row>
    <row r="815" spans="1:4" x14ac:dyDescent="0.25">
      <c r="A815" s="13" t="s">
        <v>1461</v>
      </c>
      <c r="B815" s="15">
        <f>COUNTIF(THELIST,A815)</f>
        <v>1</v>
      </c>
      <c r="C815" s="17"/>
    </row>
    <row r="816" spans="1:4" x14ac:dyDescent="0.25">
      <c r="A816" s="13" t="s">
        <v>1462</v>
      </c>
      <c r="B816" s="15">
        <f>COUNTIF(THELIST,A816)</f>
        <v>1</v>
      </c>
      <c r="C816" s="17"/>
    </row>
    <row r="817" spans="1:4" x14ac:dyDescent="0.25">
      <c r="A817" s="13" t="s">
        <v>1463</v>
      </c>
      <c r="B817" s="15">
        <f>COUNTIF(THELIST,A817)</f>
        <v>1</v>
      </c>
      <c r="C817" s="17"/>
    </row>
    <row r="818" spans="1:4" x14ac:dyDescent="0.25">
      <c r="A818" s="13" t="s">
        <v>2220</v>
      </c>
      <c r="B818" s="15">
        <f>COUNTIF(THELIST,A818)</f>
        <v>1</v>
      </c>
      <c r="C818" s="17"/>
      <c r="D818" t="s">
        <v>1523</v>
      </c>
    </row>
    <row r="819" spans="1:4" x14ac:dyDescent="0.25">
      <c r="A819" s="13" t="s">
        <v>2221</v>
      </c>
      <c r="B819" s="15">
        <f>COUNTIF(THELIST,A819)</f>
        <v>1</v>
      </c>
      <c r="C819" s="17"/>
      <c r="D819" t="s">
        <v>1537</v>
      </c>
    </row>
    <row r="820" spans="1:4" x14ac:dyDescent="0.25">
      <c r="A820" s="13" t="s">
        <v>2222</v>
      </c>
      <c r="B820" s="15">
        <f>COUNTIF(THELIST,A820)</f>
        <v>2</v>
      </c>
      <c r="C820" s="17"/>
      <c r="D820" t="s">
        <v>1519</v>
      </c>
    </row>
    <row r="821" spans="1:4" x14ac:dyDescent="0.25">
      <c r="A821" s="13" t="s">
        <v>2222</v>
      </c>
      <c r="B821" s="15">
        <f>COUNTIF(THELIST,A821)</f>
        <v>2</v>
      </c>
      <c r="C821" s="17"/>
      <c r="D821" t="s">
        <v>1520</v>
      </c>
    </row>
    <row r="822" spans="1:4" x14ac:dyDescent="0.25">
      <c r="A822" s="13" t="s">
        <v>2223</v>
      </c>
      <c r="B822" s="15">
        <f>COUNTIF(THELIST,A822)</f>
        <v>1</v>
      </c>
      <c r="C822" s="17"/>
      <c r="D822" t="s">
        <v>1572</v>
      </c>
    </row>
    <row r="823" spans="1:4" x14ac:dyDescent="0.25">
      <c r="A823" s="13" t="s">
        <v>1464</v>
      </c>
      <c r="B823" s="15">
        <f>COUNTIF(THELIST,A823)</f>
        <v>1</v>
      </c>
      <c r="C823" s="17"/>
    </row>
    <row r="824" spans="1:4" x14ac:dyDescent="0.25">
      <c r="A824" s="13" t="s">
        <v>2224</v>
      </c>
      <c r="B824" s="15">
        <f>COUNTIF(THELIST,A824)</f>
        <v>2</v>
      </c>
      <c r="C824" s="17"/>
      <c r="D824" t="s">
        <v>1519</v>
      </c>
    </row>
    <row r="825" spans="1:4" x14ac:dyDescent="0.25">
      <c r="A825" s="13" t="s">
        <v>2224</v>
      </c>
      <c r="B825" s="15">
        <f>COUNTIF(THELIST,A825)</f>
        <v>2</v>
      </c>
      <c r="C825" s="17"/>
      <c r="D825" t="s">
        <v>1520</v>
      </c>
    </row>
    <row r="826" spans="1:4" x14ac:dyDescent="0.25">
      <c r="A826" s="13" t="s">
        <v>1465</v>
      </c>
      <c r="B826" s="15">
        <f>COUNTIF(THELIST,A826)</f>
        <v>1</v>
      </c>
      <c r="C826" s="17"/>
    </row>
    <row r="827" spans="1:4" x14ac:dyDescent="0.25">
      <c r="A827" s="13" t="s">
        <v>1466</v>
      </c>
      <c r="B827" s="15">
        <f>COUNTIF(THELIST,A827)</f>
        <v>1</v>
      </c>
      <c r="C827" s="17"/>
    </row>
    <row r="828" spans="1:4" x14ac:dyDescent="0.25">
      <c r="A828" s="13" t="s">
        <v>2225</v>
      </c>
      <c r="B828" s="15">
        <f>COUNTIF(THELIST,A828)</f>
        <v>1</v>
      </c>
      <c r="C828" s="17"/>
      <c r="D828" t="s">
        <v>1566</v>
      </c>
    </row>
    <row r="829" spans="1:4" x14ac:dyDescent="0.25">
      <c r="A829" s="13" t="s">
        <v>2226</v>
      </c>
      <c r="B829" s="15">
        <f>COUNTIF(THELIST,A829)</f>
        <v>1</v>
      </c>
      <c r="C829" s="17"/>
      <c r="D829" t="s">
        <v>1550</v>
      </c>
    </row>
    <row r="830" spans="1:4" x14ac:dyDescent="0.25">
      <c r="A830" s="13" t="s">
        <v>1467</v>
      </c>
      <c r="B830" s="15">
        <f>COUNTIF(THELIST,A830)</f>
        <v>1</v>
      </c>
      <c r="C830" s="17"/>
    </row>
    <row r="831" spans="1:4" x14ac:dyDescent="0.25">
      <c r="A831" s="13" t="s">
        <v>1468</v>
      </c>
      <c r="B831" s="15">
        <f>COUNTIF(THELIST,A831)</f>
        <v>1</v>
      </c>
      <c r="C831" s="17"/>
    </row>
    <row r="832" spans="1:4" x14ac:dyDescent="0.25">
      <c r="A832" s="13" t="s">
        <v>2227</v>
      </c>
      <c r="B832" s="15">
        <f>COUNTIF(THELIST,A832)</f>
        <v>1</v>
      </c>
      <c r="C832" s="17"/>
      <c r="D832" t="s">
        <v>1523</v>
      </c>
    </row>
    <row r="833" spans="1:4" x14ac:dyDescent="0.25">
      <c r="A833" s="13" t="s">
        <v>2228</v>
      </c>
      <c r="B833" s="15">
        <f>COUNTIF(THELIST,A833)</f>
        <v>1</v>
      </c>
      <c r="C833" s="17"/>
      <c r="D833" t="s">
        <v>1516</v>
      </c>
    </row>
    <row r="834" spans="1:4" x14ac:dyDescent="0.25">
      <c r="A834" s="13" t="s">
        <v>2229</v>
      </c>
      <c r="B834" s="15">
        <f>COUNTIF(THELIST,A834)</f>
        <v>1</v>
      </c>
      <c r="C834" s="17"/>
      <c r="D834" t="s">
        <v>1537</v>
      </c>
    </row>
    <row r="835" spans="1:4" x14ac:dyDescent="0.25">
      <c r="A835" s="13" t="s">
        <v>1469</v>
      </c>
      <c r="B835" s="15">
        <f>COUNTIF(THELIST,A835)</f>
        <v>1</v>
      </c>
      <c r="C835" s="17"/>
    </row>
    <row r="836" spans="1:4" x14ac:dyDescent="0.25">
      <c r="A836" s="13" t="s">
        <v>1470</v>
      </c>
      <c r="B836" s="15">
        <f>COUNTIF(THELIST,A836)</f>
        <v>1</v>
      </c>
      <c r="C836" s="17"/>
    </row>
    <row r="837" spans="1:4" x14ac:dyDescent="0.25">
      <c r="A837" s="13" t="s">
        <v>2230</v>
      </c>
      <c r="B837" s="15">
        <f>COUNTIF(THELIST,A837)</f>
        <v>2</v>
      </c>
      <c r="C837" s="17"/>
      <c r="D837" t="s">
        <v>1566</v>
      </c>
    </row>
    <row r="838" spans="1:4" x14ac:dyDescent="0.25">
      <c r="A838" s="13" t="s">
        <v>2230</v>
      </c>
      <c r="B838" s="15">
        <f>COUNTIF(THELIST,A838)</f>
        <v>2</v>
      </c>
      <c r="C838" s="17"/>
      <c r="D838" t="s">
        <v>1550</v>
      </c>
    </row>
    <row r="839" spans="1:4" x14ac:dyDescent="0.25">
      <c r="A839" s="13" t="s">
        <v>1471</v>
      </c>
      <c r="B839" s="15">
        <f>COUNTIF(THELIST,A839)</f>
        <v>1</v>
      </c>
      <c r="C839" s="17"/>
    </row>
    <row r="840" spans="1:4" x14ac:dyDescent="0.25">
      <c r="A840" s="13" t="s">
        <v>1472</v>
      </c>
      <c r="B840" s="15">
        <f>COUNTIF(THELIST,A840)</f>
        <v>1</v>
      </c>
      <c r="C840" s="17"/>
    </row>
    <row r="841" spans="1:4" x14ac:dyDescent="0.25">
      <c r="A841" s="13" t="s">
        <v>2231</v>
      </c>
      <c r="B841" s="15">
        <f>COUNTIF(THELIST,A841)</f>
        <v>1</v>
      </c>
      <c r="C841" s="17"/>
      <c r="D841" t="s">
        <v>1523</v>
      </c>
    </row>
    <row r="842" spans="1:4" x14ac:dyDescent="0.25">
      <c r="A842" s="13" t="s">
        <v>2232</v>
      </c>
      <c r="B842" s="15">
        <f>COUNTIF(THELIST,A842)</f>
        <v>2</v>
      </c>
      <c r="C842" s="17"/>
      <c r="D842" t="s">
        <v>1529</v>
      </c>
    </row>
    <row r="843" spans="1:4" x14ac:dyDescent="0.25">
      <c r="A843" s="13" t="s">
        <v>2232</v>
      </c>
      <c r="B843" s="15">
        <f>COUNTIF(THELIST,A843)</f>
        <v>2</v>
      </c>
      <c r="C843" s="17"/>
      <c r="D843" t="s">
        <v>1530</v>
      </c>
    </row>
    <row r="844" spans="1:4" x14ac:dyDescent="0.25">
      <c r="A844" s="13" t="s">
        <v>1473</v>
      </c>
      <c r="B844" s="15">
        <f>COUNTIF(THELIST,A844)</f>
        <v>1</v>
      </c>
      <c r="C844" s="17"/>
    </row>
    <row r="845" spans="1:4" x14ac:dyDescent="0.25">
      <c r="A845" s="13" t="s">
        <v>2233</v>
      </c>
      <c r="B845" s="15">
        <f>COUNTIF(THELIST,A845)</f>
        <v>2</v>
      </c>
      <c r="C845" s="17"/>
      <c r="D845" t="s">
        <v>1516</v>
      </c>
    </row>
    <row r="846" spans="1:4" x14ac:dyDescent="0.25">
      <c r="A846" s="13" t="s">
        <v>2233</v>
      </c>
      <c r="B846" s="15">
        <f>COUNTIF(THELIST,A846)</f>
        <v>2</v>
      </c>
      <c r="C846" s="17"/>
      <c r="D846" t="s">
        <v>1520</v>
      </c>
    </row>
    <row r="847" spans="1:4" x14ac:dyDescent="0.25">
      <c r="A847" s="13" t="s">
        <v>1474</v>
      </c>
      <c r="B847" s="15">
        <f>COUNTIF(THELIST,A847)</f>
        <v>1</v>
      </c>
      <c r="C847" s="17"/>
    </row>
    <row r="848" spans="1:4" x14ac:dyDescent="0.25">
      <c r="A848" s="13" t="s">
        <v>1475</v>
      </c>
      <c r="B848" s="15">
        <f>COUNTIF(THELIST,A848)</f>
        <v>1</v>
      </c>
      <c r="C848" s="17"/>
    </row>
    <row r="849" spans="1:4" x14ac:dyDescent="0.25">
      <c r="A849" s="13" t="s">
        <v>2234</v>
      </c>
      <c r="B849" s="15">
        <f>COUNTIF(THELIST,A849)</f>
        <v>1</v>
      </c>
      <c r="C849" s="17"/>
      <c r="D849" t="s">
        <v>1550</v>
      </c>
    </row>
    <row r="850" spans="1:4" x14ac:dyDescent="0.25">
      <c r="A850" s="13" t="s">
        <v>1476</v>
      </c>
      <c r="B850" s="15">
        <f>COUNTIF(THELIST,A850)</f>
        <v>1</v>
      </c>
      <c r="C850" s="17"/>
    </row>
    <row r="851" spans="1:4" x14ac:dyDescent="0.25">
      <c r="A851" s="13" t="s">
        <v>2235</v>
      </c>
      <c r="B851" s="15">
        <f>COUNTIF(THELIST,A851)</f>
        <v>2</v>
      </c>
      <c r="C851" s="17"/>
      <c r="D851" t="s">
        <v>1550</v>
      </c>
    </row>
    <row r="852" spans="1:4" x14ac:dyDescent="0.25">
      <c r="A852" s="13" t="s">
        <v>2235</v>
      </c>
      <c r="B852" s="15">
        <f>COUNTIF(THELIST,A852)</f>
        <v>2</v>
      </c>
      <c r="C852" s="17"/>
      <c r="D852" t="s">
        <v>1537</v>
      </c>
    </row>
    <row r="853" spans="1:4" x14ac:dyDescent="0.25">
      <c r="A853" s="13" t="s">
        <v>2236</v>
      </c>
      <c r="B853" s="15">
        <f>COUNTIF(THELIST,A853)</f>
        <v>2</v>
      </c>
      <c r="C853" s="17"/>
      <c r="D853" t="s">
        <v>1566</v>
      </c>
    </row>
    <row r="854" spans="1:4" x14ac:dyDescent="0.25">
      <c r="A854" s="13" t="s">
        <v>2236</v>
      </c>
      <c r="B854" s="15">
        <f>COUNTIF(THELIST,A854)</f>
        <v>2</v>
      </c>
      <c r="C854" s="17"/>
      <c r="D854" t="s">
        <v>1572</v>
      </c>
    </row>
    <row r="855" spans="1:4" x14ac:dyDescent="0.25">
      <c r="A855" s="13" t="s">
        <v>1477</v>
      </c>
      <c r="B855" s="15">
        <f>COUNTIF(THELIST,A855)</f>
        <v>1</v>
      </c>
      <c r="C855" s="17"/>
    </row>
    <row r="856" spans="1:4" x14ac:dyDescent="0.25">
      <c r="A856" s="13" t="s">
        <v>2237</v>
      </c>
      <c r="B856" s="15">
        <f>COUNTIF(THELIST,A856)</f>
        <v>1</v>
      </c>
      <c r="C856" s="17"/>
      <c r="D856" t="s">
        <v>1566</v>
      </c>
    </row>
    <row r="857" spans="1:4" x14ac:dyDescent="0.25">
      <c r="A857" s="13" t="s">
        <v>2238</v>
      </c>
      <c r="B857" s="15">
        <f>COUNTIF(THELIST,A857)</f>
        <v>2</v>
      </c>
      <c r="C857" s="17"/>
      <c r="D857" t="s">
        <v>1566</v>
      </c>
    </row>
    <row r="858" spans="1:4" x14ac:dyDescent="0.25">
      <c r="A858" s="13" t="s">
        <v>2238</v>
      </c>
      <c r="B858" s="15">
        <f>COUNTIF(THELIST,A858)</f>
        <v>2</v>
      </c>
      <c r="C858" s="17"/>
      <c r="D858" t="s">
        <v>1550</v>
      </c>
    </row>
    <row r="859" spans="1:4" x14ac:dyDescent="0.25">
      <c r="A859" s="13" t="s">
        <v>2239</v>
      </c>
      <c r="B859" s="15">
        <f>COUNTIF(THELIST,A859)</f>
        <v>1</v>
      </c>
      <c r="C859" s="17"/>
      <c r="D859" t="s">
        <v>1535</v>
      </c>
    </row>
    <row r="860" spans="1:4" x14ac:dyDescent="0.25">
      <c r="A860" s="13" t="s">
        <v>2240</v>
      </c>
      <c r="B860" s="15">
        <f>COUNTIF(THELIST,A860)</f>
        <v>1</v>
      </c>
      <c r="C860" s="17"/>
      <c r="D860" t="s">
        <v>1537</v>
      </c>
    </row>
    <row r="861" spans="1:4" x14ac:dyDescent="0.25">
      <c r="A861" s="13" t="s">
        <v>1478</v>
      </c>
      <c r="B861" s="15">
        <f>COUNTIF(THELIST,A861)</f>
        <v>1</v>
      </c>
      <c r="C861" s="17"/>
    </row>
    <row r="862" spans="1:4" x14ac:dyDescent="0.25">
      <c r="A862" s="13" t="s">
        <v>1479</v>
      </c>
      <c r="B862" s="15">
        <f>COUNTIF(THELIST,A862)</f>
        <v>1</v>
      </c>
      <c r="C862" s="17"/>
    </row>
    <row r="863" spans="1:4" x14ac:dyDescent="0.25">
      <c r="A863" s="13" t="s">
        <v>1480</v>
      </c>
      <c r="B863" s="15">
        <f>COUNTIF(THELIST,A863)</f>
        <v>1</v>
      </c>
      <c r="C863" s="17"/>
    </row>
    <row r="864" spans="1:4" x14ac:dyDescent="0.25">
      <c r="A864" s="13" t="s">
        <v>2241</v>
      </c>
      <c r="B864" s="15">
        <f>COUNTIF(THELIST,A864)</f>
        <v>1</v>
      </c>
      <c r="C864" s="17"/>
      <c r="D864" t="s">
        <v>1537</v>
      </c>
    </row>
    <row r="865" spans="1:5" x14ac:dyDescent="0.25">
      <c r="A865" s="13" t="s">
        <v>2242</v>
      </c>
      <c r="B865" s="15">
        <f>COUNTIF(THELIST,A865)</f>
        <v>1</v>
      </c>
      <c r="C865" s="17"/>
      <c r="D865" t="s">
        <v>1520</v>
      </c>
    </row>
    <row r="866" spans="1:5" x14ac:dyDescent="0.25">
      <c r="A866" s="13" t="s">
        <v>2243</v>
      </c>
      <c r="B866" s="15">
        <f>COUNTIF(THELIST,A866)</f>
        <v>2</v>
      </c>
      <c r="C866" s="17" t="str">
        <f>_xlfn.CONCAT(";",D866," ",D867)</f>
        <v>;21-22-T3-6(A) PHYSICS - KINEMATICS Waves, 21-22, T1, 3rd Period</v>
      </c>
      <c r="D866" t="s">
        <v>1519</v>
      </c>
    </row>
    <row r="867" spans="1:5" x14ac:dyDescent="0.25">
      <c r="A867" s="13" t="s">
        <v>2243</v>
      </c>
      <c r="B867" s="15">
        <f>COUNTIF(THELIST,A867)</f>
        <v>2</v>
      </c>
      <c r="C867" s="17"/>
      <c r="D867" t="s">
        <v>1520</v>
      </c>
    </row>
    <row r="868" spans="1:5" x14ac:dyDescent="0.25">
      <c r="A868" s="13" t="s">
        <v>2244</v>
      </c>
      <c r="B868" s="15">
        <f>COUNTIF(THELIST,A868)</f>
        <v>1</v>
      </c>
      <c r="C868" s="17"/>
      <c r="D868" t="s">
        <v>1566</v>
      </c>
    </row>
    <row r="869" spans="1:5" x14ac:dyDescent="0.25">
      <c r="A869" s="13" t="s">
        <v>2245</v>
      </c>
      <c r="B869" s="15">
        <f>COUNTIF(THELIST,A869)</f>
        <v>1</v>
      </c>
      <c r="C869" s="17"/>
      <c r="D869" t="s">
        <v>1550</v>
      </c>
    </row>
    <row r="870" spans="1:5" x14ac:dyDescent="0.25">
      <c r="A870" s="13" t="s">
        <v>2246</v>
      </c>
      <c r="B870" s="15">
        <f>COUNTIF(THELIST,A870)</f>
        <v>1</v>
      </c>
      <c r="C870" s="17"/>
      <c r="D870" t="s">
        <v>1523</v>
      </c>
    </row>
    <row r="871" spans="1:5" x14ac:dyDescent="0.25">
      <c r="A871" s="13" t="s">
        <v>1481</v>
      </c>
      <c r="B871" s="15">
        <f>COUNTIF(THELIST,A871)</f>
        <v>1</v>
      </c>
      <c r="C871" s="17"/>
    </row>
    <row r="872" spans="1:5" x14ac:dyDescent="0.25">
      <c r="A872" s="13" t="s">
        <v>2247</v>
      </c>
      <c r="B872" s="15">
        <f>COUNTIF(THELIST,A872)</f>
        <v>1</v>
      </c>
      <c r="C872" s="17"/>
      <c r="D872" t="s">
        <v>1535</v>
      </c>
    </row>
    <row r="873" spans="1:5" x14ac:dyDescent="0.25">
      <c r="A873" s="13" t="s">
        <v>2248</v>
      </c>
      <c r="B873" s="15">
        <f>COUNTIF(THELIST,A873)</f>
        <v>2</v>
      </c>
      <c r="C873" s="17" t="str">
        <f>_xlfn.CONCAT(";",D873," ",D874)</f>
        <v>;21-22-T3-5(A) PHYSICS - KINEMATICS Waves, 21-22, T1, 3rd Period</v>
      </c>
      <c r="D873" t="s">
        <v>1516</v>
      </c>
    </row>
    <row r="874" spans="1:5" x14ac:dyDescent="0.25">
      <c r="A874" s="13" t="s">
        <v>2248</v>
      </c>
      <c r="B874" s="15">
        <f>COUNTIF(THELIST,A874)</f>
        <v>2</v>
      </c>
      <c r="C874" s="17"/>
      <c r="D874" t="s">
        <v>1520</v>
      </c>
    </row>
    <row r="875" spans="1:5" x14ac:dyDescent="0.25">
      <c r="A875" s="13" t="s">
        <v>2249</v>
      </c>
      <c r="B875" s="15">
        <f>COUNTIF(THELIST,A875)</f>
        <v>2</v>
      </c>
      <c r="C875" s="17" t="str">
        <f>_xlfn.CONCAT(";",D875," ",D876)</f>
        <v>;21-22-T3-6(A) PHYSICS - KINEMATICS my e/i class of 2023 </v>
      </c>
      <c r="D875" t="s">
        <v>1519</v>
      </c>
    </row>
    <row r="876" spans="1:5" x14ac:dyDescent="0.25">
      <c r="A876" s="13" t="s">
        <v>2249</v>
      </c>
      <c r="B876" s="15">
        <f>COUNTIF(THELIST,A876)</f>
        <v>2</v>
      </c>
      <c r="C876" s="17"/>
      <c r="D876" t="s">
        <v>1828</v>
      </c>
      <c r="E876" t="s">
        <v>1517</v>
      </c>
    </row>
    <row r="877" spans="1:5" x14ac:dyDescent="0.25">
      <c r="A877" s="13" t="s">
        <v>1482</v>
      </c>
      <c r="B877" s="15">
        <f>COUNTIF(THELIST,A877)</f>
        <v>1</v>
      </c>
      <c r="C877" s="17"/>
    </row>
    <row r="878" spans="1:5" x14ac:dyDescent="0.25">
      <c r="A878" s="13" t="s">
        <v>2250</v>
      </c>
      <c r="B878" s="15">
        <f>COUNTIF(THELIST,A878)</f>
        <v>1</v>
      </c>
      <c r="C878" s="17"/>
      <c r="D878" t="s">
        <v>1535</v>
      </c>
    </row>
    <row r="879" spans="1:5" x14ac:dyDescent="0.25">
      <c r="A879" s="13" t="s">
        <v>2251</v>
      </c>
      <c r="B879" s="15">
        <f>COUNTIF(THELIST,A879)</f>
        <v>1</v>
      </c>
      <c r="C879" s="17"/>
      <c r="D879" t="s">
        <v>1550</v>
      </c>
    </row>
    <row r="880" spans="1:5" x14ac:dyDescent="0.25">
      <c r="A880" s="13" t="s">
        <v>1483</v>
      </c>
      <c r="B880" s="15">
        <f>COUNTIF(THELIST,A880)</f>
        <v>1</v>
      </c>
      <c r="C880" s="17"/>
    </row>
    <row r="881" spans="1:4" x14ac:dyDescent="0.25">
      <c r="A881" s="13" t="s">
        <v>2252</v>
      </c>
      <c r="B881" s="15">
        <f>COUNTIF(THELIST,A881)</f>
        <v>2</v>
      </c>
      <c r="C881" s="17" t="str">
        <f>_xlfn.CONCAT(";",D881," ",D882)</f>
        <v>;21-22-T3-5(A) PHYSICS - KINEMATICS Waves, 21-22, T1, 6th Period</v>
      </c>
      <c r="D881" t="s">
        <v>1516</v>
      </c>
    </row>
    <row r="882" spans="1:4" x14ac:dyDescent="0.25">
      <c r="A882" s="13" t="s">
        <v>2252</v>
      </c>
      <c r="B882" s="15">
        <f>COUNTIF(THELIST,A882)</f>
        <v>2</v>
      </c>
      <c r="C882" s="17"/>
      <c r="D882" t="s">
        <v>1517</v>
      </c>
    </row>
    <row r="883" spans="1:4" x14ac:dyDescent="0.25">
      <c r="A883" s="13" t="s">
        <v>1484</v>
      </c>
      <c r="B883" s="15">
        <f>COUNTIF(THELIST,A883)</f>
        <v>1</v>
      </c>
      <c r="C883" s="17"/>
    </row>
    <row r="884" spans="1:4" x14ac:dyDescent="0.25">
      <c r="A884" s="13" t="s">
        <v>2253</v>
      </c>
      <c r="B884" s="15">
        <f>COUNTIF(THELIST,A884)</f>
        <v>1</v>
      </c>
      <c r="C884" s="17"/>
      <c r="D884" t="s">
        <v>1535</v>
      </c>
    </row>
    <row r="885" spans="1:4" x14ac:dyDescent="0.25">
      <c r="A885" s="13" t="s">
        <v>2254</v>
      </c>
      <c r="B885" s="15">
        <f>COUNTIF(THELIST,A885)</f>
        <v>1</v>
      </c>
      <c r="C885" s="17"/>
      <c r="D885" t="s">
        <v>1535</v>
      </c>
    </row>
    <row r="886" spans="1:4" x14ac:dyDescent="0.25">
      <c r="A886" s="13" t="s">
        <v>1485</v>
      </c>
      <c r="B886" s="15">
        <f>COUNTIF(THELIST,A886)</f>
        <v>1</v>
      </c>
      <c r="C886" s="17"/>
    </row>
    <row r="887" spans="1:4" x14ac:dyDescent="0.25">
      <c r="A887" s="13" t="s">
        <v>2255</v>
      </c>
      <c r="B887" s="15">
        <f>COUNTIF(THELIST,A887)</f>
        <v>1</v>
      </c>
      <c r="C887" s="17"/>
      <c r="D887" t="s">
        <v>1566</v>
      </c>
    </row>
    <row r="888" spans="1:4" x14ac:dyDescent="0.25">
      <c r="A888" s="13" t="s">
        <v>1486</v>
      </c>
      <c r="B888" s="15">
        <f>COUNTIF(THELIST,A888)</f>
        <v>1</v>
      </c>
      <c r="C888" s="17"/>
    </row>
    <row r="889" spans="1:4" x14ac:dyDescent="0.25">
      <c r="A889" s="13" t="s">
        <v>2256</v>
      </c>
      <c r="B889" s="15">
        <f>COUNTIF(THELIST,A889)</f>
        <v>1</v>
      </c>
      <c r="C889" s="17"/>
      <c r="D889" t="s">
        <v>1537</v>
      </c>
    </row>
    <row r="890" spans="1:4" x14ac:dyDescent="0.25">
      <c r="A890" s="13" t="s">
        <v>1487</v>
      </c>
      <c r="B890" s="15">
        <f>COUNTIF(THELIST,A890)</f>
        <v>1</v>
      </c>
      <c r="C890" s="17"/>
    </row>
    <row r="891" spans="1:4" x14ac:dyDescent="0.25">
      <c r="A891" s="13" t="s">
        <v>1488</v>
      </c>
      <c r="B891" s="15">
        <f>COUNTIF(THELIST,A891)</f>
        <v>1</v>
      </c>
      <c r="C891" s="17"/>
    </row>
    <row r="892" spans="1:4" x14ac:dyDescent="0.25">
      <c r="A892" s="13" t="s">
        <v>2257</v>
      </c>
      <c r="B892" s="15">
        <f>COUNTIF(THELIST,A892)</f>
        <v>1</v>
      </c>
      <c r="C892" s="17"/>
      <c r="D892" t="s">
        <v>1550</v>
      </c>
    </row>
    <row r="893" spans="1:4" x14ac:dyDescent="0.25">
      <c r="A893" s="13" t="s">
        <v>1489</v>
      </c>
      <c r="B893" s="15">
        <f>COUNTIF(THELIST,A893)</f>
        <v>1</v>
      </c>
      <c r="C893" s="17"/>
    </row>
    <row r="894" spans="1:4" x14ac:dyDescent="0.25">
      <c r="A894" s="13" t="s">
        <v>1490</v>
      </c>
      <c r="B894" s="15">
        <f>COUNTIF(THELIST,A894)</f>
        <v>1</v>
      </c>
      <c r="C894" s="17"/>
    </row>
    <row r="895" spans="1:4" x14ac:dyDescent="0.25">
      <c r="A895" s="13" t="s">
        <v>1491</v>
      </c>
      <c r="B895" s="15">
        <f>COUNTIF(THELIST,A895)</f>
        <v>1</v>
      </c>
      <c r="C895" s="17"/>
    </row>
    <row r="896" spans="1:4" x14ac:dyDescent="0.25">
      <c r="A896" s="13" t="s">
        <v>2258</v>
      </c>
      <c r="B896" s="15">
        <f>COUNTIF(THELIST,A896)</f>
        <v>1</v>
      </c>
      <c r="C896" s="17"/>
      <c r="D896" t="s">
        <v>1523</v>
      </c>
    </row>
    <row r="897" spans="1:4" x14ac:dyDescent="0.25">
      <c r="A897" s="13" t="s">
        <v>2259</v>
      </c>
      <c r="B897" s="15">
        <f>COUNTIF(THELIST,A897)</f>
        <v>1</v>
      </c>
      <c r="C897" s="17"/>
      <c r="D897" t="s">
        <v>1537</v>
      </c>
    </row>
    <row r="898" spans="1:4" x14ac:dyDescent="0.25">
      <c r="A898" s="13" t="s">
        <v>2260</v>
      </c>
      <c r="B898" s="15">
        <f>COUNTIF(THELIST,A898)</f>
        <v>2</v>
      </c>
      <c r="C898" s="17" t="str">
        <f>_xlfn.CONCAT(";",D898," ",D899)</f>
        <v>;21-22-T3-6(A) PHYSICS - KINEMATICS Waves, 21-22, T1, 3rd Period</v>
      </c>
      <c r="D898" t="s">
        <v>1519</v>
      </c>
    </row>
    <row r="899" spans="1:4" x14ac:dyDescent="0.25">
      <c r="A899" s="13" t="s">
        <v>2260</v>
      </c>
      <c r="B899" s="15">
        <f>COUNTIF(THELIST,A899)</f>
        <v>2</v>
      </c>
      <c r="C899" s="17"/>
      <c r="D899" t="s">
        <v>1520</v>
      </c>
    </row>
    <row r="900" spans="1:4" x14ac:dyDescent="0.25">
      <c r="A900" s="13" t="s">
        <v>2261</v>
      </c>
      <c r="B900" s="15">
        <f>COUNTIF(THELIST,A900)</f>
        <v>1</v>
      </c>
      <c r="C900" s="17"/>
      <c r="D900" t="s">
        <v>1572</v>
      </c>
    </row>
    <row r="901" spans="1:4" x14ac:dyDescent="0.25">
      <c r="A901" s="13" t="s">
        <v>1492</v>
      </c>
      <c r="B901" s="15">
        <f>COUNTIF(THELIST,A901)</f>
        <v>1</v>
      </c>
      <c r="C901" s="17"/>
    </row>
    <row r="902" spans="1:4" x14ac:dyDescent="0.25">
      <c r="A902" s="13" t="s">
        <v>2262</v>
      </c>
      <c r="B902" s="15">
        <f>COUNTIF(THELIST,A902)</f>
        <v>2</v>
      </c>
      <c r="C902" s="17" t="str">
        <f>_xlfn.CONCAT(";",D902," ",D903)</f>
        <v>;21-22-T3-6(A) PHYSICS - KINEMATICS Waves, 21-22, T1, 3rd Period</v>
      </c>
      <c r="D902" t="s">
        <v>1519</v>
      </c>
    </row>
    <row r="903" spans="1:4" x14ac:dyDescent="0.25">
      <c r="A903" s="13" t="s">
        <v>2262</v>
      </c>
      <c r="B903" s="15">
        <f>COUNTIF(THELIST,A903)</f>
        <v>2</v>
      </c>
      <c r="C903" s="17"/>
      <c r="D903" t="s">
        <v>1520</v>
      </c>
    </row>
    <row r="904" spans="1:4" x14ac:dyDescent="0.25">
      <c r="A904" s="13" t="s">
        <v>1493</v>
      </c>
      <c r="B904" s="15">
        <f>COUNTIF(THELIST,A904)</f>
        <v>1</v>
      </c>
      <c r="C904" s="17"/>
    </row>
    <row r="905" spans="1:4" x14ac:dyDescent="0.25">
      <c r="A905" s="13" t="s">
        <v>1494</v>
      </c>
      <c r="B905" s="15">
        <f>COUNTIF(THELIST,A905)</f>
        <v>1</v>
      </c>
      <c r="C905" s="17"/>
    </row>
    <row r="906" spans="1:4" x14ac:dyDescent="0.25">
      <c r="A906" s="13" t="s">
        <v>2263</v>
      </c>
      <c r="B906" s="15">
        <f>COUNTIF(THELIST,A906)</f>
        <v>1</v>
      </c>
      <c r="C906" s="17"/>
      <c r="D906" t="s">
        <v>1566</v>
      </c>
    </row>
    <row r="907" spans="1:4" x14ac:dyDescent="0.25">
      <c r="A907" s="13" t="s">
        <v>2264</v>
      </c>
      <c r="B907" s="15">
        <f>COUNTIF(THELIST,A907)</f>
        <v>1</v>
      </c>
      <c r="C907" s="17"/>
      <c r="D907" t="s">
        <v>1550</v>
      </c>
    </row>
    <row r="908" spans="1:4" x14ac:dyDescent="0.25">
      <c r="A908" s="13" t="s">
        <v>1495</v>
      </c>
      <c r="B908" s="15">
        <f>COUNTIF(THELIST,A908)</f>
        <v>1</v>
      </c>
      <c r="C908" s="17"/>
    </row>
    <row r="909" spans="1:4" x14ac:dyDescent="0.25">
      <c r="A909" s="13" t="s">
        <v>1496</v>
      </c>
      <c r="B909" s="15">
        <f>COUNTIF(THELIST,A909)</f>
        <v>1</v>
      </c>
      <c r="C909" s="17"/>
    </row>
    <row r="910" spans="1:4" x14ac:dyDescent="0.25">
      <c r="A910" s="13" t="s">
        <v>2265</v>
      </c>
      <c r="B910" s="15">
        <f>COUNTIF(THELIST,A910)</f>
        <v>1</v>
      </c>
      <c r="C910" s="17"/>
      <c r="D910" t="s">
        <v>1523</v>
      </c>
    </row>
    <row r="911" spans="1:4" x14ac:dyDescent="0.25">
      <c r="A911" s="13" t="s">
        <v>2266</v>
      </c>
      <c r="B911" s="15">
        <f>COUNTIF(THELIST,A911)</f>
        <v>1</v>
      </c>
      <c r="C911" s="17"/>
      <c r="D911" t="s">
        <v>1516</v>
      </c>
    </row>
    <row r="912" spans="1:4" x14ac:dyDescent="0.25">
      <c r="A912" s="13" t="s">
        <v>2267</v>
      </c>
      <c r="B912" s="15">
        <f>COUNTIF(THELIST,A912)</f>
        <v>1</v>
      </c>
      <c r="C912" s="17"/>
      <c r="D912" t="s">
        <v>1537</v>
      </c>
    </row>
    <row r="913" spans="1:5" x14ac:dyDescent="0.25">
      <c r="A913" s="13" t="s">
        <v>1497</v>
      </c>
      <c r="B913" s="15">
        <f>COUNTIF(THELIST,A913)</f>
        <v>1</v>
      </c>
      <c r="C913" s="17"/>
    </row>
    <row r="914" spans="1:5" x14ac:dyDescent="0.25">
      <c r="A914" s="13" t="s">
        <v>1498</v>
      </c>
      <c r="B914" s="15">
        <f>COUNTIF(THELIST,A914)</f>
        <v>1</v>
      </c>
      <c r="C914" s="17"/>
    </row>
    <row r="915" spans="1:5" x14ac:dyDescent="0.25">
      <c r="A915" s="13" t="s">
        <v>2268</v>
      </c>
      <c r="B915" s="15">
        <f>COUNTIF(THELIST,A915)</f>
        <v>2</v>
      </c>
      <c r="C915" s="17" t="str">
        <f>_xlfn.CONCAT(";",D915," ",D916)</f>
        <v>;21-22-T2-6(A) MICROSOFT OFFICE SPECIALIST 21-22-T3-2(A) MICROSOFT OFFICE SPECIALIST 2</v>
      </c>
      <c r="D915" t="s">
        <v>1566</v>
      </c>
    </row>
    <row r="916" spans="1:5" x14ac:dyDescent="0.25">
      <c r="A916" s="13" t="s">
        <v>2268</v>
      </c>
      <c r="B916" s="15">
        <f>COUNTIF(THELIST,A916)</f>
        <v>2</v>
      </c>
      <c r="C916" s="17"/>
      <c r="D916" t="s">
        <v>1550</v>
      </c>
    </row>
    <row r="917" spans="1:5" x14ac:dyDescent="0.25">
      <c r="A917" s="13" t="s">
        <v>1499</v>
      </c>
      <c r="B917" s="15">
        <f>COUNTIF(THELIST,A917)</f>
        <v>1</v>
      </c>
      <c r="C917" s="17"/>
    </row>
    <row r="918" spans="1:5" x14ac:dyDescent="0.25">
      <c r="A918" s="13" t="s">
        <v>1500</v>
      </c>
      <c r="B918" s="15">
        <f>COUNTIF(THELIST,A918)</f>
        <v>1</v>
      </c>
      <c r="C918" s="17"/>
    </row>
    <row r="919" spans="1:5" x14ac:dyDescent="0.25">
      <c r="A919" s="13" t="s">
        <v>2269</v>
      </c>
      <c r="B919" s="15">
        <f>COUNTIF(THELIST,A919)</f>
        <v>1</v>
      </c>
      <c r="C919" s="17"/>
      <c r="D919" t="s">
        <v>1523</v>
      </c>
    </row>
    <row r="920" spans="1:5" x14ac:dyDescent="0.25">
      <c r="A920" s="13" t="s">
        <v>2270</v>
      </c>
      <c r="B920" s="15">
        <f>COUNTIF(THELIST,A920)</f>
        <v>2</v>
      </c>
      <c r="C920" s="17" t="str">
        <f>_xlfn.CONCAT(";",D920," ",D921)</f>
        <v>;21-22-T2-1(A) PHYSICS 112 INTRO TO PHYS II Physics 111, 21-22, T1, 1st Period</v>
      </c>
      <c r="D920" t="s">
        <v>1529</v>
      </c>
    </row>
    <row r="921" spans="1:5" x14ac:dyDescent="0.25">
      <c r="A921" s="13" t="s">
        <v>2270</v>
      </c>
      <c r="B921" s="15">
        <f>COUNTIF(THELIST,A921)</f>
        <v>2</v>
      </c>
      <c r="C921" s="17"/>
      <c r="D921" t="s">
        <v>1530</v>
      </c>
    </row>
    <row r="922" spans="1:5" x14ac:dyDescent="0.25">
      <c r="A922" s="13" t="s">
        <v>1501</v>
      </c>
      <c r="B922" s="15">
        <f>COUNTIF(THELIST,A922)</f>
        <v>1</v>
      </c>
      <c r="C922" s="17"/>
    </row>
    <row r="923" spans="1:5" x14ac:dyDescent="0.25">
      <c r="A923" s="13" t="s">
        <v>2271</v>
      </c>
      <c r="B923" s="15">
        <f>COUNTIF(THELIST,A923)</f>
        <v>2</v>
      </c>
      <c r="C923" s="17" t="str">
        <f>_xlfn.CONCAT(";",D923," ",D924)</f>
        <v>;21-22-T3-5(A) PHYSICS - KINEMATICS Physics 111, 21-22, T1, 1st Period </v>
      </c>
      <c r="D923" t="s">
        <v>1516</v>
      </c>
    </row>
    <row r="924" spans="1:5" x14ac:dyDescent="0.25">
      <c r="A924" s="13" t="s">
        <v>2271</v>
      </c>
      <c r="B924" s="15">
        <f>COUNTIF(THELIST,A924)</f>
        <v>2</v>
      </c>
      <c r="C924" s="17"/>
      <c r="D924" t="s">
        <v>2272</v>
      </c>
      <c r="E924" t="s">
        <v>1520</v>
      </c>
    </row>
    <row r="925" spans="1:5" x14ac:dyDescent="0.25">
      <c r="A925" s="13" t="s">
        <v>1502</v>
      </c>
      <c r="B925" s="15">
        <f>COUNTIF(THELIST,A925)</f>
        <v>1</v>
      </c>
      <c r="C925" s="17"/>
    </row>
    <row r="926" spans="1:5" x14ac:dyDescent="0.25">
      <c r="A926" s="13" t="s">
        <v>1503</v>
      </c>
      <c r="B926" s="15">
        <f>COUNTIF(THELIST,A926)</f>
        <v>1</v>
      </c>
      <c r="C926" s="17"/>
    </row>
    <row r="927" spans="1:5" x14ac:dyDescent="0.25">
      <c r="A927" s="13" t="s">
        <v>2273</v>
      </c>
      <c r="B927" s="15">
        <f>COUNTIF(THELIST,A927)</f>
        <v>1</v>
      </c>
      <c r="C927" s="17"/>
      <c r="D927" t="s">
        <v>1550</v>
      </c>
    </row>
    <row r="928" spans="1:5" x14ac:dyDescent="0.25">
      <c r="A928" s="13" t="s">
        <v>1504</v>
      </c>
      <c r="B928" s="15">
        <f>COUNTIF(THELIST,A928)</f>
        <v>1</v>
      </c>
      <c r="C928" s="17"/>
    </row>
    <row r="929" spans="1:4" x14ac:dyDescent="0.25">
      <c r="A929" s="13" t="s">
        <v>2274</v>
      </c>
      <c r="B929" s="15">
        <f>COUNTIF(THELIST,A929)</f>
        <v>2</v>
      </c>
      <c r="C929" s="17" t="str">
        <f>_xlfn.CONCAT(";",D929," ",D930)</f>
        <v>;21-22-T3-2(A) MICROSOFT OFFICE SPECIALIST 2 MOS, 21-22,T1, 2nd Period</v>
      </c>
      <c r="D929" t="s">
        <v>1550</v>
      </c>
    </row>
    <row r="930" spans="1:4" x14ac:dyDescent="0.25">
      <c r="A930" s="13" t="s">
        <v>2274</v>
      </c>
      <c r="B930" s="15">
        <f>COUNTIF(THELIST,A930)</f>
        <v>2</v>
      </c>
      <c r="C930" s="17"/>
      <c r="D930" t="s">
        <v>1537</v>
      </c>
    </row>
    <row r="931" spans="1:4" x14ac:dyDescent="0.25">
      <c r="A931" s="13" t="s">
        <v>2275</v>
      </c>
      <c r="B931" s="15">
        <f>COUNTIF(THELIST,A931)</f>
        <v>2</v>
      </c>
      <c r="C931" s="17" t="str">
        <f>_xlfn.CONCAT(";",D931," ",D932)</f>
        <v>;21-22-T2-6(A) MICROSOFT OFFICE SPECIALIST 21-22-T3-3(A) ACCELERATED PHYSICS</v>
      </c>
      <c r="D931" t="s">
        <v>1566</v>
      </c>
    </row>
    <row r="932" spans="1:4" x14ac:dyDescent="0.25">
      <c r="A932" s="13" t="s">
        <v>2275</v>
      </c>
      <c r="B932" s="15">
        <f>COUNTIF(THELIST,A932)</f>
        <v>2</v>
      </c>
      <c r="C932" s="17"/>
      <c r="D932" t="s">
        <v>1572</v>
      </c>
    </row>
    <row r="933" spans="1:4" x14ac:dyDescent="0.25">
      <c r="A933" s="13" t="s">
        <v>1505</v>
      </c>
      <c r="B933" s="15">
        <f>COUNTIF(THELIST,A933)</f>
        <v>1</v>
      </c>
      <c r="C933" s="17"/>
    </row>
    <row r="934" spans="1:4" x14ac:dyDescent="0.25">
      <c r="A934" s="13" t="s">
        <v>2276</v>
      </c>
      <c r="B934" s="15">
        <f>COUNTIF(THELIST,A934)</f>
        <v>1</v>
      </c>
      <c r="C934" s="17"/>
      <c r="D934" t="s">
        <v>1566</v>
      </c>
    </row>
    <row r="935" spans="1:4" x14ac:dyDescent="0.25">
      <c r="A935" s="13" t="s">
        <v>2277</v>
      </c>
      <c r="B935" s="15">
        <f>COUNTIF(THELIST,A935)</f>
        <v>2</v>
      </c>
      <c r="C935" s="17" t="str">
        <f>_xlfn.CONCAT(";",D935," ",D936)</f>
        <v>;21-22-T2-6(A) MICROSOFT OFFICE SPECIALIST 21-22-T3-2(A) MICROSOFT OFFICE SPECIALIST 2</v>
      </c>
      <c r="D935" t="s">
        <v>1566</v>
      </c>
    </row>
    <row r="936" spans="1:4" x14ac:dyDescent="0.25">
      <c r="A936" s="13" t="s">
        <v>2277</v>
      </c>
      <c r="B936" s="15">
        <f>COUNTIF(THELIST,A936)</f>
        <v>2</v>
      </c>
      <c r="C936" s="17"/>
      <c r="D936" t="s">
        <v>1550</v>
      </c>
    </row>
    <row r="937" spans="1:4" x14ac:dyDescent="0.25">
      <c r="A937" s="13" t="s">
        <v>2278</v>
      </c>
      <c r="B937" s="15">
        <f>COUNTIF(THELIST,A937)</f>
        <v>1</v>
      </c>
      <c r="C937" s="17"/>
      <c r="D937" t="s">
        <v>1535</v>
      </c>
    </row>
  </sheetData>
  <sortState xmlns:xlrd2="http://schemas.microsoft.com/office/spreadsheetml/2017/richdata2" ref="A1:A937">
    <sortCondition ref="A1:A9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1561-9001-4DA3-A6F6-8245EE60286E}">
  <dimension ref="A1:C237"/>
  <sheetViews>
    <sheetView workbookViewId="0">
      <selection sqref="A1:A1048576"/>
    </sheetView>
  </sheetViews>
  <sheetFormatPr defaultRowHeight="15" x14ac:dyDescent="0.25"/>
  <cols>
    <col min="1" max="1" width="6" style="11" bestFit="1" customWidth="1"/>
    <col min="2" max="2" width="15.28515625" style="11" bestFit="1" customWidth="1"/>
    <col min="3" max="3" width="10.42578125" style="12" bestFit="1" customWidth="1"/>
  </cols>
  <sheetData>
    <row r="1" spans="1:3" x14ac:dyDescent="0.25">
      <c r="A1" s="3">
        <v>11386</v>
      </c>
      <c r="B1" s="3" t="s">
        <v>581</v>
      </c>
      <c r="C1" s="4" t="s">
        <v>582</v>
      </c>
    </row>
    <row r="2" spans="1:3" x14ac:dyDescent="0.25">
      <c r="A2" s="5">
        <v>16773</v>
      </c>
      <c r="B2" s="5" t="s">
        <v>583</v>
      </c>
      <c r="C2" s="6" t="s">
        <v>584</v>
      </c>
    </row>
    <row r="3" spans="1:3" x14ac:dyDescent="0.25">
      <c r="A3" s="5">
        <v>17301</v>
      </c>
      <c r="B3" s="5" t="s">
        <v>585</v>
      </c>
      <c r="C3" s="6" t="s">
        <v>586</v>
      </c>
    </row>
    <row r="4" spans="1:3" x14ac:dyDescent="0.25">
      <c r="A4" s="3">
        <v>19432</v>
      </c>
      <c r="B4" s="3" t="s">
        <v>587</v>
      </c>
      <c r="C4" s="4" t="s">
        <v>588</v>
      </c>
    </row>
    <row r="5" spans="1:3" x14ac:dyDescent="0.25">
      <c r="A5" s="5">
        <v>19584</v>
      </c>
      <c r="B5" s="5" t="s">
        <v>589</v>
      </c>
      <c r="C5" s="6" t="s">
        <v>590</v>
      </c>
    </row>
    <row r="6" spans="1:3" x14ac:dyDescent="0.25">
      <c r="A6" s="3">
        <v>20171</v>
      </c>
      <c r="B6" s="3" t="s">
        <v>591</v>
      </c>
      <c r="C6" s="4" t="s">
        <v>592</v>
      </c>
    </row>
    <row r="7" spans="1:3" x14ac:dyDescent="0.25">
      <c r="A7" s="5">
        <v>23826</v>
      </c>
      <c r="B7" s="5" t="s">
        <v>593</v>
      </c>
      <c r="C7" s="6" t="s">
        <v>594</v>
      </c>
    </row>
    <row r="8" spans="1:3" x14ac:dyDescent="0.25">
      <c r="A8" s="3">
        <v>23858</v>
      </c>
      <c r="B8" s="3" t="s">
        <v>595</v>
      </c>
      <c r="C8" s="4" t="s">
        <v>596</v>
      </c>
    </row>
    <row r="9" spans="1:3" x14ac:dyDescent="0.25">
      <c r="A9" s="3">
        <v>24557</v>
      </c>
      <c r="B9" s="3" t="s">
        <v>597</v>
      </c>
      <c r="C9" s="4" t="s">
        <v>598</v>
      </c>
    </row>
    <row r="10" spans="1:3" x14ac:dyDescent="0.25">
      <c r="A10" s="3">
        <v>24736</v>
      </c>
      <c r="B10" s="3" t="s">
        <v>599</v>
      </c>
      <c r="C10" s="4" t="s">
        <v>600</v>
      </c>
    </row>
    <row r="11" spans="1:3" x14ac:dyDescent="0.25">
      <c r="A11" s="5">
        <v>24789</v>
      </c>
      <c r="B11" s="5" t="s">
        <v>601</v>
      </c>
      <c r="C11" s="6" t="s">
        <v>602</v>
      </c>
    </row>
    <row r="12" spans="1:3" x14ac:dyDescent="0.25">
      <c r="A12" s="7">
        <v>24937</v>
      </c>
      <c r="B12" s="5" t="s">
        <v>603</v>
      </c>
      <c r="C12" s="6" t="s">
        <v>604</v>
      </c>
    </row>
    <row r="13" spans="1:3" x14ac:dyDescent="0.25">
      <c r="A13" s="3">
        <v>25390</v>
      </c>
      <c r="B13" s="3" t="s">
        <v>605</v>
      </c>
      <c r="C13" s="4" t="s">
        <v>606</v>
      </c>
    </row>
    <row r="14" spans="1:3" x14ac:dyDescent="0.25">
      <c r="A14" s="5">
        <v>25678</v>
      </c>
      <c r="B14" s="5" t="s">
        <v>607</v>
      </c>
      <c r="C14" s="6" t="s">
        <v>608</v>
      </c>
    </row>
    <row r="15" spans="1:3" x14ac:dyDescent="0.25">
      <c r="A15" s="5">
        <v>25720</v>
      </c>
      <c r="B15" s="5" t="s">
        <v>609</v>
      </c>
      <c r="C15" s="6" t="s">
        <v>610</v>
      </c>
    </row>
    <row r="16" spans="1:3" x14ac:dyDescent="0.25">
      <c r="A16" s="5">
        <v>25772</v>
      </c>
      <c r="B16" s="5" t="s">
        <v>611</v>
      </c>
      <c r="C16" s="6" t="s">
        <v>612</v>
      </c>
    </row>
    <row r="17" spans="1:3" x14ac:dyDescent="0.25">
      <c r="A17" s="3">
        <v>25816</v>
      </c>
      <c r="B17" s="3" t="s">
        <v>613</v>
      </c>
      <c r="C17" s="4" t="s">
        <v>614</v>
      </c>
    </row>
    <row r="18" spans="1:3" x14ac:dyDescent="0.25">
      <c r="A18" s="8">
        <v>25936</v>
      </c>
      <c r="B18" s="5" t="s">
        <v>615</v>
      </c>
      <c r="C18" s="6" t="s">
        <v>616</v>
      </c>
    </row>
    <row r="19" spans="1:3" x14ac:dyDescent="0.25">
      <c r="A19" s="3">
        <v>25943</v>
      </c>
      <c r="B19" s="3" t="s">
        <v>617</v>
      </c>
      <c r="C19" s="4" t="s">
        <v>618</v>
      </c>
    </row>
    <row r="20" spans="1:3" x14ac:dyDescent="0.25">
      <c r="A20" s="5">
        <v>25954</v>
      </c>
      <c r="B20" s="5" t="s">
        <v>619</v>
      </c>
      <c r="C20" s="6" t="s">
        <v>620</v>
      </c>
    </row>
    <row r="21" spans="1:3" x14ac:dyDescent="0.25">
      <c r="A21" s="5">
        <v>26049</v>
      </c>
      <c r="B21" s="5" t="s">
        <v>621</v>
      </c>
      <c r="C21" s="6" t="s">
        <v>622</v>
      </c>
    </row>
    <row r="22" spans="1:3" x14ac:dyDescent="0.25">
      <c r="A22" s="3">
        <v>26062</v>
      </c>
      <c r="B22" s="3" t="s">
        <v>623</v>
      </c>
      <c r="C22" s="4" t="s">
        <v>624</v>
      </c>
    </row>
    <row r="23" spans="1:3" x14ac:dyDescent="0.25">
      <c r="A23" s="5">
        <v>26073</v>
      </c>
      <c r="B23" s="5" t="s">
        <v>625</v>
      </c>
      <c r="C23" s="6" t="s">
        <v>626</v>
      </c>
    </row>
    <row r="24" spans="1:3" x14ac:dyDescent="0.25">
      <c r="A24" s="3">
        <v>26077</v>
      </c>
      <c r="B24" s="3" t="s">
        <v>627</v>
      </c>
      <c r="C24" s="4" t="s">
        <v>628</v>
      </c>
    </row>
    <row r="25" spans="1:3" x14ac:dyDescent="0.25">
      <c r="A25" s="3">
        <v>26091</v>
      </c>
      <c r="B25" s="3" t="s">
        <v>629</v>
      </c>
      <c r="C25" s="4" t="s">
        <v>630</v>
      </c>
    </row>
    <row r="26" spans="1:3" x14ac:dyDescent="0.25">
      <c r="A26" s="5">
        <v>26095</v>
      </c>
      <c r="B26" s="5" t="s">
        <v>631</v>
      </c>
      <c r="C26" s="6" t="s">
        <v>632</v>
      </c>
    </row>
    <row r="27" spans="1:3" x14ac:dyDescent="0.25">
      <c r="A27" s="5">
        <v>26107</v>
      </c>
      <c r="B27" s="5" t="s">
        <v>633</v>
      </c>
      <c r="C27" s="6" t="s">
        <v>634</v>
      </c>
    </row>
    <row r="28" spans="1:3" x14ac:dyDescent="0.25">
      <c r="A28" s="5">
        <v>26129</v>
      </c>
      <c r="B28" s="5" t="s">
        <v>635</v>
      </c>
      <c r="C28" s="6" t="s">
        <v>636</v>
      </c>
    </row>
    <row r="29" spans="1:3" x14ac:dyDescent="0.25">
      <c r="A29" s="3">
        <v>26208</v>
      </c>
      <c r="B29" s="3" t="s">
        <v>637</v>
      </c>
      <c r="C29" s="4" t="s">
        <v>638</v>
      </c>
    </row>
    <row r="30" spans="1:3" x14ac:dyDescent="0.25">
      <c r="A30" s="5">
        <v>26228</v>
      </c>
      <c r="B30" s="5" t="s">
        <v>639</v>
      </c>
      <c r="C30" s="6" t="s">
        <v>640</v>
      </c>
    </row>
    <row r="31" spans="1:3" x14ac:dyDescent="0.25">
      <c r="A31" s="3">
        <v>26265</v>
      </c>
      <c r="B31" s="3" t="s">
        <v>641</v>
      </c>
      <c r="C31" s="4" t="s">
        <v>642</v>
      </c>
    </row>
    <row r="32" spans="1:3" x14ac:dyDescent="0.25">
      <c r="A32" s="3">
        <v>26271</v>
      </c>
      <c r="B32" s="3" t="s">
        <v>643</v>
      </c>
      <c r="C32" s="4" t="s">
        <v>644</v>
      </c>
    </row>
    <row r="33" spans="1:3" x14ac:dyDescent="0.25">
      <c r="A33" s="8">
        <v>26276</v>
      </c>
      <c r="B33" s="5" t="s">
        <v>645</v>
      </c>
      <c r="C33" s="6" t="s">
        <v>646</v>
      </c>
    </row>
    <row r="34" spans="1:3" x14ac:dyDescent="0.25">
      <c r="A34" s="3">
        <v>26281</v>
      </c>
      <c r="B34" s="3" t="s">
        <v>647</v>
      </c>
      <c r="C34" s="4" t="s">
        <v>648</v>
      </c>
    </row>
    <row r="35" spans="1:3" x14ac:dyDescent="0.25">
      <c r="A35" s="3">
        <v>26286</v>
      </c>
      <c r="B35" s="3" t="s">
        <v>649</v>
      </c>
      <c r="C35" s="4" t="s">
        <v>650</v>
      </c>
    </row>
    <row r="36" spans="1:3" x14ac:dyDescent="0.25">
      <c r="A36" s="5">
        <v>26295</v>
      </c>
      <c r="B36" s="5" t="s">
        <v>651</v>
      </c>
      <c r="C36" s="6" t="s">
        <v>652</v>
      </c>
    </row>
    <row r="37" spans="1:3" x14ac:dyDescent="0.25">
      <c r="A37" s="5">
        <v>26352</v>
      </c>
      <c r="B37" s="5" t="s">
        <v>653</v>
      </c>
      <c r="C37" s="6" t="s">
        <v>654</v>
      </c>
    </row>
    <row r="38" spans="1:3" x14ac:dyDescent="0.25">
      <c r="A38" s="5">
        <v>26373</v>
      </c>
      <c r="B38" s="5" t="s">
        <v>655</v>
      </c>
      <c r="C38" s="6" t="s">
        <v>656</v>
      </c>
    </row>
    <row r="39" spans="1:3" x14ac:dyDescent="0.25">
      <c r="A39" s="3">
        <v>26428</v>
      </c>
      <c r="B39" s="3" t="s">
        <v>657</v>
      </c>
      <c r="C39" s="4" t="s">
        <v>658</v>
      </c>
    </row>
    <row r="40" spans="1:3" x14ac:dyDescent="0.25">
      <c r="A40" s="5">
        <v>26452</v>
      </c>
      <c r="B40" s="5" t="s">
        <v>659</v>
      </c>
      <c r="C40" s="6" t="s">
        <v>660</v>
      </c>
    </row>
    <row r="41" spans="1:3" x14ac:dyDescent="0.25">
      <c r="A41" s="5">
        <v>26541</v>
      </c>
      <c r="B41" s="5" t="s">
        <v>661</v>
      </c>
      <c r="C41" s="6" t="s">
        <v>662</v>
      </c>
    </row>
    <row r="42" spans="1:3" x14ac:dyDescent="0.25">
      <c r="A42" s="3">
        <v>26551</v>
      </c>
      <c r="B42" s="3" t="s">
        <v>663</v>
      </c>
      <c r="C42" s="4" t="s">
        <v>664</v>
      </c>
    </row>
    <row r="43" spans="1:3" x14ac:dyDescent="0.25">
      <c r="A43" s="3">
        <v>26645</v>
      </c>
      <c r="B43" s="3" t="s">
        <v>665</v>
      </c>
      <c r="C43" s="4" t="s">
        <v>666</v>
      </c>
    </row>
    <row r="44" spans="1:3" x14ac:dyDescent="0.25">
      <c r="A44" s="5">
        <v>26807</v>
      </c>
      <c r="B44" s="5" t="s">
        <v>667</v>
      </c>
      <c r="C44" s="6" t="s">
        <v>668</v>
      </c>
    </row>
    <row r="45" spans="1:3" x14ac:dyDescent="0.25">
      <c r="A45" s="3">
        <v>26967</v>
      </c>
      <c r="B45" s="3" t="s">
        <v>669</v>
      </c>
      <c r="C45" s="4" t="s">
        <v>670</v>
      </c>
    </row>
    <row r="46" spans="1:3" x14ac:dyDescent="0.25">
      <c r="A46" s="5">
        <v>27022</v>
      </c>
      <c r="B46" s="5" t="s">
        <v>671</v>
      </c>
      <c r="C46" s="6" t="s">
        <v>672</v>
      </c>
    </row>
    <row r="47" spans="1:3" x14ac:dyDescent="0.25">
      <c r="A47" s="5">
        <v>27025</v>
      </c>
      <c r="B47" s="5" t="s">
        <v>673</v>
      </c>
      <c r="C47" s="6" t="s">
        <v>674</v>
      </c>
    </row>
    <row r="48" spans="1:3" x14ac:dyDescent="0.25">
      <c r="A48" s="5">
        <v>27063</v>
      </c>
      <c r="B48" s="5" t="s">
        <v>675</v>
      </c>
      <c r="C48" s="6" t="s">
        <v>676</v>
      </c>
    </row>
    <row r="49" spans="1:3" x14ac:dyDescent="0.25">
      <c r="A49" s="5">
        <v>27168</v>
      </c>
      <c r="B49" s="5" t="s">
        <v>677</v>
      </c>
      <c r="C49" s="6" t="s">
        <v>678</v>
      </c>
    </row>
    <row r="50" spans="1:3" x14ac:dyDescent="0.25">
      <c r="A50" s="5">
        <v>27559</v>
      </c>
      <c r="B50" s="5" t="s">
        <v>679</v>
      </c>
      <c r="C50" s="6" t="s">
        <v>680</v>
      </c>
    </row>
    <row r="51" spans="1:3" x14ac:dyDescent="0.25">
      <c r="A51" s="3">
        <v>28000</v>
      </c>
      <c r="B51" s="3" t="s">
        <v>681</v>
      </c>
      <c r="C51" s="4" t="s">
        <v>682</v>
      </c>
    </row>
    <row r="52" spans="1:3" x14ac:dyDescent="0.25">
      <c r="A52" s="5">
        <v>28274</v>
      </c>
      <c r="B52" s="5" t="s">
        <v>683</v>
      </c>
      <c r="C52" s="6" t="s">
        <v>684</v>
      </c>
    </row>
    <row r="53" spans="1:3" x14ac:dyDescent="0.25">
      <c r="A53" s="3">
        <v>28305</v>
      </c>
      <c r="B53" s="3" t="s">
        <v>685</v>
      </c>
      <c r="C53" s="4" t="s">
        <v>686</v>
      </c>
    </row>
    <row r="54" spans="1:3" x14ac:dyDescent="0.25">
      <c r="A54" s="3">
        <v>28442</v>
      </c>
      <c r="B54" s="3" t="s">
        <v>687</v>
      </c>
      <c r="C54" s="4" t="s">
        <v>688</v>
      </c>
    </row>
    <row r="55" spans="1:3" x14ac:dyDescent="0.25">
      <c r="A55" s="3">
        <v>28485</v>
      </c>
      <c r="B55" s="3" t="s">
        <v>689</v>
      </c>
      <c r="C55" s="4" t="s">
        <v>690</v>
      </c>
    </row>
    <row r="56" spans="1:3" x14ac:dyDescent="0.25">
      <c r="A56" s="5">
        <v>28516</v>
      </c>
      <c r="B56" s="5" t="s">
        <v>691</v>
      </c>
      <c r="C56" s="6" t="s">
        <v>692</v>
      </c>
    </row>
    <row r="57" spans="1:3" x14ac:dyDescent="0.25">
      <c r="A57" s="3">
        <v>28531</v>
      </c>
      <c r="B57" s="3" t="s">
        <v>693</v>
      </c>
      <c r="C57" s="4" t="s">
        <v>694</v>
      </c>
    </row>
    <row r="58" spans="1:3" x14ac:dyDescent="0.25">
      <c r="A58" s="5">
        <v>28563</v>
      </c>
      <c r="B58" s="5" t="s">
        <v>695</v>
      </c>
      <c r="C58" s="6" t="s">
        <v>696</v>
      </c>
    </row>
    <row r="59" spans="1:3" x14ac:dyDescent="0.25">
      <c r="A59" s="5">
        <v>28601</v>
      </c>
      <c r="B59" s="5" t="s">
        <v>697</v>
      </c>
      <c r="C59" s="6" t="s">
        <v>698</v>
      </c>
    </row>
    <row r="60" spans="1:3" x14ac:dyDescent="0.25">
      <c r="A60" s="8">
        <v>28622</v>
      </c>
      <c r="B60" s="5" t="s">
        <v>699</v>
      </c>
      <c r="C60" s="6" t="s">
        <v>700</v>
      </c>
    </row>
    <row r="61" spans="1:3" x14ac:dyDescent="0.25">
      <c r="A61" s="5">
        <v>28644</v>
      </c>
      <c r="B61" s="5" t="s">
        <v>701</v>
      </c>
      <c r="C61" s="6" t="s">
        <v>702</v>
      </c>
    </row>
    <row r="62" spans="1:3" x14ac:dyDescent="0.25">
      <c r="A62" s="5">
        <v>28647</v>
      </c>
      <c r="B62" s="5" t="s">
        <v>703</v>
      </c>
      <c r="C62" s="6" t="s">
        <v>704</v>
      </c>
    </row>
    <row r="63" spans="1:3" x14ac:dyDescent="0.25">
      <c r="A63" s="5">
        <v>28669</v>
      </c>
      <c r="B63" s="5" t="s">
        <v>705</v>
      </c>
      <c r="C63" s="6" t="s">
        <v>706</v>
      </c>
    </row>
    <row r="64" spans="1:3" x14ac:dyDescent="0.25">
      <c r="A64" s="3">
        <v>28672</v>
      </c>
      <c r="B64" s="3" t="s">
        <v>707</v>
      </c>
      <c r="C64" s="4" t="s">
        <v>708</v>
      </c>
    </row>
    <row r="65" spans="1:3" x14ac:dyDescent="0.25">
      <c r="A65" s="5">
        <v>28685</v>
      </c>
      <c r="B65" s="5" t="s">
        <v>709</v>
      </c>
      <c r="C65" s="6" t="s">
        <v>710</v>
      </c>
    </row>
    <row r="66" spans="1:3" x14ac:dyDescent="0.25">
      <c r="A66" s="3">
        <v>28687</v>
      </c>
      <c r="B66" s="3" t="s">
        <v>711</v>
      </c>
      <c r="C66" s="4" t="s">
        <v>712</v>
      </c>
    </row>
    <row r="67" spans="1:3" x14ac:dyDescent="0.25">
      <c r="A67" s="3">
        <v>28708</v>
      </c>
      <c r="B67" s="3" t="s">
        <v>713</v>
      </c>
      <c r="C67" s="4" t="s">
        <v>714</v>
      </c>
    </row>
    <row r="68" spans="1:3" x14ac:dyDescent="0.25">
      <c r="A68" s="3">
        <v>28737</v>
      </c>
      <c r="B68" s="3" t="s">
        <v>715</v>
      </c>
      <c r="C68" s="4" t="s">
        <v>716</v>
      </c>
    </row>
    <row r="69" spans="1:3" x14ac:dyDescent="0.25">
      <c r="A69" s="3">
        <v>28756</v>
      </c>
      <c r="B69" s="3" t="s">
        <v>717</v>
      </c>
      <c r="C69" s="4" t="s">
        <v>718</v>
      </c>
    </row>
    <row r="70" spans="1:3" x14ac:dyDescent="0.25">
      <c r="A70" s="3">
        <v>28771</v>
      </c>
      <c r="B70" s="3" t="s">
        <v>719</v>
      </c>
      <c r="C70" s="4" t="s">
        <v>720</v>
      </c>
    </row>
    <row r="71" spans="1:3" x14ac:dyDescent="0.25">
      <c r="A71" s="5">
        <v>28774</v>
      </c>
      <c r="B71" s="5" t="s">
        <v>721</v>
      </c>
      <c r="C71" s="6" t="s">
        <v>722</v>
      </c>
    </row>
    <row r="72" spans="1:3" x14ac:dyDescent="0.25">
      <c r="A72" s="3">
        <v>28794</v>
      </c>
      <c r="B72" s="3" t="s">
        <v>723</v>
      </c>
      <c r="C72" s="4" t="s">
        <v>724</v>
      </c>
    </row>
    <row r="73" spans="1:3" x14ac:dyDescent="0.25">
      <c r="A73" s="5">
        <v>28835</v>
      </c>
      <c r="B73" s="5" t="s">
        <v>725</v>
      </c>
      <c r="C73" s="6" t="s">
        <v>726</v>
      </c>
    </row>
    <row r="74" spans="1:3" x14ac:dyDescent="0.25">
      <c r="A74" s="5">
        <v>28850</v>
      </c>
      <c r="B74" s="5" t="s">
        <v>727</v>
      </c>
      <c r="C74" s="6" t="s">
        <v>728</v>
      </c>
    </row>
    <row r="75" spans="1:3" x14ac:dyDescent="0.25">
      <c r="A75" s="3">
        <v>28852</v>
      </c>
      <c r="B75" s="3" t="s">
        <v>729</v>
      </c>
      <c r="C75" s="4" t="s">
        <v>730</v>
      </c>
    </row>
    <row r="76" spans="1:3" x14ac:dyDescent="0.25">
      <c r="A76" s="3">
        <v>28867</v>
      </c>
      <c r="B76" s="3" t="s">
        <v>731</v>
      </c>
      <c r="C76" s="4" t="s">
        <v>732</v>
      </c>
    </row>
    <row r="77" spans="1:3" x14ac:dyDescent="0.25">
      <c r="A77" s="5">
        <v>28871</v>
      </c>
      <c r="B77" s="5" t="s">
        <v>733</v>
      </c>
      <c r="C77" s="9" t="s">
        <v>734</v>
      </c>
    </row>
    <row r="78" spans="1:3" x14ac:dyDescent="0.25">
      <c r="A78" s="3">
        <v>28903</v>
      </c>
      <c r="B78" s="3" t="s">
        <v>735</v>
      </c>
      <c r="C78" s="4" t="s">
        <v>736</v>
      </c>
    </row>
    <row r="79" spans="1:3" x14ac:dyDescent="0.25">
      <c r="A79" s="5">
        <v>28905</v>
      </c>
      <c r="B79" s="5" t="s">
        <v>737</v>
      </c>
      <c r="C79" s="6" t="s">
        <v>738</v>
      </c>
    </row>
    <row r="80" spans="1:3" x14ac:dyDescent="0.25">
      <c r="A80" s="3">
        <v>28921</v>
      </c>
      <c r="B80" s="3" t="s">
        <v>739</v>
      </c>
      <c r="C80" s="4" t="s">
        <v>740</v>
      </c>
    </row>
    <row r="81" spans="1:3" x14ac:dyDescent="0.25">
      <c r="A81" s="3">
        <v>28957</v>
      </c>
      <c r="B81" s="3" t="s">
        <v>741</v>
      </c>
      <c r="C81" s="4" t="s">
        <v>742</v>
      </c>
    </row>
    <row r="82" spans="1:3" x14ac:dyDescent="0.25">
      <c r="A82" s="3">
        <v>28970</v>
      </c>
      <c r="B82" s="3" t="s">
        <v>743</v>
      </c>
      <c r="C82" s="4" t="s">
        <v>744</v>
      </c>
    </row>
    <row r="83" spans="1:3" x14ac:dyDescent="0.25">
      <c r="A83" s="3">
        <v>29021</v>
      </c>
      <c r="B83" s="3" t="s">
        <v>745</v>
      </c>
      <c r="C83" s="4" t="s">
        <v>746</v>
      </c>
    </row>
    <row r="84" spans="1:3" x14ac:dyDescent="0.25">
      <c r="A84" s="3">
        <v>29028</v>
      </c>
      <c r="B84" s="3" t="s">
        <v>747</v>
      </c>
      <c r="C84" s="4" t="s">
        <v>748</v>
      </c>
    </row>
    <row r="85" spans="1:3" x14ac:dyDescent="0.25">
      <c r="A85" s="5">
        <v>29030</v>
      </c>
      <c r="B85" s="5" t="s">
        <v>749</v>
      </c>
      <c r="C85" s="6" t="s">
        <v>750</v>
      </c>
    </row>
    <row r="86" spans="1:3" x14ac:dyDescent="0.25">
      <c r="A86" s="3">
        <v>29035</v>
      </c>
      <c r="B86" s="3" t="s">
        <v>751</v>
      </c>
      <c r="C86" s="4" t="s">
        <v>752</v>
      </c>
    </row>
    <row r="87" spans="1:3" x14ac:dyDescent="0.25">
      <c r="A87" s="5">
        <v>29038</v>
      </c>
      <c r="B87" s="5" t="s">
        <v>753</v>
      </c>
      <c r="C87" s="6" t="s">
        <v>754</v>
      </c>
    </row>
    <row r="88" spans="1:3" x14ac:dyDescent="0.25">
      <c r="A88" s="5">
        <v>29078</v>
      </c>
      <c r="B88" s="5" t="s">
        <v>755</v>
      </c>
      <c r="C88" s="6" t="s">
        <v>756</v>
      </c>
    </row>
    <row r="89" spans="1:3" x14ac:dyDescent="0.25">
      <c r="A89" s="8">
        <v>29115</v>
      </c>
      <c r="B89" s="5" t="s">
        <v>757</v>
      </c>
      <c r="C89" s="6" t="s">
        <v>758</v>
      </c>
    </row>
    <row r="90" spans="1:3" x14ac:dyDescent="0.25">
      <c r="A90" s="5">
        <v>29223</v>
      </c>
      <c r="B90" s="5" t="s">
        <v>759</v>
      </c>
      <c r="C90" s="6" t="s">
        <v>760</v>
      </c>
    </row>
    <row r="91" spans="1:3" x14ac:dyDescent="0.25">
      <c r="A91" s="5">
        <v>29285</v>
      </c>
      <c r="B91" s="5" t="s">
        <v>761</v>
      </c>
      <c r="C91" s="6" t="s">
        <v>762</v>
      </c>
    </row>
    <row r="92" spans="1:3" x14ac:dyDescent="0.25">
      <c r="A92" s="5">
        <v>29326</v>
      </c>
      <c r="B92" s="5" t="s">
        <v>763</v>
      </c>
      <c r="C92" s="6" t="s">
        <v>764</v>
      </c>
    </row>
    <row r="93" spans="1:3" x14ac:dyDescent="0.25">
      <c r="A93" s="3">
        <v>29394</v>
      </c>
      <c r="B93" s="3" t="s">
        <v>765</v>
      </c>
      <c r="C93" s="4" t="s">
        <v>766</v>
      </c>
    </row>
    <row r="94" spans="1:3" x14ac:dyDescent="0.25">
      <c r="A94" s="3">
        <v>29411</v>
      </c>
      <c r="B94" s="3" t="s">
        <v>767</v>
      </c>
      <c r="C94" s="4" t="s">
        <v>768</v>
      </c>
    </row>
    <row r="95" spans="1:3" x14ac:dyDescent="0.25">
      <c r="A95" s="10">
        <v>29495</v>
      </c>
      <c r="B95" s="3" t="s">
        <v>769</v>
      </c>
      <c r="C95" s="4" t="s">
        <v>770</v>
      </c>
    </row>
    <row r="96" spans="1:3" x14ac:dyDescent="0.25">
      <c r="A96" s="5">
        <v>29569</v>
      </c>
      <c r="B96" s="5" t="s">
        <v>771</v>
      </c>
      <c r="C96" s="6" t="s">
        <v>772</v>
      </c>
    </row>
    <row r="97" spans="1:3" x14ac:dyDescent="0.25">
      <c r="A97" s="3">
        <v>29765</v>
      </c>
      <c r="B97" s="3" t="s">
        <v>773</v>
      </c>
      <c r="C97" s="4" t="s">
        <v>774</v>
      </c>
    </row>
    <row r="98" spans="1:3" x14ac:dyDescent="0.25">
      <c r="A98" s="5">
        <v>29783</v>
      </c>
      <c r="B98" s="5" t="s">
        <v>775</v>
      </c>
      <c r="C98" s="6" t="s">
        <v>776</v>
      </c>
    </row>
    <row r="99" spans="1:3" x14ac:dyDescent="0.25">
      <c r="A99" s="5">
        <v>29852</v>
      </c>
      <c r="B99" s="5" t="s">
        <v>777</v>
      </c>
      <c r="C99" s="6" t="s">
        <v>778</v>
      </c>
    </row>
    <row r="100" spans="1:3" x14ac:dyDescent="0.25">
      <c r="A100" s="3">
        <v>29853</v>
      </c>
      <c r="B100" s="3" t="s">
        <v>779</v>
      </c>
      <c r="C100" s="4" t="s">
        <v>780</v>
      </c>
    </row>
    <row r="101" spans="1:3" x14ac:dyDescent="0.25">
      <c r="A101" s="3">
        <v>29871</v>
      </c>
      <c r="B101" s="3" t="s">
        <v>781</v>
      </c>
      <c r="C101" s="4" t="s">
        <v>782</v>
      </c>
    </row>
    <row r="102" spans="1:3" x14ac:dyDescent="0.25">
      <c r="A102" s="3">
        <v>29873</v>
      </c>
      <c r="B102" s="3" t="s">
        <v>783</v>
      </c>
      <c r="C102" s="4" t="s">
        <v>784</v>
      </c>
    </row>
    <row r="103" spans="1:3" x14ac:dyDescent="0.25">
      <c r="A103" s="5">
        <v>29889</v>
      </c>
      <c r="B103" s="5" t="s">
        <v>785</v>
      </c>
      <c r="C103" s="6" t="s">
        <v>786</v>
      </c>
    </row>
    <row r="104" spans="1:3" x14ac:dyDescent="0.25">
      <c r="A104" s="5">
        <v>29951</v>
      </c>
      <c r="B104" s="5" t="s">
        <v>787</v>
      </c>
      <c r="C104" s="6" t="s">
        <v>788</v>
      </c>
    </row>
    <row r="105" spans="1:3" x14ac:dyDescent="0.25">
      <c r="A105" s="5">
        <v>29990</v>
      </c>
      <c r="B105" s="5" t="s">
        <v>789</v>
      </c>
      <c r="C105" s="6" t="s">
        <v>790</v>
      </c>
    </row>
    <row r="106" spans="1:3" x14ac:dyDescent="0.25">
      <c r="A106" s="3">
        <v>30164</v>
      </c>
      <c r="B106" s="3" t="s">
        <v>791</v>
      </c>
      <c r="C106" s="4" t="s">
        <v>792</v>
      </c>
    </row>
    <row r="107" spans="1:3" x14ac:dyDescent="0.25">
      <c r="A107" s="3">
        <v>30214</v>
      </c>
      <c r="B107" s="3" t="s">
        <v>793</v>
      </c>
      <c r="C107" s="4" t="s">
        <v>794</v>
      </c>
    </row>
    <row r="108" spans="1:3" x14ac:dyDescent="0.25">
      <c r="A108" s="5">
        <v>30333</v>
      </c>
      <c r="B108" s="5" t="s">
        <v>795</v>
      </c>
      <c r="C108" s="6" t="s">
        <v>796</v>
      </c>
    </row>
    <row r="109" spans="1:3" x14ac:dyDescent="0.25">
      <c r="A109" s="3">
        <v>30479</v>
      </c>
      <c r="B109" s="3" t="s">
        <v>797</v>
      </c>
      <c r="C109" s="4" t="s">
        <v>798</v>
      </c>
    </row>
    <row r="110" spans="1:3" x14ac:dyDescent="0.25">
      <c r="A110" s="3">
        <v>30727</v>
      </c>
      <c r="B110" s="3" t="s">
        <v>799</v>
      </c>
      <c r="C110" s="4" t="s">
        <v>800</v>
      </c>
    </row>
    <row r="111" spans="1:3" x14ac:dyDescent="0.25">
      <c r="A111" s="3">
        <v>31179</v>
      </c>
      <c r="B111" s="3" t="s">
        <v>801</v>
      </c>
      <c r="C111" s="4" t="s">
        <v>802</v>
      </c>
    </row>
    <row r="112" spans="1:3" x14ac:dyDescent="0.25">
      <c r="A112" s="5">
        <v>31307</v>
      </c>
      <c r="B112" s="5" t="s">
        <v>803</v>
      </c>
      <c r="C112" s="6" t="s">
        <v>804</v>
      </c>
    </row>
    <row r="113" spans="1:3" x14ac:dyDescent="0.25">
      <c r="A113" s="5">
        <v>31402</v>
      </c>
      <c r="B113" s="5" t="s">
        <v>805</v>
      </c>
      <c r="C113" s="6" t="s">
        <v>806</v>
      </c>
    </row>
    <row r="114" spans="1:3" x14ac:dyDescent="0.25">
      <c r="A114" s="10">
        <v>31462</v>
      </c>
      <c r="B114" s="3" t="s">
        <v>807</v>
      </c>
      <c r="C114" s="4" t="s">
        <v>808</v>
      </c>
    </row>
    <row r="115" spans="1:3" x14ac:dyDescent="0.25">
      <c r="A115" s="5">
        <v>31480</v>
      </c>
      <c r="B115" s="5" t="s">
        <v>809</v>
      </c>
      <c r="C115" s="6" t="s">
        <v>810</v>
      </c>
    </row>
    <row r="116" spans="1:3" x14ac:dyDescent="0.25">
      <c r="A116" s="3">
        <v>31515</v>
      </c>
      <c r="B116" s="3" t="s">
        <v>811</v>
      </c>
      <c r="C116" s="4" t="s">
        <v>812</v>
      </c>
    </row>
    <row r="117" spans="1:3" x14ac:dyDescent="0.25">
      <c r="A117" s="5">
        <v>31615</v>
      </c>
      <c r="B117" s="5" t="s">
        <v>813</v>
      </c>
      <c r="C117" s="6" t="s">
        <v>814</v>
      </c>
    </row>
    <row r="118" spans="1:3" x14ac:dyDescent="0.25">
      <c r="A118" s="3">
        <v>31720</v>
      </c>
      <c r="B118" s="3" t="s">
        <v>815</v>
      </c>
      <c r="C118" s="4" t="s">
        <v>816</v>
      </c>
    </row>
    <row r="119" spans="1:3" x14ac:dyDescent="0.25">
      <c r="A119" s="3">
        <v>31766</v>
      </c>
      <c r="B119" s="3" t="s">
        <v>817</v>
      </c>
      <c r="C119" s="4" t="s">
        <v>818</v>
      </c>
    </row>
    <row r="120" spans="1:3" x14ac:dyDescent="0.25">
      <c r="A120" s="5">
        <v>31773</v>
      </c>
      <c r="B120" s="5" t="s">
        <v>819</v>
      </c>
      <c r="C120" s="6" t="s">
        <v>820</v>
      </c>
    </row>
    <row r="121" spans="1:3" x14ac:dyDescent="0.25">
      <c r="A121" s="3">
        <v>31953</v>
      </c>
      <c r="B121" s="3" t="s">
        <v>821</v>
      </c>
      <c r="C121" s="4" t="s">
        <v>822</v>
      </c>
    </row>
    <row r="122" spans="1:3" x14ac:dyDescent="0.25">
      <c r="A122" s="3">
        <v>32012</v>
      </c>
      <c r="B122" s="3" t="s">
        <v>823</v>
      </c>
      <c r="C122" s="4" t="s">
        <v>824</v>
      </c>
    </row>
    <row r="123" spans="1:3" x14ac:dyDescent="0.25">
      <c r="A123" s="3">
        <v>32031</v>
      </c>
      <c r="B123" s="3" t="s">
        <v>825</v>
      </c>
      <c r="C123" s="4" t="s">
        <v>826</v>
      </c>
    </row>
    <row r="124" spans="1:3" x14ac:dyDescent="0.25">
      <c r="A124" s="5">
        <v>32033</v>
      </c>
      <c r="B124" s="5" t="s">
        <v>827</v>
      </c>
      <c r="C124" s="6" t="s">
        <v>828</v>
      </c>
    </row>
    <row r="125" spans="1:3" x14ac:dyDescent="0.25">
      <c r="A125" s="3">
        <v>32040</v>
      </c>
      <c r="B125" s="3" t="s">
        <v>829</v>
      </c>
      <c r="C125" s="4" t="s">
        <v>830</v>
      </c>
    </row>
    <row r="126" spans="1:3" x14ac:dyDescent="0.25">
      <c r="A126" s="5">
        <v>32064</v>
      </c>
      <c r="B126" s="5" t="s">
        <v>831</v>
      </c>
      <c r="C126" s="6" t="s">
        <v>832</v>
      </c>
    </row>
    <row r="127" spans="1:3" x14ac:dyDescent="0.25">
      <c r="A127" s="5">
        <v>32126</v>
      </c>
      <c r="B127" s="5" t="s">
        <v>833</v>
      </c>
      <c r="C127" s="6" t="s">
        <v>834</v>
      </c>
    </row>
    <row r="128" spans="1:3" x14ac:dyDescent="0.25">
      <c r="A128" s="3">
        <v>32128</v>
      </c>
      <c r="B128" s="3" t="s">
        <v>835</v>
      </c>
      <c r="C128" s="4" t="s">
        <v>836</v>
      </c>
    </row>
    <row r="129" spans="1:3" x14ac:dyDescent="0.25">
      <c r="A129" s="3">
        <v>32317</v>
      </c>
      <c r="B129" s="3" t="s">
        <v>837</v>
      </c>
      <c r="C129" s="4" t="s">
        <v>838</v>
      </c>
    </row>
    <row r="130" spans="1:3" x14ac:dyDescent="0.25">
      <c r="A130" s="5">
        <v>32349</v>
      </c>
      <c r="B130" s="5" t="s">
        <v>839</v>
      </c>
      <c r="C130" s="6" t="s">
        <v>840</v>
      </c>
    </row>
    <row r="131" spans="1:3" x14ac:dyDescent="0.25">
      <c r="A131" s="3">
        <v>32392</v>
      </c>
      <c r="B131" s="3" t="s">
        <v>841</v>
      </c>
      <c r="C131" s="4" t="s">
        <v>842</v>
      </c>
    </row>
    <row r="132" spans="1:3" x14ac:dyDescent="0.25">
      <c r="A132" s="3">
        <v>32409</v>
      </c>
      <c r="B132" s="3" t="s">
        <v>843</v>
      </c>
      <c r="C132" s="4" t="s">
        <v>844</v>
      </c>
    </row>
    <row r="133" spans="1:3" x14ac:dyDescent="0.25">
      <c r="A133" s="3">
        <v>32410</v>
      </c>
      <c r="B133" s="3" t="s">
        <v>845</v>
      </c>
      <c r="C133" s="4" t="s">
        <v>846</v>
      </c>
    </row>
    <row r="134" spans="1:3" x14ac:dyDescent="0.25">
      <c r="A134" s="5">
        <v>32756</v>
      </c>
      <c r="B134" s="5" t="s">
        <v>847</v>
      </c>
      <c r="C134" s="6" t="s">
        <v>848</v>
      </c>
    </row>
    <row r="135" spans="1:3" x14ac:dyDescent="0.25">
      <c r="A135" s="3">
        <v>32777</v>
      </c>
      <c r="B135" s="3" t="s">
        <v>849</v>
      </c>
      <c r="C135" s="4" t="s">
        <v>850</v>
      </c>
    </row>
    <row r="136" spans="1:3" x14ac:dyDescent="0.25">
      <c r="A136" s="3">
        <v>32783</v>
      </c>
      <c r="B136" s="3" t="s">
        <v>851</v>
      </c>
      <c r="C136" s="4" t="s">
        <v>852</v>
      </c>
    </row>
    <row r="137" spans="1:3" x14ac:dyDescent="0.25">
      <c r="A137" s="5">
        <v>32961</v>
      </c>
      <c r="B137" s="5" t="s">
        <v>853</v>
      </c>
      <c r="C137" s="6" t="s">
        <v>854</v>
      </c>
    </row>
    <row r="138" spans="1:3" x14ac:dyDescent="0.25">
      <c r="A138" s="5">
        <v>33008</v>
      </c>
      <c r="B138" s="5" t="s">
        <v>855</v>
      </c>
      <c r="C138" s="6" t="s">
        <v>856</v>
      </c>
    </row>
    <row r="139" spans="1:3" x14ac:dyDescent="0.25">
      <c r="A139" s="5">
        <v>33397</v>
      </c>
      <c r="B139" s="5" t="s">
        <v>857</v>
      </c>
      <c r="C139" s="6" t="s">
        <v>858</v>
      </c>
    </row>
    <row r="140" spans="1:3" x14ac:dyDescent="0.25">
      <c r="A140" s="3">
        <v>33464</v>
      </c>
      <c r="B140" s="3" t="s">
        <v>859</v>
      </c>
      <c r="C140" s="4" t="s">
        <v>860</v>
      </c>
    </row>
    <row r="141" spans="1:3" x14ac:dyDescent="0.25">
      <c r="A141" s="5">
        <v>33530</v>
      </c>
      <c r="B141" s="5" t="s">
        <v>861</v>
      </c>
      <c r="C141" s="6" t="s">
        <v>862</v>
      </c>
    </row>
    <row r="142" spans="1:3" x14ac:dyDescent="0.25">
      <c r="A142" s="5">
        <v>33576</v>
      </c>
      <c r="B142" s="5" t="s">
        <v>863</v>
      </c>
      <c r="C142" s="6" t="s">
        <v>864</v>
      </c>
    </row>
    <row r="143" spans="1:3" x14ac:dyDescent="0.25">
      <c r="A143" s="5">
        <v>33626</v>
      </c>
      <c r="B143" s="5" t="s">
        <v>865</v>
      </c>
      <c r="C143" s="6" t="s">
        <v>866</v>
      </c>
    </row>
    <row r="144" spans="1:3" x14ac:dyDescent="0.25">
      <c r="A144" s="3">
        <v>33637</v>
      </c>
      <c r="B144" s="3" t="s">
        <v>867</v>
      </c>
      <c r="C144" s="4" t="s">
        <v>868</v>
      </c>
    </row>
    <row r="145" spans="1:3" x14ac:dyDescent="0.25">
      <c r="A145" s="5">
        <v>33703</v>
      </c>
      <c r="B145" s="5" t="s">
        <v>869</v>
      </c>
      <c r="C145" s="6" t="s">
        <v>870</v>
      </c>
    </row>
    <row r="146" spans="1:3" x14ac:dyDescent="0.25">
      <c r="A146" s="3">
        <v>33911</v>
      </c>
      <c r="B146" s="3" t="s">
        <v>871</v>
      </c>
      <c r="C146" s="4" t="s">
        <v>872</v>
      </c>
    </row>
    <row r="147" spans="1:3" x14ac:dyDescent="0.25">
      <c r="A147" s="3">
        <v>34042</v>
      </c>
      <c r="B147" s="3" t="s">
        <v>873</v>
      </c>
      <c r="C147" s="4" t="s">
        <v>874</v>
      </c>
    </row>
    <row r="148" spans="1:3" x14ac:dyDescent="0.25">
      <c r="A148" s="5">
        <v>34126</v>
      </c>
      <c r="B148" s="5" t="s">
        <v>875</v>
      </c>
      <c r="C148" s="6" t="s">
        <v>876</v>
      </c>
    </row>
    <row r="149" spans="1:3" x14ac:dyDescent="0.25">
      <c r="A149" s="5">
        <v>34129</v>
      </c>
      <c r="B149" s="5" t="s">
        <v>877</v>
      </c>
      <c r="C149" s="6" t="s">
        <v>878</v>
      </c>
    </row>
    <row r="150" spans="1:3" x14ac:dyDescent="0.25">
      <c r="A150" s="3">
        <v>34132</v>
      </c>
      <c r="B150" s="3" t="s">
        <v>879</v>
      </c>
      <c r="C150" s="4" t="s">
        <v>880</v>
      </c>
    </row>
    <row r="151" spans="1:3" x14ac:dyDescent="0.25">
      <c r="A151" s="5">
        <v>34138</v>
      </c>
      <c r="B151" s="5" t="s">
        <v>881</v>
      </c>
      <c r="C151" s="6" t="s">
        <v>882</v>
      </c>
    </row>
    <row r="152" spans="1:3" x14ac:dyDescent="0.25">
      <c r="A152" s="10">
        <v>34160</v>
      </c>
      <c r="B152" s="3" t="s">
        <v>883</v>
      </c>
      <c r="C152" s="4" t="s">
        <v>884</v>
      </c>
    </row>
    <row r="153" spans="1:3" x14ac:dyDescent="0.25">
      <c r="A153" s="3">
        <v>34182</v>
      </c>
      <c r="B153" s="3" t="s">
        <v>885</v>
      </c>
      <c r="C153" s="4" t="s">
        <v>886</v>
      </c>
    </row>
    <row r="154" spans="1:3" x14ac:dyDescent="0.25">
      <c r="A154" s="3">
        <v>34226</v>
      </c>
      <c r="B154" s="3" t="s">
        <v>887</v>
      </c>
      <c r="C154" s="4" t="s">
        <v>888</v>
      </c>
    </row>
    <row r="155" spans="1:3" x14ac:dyDescent="0.25">
      <c r="A155" s="5">
        <v>34234</v>
      </c>
      <c r="B155" s="5" t="s">
        <v>889</v>
      </c>
      <c r="C155" s="6" t="s">
        <v>890</v>
      </c>
    </row>
    <row r="156" spans="1:3" x14ac:dyDescent="0.25">
      <c r="A156" s="5">
        <v>34287</v>
      </c>
      <c r="B156" s="5" t="s">
        <v>891</v>
      </c>
      <c r="C156" s="6" t="s">
        <v>892</v>
      </c>
    </row>
    <row r="157" spans="1:3" x14ac:dyDescent="0.25">
      <c r="A157" s="5">
        <v>34445</v>
      </c>
      <c r="B157" s="5" t="s">
        <v>893</v>
      </c>
      <c r="C157" s="6" t="s">
        <v>894</v>
      </c>
    </row>
    <row r="158" spans="1:3" x14ac:dyDescent="0.25">
      <c r="A158" s="3">
        <v>34470</v>
      </c>
      <c r="B158" s="3" t="s">
        <v>895</v>
      </c>
      <c r="C158" s="4" t="s">
        <v>896</v>
      </c>
    </row>
    <row r="159" spans="1:3" x14ac:dyDescent="0.25">
      <c r="A159" s="5">
        <v>34477</v>
      </c>
      <c r="B159" s="5" t="s">
        <v>897</v>
      </c>
      <c r="C159" s="6" t="s">
        <v>898</v>
      </c>
    </row>
    <row r="160" spans="1:3" x14ac:dyDescent="0.25">
      <c r="A160" s="5">
        <v>34493</v>
      </c>
      <c r="B160" s="5" t="s">
        <v>899</v>
      </c>
      <c r="C160" s="6" t="s">
        <v>900</v>
      </c>
    </row>
    <row r="161" spans="1:3" x14ac:dyDescent="0.25">
      <c r="A161" s="3">
        <v>34498</v>
      </c>
      <c r="B161" s="3" t="s">
        <v>901</v>
      </c>
      <c r="C161" s="4" t="s">
        <v>902</v>
      </c>
    </row>
    <row r="162" spans="1:3" x14ac:dyDescent="0.25">
      <c r="A162" s="3">
        <v>34518</v>
      </c>
      <c r="B162" s="3" t="s">
        <v>903</v>
      </c>
      <c r="C162" s="4" t="s">
        <v>904</v>
      </c>
    </row>
    <row r="163" spans="1:3" x14ac:dyDescent="0.25">
      <c r="A163" s="3">
        <v>34529</v>
      </c>
      <c r="B163" s="3" t="s">
        <v>905</v>
      </c>
      <c r="C163" s="4" t="s">
        <v>906</v>
      </c>
    </row>
    <row r="164" spans="1:3" x14ac:dyDescent="0.25">
      <c r="A164" s="3">
        <v>34547</v>
      </c>
      <c r="B164" s="3" t="s">
        <v>907</v>
      </c>
      <c r="C164" s="4" t="s">
        <v>908</v>
      </c>
    </row>
    <row r="165" spans="1:3" x14ac:dyDescent="0.25">
      <c r="A165" s="3">
        <v>34574</v>
      </c>
      <c r="B165" s="3" t="s">
        <v>909</v>
      </c>
      <c r="C165" s="4" t="s">
        <v>910</v>
      </c>
    </row>
    <row r="166" spans="1:3" x14ac:dyDescent="0.25">
      <c r="A166" s="3">
        <v>34662</v>
      </c>
      <c r="B166" s="3" t="s">
        <v>911</v>
      </c>
      <c r="C166" s="4" t="s">
        <v>912</v>
      </c>
    </row>
    <row r="167" spans="1:3" x14ac:dyDescent="0.25">
      <c r="A167" s="5">
        <v>34720</v>
      </c>
      <c r="B167" s="5" t="s">
        <v>913</v>
      </c>
      <c r="C167" s="6" t="s">
        <v>914</v>
      </c>
    </row>
    <row r="168" spans="1:3" x14ac:dyDescent="0.25">
      <c r="A168" s="5">
        <v>34733</v>
      </c>
      <c r="B168" s="5" t="s">
        <v>915</v>
      </c>
      <c r="C168" s="6" t="s">
        <v>916</v>
      </c>
    </row>
    <row r="169" spans="1:3" x14ac:dyDescent="0.25">
      <c r="A169" s="3">
        <v>34809</v>
      </c>
      <c r="B169" s="3" t="s">
        <v>917</v>
      </c>
      <c r="C169" s="4" t="s">
        <v>918</v>
      </c>
    </row>
    <row r="170" spans="1:3" x14ac:dyDescent="0.25">
      <c r="A170" s="3">
        <v>34849</v>
      </c>
      <c r="B170" s="3" t="s">
        <v>919</v>
      </c>
      <c r="C170" s="4" t="s">
        <v>920</v>
      </c>
    </row>
    <row r="171" spans="1:3" x14ac:dyDescent="0.25">
      <c r="A171" s="3">
        <v>34872</v>
      </c>
      <c r="B171" s="3" t="s">
        <v>921</v>
      </c>
      <c r="C171" s="4" t="s">
        <v>922</v>
      </c>
    </row>
    <row r="172" spans="1:3" x14ac:dyDescent="0.25">
      <c r="A172" s="5">
        <v>34964</v>
      </c>
      <c r="B172" s="5" t="s">
        <v>923</v>
      </c>
      <c r="C172" s="6" t="s">
        <v>924</v>
      </c>
    </row>
    <row r="173" spans="1:3" x14ac:dyDescent="0.25">
      <c r="A173" s="5">
        <v>34991</v>
      </c>
      <c r="B173" s="5" t="s">
        <v>925</v>
      </c>
      <c r="C173" s="6" t="s">
        <v>926</v>
      </c>
    </row>
    <row r="174" spans="1:3" x14ac:dyDescent="0.25">
      <c r="A174" s="5">
        <v>35089</v>
      </c>
      <c r="B174" s="5" t="s">
        <v>927</v>
      </c>
      <c r="C174" s="6" t="s">
        <v>928</v>
      </c>
    </row>
    <row r="175" spans="1:3" x14ac:dyDescent="0.25">
      <c r="A175" s="5">
        <v>35093</v>
      </c>
      <c r="B175" s="5" t="s">
        <v>929</v>
      </c>
      <c r="C175" s="6" t="s">
        <v>930</v>
      </c>
    </row>
    <row r="176" spans="1:3" x14ac:dyDescent="0.25">
      <c r="A176" s="3">
        <v>35255</v>
      </c>
      <c r="B176" s="3" t="s">
        <v>931</v>
      </c>
      <c r="C176" s="4" t="s">
        <v>932</v>
      </c>
    </row>
    <row r="177" spans="1:3" x14ac:dyDescent="0.25">
      <c r="A177" s="5">
        <v>35404</v>
      </c>
      <c r="B177" s="5" t="s">
        <v>933</v>
      </c>
      <c r="C177" s="6" t="s">
        <v>934</v>
      </c>
    </row>
    <row r="178" spans="1:3" x14ac:dyDescent="0.25">
      <c r="A178" s="5">
        <v>35474</v>
      </c>
      <c r="B178" s="5" t="s">
        <v>935</v>
      </c>
      <c r="C178" s="6" t="s">
        <v>936</v>
      </c>
    </row>
    <row r="179" spans="1:3" x14ac:dyDescent="0.25">
      <c r="A179" s="3">
        <v>35628</v>
      </c>
      <c r="B179" s="3" t="s">
        <v>937</v>
      </c>
      <c r="C179" s="4" t="s">
        <v>938</v>
      </c>
    </row>
    <row r="180" spans="1:3" x14ac:dyDescent="0.25">
      <c r="A180" s="3">
        <v>35646</v>
      </c>
      <c r="B180" s="3" t="s">
        <v>939</v>
      </c>
      <c r="C180" s="4" t="s">
        <v>940</v>
      </c>
    </row>
    <row r="181" spans="1:3" x14ac:dyDescent="0.25">
      <c r="A181" s="3">
        <v>35718</v>
      </c>
      <c r="B181" s="3" t="s">
        <v>941</v>
      </c>
      <c r="C181" s="4" t="s">
        <v>942</v>
      </c>
    </row>
    <row r="182" spans="1:3" x14ac:dyDescent="0.25">
      <c r="A182" s="3">
        <v>35739</v>
      </c>
      <c r="B182" s="3" t="s">
        <v>943</v>
      </c>
      <c r="C182" s="4" t="s">
        <v>944</v>
      </c>
    </row>
    <row r="183" spans="1:3" x14ac:dyDescent="0.25">
      <c r="A183" s="3">
        <v>35986</v>
      </c>
      <c r="B183" s="3" t="s">
        <v>945</v>
      </c>
      <c r="C183" s="4" t="s">
        <v>946</v>
      </c>
    </row>
    <row r="184" spans="1:3" x14ac:dyDescent="0.25">
      <c r="A184" s="3">
        <v>36122</v>
      </c>
      <c r="B184" s="3" t="s">
        <v>947</v>
      </c>
      <c r="C184" s="4" t="s">
        <v>948</v>
      </c>
    </row>
    <row r="185" spans="1:3" x14ac:dyDescent="0.25">
      <c r="A185" s="3">
        <v>36175</v>
      </c>
      <c r="B185" s="3" t="s">
        <v>949</v>
      </c>
      <c r="C185" s="4" t="s">
        <v>950</v>
      </c>
    </row>
    <row r="186" spans="1:3" x14ac:dyDescent="0.25">
      <c r="A186" s="5">
        <v>36383</v>
      </c>
      <c r="B186" s="5" t="s">
        <v>951</v>
      </c>
      <c r="C186" s="6" t="s">
        <v>952</v>
      </c>
    </row>
    <row r="187" spans="1:3" x14ac:dyDescent="0.25">
      <c r="A187" s="5">
        <v>36516</v>
      </c>
      <c r="B187" s="5" t="s">
        <v>953</v>
      </c>
      <c r="C187" s="6" t="s">
        <v>954</v>
      </c>
    </row>
    <row r="188" spans="1:3" x14ac:dyDescent="0.25">
      <c r="A188" s="3">
        <v>36732</v>
      </c>
      <c r="B188" s="3" t="s">
        <v>955</v>
      </c>
      <c r="C188" s="4" t="s">
        <v>956</v>
      </c>
    </row>
    <row r="189" spans="1:3" x14ac:dyDescent="0.25">
      <c r="A189" s="5">
        <v>38142</v>
      </c>
      <c r="B189" s="5" t="s">
        <v>957</v>
      </c>
      <c r="C189" s="6" t="s">
        <v>958</v>
      </c>
    </row>
    <row r="190" spans="1:3" x14ac:dyDescent="0.25">
      <c r="A190" s="3">
        <v>38178</v>
      </c>
      <c r="B190" s="3" t="s">
        <v>959</v>
      </c>
      <c r="C190" s="4" t="s">
        <v>960</v>
      </c>
    </row>
    <row r="191" spans="1:3" x14ac:dyDescent="0.25">
      <c r="A191" s="5">
        <v>38705</v>
      </c>
      <c r="B191" s="5" t="s">
        <v>961</v>
      </c>
      <c r="C191" s="6" t="s">
        <v>962</v>
      </c>
    </row>
    <row r="192" spans="1:3" x14ac:dyDescent="0.25">
      <c r="A192" s="5">
        <v>38895</v>
      </c>
      <c r="B192" s="5" t="s">
        <v>963</v>
      </c>
      <c r="C192" s="6" t="s">
        <v>964</v>
      </c>
    </row>
    <row r="193" spans="1:3" x14ac:dyDescent="0.25">
      <c r="A193" s="3">
        <v>38969</v>
      </c>
      <c r="B193" s="3" t="s">
        <v>965</v>
      </c>
      <c r="C193" s="4" t="s">
        <v>966</v>
      </c>
    </row>
    <row r="194" spans="1:3" x14ac:dyDescent="0.25">
      <c r="A194" s="5">
        <v>39178</v>
      </c>
      <c r="B194" s="5" t="s">
        <v>967</v>
      </c>
      <c r="C194" s="6" t="s">
        <v>968</v>
      </c>
    </row>
    <row r="195" spans="1:3" x14ac:dyDescent="0.25">
      <c r="A195" s="3">
        <v>39425</v>
      </c>
      <c r="B195" s="3" t="s">
        <v>969</v>
      </c>
      <c r="C195" s="4" t="s">
        <v>970</v>
      </c>
    </row>
    <row r="196" spans="1:3" x14ac:dyDescent="0.25">
      <c r="A196" s="8">
        <v>39608</v>
      </c>
      <c r="B196" s="5" t="s">
        <v>971</v>
      </c>
      <c r="C196" s="6" t="s">
        <v>972</v>
      </c>
    </row>
    <row r="197" spans="1:3" x14ac:dyDescent="0.25">
      <c r="A197" s="5">
        <v>40841</v>
      </c>
      <c r="B197" s="5" t="s">
        <v>973</v>
      </c>
      <c r="C197" s="6" t="s">
        <v>974</v>
      </c>
    </row>
    <row r="198" spans="1:3" x14ac:dyDescent="0.25">
      <c r="A198" s="5">
        <v>41059</v>
      </c>
      <c r="B198" s="5" t="s">
        <v>975</v>
      </c>
      <c r="C198" s="6" t="s">
        <v>976</v>
      </c>
    </row>
    <row r="199" spans="1:3" x14ac:dyDescent="0.25">
      <c r="A199" s="3">
        <v>41104</v>
      </c>
      <c r="B199" s="3" t="s">
        <v>977</v>
      </c>
      <c r="C199" s="4" t="s">
        <v>978</v>
      </c>
    </row>
    <row r="200" spans="1:3" x14ac:dyDescent="0.25">
      <c r="A200" s="5">
        <v>41105</v>
      </c>
      <c r="B200" s="5" t="s">
        <v>979</v>
      </c>
      <c r="C200" s="6" t="s">
        <v>980</v>
      </c>
    </row>
    <row r="201" spans="1:3" x14ac:dyDescent="0.25">
      <c r="A201" s="5">
        <v>41592</v>
      </c>
      <c r="B201" s="5" t="s">
        <v>981</v>
      </c>
      <c r="C201" s="6" t="s">
        <v>982</v>
      </c>
    </row>
    <row r="202" spans="1:3" x14ac:dyDescent="0.25">
      <c r="A202" s="5">
        <v>41796</v>
      </c>
      <c r="B202" s="5" t="s">
        <v>983</v>
      </c>
      <c r="C202" s="6" t="s">
        <v>984</v>
      </c>
    </row>
    <row r="203" spans="1:3" x14ac:dyDescent="0.25">
      <c r="A203" s="5">
        <v>41922</v>
      </c>
      <c r="B203" s="5" t="s">
        <v>985</v>
      </c>
      <c r="C203" s="9" t="s">
        <v>986</v>
      </c>
    </row>
    <row r="204" spans="1:3" x14ac:dyDescent="0.25">
      <c r="A204" s="3">
        <v>42054</v>
      </c>
      <c r="B204" s="3" t="s">
        <v>987</v>
      </c>
      <c r="C204" s="4" t="s">
        <v>988</v>
      </c>
    </row>
    <row r="205" spans="1:3" x14ac:dyDescent="0.25">
      <c r="A205" s="3">
        <v>43008</v>
      </c>
      <c r="B205" s="3" t="s">
        <v>989</v>
      </c>
      <c r="C205" s="4" t="s">
        <v>990</v>
      </c>
    </row>
    <row r="206" spans="1:3" x14ac:dyDescent="0.25">
      <c r="A206" s="5">
        <v>43555</v>
      </c>
      <c r="B206" s="5" t="s">
        <v>991</v>
      </c>
      <c r="C206" s="6" t="s">
        <v>992</v>
      </c>
    </row>
    <row r="207" spans="1:3" x14ac:dyDescent="0.25">
      <c r="A207" s="5">
        <v>43619</v>
      </c>
      <c r="B207" s="5" t="s">
        <v>993</v>
      </c>
      <c r="C207" s="6" t="s">
        <v>994</v>
      </c>
    </row>
    <row r="208" spans="1:3" x14ac:dyDescent="0.25">
      <c r="A208" s="5">
        <v>44326</v>
      </c>
      <c r="B208" s="5" t="s">
        <v>995</v>
      </c>
      <c r="C208" s="6" t="s">
        <v>996</v>
      </c>
    </row>
    <row r="209" spans="1:3" x14ac:dyDescent="0.25">
      <c r="A209" s="3">
        <v>44475</v>
      </c>
      <c r="B209" s="3" t="s">
        <v>997</v>
      </c>
      <c r="C209" s="4" t="s">
        <v>998</v>
      </c>
    </row>
    <row r="210" spans="1:3" x14ac:dyDescent="0.25">
      <c r="A210" s="3">
        <v>44760</v>
      </c>
      <c r="B210" s="3" t="s">
        <v>999</v>
      </c>
      <c r="C210" s="4" t="s">
        <v>1000</v>
      </c>
    </row>
    <row r="211" spans="1:3" x14ac:dyDescent="0.25">
      <c r="A211" s="3">
        <v>44836</v>
      </c>
      <c r="B211" s="3" t="s">
        <v>1001</v>
      </c>
      <c r="C211" s="4" t="s">
        <v>1002</v>
      </c>
    </row>
    <row r="212" spans="1:3" x14ac:dyDescent="0.25">
      <c r="A212" s="3">
        <v>45137</v>
      </c>
      <c r="B212" s="3" t="s">
        <v>1003</v>
      </c>
      <c r="C212" s="4" t="s">
        <v>1004</v>
      </c>
    </row>
    <row r="213" spans="1:3" x14ac:dyDescent="0.25">
      <c r="A213" s="3">
        <v>45247</v>
      </c>
      <c r="B213" s="3" t="s">
        <v>1005</v>
      </c>
      <c r="C213" s="4" t="s">
        <v>1006</v>
      </c>
    </row>
    <row r="214" spans="1:3" x14ac:dyDescent="0.25">
      <c r="A214" s="5">
        <v>46236</v>
      </c>
      <c r="B214" s="5" t="s">
        <v>1007</v>
      </c>
      <c r="C214" s="6" t="s">
        <v>1008</v>
      </c>
    </row>
    <row r="215" spans="1:3" x14ac:dyDescent="0.25">
      <c r="A215" s="3">
        <v>46321</v>
      </c>
      <c r="B215" s="3" t="s">
        <v>1009</v>
      </c>
      <c r="C215" s="4" t="s">
        <v>1010</v>
      </c>
    </row>
    <row r="216" spans="1:3" x14ac:dyDescent="0.25">
      <c r="A216" s="5">
        <v>46857</v>
      </c>
      <c r="B216" s="5" t="s">
        <v>1011</v>
      </c>
      <c r="C216" s="6" t="s">
        <v>1012</v>
      </c>
    </row>
    <row r="217" spans="1:3" x14ac:dyDescent="0.25">
      <c r="A217" s="3">
        <v>47225</v>
      </c>
      <c r="B217" s="3" t="s">
        <v>1013</v>
      </c>
      <c r="C217" s="4" t="s">
        <v>1014</v>
      </c>
    </row>
    <row r="218" spans="1:3" x14ac:dyDescent="0.25">
      <c r="A218" s="5">
        <v>48317</v>
      </c>
      <c r="B218" s="5" t="s">
        <v>1015</v>
      </c>
      <c r="C218" s="6" t="s">
        <v>1016</v>
      </c>
    </row>
    <row r="219" spans="1:3" x14ac:dyDescent="0.25">
      <c r="A219" s="8">
        <v>49053</v>
      </c>
      <c r="B219" s="5" t="s">
        <v>1017</v>
      </c>
      <c r="C219" s="6" t="s">
        <v>1018</v>
      </c>
    </row>
    <row r="220" spans="1:3" x14ac:dyDescent="0.25">
      <c r="A220" s="3">
        <v>49377</v>
      </c>
      <c r="B220" s="3" t="s">
        <v>1019</v>
      </c>
      <c r="C220" s="4" t="s">
        <v>1020</v>
      </c>
    </row>
    <row r="221" spans="1:3" x14ac:dyDescent="0.25">
      <c r="A221" s="3">
        <v>49397</v>
      </c>
      <c r="B221" s="3" t="s">
        <v>1021</v>
      </c>
      <c r="C221" s="4" t="s">
        <v>1022</v>
      </c>
    </row>
    <row r="222" spans="1:3" x14ac:dyDescent="0.25">
      <c r="A222" s="5">
        <v>49594</v>
      </c>
      <c r="B222" s="5" t="s">
        <v>1023</v>
      </c>
      <c r="C222" s="6" t="s">
        <v>1024</v>
      </c>
    </row>
    <row r="223" spans="1:3" x14ac:dyDescent="0.25">
      <c r="A223" s="5">
        <v>49972</v>
      </c>
      <c r="B223" s="5" t="s">
        <v>1025</v>
      </c>
      <c r="C223" s="6" t="s">
        <v>1026</v>
      </c>
    </row>
    <row r="224" spans="1:3" x14ac:dyDescent="0.25">
      <c r="A224" s="5">
        <v>50904</v>
      </c>
      <c r="B224" s="5" t="s">
        <v>1027</v>
      </c>
      <c r="C224" s="6" t="s">
        <v>1028</v>
      </c>
    </row>
    <row r="225" spans="1:3" x14ac:dyDescent="0.25">
      <c r="A225" s="3">
        <v>52004</v>
      </c>
      <c r="B225" s="3" t="s">
        <v>1029</v>
      </c>
      <c r="C225" s="4" t="s">
        <v>1030</v>
      </c>
    </row>
    <row r="226" spans="1:3" x14ac:dyDescent="0.25">
      <c r="A226" s="3">
        <v>52313</v>
      </c>
      <c r="B226" s="3" t="s">
        <v>1031</v>
      </c>
      <c r="C226" s="4" t="s">
        <v>1032</v>
      </c>
    </row>
    <row r="227" spans="1:3" x14ac:dyDescent="0.25">
      <c r="A227" s="5">
        <v>54071</v>
      </c>
      <c r="B227" s="5" t="s">
        <v>1033</v>
      </c>
      <c r="C227" s="6" t="s">
        <v>1034</v>
      </c>
    </row>
    <row r="228" spans="1:3" x14ac:dyDescent="0.25">
      <c r="A228" s="5">
        <v>55214</v>
      </c>
      <c r="B228" s="5" t="s">
        <v>1035</v>
      </c>
      <c r="C228" s="6" t="s">
        <v>1036</v>
      </c>
    </row>
    <row r="229" spans="1:3" x14ac:dyDescent="0.25">
      <c r="A229" s="5">
        <v>56605</v>
      </c>
      <c r="B229" s="5" t="s">
        <v>1037</v>
      </c>
      <c r="C229" s="6" t="s">
        <v>1038</v>
      </c>
    </row>
    <row r="230" spans="1:3" x14ac:dyDescent="0.25">
      <c r="A230" s="5">
        <v>57159</v>
      </c>
      <c r="B230" s="5" t="s">
        <v>1039</v>
      </c>
      <c r="C230" s="6" t="s">
        <v>1040</v>
      </c>
    </row>
    <row r="231" spans="1:3" x14ac:dyDescent="0.25">
      <c r="A231" s="3">
        <v>57386</v>
      </c>
      <c r="B231" s="3" t="s">
        <v>1041</v>
      </c>
      <c r="C231" s="4" t="s">
        <v>1042</v>
      </c>
    </row>
    <row r="232" spans="1:3" x14ac:dyDescent="0.25">
      <c r="A232" s="5">
        <v>59719</v>
      </c>
      <c r="B232" s="5" t="s">
        <v>1043</v>
      </c>
      <c r="C232" s="6" t="s">
        <v>1044</v>
      </c>
    </row>
    <row r="233" spans="1:3" x14ac:dyDescent="0.25">
      <c r="A233" s="3">
        <v>60068</v>
      </c>
      <c r="B233" s="3" t="s">
        <v>1045</v>
      </c>
      <c r="C233" s="4" t="s">
        <v>1046</v>
      </c>
    </row>
    <row r="234" spans="1:3" x14ac:dyDescent="0.25">
      <c r="A234" s="3">
        <v>60116</v>
      </c>
      <c r="B234" s="3" t="s">
        <v>1047</v>
      </c>
      <c r="C234" s="4" t="s">
        <v>1048</v>
      </c>
    </row>
    <row r="235" spans="1:3" x14ac:dyDescent="0.25">
      <c r="A235" s="3">
        <v>60213</v>
      </c>
      <c r="B235" s="3" t="s">
        <v>1049</v>
      </c>
      <c r="C235" s="4" t="s">
        <v>1050</v>
      </c>
    </row>
    <row r="236" spans="1:3" x14ac:dyDescent="0.25">
      <c r="A236" s="3">
        <v>60256</v>
      </c>
      <c r="B236" s="3" t="s">
        <v>1051</v>
      </c>
      <c r="C236" s="4" t="s">
        <v>1052</v>
      </c>
    </row>
    <row r="237" spans="1:3" x14ac:dyDescent="0.25">
      <c r="A237" s="5">
        <v>60852</v>
      </c>
      <c r="B237" s="5" t="s">
        <v>1053</v>
      </c>
      <c r="C237" s="6" t="s">
        <v>1054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21-22 T2 and T3</vt:lpstr>
      <vt:lpstr>INSTRUCTIONS</vt:lpstr>
      <vt:lpstr>Sheet3</vt:lpstr>
      <vt:lpstr>LOOKUPUNP</vt:lpstr>
      <vt:lpstr>LOOKUPIDS</vt:lpstr>
      <vt:lpstr>LOOKUPUNP</vt:lpstr>
      <vt:lpstr>THELIST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2021-08-17T21:17:12Z</dcterms:created>
  <dcterms:modified xsi:type="dcterms:W3CDTF">2021-08-17T23:56:20Z</dcterms:modified>
</cp:coreProperties>
</file>