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Strous\Downloads\"/>
    </mc:Choice>
  </mc:AlternateContent>
  <xr:revisionPtr revIDLastSave="0" documentId="13_ncr:1_{B3A24909-DD35-4273-8FCB-3D966DAC672D}" xr6:coauthVersionLast="47" xr6:coauthVersionMax="47" xr10:uidLastSave="{00000000-0000-0000-0000-000000000000}"/>
  <bookViews>
    <workbookView xWindow="-28920" yWindow="855" windowWidth="29040" windowHeight="15720" activeTab="2" xr2:uid="{00000000-000D-0000-FFFF-FFFF00000000}"/>
  </bookViews>
  <sheets>
    <sheet name="insurance_claims" sheetId="1" r:id="rId1"/>
    <sheet name="Sheet3" sheetId="4" r:id="rId2"/>
    <sheet name="cleaning" sheetId="2" r:id="rId3"/>
    <sheet name="Sheet2" sheetId="3" r:id="rId4"/>
  </sheets>
  <definedNames>
    <definedName name="_xlnm._FilterDatabase" localSheetId="2" hidden="1">cleaning!$B$8:$AO$1008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7" i="2" l="1"/>
  <c r="AO2" i="2"/>
  <c r="AO3" i="2"/>
  <c r="AO5" i="2"/>
  <c r="AO6" i="2"/>
  <c r="AO4" i="2"/>
</calcChain>
</file>

<file path=xl/sharedStrings.xml><?xml version="1.0" encoding="utf-8"?>
<sst xmlns="http://schemas.openxmlformats.org/spreadsheetml/2006/main" count="38006" uniqueCount="1196">
  <si>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</si>
  <si>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</si>
  <si>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</si>
  <si>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</si>
  <si>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</si>
  <si>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</si>
  <si>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</si>
  <si>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</si>
  <si>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</si>
  <si>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</si>
  <si>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</si>
  <si>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</si>
  <si>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</si>
  <si>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</si>
  <si>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</si>
  <si>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</si>
  <si>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</si>
  <si>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</si>
  <si>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</si>
  <si>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</si>
  <si>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</si>
  <si>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</si>
  <si>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</si>
  <si>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</si>
  <si>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</si>
  <si>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</si>
  <si>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</si>
  <si>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</si>
  <si>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</si>
  <si>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</si>
  <si>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</si>
  <si>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</si>
  <si>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</si>
  <si>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</si>
  <si>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</si>
  <si>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</si>
  <si>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</si>
  <si>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</si>
  <si>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</si>
  <si>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</si>
  <si>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</si>
  <si>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</si>
  <si>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</si>
  <si>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</si>
  <si>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</si>
  <si>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</si>
  <si>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</si>
  <si>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</si>
  <si>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</si>
  <si>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</si>
  <si>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</si>
  <si>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</si>
  <si>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</si>
  <si>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</si>
  <si>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</si>
  <si>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</si>
  <si>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</si>
  <si>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</si>
  <si>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</si>
  <si>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</si>
  <si>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</si>
  <si>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</si>
  <si>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</si>
  <si>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</si>
  <si>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</si>
  <si>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</si>
  <si>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</si>
  <si>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</si>
  <si>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</si>
  <si>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</si>
  <si>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</si>
  <si>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</si>
  <si>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</si>
  <si>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</si>
  <si>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</si>
  <si>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</si>
  <si>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</si>
  <si>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</si>
  <si>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</si>
  <si>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</si>
  <si>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</si>
  <si>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</si>
  <si>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</si>
  <si>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</si>
  <si>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</si>
  <si>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</si>
  <si>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</si>
  <si>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</si>
  <si>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</si>
  <si>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</si>
  <si>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</si>
  <si>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</si>
  <si>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</si>
  <si>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</si>
  <si>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</si>
  <si>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</si>
  <si>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</si>
  <si>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</si>
  <si>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</si>
  <si>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</si>
  <si>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</si>
  <si>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</si>
  <si>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</si>
  <si>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</si>
  <si>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</si>
  <si>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</si>
  <si>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</si>
  <si>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</si>
  <si>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</si>
  <si>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</si>
  <si>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</si>
  <si>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</si>
  <si>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</si>
  <si>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</si>
  <si>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</si>
  <si>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</si>
  <si>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</si>
  <si>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</si>
  <si>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</si>
  <si>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</si>
  <si>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</si>
  <si>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</si>
  <si>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</si>
  <si>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</si>
  <si>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</si>
  <si>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</si>
  <si>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</si>
  <si>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</si>
  <si>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</si>
  <si>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</si>
  <si>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</si>
  <si>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</si>
  <si>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</si>
  <si>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</si>
  <si>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</si>
  <si>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</si>
  <si>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</si>
  <si>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</si>
  <si>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</si>
  <si>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</si>
  <si>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</si>
  <si>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</si>
  <si>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</si>
  <si>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</si>
  <si>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</si>
  <si>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</si>
  <si>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</si>
  <si>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</si>
  <si>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</si>
  <si>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</si>
  <si>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</si>
  <si>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</si>
  <si>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</si>
  <si>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</si>
  <si>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</si>
  <si>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</si>
  <si>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</si>
  <si>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</si>
  <si>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</si>
  <si>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</si>
  <si>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</si>
  <si>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</si>
  <si>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</si>
  <si>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</si>
  <si>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</si>
  <si>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</si>
  <si>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</si>
  <si>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</si>
  <si>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</si>
  <si>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</si>
  <si>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</si>
  <si>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</si>
  <si>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</si>
  <si>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</si>
  <si>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</si>
  <si>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</si>
  <si>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</si>
  <si>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</si>
  <si>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</si>
  <si>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</si>
  <si>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</si>
  <si>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</si>
  <si>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</si>
  <si>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</si>
  <si>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</si>
  <si>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</si>
  <si>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</si>
  <si>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</si>
  <si>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</si>
  <si>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</si>
  <si>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</si>
  <si>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</si>
  <si>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</si>
  <si>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</si>
  <si>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</si>
  <si>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</si>
  <si>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</si>
  <si>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</si>
  <si>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</si>
  <si>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</si>
  <si>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</si>
  <si>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</si>
  <si>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</si>
  <si>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</si>
  <si>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</si>
  <si>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</si>
  <si>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</si>
  <si>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</si>
  <si>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</si>
  <si>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</si>
  <si>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</si>
  <si>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</si>
  <si>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</si>
  <si>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</si>
  <si>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</si>
  <si>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</si>
  <si>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</si>
  <si>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</si>
  <si>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</si>
  <si>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</si>
  <si>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</si>
  <si>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</si>
  <si>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</si>
  <si>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</si>
  <si>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</si>
  <si>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</si>
  <si>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</si>
  <si>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</si>
  <si>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</si>
  <si>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</si>
  <si>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</si>
  <si>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</si>
  <si>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</si>
  <si>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</si>
  <si>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</si>
  <si>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</si>
  <si>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</si>
  <si>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</si>
  <si>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</si>
  <si>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</si>
  <si>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</si>
  <si>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</si>
  <si>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</si>
  <si>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</si>
  <si>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</si>
  <si>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</si>
  <si>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</si>
  <si>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</si>
  <si>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</si>
  <si>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</si>
  <si>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</si>
  <si>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</si>
  <si>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</si>
  <si>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</si>
  <si>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</si>
  <si>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</si>
  <si>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</si>
  <si>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</si>
  <si>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</si>
  <si>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</si>
  <si>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</si>
  <si>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</si>
  <si>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</si>
  <si>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</si>
  <si>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</si>
  <si>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</si>
  <si>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</si>
  <si>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</si>
  <si>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</si>
  <si>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</si>
  <si>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</si>
  <si>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</si>
  <si>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</si>
  <si>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</si>
  <si>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</si>
  <si>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</si>
  <si>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</si>
  <si>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</si>
  <si>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</si>
  <si>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</si>
  <si>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</si>
  <si>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</si>
  <si>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</si>
  <si>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</si>
  <si>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</si>
  <si>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</si>
  <si>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</si>
  <si>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</si>
  <si>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</si>
  <si>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</si>
  <si>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</si>
  <si>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</si>
  <si>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</si>
  <si>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</si>
  <si>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</si>
  <si>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</si>
  <si>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</si>
  <si>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</si>
  <si>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</si>
  <si>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</si>
  <si>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</si>
  <si>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</si>
  <si>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</si>
  <si>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</si>
  <si>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</si>
  <si>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</si>
  <si>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</si>
  <si>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</si>
  <si>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</si>
  <si>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</si>
  <si>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</si>
  <si>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</si>
  <si>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</si>
  <si>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</si>
  <si>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</si>
  <si>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</si>
  <si>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</si>
  <si>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</si>
  <si>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</si>
  <si>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</si>
  <si>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</si>
  <si>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</si>
  <si>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</si>
  <si>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</si>
  <si>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</si>
  <si>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</si>
  <si>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</si>
  <si>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</si>
  <si>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</si>
  <si>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</si>
  <si>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</si>
  <si>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</si>
  <si>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</si>
  <si>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</si>
  <si>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</si>
  <si>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</si>
  <si>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</si>
  <si>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</si>
  <si>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</si>
  <si>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</si>
  <si>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</si>
  <si>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</si>
  <si>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</si>
  <si>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</si>
  <si>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</si>
  <si>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</si>
  <si>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</si>
  <si>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</si>
  <si>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</si>
  <si>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</si>
  <si>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</si>
  <si>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</si>
  <si>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</si>
  <si>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</si>
  <si>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</si>
  <si>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</si>
  <si>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</si>
  <si>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</si>
  <si>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</si>
  <si>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</si>
  <si>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</si>
  <si>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</si>
  <si>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</si>
  <si>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</si>
  <si>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</si>
  <si>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</si>
  <si>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</si>
  <si>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</si>
  <si>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</si>
  <si>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</si>
  <si>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</si>
  <si>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</si>
  <si>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</si>
  <si>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</si>
  <si>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</si>
  <si>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</si>
  <si>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</si>
  <si>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</si>
  <si>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</si>
  <si>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</si>
  <si>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</si>
  <si>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</si>
  <si>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</si>
  <si>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</si>
  <si>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</si>
  <si>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</si>
  <si>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</si>
  <si>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</si>
  <si>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</si>
  <si>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</si>
  <si>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</si>
  <si>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</si>
  <si>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</si>
  <si>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</si>
  <si>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</si>
  <si>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</si>
  <si>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</si>
  <si>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</si>
  <si>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</si>
  <si>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</si>
  <si>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</si>
  <si>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</si>
  <si>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</si>
  <si>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</si>
  <si>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</si>
  <si>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</si>
  <si>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</si>
  <si>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</si>
  <si>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</si>
  <si>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</si>
  <si>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</si>
  <si>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</si>
  <si>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</si>
  <si>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</si>
  <si>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</si>
  <si>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</si>
  <si>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</si>
  <si>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</si>
  <si>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</si>
  <si>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</si>
  <si>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</si>
  <si>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</si>
  <si>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</si>
  <si>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</si>
  <si>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</si>
  <si>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</si>
  <si>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</si>
  <si>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</si>
  <si>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</si>
  <si>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</si>
  <si>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</si>
  <si>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</si>
  <si>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</si>
  <si>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</si>
  <si>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</si>
  <si>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</si>
  <si>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</si>
  <si>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</si>
  <si>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</si>
  <si>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</si>
  <si>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</si>
  <si>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</si>
  <si>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</si>
  <si>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</si>
  <si>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</si>
  <si>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</si>
  <si>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</si>
  <si>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</si>
  <si>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</si>
  <si>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</si>
  <si>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</si>
  <si>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</si>
  <si>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</si>
  <si>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</si>
  <si>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</si>
  <si>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</si>
  <si>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</si>
  <si>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</si>
  <si>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</si>
  <si>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</si>
  <si>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</si>
  <si>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</si>
  <si>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</si>
  <si>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</si>
  <si>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</si>
  <si>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</si>
  <si>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</si>
  <si>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</si>
  <si>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</si>
  <si>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</si>
  <si>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</si>
  <si>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</si>
  <si>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</si>
  <si>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</si>
  <si>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</si>
  <si>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</si>
  <si>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</si>
  <si>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</si>
  <si>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</si>
  <si>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</si>
  <si>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</si>
  <si>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</si>
  <si>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</si>
  <si>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</si>
  <si>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</si>
  <si>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</si>
  <si>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</si>
  <si>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</si>
  <si>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</si>
  <si>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</si>
  <si>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</si>
  <si>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</si>
  <si>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</si>
  <si>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</si>
  <si>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</si>
  <si>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</si>
  <si>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</si>
  <si>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</si>
  <si>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</si>
  <si>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</si>
  <si>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</si>
  <si>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</si>
  <si>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</si>
  <si>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</si>
  <si>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</si>
  <si>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</si>
  <si>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</si>
  <si>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</si>
  <si>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</si>
  <si>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</si>
  <si>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</si>
  <si>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</si>
  <si>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</si>
  <si>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</si>
  <si>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</si>
  <si>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</si>
  <si>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</si>
  <si>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</si>
  <si>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</si>
  <si>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</si>
  <si>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</si>
  <si>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</si>
  <si>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</si>
  <si>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</si>
  <si>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</si>
  <si>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</si>
  <si>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</si>
  <si>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</si>
  <si>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</si>
  <si>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</si>
  <si>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</si>
  <si>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</si>
  <si>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</si>
  <si>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</si>
  <si>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</si>
  <si>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</si>
  <si>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</si>
  <si>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</si>
  <si>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</si>
  <si>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</si>
  <si>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</si>
  <si>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</si>
  <si>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</si>
  <si>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</si>
  <si>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</si>
  <si>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</si>
  <si>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</si>
  <si>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</si>
  <si>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</si>
  <si>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</si>
  <si>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</si>
  <si>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</si>
  <si>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</si>
  <si>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</si>
  <si>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</si>
  <si>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</si>
  <si>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</si>
  <si>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</si>
  <si>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</si>
  <si>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</si>
  <si>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</si>
  <si>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</si>
  <si>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</si>
  <si>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</si>
  <si>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</si>
  <si>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</si>
  <si>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</si>
  <si>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</si>
  <si>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</si>
  <si>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</si>
  <si>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</si>
  <si>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</si>
  <si>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</si>
  <si>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</si>
  <si>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</si>
  <si>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</si>
  <si>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</si>
  <si>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</si>
  <si>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</si>
  <si>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</si>
  <si>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</si>
  <si>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</si>
  <si>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</si>
  <si>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</si>
  <si>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</si>
  <si>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</si>
  <si>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</si>
  <si>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</si>
  <si>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</si>
  <si>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</si>
  <si>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</si>
  <si>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</si>
  <si>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</si>
  <si>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</si>
  <si>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</si>
  <si>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</si>
  <si>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</si>
  <si>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</si>
  <si>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</si>
  <si>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</si>
  <si>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</si>
  <si>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</si>
  <si>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</si>
  <si>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</si>
  <si>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</si>
  <si>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</si>
  <si>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</si>
  <si>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</si>
  <si>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</si>
  <si>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</si>
  <si>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</si>
  <si>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</si>
  <si>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</si>
  <si>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</si>
  <si>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</si>
  <si>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</si>
  <si>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</si>
  <si>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</si>
  <si>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</si>
  <si>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</si>
  <si>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</si>
  <si>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</si>
  <si>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</si>
  <si>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</si>
  <si>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</si>
  <si>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</si>
  <si>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</si>
  <si>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</si>
  <si>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</si>
  <si>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</si>
  <si>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</si>
  <si>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</si>
  <si>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</si>
  <si>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</si>
  <si>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</si>
  <si>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</si>
  <si>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</si>
  <si>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</si>
  <si>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</si>
  <si>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</si>
  <si>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</si>
  <si>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</si>
  <si>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</si>
  <si>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</si>
  <si>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</si>
  <si>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</si>
  <si>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</si>
  <si>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</si>
  <si>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</si>
  <si>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</si>
  <si>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</si>
  <si>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</si>
  <si>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</si>
  <si>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</si>
  <si>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</si>
  <si>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</si>
  <si>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</si>
  <si>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</si>
  <si>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</si>
  <si>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</si>
  <si>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</si>
  <si>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</si>
  <si>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</si>
  <si>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</si>
  <si>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</si>
  <si>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</si>
  <si>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</si>
  <si>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</si>
  <si>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</si>
  <si>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</si>
  <si>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</si>
  <si>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</si>
  <si>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</si>
  <si>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</si>
  <si>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</si>
  <si>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</si>
  <si>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</si>
  <si>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</si>
  <si>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</si>
  <si>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</si>
  <si>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</si>
  <si>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</si>
  <si>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</si>
  <si>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</si>
  <si>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</si>
  <si>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</si>
  <si>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</si>
  <si>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</si>
  <si>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</si>
  <si>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</si>
  <si>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</si>
  <si>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</si>
  <si>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</si>
  <si>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</si>
  <si>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</si>
  <si>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</si>
  <si>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</si>
  <si>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</si>
  <si>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</si>
  <si>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</si>
  <si>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</si>
  <si>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</si>
  <si>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</si>
  <si>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</si>
  <si>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</si>
  <si>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</si>
  <si>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</si>
  <si>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</si>
  <si>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</si>
  <si>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</si>
  <si>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</si>
  <si>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</si>
  <si>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</si>
  <si>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</si>
  <si>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</si>
  <si>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</si>
  <si>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</si>
  <si>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</si>
  <si>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</si>
  <si>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</si>
  <si>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</si>
  <si>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</si>
  <si>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</si>
  <si>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</si>
  <si>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</si>
  <si>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</si>
  <si>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</si>
  <si>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</si>
  <si>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</si>
  <si>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</si>
  <si>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</si>
  <si>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</si>
  <si>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</si>
  <si>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</si>
  <si>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</si>
  <si>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</si>
  <si>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</si>
  <si>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</si>
  <si>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</si>
  <si>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</si>
  <si>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</si>
  <si>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</si>
  <si>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</si>
  <si>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</si>
  <si>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</si>
  <si>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</si>
  <si>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</si>
  <si>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</si>
  <si>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</si>
  <si>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</si>
  <si>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</si>
  <si>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</si>
  <si>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</si>
  <si>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</si>
  <si>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</si>
  <si>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</si>
  <si>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</si>
  <si>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</si>
  <si>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</si>
  <si>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</si>
  <si>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</si>
  <si>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</si>
  <si>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</si>
  <si>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</si>
  <si>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</si>
  <si>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</si>
  <si>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</si>
  <si>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</si>
  <si>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</si>
  <si>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</si>
  <si>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</si>
  <si>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</si>
  <si>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</si>
  <si>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</si>
  <si>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</si>
  <si>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</si>
  <si>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</si>
  <si>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</si>
  <si>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</si>
  <si>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</si>
  <si>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</si>
  <si>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</si>
  <si>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</si>
  <si>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</si>
  <si>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</si>
  <si>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</si>
  <si>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</si>
  <si>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</si>
  <si>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</si>
  <si>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</si>
  <si>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</si>
  <si>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</si>
  <si>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</si>
  <si>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</si>
  <si>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</si>
  <si>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</si>
  <si>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</si>
  <si>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</si>
  <si>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</si>
  <si>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</si>
  <si>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</si>
  <si>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</si>
  <si>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</si>
  <si>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</si>
  <si>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</si>
  <si>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</si>
  <si>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</si>
  <si>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</si>
  <si>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</si>
  <si>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</si>
  <si>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</si>
  <si>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</si>
  <si>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</si>
  <si>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</si>
  <si>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</si>
  <si>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</si>
  <si>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</si>
  <si>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</si>
  <si>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</si>
  <si>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</si>
  <si>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</si>
  <si>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</si>
  <si>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</si>
  <si>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</si>
  <si>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</si>
  <si>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</si>
  <si>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</si>
  <si>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</si>
  <si>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</si>
  <si>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</si>
  <si>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</si>
  <si>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</si>
  <si>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</si>
  <si>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</si>
  <si>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</si>
  <si>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</si>
  <si>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</si>
  <si>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</si>
  <si>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</si>
  <si>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</si>
  <si>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</si>
  <si>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</si>
  <si>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</si>
  <si>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</si>
  <si>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</si>
  <si>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</si>
  <si>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</si>
  <si>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</si>
  <si>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</si>
  <si>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</si>
  <si>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</si>
  <si>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</si>
  <si>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</si>
  <si>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</si>
  <si>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</si>
  <si>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</si>
  <si>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</si>
  <si>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</si>
  <si>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</si>
  <si>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</si>
  <si>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</si>
  <si>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</si>
  <si>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</si>
  <si>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</si>
  <si>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</si>
  <si>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</si>
  <si>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</si>
  <si>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</si>
  <si>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</si>
  <si>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</si>
  <si>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</si>
  <si>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</si>
  <si>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</si>
  <si>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</si>
  <si>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</si>
  <si>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</si>
  <si>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</si>
  <si>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</si>
  <si>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</si>
  <si>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</si>
  <si>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</si>
  <si>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</si>
  <si>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</si>
  <si>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</si>
  <si>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</si>
  <si>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</si>
  <si>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</si>
  <si>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</si>
  <si>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</si>
  <si>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</si>
  <si>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</si>
  <si>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</si>
  <si>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</si>
  <si>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</si>
  <si>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</si>
  <si>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</si>
  <si>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</si>
  <si>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</si>
  <si>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</si>
  <si>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</si>
  <si>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</si>
  <si>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</si>
  <si>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</si>
  <si>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</si>
  <si>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</si>
  <si>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</si>
  <si>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</si>
  <si>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</si>
  <si>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</si>
  <si>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</si>
  <si>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</si>
  <si>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</si>
  <si>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</si>
  <si>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</si>
  <si>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</si>
  <si>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</si>
  <si>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</si>
  <si>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</si>
  <si>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</si>
  <si>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</si>
  <si>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</si>
  <si>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</si>
  <si>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</si>
  <si>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</si>
  <si>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</si>
  <si>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</si>
  <si>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</si>
  <si>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</si>
  <si>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</si>
  <si>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</si>
  <si>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</si>
  <si>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</si>
  <si>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</si>
  <si>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</si>
  <si>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</si>
  <si>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</si>
  <si>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</si>
  <si>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</si>
  <si>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</si>
  <si>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</si>
  <si>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</si>
  <si>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</si>
  <si>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</si>
  <si>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</si>
  <si>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</si>
  <si>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</si>
  <si>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</si>
  <si>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</si>
  <si>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</si>
  <si>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</si>
  <si>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</si>
  <si>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</si>
  <si>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</si>
  <si>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</si>
  <si>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</si>
  <si>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</si>
  <si>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</si>
  <si>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</si>
  <si>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</si>
  <si>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</si>
  <si>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</si>
  <si>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</si>
  <si>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</si>
  <si>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</si>
  <si>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</si>
  <si>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</si>
  <si>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</si>
  <si>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</si>
  <si>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</si>
  <si>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</si>
  <si>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</si>
  <si>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</si>
  <si>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</si>
  <si>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</si>
  <si>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</si>
  <si>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</si>
  <si>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</si>
  <si>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</si>
  <si>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</si>
  <si>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</si>
  <si>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</si>
  <si>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</si>
  <si>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</si>
  <si>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</si>
  <si>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</si>
  <si>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</si>
  <si>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</si>
  <si>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</si>
  <si>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</si>
  <si>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</si>
  <si>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</si>
  <si>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</si>
  <si>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</si>
  <si>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</si>
  <si>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</si>
  <si>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</si>
  <si>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</si>
  <si>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</si>
  <si>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</si>
  <si>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</si>
  <si>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</si>
  <si>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</si>
  <si>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</si>
  <si>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</si>
  <si>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</si>
  <si>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</si>
  <si>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</si>
  <si>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</si>
  <si>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</si>
  <si>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</si>
  <si>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</si>
  <si>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</si>
  <si>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</si>
  <si>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</si>
  <si>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</si>
  <si>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</si>
  <si>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</si>
  <si>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</si>
  <si>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</si>
  <si>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</si>
  <si>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</si>
  <si>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</si>
  <si>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</si>
  <si>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</si>
  <si>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</si>
  <si>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</si>
  <si>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</si>
  <si>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</si>
  <si>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</si>
  <si>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</si>
  <si>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</si>
  <si>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</si>
  <si>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</si>
  <si>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</si>
  <si>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</si>
  <si>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</si>
  <si>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</si>
  <si>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</si>
  <si>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</si>
  <si>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</si>
  <si>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</si>
  <si>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</si>
  <si>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</si>
  <si>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</si>
  <si>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</si>
  <si>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</si>
  <si>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</si>
  <si>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</si>
  <si>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</si>
  <si>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</si>
  <si>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</si>
  <si>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</si>
  <si>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</si>
  <si>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</si>
  <si>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</si>
  <si>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</si>
  <si>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</si>
  <si>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</si>
  <si>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</si>
  <si>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</si>
  <si>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</si>
  <si>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</si>
  <si>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</si>
  <si>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</si>
  <si>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</si>
  <si>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</si>
  <si>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</si>
  <si>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</si>
  <si>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</si>
  <si>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</si>
  <si>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</si>
  <si>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</si>
  <si>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</si>
  <si>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</si>
  <si>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</si>
  <si>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</si>
  <si>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</si>
  <si>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</si>
  <si>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</si>
  <si>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</si>
  <si>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</si>
  <si>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</si>
  <si>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</si>
  <si>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</si>
  <si>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</si>
  <si>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</si>
  <si>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</si>
  <si>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</si>
  <si>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</si>
  <si>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</si>
  <si>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</si>
  <si>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</si>
  <si>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</si>
  <si>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</si>
  <si>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</si>
  <si>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</si>
  <si>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</si>
  <si>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</si>
  <si>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</si>
  <si>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</si>
  <si>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</si>
  <si>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</si>
  <si>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</si>
  <si>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</si>
  <si>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</si>
  <si>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</si>
  <si>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</si>
  <si>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</si>
  <si>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</si>
  <si>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</si>
  <si>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</si>
  <si>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</si>
  <si>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</si>
  <si>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</si>
  <si>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</si>
  <si>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</si>
  <si>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</si>
  <si>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</si>
  <si>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</si>
  <si>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</si>
  <si>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</si>
  <si>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</si>
  <si>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</si>
  <si>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</si>
  <si>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</si>
  <si>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</si>
  <si>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</si>
  <si>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</si>
  <si>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</si>
  <si>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</si>
  <si>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</si>
  <si>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</si>
  <si>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</si>
  <si>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</si>
  <si>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</si>
  <si>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</si>
  <si>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</si>
  <si>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</si>
  <si>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</si>
  <si>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</si>
  <si>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</si>
  <si>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</si>
  <si>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</si>
  <si>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</si>
  <si>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</si>
  <si>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</si>
  <si>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</si>
  <si>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</si>
  <si>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</si>
  <si>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</si>
  <si>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</si>
  <si>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</si>
  <si>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</si>
  <si>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</si>
  <si>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</si>
  <si>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</si>
  <si>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</si>
  <si>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</si>
  <si>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</si>
  <si>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</si>
  <si>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</si>
  <si>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</si>
  <si>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</si>
  <si>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</si>
  <si>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</si>
  <si>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</si>
  <si>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</si>
  <si>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</si>
  <si>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</si>
  <si>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</si>
  <si>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</si>
  <si>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</si>
  <si>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</si>
  <si>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</si>
  <si>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</si>
  <si>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</si>
  <si>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</si>
  <si>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</si>
  <si>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</si>
  <si>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</si>
  <si>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</si>
  <si>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</si>
  <si>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</si>
  <si>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</si>
  <si>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min</t>
  </si>
  <si>
    <t>max</t>
  </si>
  <si>
    <t>median</t>
  </si>
  <si>
    <t>mode</t>
  </si>
  <si>
    <t>mean</t>
  </si>
  <si>
    <t>Checking Blanks</t>
  </si>
  <si>
    <t>Age impute</t>
  </si>
  <si>
    <t>Row Labels</t>
  </si>
  <si>
    <t>Grand Total</t>
  </si>
  <si>
    <t>Column Labels</t>
  </si>
  <si>
    <t>(blank)</t>
  </si>
  <si>
    <t>Count of 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</si>
</sst>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2"/>
    <xf numFmtId="10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 xr:uid="{85A5FD3A-218F-45F8-AF16-365D371BB1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Strous" refreshedDate="45461.621405787038" createdVersion="8" refreshedVersion="8" minRefreshableVersion="3" recordCount="1000" xr:uid="{76972D8C-65DE-4DE0-A2C8-21E13A79079C}">
  <cacheSource type="worksheet">
    <worksheetSource ref="B8:AO1008" sheet="cleaning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 count="989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m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x v="0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x v="1"/>
    <n v="5000000"/>
    <n v="468176"/>
    <x v="0"/>
    <x v="0"/>
    <x v="1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x v="2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x v="3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x v="4"/>
    <n v="6000000"/>
    <n v="610706"/>
    <x v="0"/>
    <x v="2"/>
    <x v="2"/>
    <m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x v="5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x v="6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x v="7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x v="8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x v="9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x v="10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x v="11"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x v="12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x v="13"/>
    <n v="0"/>
    <n v="464652"/>
    <x v="1"/>
    <x v="0"/>
    <x v="3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x v="14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x v="15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x v="16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x v="17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x v="18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x v="19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x v="20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x v="21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x v="11"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x v="22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x v="23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x v="24"/>
    <n v="0"/>
    <n v="613982"/>
    <x v="0"/>
    <x v="4"/>
    <x v="2"/>
    <s v="polo"/>
    <s v="own-child"/>
    <m/>
    <n v="0"/>
    <d v="2015-01-09T00:00:00"/>
    <s v="Multi-vehicle Collision"/>
    <s v="Rear Collision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x v="25"/>
    <n v="0"/>
    <n v="436984"/>
    <x v="0"/>
    <x v="5"/>
    <x v="5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x v="26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x v="2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x v="28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x v="29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x v="30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x v="31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x v="32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x v="33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x v="34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x v="3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x v="36"/>
    <n v="0"/>
    <n v="620757"/>
    <x v="1"/>
    <x v="7"/>
    <x v="7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x v="37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x v="3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x v="39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x v="40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n v="500"/>
    <x v="41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n v="500"/>
    <x v="42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x v="43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x v="44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x v="45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n v="2000"/>
    <x v="46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x v="47"/>
    <n v="8000000"/>
    <n v="446326"/>
    <x v="1"/>
    <x v="1"/>
    <x v="9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x v="48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n v="2000"/>
    <x v="49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n v="2000"/>
    <x v="50"/>
    <n v="0"/>
    <n v="609930"/>
    <x v="1"/>
    <x v="7"/>
    <x v="13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x v="51"/>
    <n v="0"/>
    <n v="603993"/>
    <x v="0"/>
    <x v="6"/>
    <x v="3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x v="52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x v="53"/>
    <n v="0"/>
    <n v="478423"/>
    <x v="0"/>
    <x v="1"/>
    <x v="1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x v="54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n v="500"/>
    <x v="55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n v="1000"/>
    <x v="56"/>
    <n v="0"/>
    <n v="464691"/>
    <x v="1"/>
    <x v="4"/>
    <x v="12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x v="57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n v="2000"/>
    <x v="58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x v="59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x v="60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n v="1000"/>
    <x v="6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x v="62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x v="6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x v="64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x v="65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n v="500"/>
    <x v="66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x v="67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x v="68"/>
    <n v="0"/>
    <n v="449718"/>
    <x v="0"/>
    <x v="0"/>
    <x v="6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x v="6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x v="70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x v="71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x v="72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x v="73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x v="7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x v="75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n v="500"/>
    <x v="76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x v="77"/>
    <n v="6000000"/>
    <n v="608335"/>
    <x v="1"/>
    <x v="7"/>
    <x v="6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x v="78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x v="79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n v="2000"/>
    <x v="80"/>
    <n v="5000000"/>
    <n v="603123"/>
    <x v="1"/>
    <x v="4"/>
    <x v="8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n v="1000"/>
    <x v="81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x v="82"/>
    <n v="0"/>
    <n v="618498"/>
    <x v="0"/>
    <x v="5"/>
    <x v="8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x v="83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x v="84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x v="85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n v="500"/>
    <x v="86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n v="2000"/>
    <x v="87"/>
    <n v="9000000"/>
    <n v="601748"/>
    <x v="1"/>
    <x v="6"/>
    <x v="5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x v="88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x v="89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x v="90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x v="91"/>
    <n v="0"/>
    <n v="453277"/>
    <x v="0"/>
    <x v="1"/>
    <x v="13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x v="92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x v="9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x v="94"/>
    <n v="5000000"/>
    <n v="601112"/>
    <x v="1"/>
    <x v="1"/>
    <x v="3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n v="1000"/>
    <x v="95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x v="96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x v="97"/>
    <n v="0"/>
    <n v="439787"/>
    <x v="1"/>
    <x v="6"/>
    <x v="1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x v="98"/>
    <n v="0"/>
    <n v="464839"/>
    <x v="0"/>
    <x v="6"/>
    <x v="8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x v="99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n v="1000"/>
    <x v="100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x v="101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x v="102"/>
    <n v="0"/>
    <n v="446895"/>
    <x v="1"/>
    <x v="2"/>
    <x v="4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x v="103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x v="104"/>
    <n v="0"/>
    <n v="451672"/>
    <x v="0"/>
    <x v="6"/>
    <x v="5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x v="105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x v="106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n v="2000"/>
    <x v="107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x v="108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x v="109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n v="500"/>
    <x v="110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x v="111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s v="Other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n v="1000"/>
    <x v="11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n v="2000"/>
    <x v="113"/>
    <n v="0"/>
    <n v="618316"/>
    <x v="0"/>
    <x v="2"/>
    <x v="3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n v="1000"/>
    <x v="114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x v="18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x v="115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x v="11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x v="117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x v="118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n v="500"/>
    <x v="119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m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x v="120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x v="121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x v="122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x v="123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x v="124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n v="500"/>
    <x v="125"/>
    <n v="0"/>
    <n v="611586"/>
    <x v="1"/>
    <x v="5"/>
    <x v="4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x v="126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x v="127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x v="128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x v="129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n v="500"/>
    <x v="130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x v="131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n v="2000"/>
    <x v="13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x v="133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x v="1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x v="135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n v="500"/>
    <x v="136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n v="1000"/>
    <x v="137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x v="138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x v="139"/>
    <n v="0"/>
    <n v="477519"/>
    <x v="0"/>
    <x v="4"/>
    <x v="10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x v="140"/>
    <n v="0"/>
    <n v="603639"/>
    <x v="0"/>
    <x v="1"/>
    <x v="1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x v="141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x v="142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x v="143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x v="144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x v="145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n v="1000"/>
    <x v="146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x v="147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n v="1000"/>
    <x v="148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x v="149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n v="500"/>
    <x v="150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x v="151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x v="152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n v="1000"/>
    <x v="153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x v="154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n v="500"/>
    <x v="155"/>
    <n v="7000000"/>
    <n v="473329"/>
    <x v="1"/>
    <x v="7"/>
    <x v="5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x v="156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x v="157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n v="1000"/>
    <x v="158"/>
    <n v="0"/>
    <n v="615921"/>
    <x v="1"/>
    <x v="2"/>
    <x v="7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x v="15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x v="160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x v="161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x v="162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x v="163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x v="164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x v="165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n v="500"/>
    <x v="166"/>
    <n v="0"/>
    <n v="430987"/>
    <x v="1"/>
    <x v="4"/>
    <x v="1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x v="167"/>
    <n v="0"/>
    <n v="430104"/>
    <x v="0"/>
    <x v="5"/>
    <x v="6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x v="168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x v="169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x v="170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x v="17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x v="172"/>
    <n v="0"/>
    <n v="460308"/>
    <x v="1"/>
    <x v="1"/>
    <x v="13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n v="2000"/>
    <x v="173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x v="174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x v="175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x v="176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x v="177"/>
    <n v="4000000"/>
    <n v="434982"/>
    <x v="0"/>
    <x v="0"/>
    <x v="4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n v="2000"/>
    <x v="17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x v="179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n v="500"/>
    <x v="180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x v="181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n v="1000"/>
    <x v="182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x v="1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x v="184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x v="185"/>
    <n v="0"/>
    <n v="600275"/>
    <x v="1"/>
    <x v="7"/>
    <x v="9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x v="186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x v="187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n v="2000"/>
    <x v="188"/>
    <n v="0"/>
    <n v="442395"/>
    <x v="0"/>
    <x v="2"/>
    <x v="4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x v="189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n v="2000"/>
    <x v="190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n v="1000"/>
    <x v="191"/>
    <n v="0"/>
    <n v="454985"/>
    <x v="0"/>
    <x v="5"/>
    <x v="6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x v="192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x v="193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n v="2000"/>
    <x v="194"/>
    <n v="0"/>
    <n v="615611"/>
    <x v="0"/>
    <x v="0"/>
    <x v="3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x v="195"/>
    <n v="0"/>
    <n v="451400"/>
    <x v="1"/>
    <x v="0"/>
    <x v="12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x v="196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x v="197"/>
    <n v="0"/>
    <n v="452496"/>
    <x v="1"/>
    <x v="6"/>
    <x v="2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x v="198"/>
    <n v="0"/>
    <n v="430714"/>
    <x v="0"/>
    <x v="1"/>
    <x v="0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x v="199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x v="200"/>
    <n v="7000000"/>
    <n v="608371"/>
    <x v="1"/>
    <x v="5"/>
    <x v="9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x v="201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x v="202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x v="203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n v="2000"/>
    <x v="204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x v="205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x v="206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n v="500"/>
    <x v="207"/>
    <n v="0"/>
    <n v="466201"/>
    <x v="0"/>
    <x v="2"/>
    <x v="2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n v="2000"/>
    <x v="208"/>
    <n v="0"/>
    <n v="469621"/>
    <x v="1"/>
    <x v="5"/>
    <x v="11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x v="209"/>
    <n v="0"/>
    <n v="466676"/>
    <x v="0"/>
    <x v="5"/>
    <x v="7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n v="1000"/>
    <x v="210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x v="211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x v="212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x v="213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x v="214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x v="215"/>
    <n v="0"/>
    <n v="437387"/>
    <x v="0"/>
    <x v="4"/>
    <x v="10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n v="500"/>
    <x v="21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x v="217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x v="2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x v="219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n v="1000"/>
    <x v="220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n v="500"/>
    <x v="221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x v="222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x v="223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n v="1000"/>
    <x v="224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n v="1000"/>
    <x v="225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n v="500"/>
    <x v="226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x v="227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x v="228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m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n v="1000"/>
    <x v="229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x v="230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x v="231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x v="232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x v="233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n v="1000"/>
    <x v="234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x v="235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x v="236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x v="237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x v="238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x v="23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x v="240"/>
    <n v="0"/>
    <n v="610354"/>
    <x v="1"/>
    <x v="7"/>
    <x v="8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n v="2000"/>
    <x v="241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x v="242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n v="1000"/>
    <x v="243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x v="244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x v="24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n v="1000"/>
    <x v="246"/>
    <n v="0"/>
    <n v="603269"/>
    <x v="0"/>
    <x v="4"/>
    <x v="1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x v="247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x v="248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n v="500"/>
    <x v="249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x v="250"/>
    <n v="0"/>
    <n v="468702"/>
    <x v="1"/>
    <x v="5"/>
    <x v="10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x v="251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x v="25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n v="500"/>
    <x v="25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n v="500"/>
    <x v="254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x v="25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x v="256"/>
    <n v="0"/>
    <n v="439502"/>
    <x v="1"/>
    <x v="0"/>
    <x v="2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x v="257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x v="258"/>
    <n v="0"/>
    <n v="620104"/>
    <x v="1"/>
    <x v="4"/>
    <x v="7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x v="259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x v="260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x v="261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x v="262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n v="500"/>
    <x v="263"/>
    <n v="0"/>
    <n v="619892"/>
    <x v="1"/>
    <x v="5"/>
    <x v="0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x v="264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x v="265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x v="266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n v="2000"/>
    <x v="267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x v="268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x v="269"/>
    <n v="0"/>
    <n v="433683"/>
    <x v="1"/>
    <x v="2"/>
    <x v="6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n v="2000"/>
    <x v="270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x v="271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x v="272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x v="273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x v="274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x v="275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x v="276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x v="2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x v="278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x v="279"/>
    <n v="0"/>
    <n v="469429"/>
    <x v="1"/>
    <x v="2"/>
    <x v="0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x v="280"/>
    <n v="0"/>
    <n v="471806"/>
    <x v="1"/>
    <x v="1"/>
    <x v="10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x v="28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n v="2000"/>
    <x v="282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x v="283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x v="284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x v="285"/>
    <n v="0"/>
    <n v="452735"/>
    <x v="1"/>
    <x v="2"/>
    <x v="10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x v="286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x v="287"/>
    <n v="4000000"/>
    <n v="605692"/>
    <x v="1"/>
    <x v="6"/>
    <x v="2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x v="288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x v="289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x v="290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x v="29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x v="292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x v="293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x v="294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x v="295"/>
    <n v="0"/>
    <n v="602177"/>
    <x v="1"/>
    <x v="6"/>
    <x v="11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x v="296"/>
    <n v="0"/>
    <n v="441659"/>
    <x v="1"/>
    <x v="0"/>
    <x v="12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n v="2000"/>
    <x v="297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x v="298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x v="299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x v="300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x v="301"/>
    <n v="5000000"/>
    <n v="465158"/>
    <x v="0"/>
    <x v="7"/>
    <x v="10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n v="500"/>
    <x v="302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x v="303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x v="304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x v="305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x v="306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n v="2000"/>
    <x v="307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x v="308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x v="309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x v="310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n v="1000"/>
    <x v="311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x v="312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x v="313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n v="1000"/>
    <x v="314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x v="315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x v="316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x v="317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x v="318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x v="319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x v="320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n v="500"/>
    <x v="321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x v="322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x v="323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x v="324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n v="1000"/>
    <x v="325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x v="326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x v="327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x v="328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n v="2000"/>
    <x v="329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x v="330"/>
    <n v="0"/>
    <n v="439534"/>
    <x v="1"/>
    <x v="7"/>
    <x v="4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x v="331"/>
    <n v="0"/>
    <n v="462420"/>
    <x v="1"/>
    <x v="0"/>
    <x v="5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x v="332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x v="333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x v="334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x v="335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x v="336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x v="337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x v="338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x v="339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x v="340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n v="500"/>
    <x v="341"/>
    <n v="0"/>
    <n v="600561"/>
    <x v="0"/>
    <x v="4"/>
    <x v="9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x v="342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x v="343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n v="1000"/>
    <x v="344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x v="345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x v="346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x v="34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x v="348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x v="349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x v="350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n v="500"/>
    <x v="351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n v="2000"/>
    <x v="352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x v="353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x v="354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x v="355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x v="356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x v="3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x v="358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n v="500"/>
    <x v="359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x v="360"/>
    <n v="0"/>
    <n v="608425"/>
    <x v="0"/>
    <x v="0"/>
    <x v="5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x v="36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n v="1000"/>
    <x v="362"/>
    <n v="0"/>
    <n v="452701"/>
    <x v="1"/>
    <x v="5"/>
    <x v="12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x v="363"/>
    <n v="0"/>
    <n v="456789"/>
    <x v="1"/>
    <x v="4"/>
    <x v="12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n v="2000"/>
    <x v="364"/>
    <n v="7000000"/>
    <n v="600904"/>
    <x v="1"/>
    <x v="4"/>
    <x v="8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n v="2000"/>
    <x v="365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n v="1000"/>
    <x v="366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n v="500"/>
    <x v="367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n v="1000"/>
    <x v="368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x v="36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x v="370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x v="371"/>
    <n v="6000000"/>
    <n v="608758"/>
    <x v="1"/>
    <x v="7"/>
    <x v="3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n v="2000"/>
    <x v="372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x v="373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x v="374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x v="375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x v="376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n v="2000"/>
    <x v="377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x v="378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x v="379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x v="380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n v="2000"/>
    <x v="381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x v="382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x v="383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x v="38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n v="1000"/>
    <x v="385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n v="2000"/>
    <x v="386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x v="387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x v="388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x v="389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n v="1000"/>
    <x v="390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x v="391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x v="392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x v="393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n v="1000"/>
    <x v="394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n v="1000"/>
    <x v="395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n v="500"/>
    <x v="396"/>
    <n v="0"/>
    <n v="604328"/>
    <x v="1"/>
    <x v="5"/>
    <x v="5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x v="397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n v="2000"/>
    <x v="398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n v="1000"/>
    <x v="3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x v="400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n v="2000"/>
    <x v="401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n v="1000"/>
    <x v="402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x v="403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x v="404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x v="405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x v="406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x v="407"/>
    <n v="0"/>
    <n v="469895"/>
    <x v="1"/>
    <x v="6"/>
    <x v="8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x v="408"/>
    <n v="0"/>
    <n v="457722"/>
    <x v="1"/>
    <x v="2"/>
    <x v="12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x v="409"/>
    <n v="0"/>
    <n v="473645"/>
    <x v="1"/>
    <x v="5"/>
    <x v="1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x v="410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x v="411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x v="412"/>
    <n v="0"/>
    <n v="474998"/>
    <x v="0"/>
    <x v="2"/>
    <x v="3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n v="2000"/>
    <x v="413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x v="414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x v="415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x v="416"/>
    <n v="0"/>
    <n v="620737"/>
    <x v="0"/>
    <x v="5"/>
    <x v="7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x v="64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x v="417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x v="41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n v="500"/>
    <x v="41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x v="420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x v="421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x v="422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x v="423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x v="42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n v="1000"/>
    <x v="425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x v="426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n v="2000"/>
    <x v="427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x v="428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x v="429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x v="430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n v="2000"/>
    <x v="431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x v="432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x v="433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x v="434"/>
    <n v="6000000"/>
    <n v="435267"/>
    <x v="1"/>
    <x v="1"/>
    <x v="7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x v="435"/>
    <n v="0"/>
    <n v="461275"/>
    <x v="1"/>
    <x v="1"/>
    <x v="6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x v="436"/>
    <n v="0"/>
    <n v="613816"/>
    <x v="0"/>
    <x v="7"/>
    <x v="11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x v="43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n v="500"/>
    <x v="438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x v="439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x v="440"/>
    <n v="0"/>
    <n v="464630"/>
    <x v="1"/>
    <x v="7"/>
    <x v="9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n v="2000"/>
    <x v="441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n v="500"/>
    <x v="442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x v="443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n v="500"/>
    <x v="444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n v="500"/>
    <x v="445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x v="446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n v="500"/>
    <x v="447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x v="44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x v="449"/>
    <n v="0"/>
    <n v="438617"/>
    <x v="1"/>
    <x v="6"/>
    <x v="7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x v="450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x v="451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x v="452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n v="500"/>
    <x v="453"/>
    <n v="0"/>
    <n v="474792"/>
    <x v="0"/>
    <x v="4"/>
    <x v="0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x v="454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n v="500"/>
    <x v="455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x v="456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x v="457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x v="458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n v="2000"/>
    <x v="459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x v="460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x v="461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x v="462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x v="463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n v="1000"/>
    <x v="464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x v="465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x v="466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n v="2000"/>
    <x v="46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x v="468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n v="1000"/>
    <x v="46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x v="470"/>
    <n v="0"/>
    <n v="609322"/>
    <x v="1"/>
    <x v="1"/>
    <x v="13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x v="471"/>
    <n v="7000000"/>
    <n v="614265"/>
    <x v="0"/>
    <x v="7"/>
    <x v="8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n v="2000"/>
    <x v="472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x v="47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n v="1000"/>
    <x v="474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n v="2000"/>
    <x v="475"/>
    <n v="0"/>
    <n v="477260"/>
    <x v="0"/>
    <x v="4"/>
    <x v="3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n v="1000"/>
    <x v="476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x v="477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n v="1000"/>
    <x v="478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x v="479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x v="480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n v="500"/>
    <x v="48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x v="482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x v="483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n v="500"/>
    <x v="484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n v="500"/>
    <x v="485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x v="486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x v="487"/>
    <n v="0"/>
    <n v="470670"/>
    <x v="0"/>
    <x v="5"/>
    <x v="3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x v="48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x v="489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x v="490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n v="2000"/>
    <x v="491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n v="1000"/>
    <x v="492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x v="493"/>
    <n v="6000000"/>
    <n v="443344"/>
    <x v="0"/>
    <x v="2"/>
    <x v="1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n v="1000"/>
    <x v="49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x v="495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x v="49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x v="497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x v="498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x v="499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x v="500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x v="501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n v="1000"/>
    <x v="502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n v="1000"/>
    <x v="503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x v="504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n v="1000"/>
    <x v="505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x v="506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x v="507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x v="508"/>
    <n v="0"/>
    <n v="446755"/>
    <x v="1"/>
    <x v="7"/>
    <x v="2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x v="509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x v="510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n v="2000"/>
    <x v="511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x v="512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n v="1000"/>
    <x v="513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x v="514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x v="515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x v="516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x v="517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x v="518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x v="519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x v="520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n v="500"/>
    <x v="521"/>
    <n v="0"/>
    <n v="456600"/>
    <x v="1"/>
    <x v="2"/>
    <x v="4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x v="522"/>
    <n v="0"/>
    <n v="618405"/>
    <x v="1"/>
    <x v="7"/>
    <x v="5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x v="523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n v="1000"/>
    <x v="524"/>
    <n v="0"/>
    <n v="610989"/>
    <x v="1"/>
    <x v="4"/>
    <x v="2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x v="525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x v="526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x v="527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n v="1000"/>
    <x v="528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x v="529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x v="530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x v="531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x v="532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n v="2000"/>
    <x v="53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x v="534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n v="1000"/>
    <x v="535"/>
    <n v="0"/>
    <n v="479724"/>
    <x v="0"/>
    <x v="5"/>
    <x v="12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x v="536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x v="53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x v="538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x v="539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x v="540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x v="541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x v="542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x v="543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n v="2000"/>
    <x v="544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x v="545"/>
    <n v="0"/>
    <n v="615229"/>
    <x v="0"/>
    <x v="7"/>
    <x v="4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x v="546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x v="54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n v="500"/>
    <x v="548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n v="1000"/>
    <x v="549"/>
    <n v="0"/>
    <n v="471866"/>
    <x v="0"/>
    <x v="4"/>
    <x v="11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n v="1000"/>
    <x v="550"/>
    <n v="0"/>
    <n v="616884"/>
    <x v="1"/>
    <x v="5"/>
    <x v="4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x v="551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n v="500"/>
    <x v="552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x v="553"/>
    <n v="0"/>
    <n v="442695"/>
    <x v="0"/>
    <x v="6"/>
    <x v="6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x v="554"/>
    <n v="6000000"/>
    <n v="613826"/>
    <x v="0"/>
    <x v="1"/>
    <x v="0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x v="555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x v="556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x v="557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x v="558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n v="2000"/>
    <x v="559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x v="560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x v="561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n v="2000"/>
    <x v="562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x v="563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x v="564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x v="565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x v="566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x v="567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x v="568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x v="569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x v="570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n v="500"/>
    <x v="571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x v="57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n v="2000"/>
    <x v="573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x v="574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n v="1000"/>
    <x v="57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x v="576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x v="57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x v="578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x v="579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x v="580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n v="1000"/>
    <x v="581"/>
    <n v="0"/>
    <n v="437323"/>
    <x v="1"/>
    <x v="5"/>
    <x v="7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x v="582"/>
    <n v="0"/>
    <n v="432148"/>
    <x v="0"/>
    <x v="0"/>
    <x v="1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x v="583"/>
    <n v="0"/>
    <n v="439690"/>
    <x v="0"/>
    <x v="6"/>
    <x v="2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n v="1000"/>
    <x v="584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n v="500"/>
    <x v="585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x v="5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x v="587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x v="588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x v="58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x v="590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x v="591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n v="500"/>
    <x v="592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x v="593"/>
    <n v="0"/>
    <n v="603320"/>
    <x v="1"/>
    <x v="6"/>
    <x v="5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x v="594"/>
    <n v="5000000"/>
    <n v="615446"/>
    <x v="1"/>
    <x v="7"/>
    <x v="7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x v="595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x v="596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x v="597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x v="598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x v="599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n v="1000"/>
    <x v="600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n v="1000"/>
    <x v="601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x v="602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n v="1000"/>
    <x v="603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x v="604"/>
    <n v="4000000"/>
    <n v="604555"/>
    <x v="1"/>
    <x v="4"/>
    <x v="8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n v="2000"/>
    <x v="605"/>
    <n v="0"/>
    <n v="616276"/>
    <x v="1"/>
    <x v="0"/>
    <x v="12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n v="500"/>
    <x v="606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n v="1000"/>
    <x v="607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x v="608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x v="60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n v="1000"/>
    <x v="610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x v="611"/>
    <n v="0"/>
    <n v="445120"/>
    <x v="0"/>
    <x v="0"/>
    <x v="2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x v="612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x v="613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x v="614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x v="615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n v="2000"/>
    <x v="616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n v="500"/>
    <x v="617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n v="500"/>
    <x v="618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x v="619"/>
    <n v="0"/>
    <n v="465201"/>
    <x v="0"/>
    <x v="0"/>
    <x v="9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x v="620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x v="621"/>
    <n v="0"/>
    <n v="462250"/>
    <x v="0"/>
    <x v="2"/>
    <x v="2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n v="1000"/>
    <x v="62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n v="2000"/>
    <x v="623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x v="624"/>
    <n v="0"/>
    <n v="478609"/>
    <x v="0"/>
    <x v="2"/>
    <x v="8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x v="625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n v="2000"/>
    <x v="626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x v="627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x v="628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x v="62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x v="630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x v="631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x v="632"/>
    <n v="0"/>
    <n v="470538"/>
    <x v="1"/>
    <x v="5"/>
    <x v="0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x v="633"/>
    <n v="0"/>
    <n v="601177"/>
    <x v="0"/>
    <x v="5"/>
    <x v="0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x v="634"/>
    <n v="0"/>
    <n v="451470"/>
    <x v="0"/>
    <x v="4"/>
    <x v="0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x v="635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x v="636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x v="637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x v="638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n v="1000"/>
    <x v="639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x v="640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x v="641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x v="642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n v="500"/>
    <x v="643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x v="64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n v="1000"/>
    <x v="645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n v="1000"/>
    <x v="6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x v="647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n v="1000"/>
    <x v="648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x v="649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x v="650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n v="1000"/>
    <x v="651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x v="652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n v="500"/>
    <x v="653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x v="654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x v="655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n v="500"/>
    <x v="656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n v="2000"/>
    <x v="657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x v="658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x v="659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x v="660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n v="500"/>
    <x v="661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n v="500"/>
    <x v="662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n v="1000"/>
    <x v="66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x v="664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n v="500"/>
    <x v="665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n v="2000"/>
    <x v="666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n v="2000"/>
    <x v="667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x v="668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x v="669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x v="670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x v="671"/>
    <n v="7000000"/>
    <n v="608807"/>
    <x v="0"/>
    <x v="6"/>
    <x v="12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x v="672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x v="673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x v="674"/>
    <n v="0"/>
    <n v="436784"/>
    <x v="0"/>
    <x v="7"/>
    <x v="6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x v="675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x v="676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x v="67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x v="678"/>
    <n v="5000000"/>
    <n v="453164"/>
    <x v="0"/>
    <x v="2"/>
    <x v="3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n v="500"/>
    <x v="679"/>
    <n v="0"/>
    <n v="613931"/>
    <x v="0"/>
    <x v="7"/>
    <x v="6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x v="680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n v="1000"/>
    <x v="681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n v="500"/>
    <x v="682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x v="683"/>
    <n v="5000000"/>
    <n v="432699"/>
    <x v="1"/>
    <x v="5"/>
    <x v="4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x v="684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n v="1000"/>
    <x v="685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x v="686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x v="68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x v="25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x v="688"/>
    <n v="0"/>
    <n v="460586"/>
    <x v="0"/>
    <x v="7"/>
    <x v="5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n v="1000"/>
    <x v="689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x v="690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x v="691"/>
    <n v="0"/>
    <n v="466289"/>
    <x v="1"/>
    <x v="4"/>
    <x v="13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n v="500"/>
    <x v="692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x v="693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x v="694"/>
    <n v="0"/>
    <n v="474758"/>
    <x v="1"/>
    <x v="2"/>
    <x v="6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x v="695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x v="696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x v="697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n v="500"/>
    <x v="698"/>
    <n v="0"/>
    <n v="612102"/>
    <x v="0"/>
    <x v="5"/>
    <x v="4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x v="699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x v="700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x v="701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x v="702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x v="703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x v="704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n v="2000"/>
    <x v="705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x v="706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x v="707"/>
    <n v="0"/>
    <n v="446174"/>
    <x v="0"/>
    <x v="7"/>
    <x v="9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x v="708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x v="709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x v="710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x v="711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x v="712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x v="713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x v="714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x v="715"/>
    <n v="0"/>
    <n v="437422"/>
    <x v="0"/>
    <x v="2"/>
    <x v="5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x v="716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x v="717"/>
    <n v="0"/>
    <n v="442666"/>
    <x v="0"/>
    <x v="4"/>
    <x v="2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x v="718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x v="719"/>
    <n v="0"/>
    <n v="614867"/>
    <x v="0"/>
    <x v="2"/>
    <x v="5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x v="720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x v="721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x v="722"/>
    <n v="0"/>
    <n v="600418"/>
    <x v="0"/>
    <x v="1"/>
    <x v="12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n v="500"/>
    <x v="723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n v="1000"/>
    <x v="724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x v="725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x v="726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x v="727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x v="728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x v="729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x v="730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x v="731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x v="732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x v="733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x v="734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x v="735"/>
    <n v="0"/>
    <n v="454399"/>
    <x v="0"/>
    <x v="2"/>
    <x v="2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n v="1000"/>
    <x v="736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x v="737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n v="1000"/>
    <x v="738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x v="739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x v="740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x v="741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x v="742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x v="74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x v="744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x v="745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x v="746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x v="747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x v="748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x v="74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x v="750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x v="751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n v="500"/>
    <x v="752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n v="1000"/>
    <x v="753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n v="500"/>
    <x v="754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x v="755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x v="756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n v="1000"/>
    <x v="757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x v="758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x v="759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n v="1000"/>
    <x v="760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x v="76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x v="762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n v="500"/>
    <x v="763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x v="764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x v="765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n v="500"/>
    <x v="766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x v="767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x v="768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x v="769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x v="770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n v="2000"/>
    <x v="771"/>
    <n v="0"/>
    <n v="620358"/>
    <x v="1"/>
    <x v="0"/>
    <x v="4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x v="772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x v="773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x v="774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x v="775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x v="776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x v="777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x v="778"/>
    <n v="0"/>
    <n v="606638"/>
    <x v="1"/>
    <x v="2"/>
    <x v="4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x v="779"/>
    <n v="0"/>
    <n v="619620"/>
    <x v="0"/>
    <x v="1"/>
    <x v="6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x v="780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x v="781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n v="2000"/>
    <x v="782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x v="783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x v="784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x v="78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x v="786"/>
    <n v="0"/>
    <n v="448949"/>
    <x v="0"/>
    <x v="4"/>
    <x v="4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n v="500"/>
    <x v="787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x v="788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n v="1000"/>
    <x v="789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x v="790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n v="500"/>
    <x v="791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n v="500"/>
    <x v="792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x v="793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n v="2000"/>
    <x v="794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n v="2000"/>
    <x v="795"/>
    <n v="0"/>
    <n v="435632"/>
    <x v="1"/>
    <x v="0"/>
    <x v="3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x v="796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n v="500"/>
    <x v="797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x v="798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x v="799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n v="2000"/>
    <x v="800"/>
    <n v="0"/>
    <n v="469438"/>
    <x v="0"/>
    <x v="0"/>
    <x v="0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x v="801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x v="802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x v="803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x v="804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x v="805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x v="806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x v="807"/>
    <n v="0"/>
    <n v="442936"/>
    <x v="1"/>
    <x v="4"/>
    <x v="9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n v="1000"/>
    <x v="808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x v="809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x v="810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x v="81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x v="81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x v="813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x v="814"/>
    <n v="0"/>
    <n v="477947"/>
    <x v="0"/>
    <x v="6"/>
    <x v="5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n v="2000"/>
    <x v="815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x v="816"/>
    <n v="0"/>
    <n v="456570"/>
    <x v="0"/>
    <x v="5"/>
    <x v="6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x v="81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n v="500"/>
    <x v="818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x v="819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x v="820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x v="821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n v="2000"/>
    <x v="822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n v="1000"/>
    <x v="823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x v="824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x v="82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n v="1000"/>
    <x v="826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x v="827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n v="500"/>
    <x v="828"/>
    <n v="0"/>
    <n v="605743"/>
    <x v="1"/>
    <x v="7"/>
    <x v="5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x v="82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n v="2000"/>
    <x v="830"/>
    <n v="0"/>
    <n v="464362"/>
    <x v="0"/>
    <x v="1"/>
    <x v="6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x v="831"/>
    <n v="7000000"/>
    <n v="456203"/>
    <x v="0"/>
    <x v="7"/>
    <x v="6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x v="832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n v="2000"/>
    <x v="833"/>
    <n v="0"/>
    <n v="473349"/>
    <x v="1"/>
    <x v="1"/>
    <x v="1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x v="834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x v="835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x v="836"/>
    <n v="0"/>
    <n v="606606"/>
    <x v="1"/>
    <x v="5"/>
    <x v="13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x v="837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x v="838"/>
    <n v="0"/>
    <n v="466612"/>
    <x v="1"/>
    <x v="7"/>
    <x v="4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x v="839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n v="1000"/>
    <x v="840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x v="841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x v="831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x v="842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n v="1000"/>
    <x v="843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n v="2000"/>
    <x v="844"/>
    <n v="6000000"/>
    <n v="602500"/>
    <x v="0"/>
    <x v="2"/>
    <x v="7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n v="1000"/>
    <x v="845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x v="846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n v="1000"/>
    <x v="84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n v="2000"/>
    <x v="848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n v="500"/>
    <x v="849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n v="1000"/>
    <x v="850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x v="12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n v="2000"/>
    <x v="851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x v="852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x v="853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x v="854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x v="680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x v="855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x v="85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n v="2000"/>
    <x v="857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x v="858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x v="859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x v="860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x v="861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n v="500"/>
    <x v="862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x v="863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x v="108"/>
    <n v="0"/>
    <n v="440833"/>
    <x v="1"/>
    <x v="7"/>
    <x v="5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x v="864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x v="865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x v="866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x v="867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x v="32"/>
    <n v="0"/>
    <n v="456781"/>
    <x v="1"/>
    <x v="4"/>
    <x v="9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n v="1000"/>
    <x v="868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x v="869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n v="500"/>
    <x v="870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x v="871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x v="872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x v="50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x v="873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x v="874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x v="875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x v="876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x v="877"/>
    <n v="4000000"/>
    <n v="449421"/>
    <x v="0"/>
    <x v="6"/>
    <x v="3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x v="878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x v="879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x v="880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n v="1000"/>
    <x v="881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x v="882"/>
    <n v="0"/>
    <n v="606144"/>
    <x v="0"/>
    <x v="4"/>
    <x v="12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x v="883"/>
    <n v="0"/>
    <n v="476315"/>
    <x v="0"/>
    <x v="5"/>
    <x v="10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x v="884"/>
    <n v="0"/>
    <n v="475891"/>
    <x v="0"/>
    <x v="0"/>
    <x v="7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x v="885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x v="886"/>
    <n v="0"/>
    <n v="606283"/>
    <x v="0"/>
    <x v="2"/>
    <x v="8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x v="887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x v="888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x v="889"/>
    <n v="0"/>
    <n v="604681"/>
    <x v="1"/>
    <x v="2"/>
    <x v="0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x v="890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n v="500"/>
    <x v="89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x v="89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x v="893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n v="500"/>
    <x v="894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x v="895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x v="896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n v="2000"/>
    <x v="897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x v="898"/>
    <n v="0"/>
    <n v="609458"/>
    <x v="0"/>
    <x v="0"/>
    <x v="7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x v="899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x v="900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x v="901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n v="500"/>
    <x v="902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x v="903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n v="2000"/>
    <x v="904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x v="905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x v="906"/>
    <n v="0"/>
    <n v="471148"/>
    <x v="0"/>
    <x v="5"/>
    <x v="12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x v="907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n v="500"/>
    <x v="908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x v="909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x v="910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x v="911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x v="912"/>
    <n v="8000000"/>
    <n v="438923"/>
    <x v="0"/>
    <x v="0"/>
    <x v="7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x v="913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x v="91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n v="2000"/>
    <x v="915"/>
    <n v="0"/>
    <n v="469220"/>
    <x v="1"/>
    <x v="2"/>
    <x v="12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x v="916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n v="500"/>
    <x v="917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x v="918"/>
    <n v="0"/>
    <n v="433593"/>
    <x v="0"/>
    <x v="2"/>
    <x v="7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n v="500"/>
    <x v="91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x v="920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x v="9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x v="922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x v="923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x v="924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x v="925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x v="926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n v="1000"/>
    <x v="927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x v="928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x v="929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n v="1000"/>
    <x v="930"/>
    <n v="6000000"/>
    <n v="452349"/>
    <x v="1"/>
    <x v="2"/>
    <x v="0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x v="931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x v="932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n v="2000"/>
    <x v="933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x v="934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n v="500"/>
    <x v="935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n v="2000"/>
    <x v="936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n v="500"/>
    <x v="937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x v="938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x v="939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n v="500"/>
    <x v="940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x v="941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n v="2000"/>
    <x v="11"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x v="942"/>
    <n v="0"/>
    <n v="463153"/>
    <x v="0"/>
    <x v="5"/>
    <x v="9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x v="943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x v="944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n v="2000"/>
    <x v="945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x v="946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x v="947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x v="948"/>
    <n v="0"/>
    <n v="478868"/>
    <x v="1"/>
    <x v="5"/>
    <x v="9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x v="949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x v="950"/>
    <n v="0"/>
    <n v="453620"/>
    <x v="1"/>
    <x v="2"/>
    <x v="12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x v="951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x v="952"/>
    <n v="0"/>
    <n v="607697"/>
    <x v="1"/>
    <x v="0"/>
    <x v="9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x v="953"/>
    <n v="4000000"/>
    <n v="477631"/>
    <x v="1"/>
    <x v="5"/>
    <x v="0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x v="954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x v="955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n v="1000"/>
    <x v="956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n v="2000"/>
    <x v="9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x v="958"/>
    <n v="0"/>
    <n v="606858"/>
    <x v="0"/>
    <x v="5"/>
    <x v="12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x v="959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x v="960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x v="96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x v="962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x v="963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x v="964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x v="965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x v="966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n v="1000"/>
    <x v="967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x v="968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x v="969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x v="970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x v="971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x v="972"/>
    <n v="0"/>
    <n v="431202"/>
    <x v="1"/>
    <x v="7"/>
    <x v="12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n v="1000"/>
    <x v="973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n v="1000"/>
    <x v="974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x v="975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x v="976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n v="500"/>
    <x v="977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n v="1000"/>
    <x v="978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x v="979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x v="980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x v="981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x v="982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x v="983"/>
    <n v="0"/>
    <n v="430665"/>
    <x v="0"/>
    <x v="5"/>
    <x v="2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x v="984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x v="985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x v="986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x v="987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n v="1000"/>
    <x v="988"/>
    <n v="0"/>
    <n v="612260"/>
    <x v="1"/>
    <x v="2"/>
    <x v="2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6BCB4-0362-4543-9C92-CAD4EDB70AB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0">
    <pivotField showAll="0"/>
    <pivotField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dataField="1" showAll="0"/>
    <pivotField numFmtId="164" showAll="0"/>
    <pivotField showAll="0"/>
    <pivotField showAll="0"/>
    <pivotField showAll="0"/>
    <pivotField showAll="0">
      <items count="990">
        <item x="246"/>
        <item x="759"/>
        <item x="42"/>
        <item x="678"/>
        <item x="377"/>
        <item x="625"/>
        <item x="265"/>
        <item x="729"/>
        <item x="655"/>
        <item x="598"/>
        <item x="276"/>
        <item x="17"/>
        <item x="607"/>
        <item x="458"/>
        <item x="836"/>
        <item x="981"/>
        <item x="372"/>
        <item x="934"/>
        <item x="309"/>
        <item x="988"/>
        <item x="207"/>
        <item x="204"/>
        <item x="83"/>
        <item x="498"/>
        <item x="242"/>
        <item x="289"/>
        <item x="827"/>
        <item x="475"/>
        <item x="438"/>
        <item x="59"/>
        <item x="862"/>
        <item x="520"/>
        <item x="384"/>
        <item x="690"/>
        <item x="295"/>
        <item x="922"/>
        <item x="434"/>
        <item x="699"/>
        <item x="129"/>
        <item x="798"/>
        <item x="615"/>
        <item x="66"/>
        <item x="623"/>
        <item x="721"/>
        <item x="703"/>
        <item x="972"/>
        <item x="429"/>
        <item x="147"/>
        <item x="26"/>
        <item x="497"/>
        <item x="793"/>
        <item x="958"/>
        <item x="489"/>
        <item x="253"/>
        <item x="492"/>
        <item x="58"/>
        <item x="959"/>
        <item x="85"/>
        <item x="21"/>
        <item x="502"/>
        <item x="748"/>
        <item x="23"/>
        <item x="176"/>
        <item x="321"/>
        <item x="335"/>
        <item x="656"/>
        <item x="71"/>
        <item x="173"/>
        <item x="566"/>
        <item x="316"/>
        <item x="347"/>
        <item x="888"/>
        <item x="897"/>
        <item x="649"/>
        <item x="460"/>
        <item x="719"/>
        <item x="303"/>
        <item x="891"/>
        <item x="506"/>
        <item x="755"/>
        <item x="186"/>
        <item x="905"/>
        <item x="359"/>
        <item x="906"/>
        <item x="214"/>
        <item x="370"/>
        <item x="345"/>
        <item x="235"/>
        <item x="715"/>
        <item x="765"/>
        <item x="13"/>
        <item x="439"/>
        <item x="975"/>
        <item x="558"/>
        <item x="298"/>
        <item x="675"/>
        <item x="425"/>
        <item x="913"/>
        <item x="479"/>
        <item x="963"/>
        <item x="29"/>
        <item x="852"/>
        <item x="336"/>
        <item x="931"/>
        <item x="663"/>
        <item x="117"/>
        <item x="697"/>
        <item x="130"/>
        <item x="240"/>
        <item x="352"/>
        <item x="646"/>
        <item x="139"/>
        <item x="98"/>
        <item x="397"/>
        <item x="294"/>
        <item x="407"/>
        <item x="575"/>
        <item x="374"/>
        <item x="373"/>
        <item x="271"/>
        <item x="832"/>
        <item x="736"/>
        <item x="78"/>
        <item x="426"/>
        <item x="542"/>
        <item x="220"/>
        <item x="904"/>
        <item x="584"/>
        <item x="863"/>
        <item x="940"/>
        <item x="613"/>
        <item x="412"/>
        <item x="724"/>
        <item x="187"/>
        <item x="616"/>
        <item x="669"/>
        <item x="340"/>
        <item x="35"/>
        <item x="967"/>
        <item x="585"/>
        <item x="801"/>
        <item x="717"/>
        <item x="143"/>
        <item x="612"/>
        <item x="61"/>
        <item x="362"/>
        <item x="757"/>
        <item x="323"/>
        <item x="594"/>
        <item x="704"/>
        <item x="814"/>
        <item x="545"/>
        <item x="148"/>
        <item x="579"/>
        <item x="222"/>
        <item x="947"/>
        <item x="284"/>
        <item x="561"/>
        <item x="277"/>
        <item x="937"/>
        <item x="951"/>
        <item x="650"/>
        <item x="445"/>
        <item x="600"/>
        <item x="536"/>
        <item x="547"/>
        <item x="201"/>
        <item x="476"/>
        <item x="930"/>
        <item x="539"/>
        <item x="780"/>
        <item x="299"/>
        <item x="215"/>
        <item x="569"/>
        <item x="419"/>
        <item x="572"/>
        <item x="856"/>
        <item x="854"/>
        <item x="247"/>
        <item x="528"/>
        <item x="349"/>
        <item x="859"/>
        <item x="262"/>
        <item x="887"/>
        <item x="775"/>
        <item x="75"/>
        <item x="608"/>
        <item x="122"/>
        <item x="925"/>
        <item x="741"/>
        <item x="202"/>
        <item x="935"/>
        <item x="647"/>
        <item x="177"/>
        <item x="149"/>
        <item x="477"/>
        <item x="618"/>
        <item x="209"/>
        <item x="363"/>
        <item x="251"/>
        <item x="873"/>
        <item x="952"/>
        <item x="225"/>
        <item x="152"/>
        <item x="121"/>
        <item x="183"/>
        <item x="928"/>
        <item x="916"/>
        <item x="70"/>
        <item x="813"/>
        <item x="440"/>
        <item x="184"/>
        <item x="234"/>
        <item x="112"/>
        <item x="962"/>
        <item x="679"/>
        <item x="67"/>
        <item x="333"/>
        <item x="606"/>
        <item x="662"/>
        <item x="505"/>
        <item x="230"/>
        <item x="50"/>
        <item x="108"/>
        <item x="619"/>
        <item x="950"/>
        <item x="94"/>
        <item x="432"/>
        <item x="396"/>
        <item x="463"/>
        <item x="818"/>
        <item x="169"/>
        <item x="266"/>
        <item x="43"/>
        <item x="611"/>
        <item x="901"/>
        <item x="824"/>
        <item x="55"/>
        <item x="393"/>
        <item x="270"/>
        <item x="875"/>
        <item x="228"/>
        <item x="338"/>
        <item x="189"/>
        <item x="306"/>
        <item x="31"/>
        <item x="388"/>
        <item x="705"/>
        <item x="292"/>
        <item x="380"/>
        <item x="537"/>
        <item x="966"/>
        <item x="850"/>
        <item x="462"/>
        <item x="357"/>
        <item x="297"/>
        <item x="179"/>
        <item x="638"/>
        <item x="532"/>
        <item x="410"/>
        <item x="971"/>
        <item x="900"/>
        <item x="365"/>
        <item x="115"/>
        <item x="28"/>
        <item x="69"/>
        <item x="593"/>
        <item x="830"/>
        <item x="948"/>
        <item x="907"/>
        <item x="562"/>
        <item x="114"/>
        <item x="800"/>
        <item x="433"/>
        <item x="932"/>
        <item x="802"/>
        <item x="727"/>
        <item x="694"/>
        <item x="436"/>
        <item x="923"/>
        <item x="391"/>
        <item x="409"/>
        <item x="466"/>
        <item x="390"/>
        <item x="559"/>
        <item x="731"/>
        <item x="617"/>
        <item x="713"/>
        <item x="720"/>
        <item x="47"/>
        <item x="337"/>
        <item x="113"/>
        <item x="769"/>
        <item x="745"/>
        <item x="737"/>
        <item x="168"/>
        <item x="631"/>
        <item x="105"/>
        <item x="882"/>
        <item x="344"/>
        <item x="762"/>
        <item x="725"/>
        <item x="15"/>
        <item x="868"/>
        <item x="499"/>
        <item x="626"/>
        <item x="774"/>
        <item x="259"/>
        <item x="417"/>
        <item x="285"/>
        <item x="557"/>
        <item x="90"/>
        <item x="518"/>
        <item x="7"/>
        <item x="229"/>
        <item x="127"/>
        <item x="788"/>
        <item x="404"/>
        <item x="895"/>
        <item x="601"/>
        <item x="182"/>
        <item x="104"/>
        <item x="387"/>
        <item x="880"/>
        <item x="159"/>
        <item x="810"/>
        <item x="870"/>
        <item x="503"/>
        <item x="898"/>
        <item x="749"/>
        <item x="642"/>
        <item x="97"/>
        <item x="604"/>
        <item x="469"/>
        <item x="158"/>
        <item x="198"/>
        <item x="254"/>
        <item x="580"/>
        <item x="747"/>
        <item x="301"/>
        <item x="37"/>
        <item x="815"/>
        <item x="744"/>
        <item x="677"/>
        <item x="150"/>
        <item x="636"/>
        <item x="379"/>
        <item x="408"/>
        <item x="578"/>
        <item x="513"/>
        <item x="161"/>
        <item x="844"/>
        <item x="118"/>
        <item x="60"/>
        <item x="512"/>
        <item x="919"/>
        <item x="531"/>
        <item x="451"/>
        <item x="653"/>
        <item x="723"/>
        <item x="807"/>
        <item x="500"/>
        <item x="782"/>
        <item x="903"/>
        <item x="453"/>
        <item x="437"/>
        <item x="915"/>
        <item x="843"/>
        <item x="443"/>
        <item x="427"/>
        <item x="961"/>
        <item x="805"/>
        <item x="902"/>
        <item x="366"/>
        <item x="516"/>
        <item x="428"/>
        <item x="20"/>
        <item x="501"/>
        <item x="881"/>
        <item x="970"/>
        <item x="840"/>
        <item x="651"/>
        <item x="406"/>
        <item x="192"/>
        <item x="507"/>
        <item x="394"/>
        <item x="716"/>
        <item x="577"/>
        <item x="853"/>
        <item x="509"/>
        <item x="286"/>
        <item x="726"/>
        <item x="361"/>
        <item x="1"/>
        <item x="156"/>
        <item x="137"/>
        <item x="221"/>
        <item x="912"/>
        <item x="16"/>
        <item x="965"/>
        <item x="953"/>
        <item x="52"/>
        <item x="597"/>
        <item x="610"/>
        <item x="353"/>
        <item x="157"/>
        <item x="684"/>
        <item x="548"/>
        <item x="933"/>
        <item x="106"/>
        <item x="381"/>
        <item x="386"/>
        <item x="799"/>
        <item x="223"/>
        <item x="847"/>
        <item x="354"/>
        <item x="734"/>
        <item x="12"/>
        <item x="191"/>
        <item x="682"/>
        <item x="351"/>
        <item x="524"/>
        <item x="211"/>
        <item x="465"/>
        <item x="695"/>
        <item x="231"/>
        <item x="274"/>
        <item x="661"/>
        <item x="140"/>
        <item x="674"/>
        <item x="543"/>
        <item x="540"/>
        <item x="138"/>
        <item x="691"/>
        <item x="36"/>
        <item x="111"/>
        <item x="667"/>
        <item x="172"/>
        <item x="480"/>
        <item x="88"/>
        <item x="171"/>
        <item x="629"/>
        <item x="620"/>
        <item x="783"/>
        <item x="556"/>
        <item x="560"/>
        <item x="817"/>
        <item x="514"/>
        <item x="764"/>
        <item x="587"/>
        <item x="472"/>
        <item x="81"/>
        <item x="696"/>
        <item x="203"/>
        <item x="982"/>
        <item x="826"/>
        <item x="779"/>
        <item x="495"/>
        <item x="141"/>
        <item x="250"/>
        <item x="341"/>
        <item x="645"/>
        <item x="821"/>
        <item x="65"/>
        <item x="304"/>
        <item x="45"/>
        <item x="382"/>
        <item x="167"/>
        <item x="395"/>
        <item x="224"/>
        <item x="839"/>
        <item x="348"/>
        <item x="399"/>
        <item x="48"/>
        <item x="944"/>
        <item x="822"/>
        <item x="307"/>
        <item x="978"/>
        <item x="287"/>
        <item x="939"/>
        <item x="525"/>
        <item x="269"/>
        <item x="322"/>
        <item x="582"/>
        <item x="10"/>
        <item x="879"/>
        <item x="175"/>
        <item x="621"/>
        <item x="860"/>
        <item x="544"/>
        <item x="441"/>
        <item x="551"/>
        <item x="413"/>
        <item x="835"/>
        <item x="834"/>
        <item x="392"/>
        <item x="330"/>
        <item x="375"/>
        <item x="568"/>
        <item x="750"/>
        <item x="38"/>
        <item x="936"/>
        <item x="248"/>
        <item x="767"/>
        <item x="710"/>
        <item x="828"/>
        <item x="24"/>
        <item x="730"/>
        <item x="80"/>
        <item x="552"/>
        <item x="22"/>
        <item x="402"/>
        <item x="116"/>
        <item x="521"/>
        <item x="921"/>
        <item x="877"/>
        <item x="825"/>
        <item x="908"/>
        <item x="46"/>
        <item x="753"/>
        <item x="711"/>
        <item x="153"/>
        <item x="534"/>
        <item x="291"/>
        <item x="431"/>
        <item x="54"/>
        <item x="596"/>
        <item x="865"/>
        <item x="133"/>
        <item x="241"/>
        <item x="68"/>
        <item x="213"/>
        <item x="980"/>
        <item x="481"/>
        <item x="200"/>
        <item x="255"/>
        <item x="135"/>
        <item x="899"/>
        <item x="519"/>
        <item x="422"/>
        <item x="665"/>
        <item x="350"/>
        <item x="570"/>
        <item x="871"/>
        <item x="313"/>
        <item x="523"/>
        <item x="27"/>
        <item x="535"/>
        <item x="702"/>
        <item x="883"/>
        <item x="468"/>
        <item x="659"/>
        <item x="635"/>
        <item x="245"/>
        <item x="595"/>
        <item x="110"/>
        <item x="784"/>
        <item x="722"/>
        <item x="14"/>
        <item x="205"/>
        <item x="766"/>
        <item x="123"/>
        <item x="486"/>
        <item x="833"/>
        <item x="261"/>
        <item x="511"/>
        <item x="872"/>
        <item x="781"/>
        <item x="418"/>
        <item x="76"/>
        <item x="630"/>
        <item x="273"/>
        <item x="789"/>
        <item x="283"/>
        <item x="984"/>
        <item x="864"/>
        <item x="654"/>
        <item x="308"/>
        <item x="329"/>
        <item x="364"/>
        <item x="449"/>
        <item x="216"/>
        <item x="280"/>
        <item x="9"/>
        <item x="312"/>
        <item x="564"/>
        <item x="82"/>
        <item x="87"/>
        <item x="770"/>
        <item x="889"/>
        <item x="588"/>
        <item x="142"/>
        <item x="25"/>
        <item x="91"/>
        <item x="819"/>
        <item x="538"/>
        <item x="293"/>
        <item x="89"/>
        <item x="49"/>
        <item x="488"/>
        <item x="310"/>
        <item x="772"/>
        <item x="938"/>
        <item x="712"/>
        <item x="405"/>
        <item x="490"/>
        <item x="968"/>
        <item x="160"/>
        <item x="6"/>
        <item x="929"/>
        <item x="34"/>
        <item x="442"/>
        <item x="30"/>
        <item x="109"/>
        <item x="163"/>
        <item x="424"/>
        <item x="107"/>
        <item x="288"/>
        <item x="311"/>
        <item x="609"/>
        <item x="909"/>
        <item x="79"/>
        <item x="244"/>
        <item x="457"/>
        <item x="914"/>
        <item x="360"/>
        <item x="385"/>
        <item x="256"/>
        <item x="954"/>
        <item x="155"/>
        <item x="493"/>
        <item x="267"/>
        <item x="423"/>
        <item x="983"/>
        <item x="803"/>
        <item x="324"/>
        <item x="279"/>
        <item x="136"/>
        <item x="5"/>
        <item x="698"/>
        <item x="126"/>
        <item x="96"/>
        <item x="452"/>
        <item x="701"/>
        <item x="812"/>
        <item x="421"/>
        <item x="614"/>
        <item x="145"/>
        <item x="945"/>
        <item x="987"/>
        <item x="599"/>
        <item x="763"/>
        <item x="634"/>
        <item x="739"/>
        <item x="808"/>
        <item x="969"/>
        <item x="165"/>
        <item x="754"/>
        <item x="212"/>
        <item x="64"/>
        <item x="797"/>
        <item x="180"/>
        <item x="334"/>
        <item x="368"/>
        <item x="305"/>
        <item x="627"/>
        <item x="290"/>
        <item x="190"/>
        <item x="885"/>
        <item x="957"/>
        <item x="796"/>
        <item x="232"/>
        <item x="331"/>
        <item x="314"/>
        <item x="151"/>
        <item x="657"/>
        <item x="18"/>
        <item x="841"/>
        <item x="459"/>
        <item x="494"/>
        <item x="756"/>
        <item x="328"/>
        <item x="326"/>
        <item x="546"/>
        <item x="911"/>
        <item x="672"/>
        <item x="181"/>
        <item x="522"/>
        <item x="986"/>
        <item x="146"/>
        <item x="342"/>
        <item x="302"/>
        <item x="874"/>
        <item x="842"/>
        <item x="946"/>
        <item x="282"/>
        <item x="866"/>
        <item x="831"/>
        <item x="700"/>
        <item x="586"/>
        <item x="478"/>
        <item x="786"/>
        <item x="641"/>
        <item x="890"/>
        <item x="563"/>
        <item x="685"/>
        <item x="53"/>
        <item x="120"/>
        <item x="838"/>
        <item x="708"/>
        <item x="857"/>
        <item x="446"/>
        <item x="861"/>
        <item x="602"/>
        <item x="128"/>
        <item x="401"/>
        <item x="144"/>
        <item x="644"/>
        <item x="125"/>
        <item x="332"/>
        <item x="272"/>
        <item x="300"/>
        <item x="263"/>
        <item x="154"/>
        <item x="447"/>
        <item x="369"/>
        <item x="811"/>
        <item x="73"/>
        <item x="867"/>
        <item x="0"/>
        <item x="281"/>
        <item x="504"/>
        <item x="275"/>
        <item x="196"/>
        <item x="941"/>
        <item x="416"/>
        <item x="893"/>
        <item x="2"/>
        <item x="56"/>
        <item x="33"/>
        <item x="3"/>
        <item x="943"/>
        <item x="296"/>
        <item x="484"/>
        <item x="553"/>
        <item x="718"/>
        <item x="278"/>
        <item x="809"/>
        <item x="733"/>
        <item x="666"/>
        <item x="735"/>
        <item x="74"/>
        <item x="777"/>
        <item x="102"/>
        <item x="751"/>
        <item x="949"/>
        <item x="576"/>
        <item x="555"/>
        <item x="956"/>
        <item x="693"/>
        <item x="414"/>
        <item x="589"/>
        <item x="985"/>
        <item x="339"/>
        <item x="510"/>
        <item x="448"/>
        <item x="134"/>
        <item x="628"/>
        <item x="188"/>
        <item x="637"/>
        <item x="470"/>
        <item x="955"/>
        <item x="430"/>
        <item x="8"/>
        <item x="257"/>
        <item x="673"/>
        <item x="315"/>
        <item x="170"/>
        <item x="590"/>
        <item x="166"/>
        <item x="624"/>
        <item x="219"/>
        <item x="206"/>
        <item x="39"/>
        <item x="846"/>
        <item x="976"/>
        <item x="456"/>
        <item x="742"/>
        <item x="317"/>
        <item x="44"/>
        <item x="403"/>
        <item x="761"/>
        <item x="924"/>
        <item x="884"/>
        <item x="398"/>
        <item x="660"/>
        <item x="249"/>
        <item x="878"/>
        <item x="400"/>
        <item x="194"/>
        <item x="99"/>
        <item x="773"/>
        <item x="376"/>
        <item x="639"/>
        <item x="389"/>
        <item x="768"/>
        <item x="892"/>
        <item x="785"/>
        <item x="57"/>
        <item x="676"/>
        <item x="709"/>
        <item x="533"/>
        <item x="482"/>
        <item x="100"/>
        <item x="508"/>
        <item x="19"/>
        <item x="41"/>
        <item x="917"/>
        <item x="455"/>
        <item x="450"/>
        <item x="771"/>
        <item x="851"/>
        <item x="92"/>
        <item x="260"/>
        <item x="686"/>
        <item x="683"/>
        <item x="491"/>
        <item x="185"/>
        <item x="849"/>
        <item x="77"/>
        <item x="746"/>
        <item x="162"/>
        <item x="103"/>
        <item x="550"/>
        <item x="101"/>
        <item x="689"/>
        <item x="554"/>
        <item x="973"/>
        <item x="233"/>
        <item x="758"/>
        <item x="829"/>
        <item x="728"/>
        <item x="197"/>
        <item x="84"/>
        <item x="217"/>
        <item x="93"/>
        <item x="920"/>
        <item x="896"/>
        <item x="238"/>
        <item x="820"/>
        <item x="632"/>
        <item x="858"/>
        <item x="411"/>
        <item x="837"/>
        <item x="680"/>
        <item x="496"/>
        <item x="527"/>
        <item x="549"/>
        <item x="367"/>
        <item x="51"/>
        <item x="243"/>
        <item x="485"/>
        <item x="592"/>
        <item x="964"/>
        <item x="571"/>
        <item x="806"/>
        <item x="648"/>
        <item x="210"/>
        <item x="420"/>
        <item x="668"/>
        <item x="239"/>
        <item x="671"/>
        <item x="640"/>
        <item x="605"/>
        <item x="795"/>
        <item x="487"/>
        <item x="327"/>
        <item x="371"/>
        <item x="622"/>
        <item x="529"/>
        <item x="681"/>
        <item x="845"/>
        <item x="32"/>
        <item x="573"/>
        <item x="517"/>
        <item x="760"/>
        <item x="776"/>
        <item x="979"/>
        <item x="467"/>
        <item x="794"/>
        <item x="738"/>
        <item x="530"/>
        <item x="474"/>
        <item x="355"/>
        <item x="471"/>
        <item x="435"/>
        <item x="652"/>
        <item x="848"/>
        <item x="687"/>
        <item x="4"/>
        <item x="942"/>
        <item x="526"/>
        <item x="164"/>
        <item x="565"/>
        <item x="894"/>
        <item x="124"/>
        <item x="268"/>
        <item x="752"/>
        <item x="886"/>
        <item x="193"/>
        <item x="343"/>
        <item x="464"/>
        <item x="461"/>
        <item x="318"/>
        <item x="740"/>
        <item x="236"/>
        <item x="633"/>
        <item x="356"/>
        <item x="320"/>
        <item x="86"/>
        <item x="778"/>
        <item x="643"/>
        <item x="319"/>
        <item x="791"/>
        <item x="358"/>
        <item x="208"/>
        <item x="823"/>
        <item x="132"/>
        <item x="119"/>
        <item x="658"/>
        <item x="415"/>
        <item x="258"/>
        <item x="581"/>
        <item x="72"/>
        <item x="63"/>
        <item x="910"/>
        <item x="218"/>
        <item x="855"/>
        <item x="714"/>
        <item x="603"/>
        <item x="264"/>
        <item x="688"/>
        <item x="977"/>
        <item x="583"/>
        <item x="707"/>
        <item x="927"/>
        <item x="804"/>
        <item x="95"/>
        <item x="226"/>
        <item x="926"/>
        <item x="787"/>
        <item x="732"/>
        <item x="174"/>
        <item x="252"/>
        <item x="178"/>
        <item x="974"/>
        <item x="199"/>
        <item x="325"/>
        <item x="378"/>
        <item x="816"/>
        <item x="237"/>
        <item x="790"/>
        <item x="591"/>
        <item x="195"/>
        <item x="40"/>
        <item x="670"/>
        <item x="567"/>
        <item x="383"/>
        <item x="574"/>
        <item x="664"/>
        <item x="706"/>
        <item x="444"/>
        <item x="515"/>
        <item x="918"/>
        <item x="346"/>
        <item x="454"/>
        <item x="62"/>
        <item x="876"/>
        <item x="473"/>
        <item x="960"/>
        <item x="692"/>
        <item x="483"/>
        <item x="869"/>
        <item x="131"/>
        <item x="541"/>
        <item x="792"/>
        <item x="743"/>
        <item x="227"/>
        <item x="1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C1" sqref="C1"/>
    </sheetView>
  </sheetViews>
  <sheetFormatPr defaultColWidth="12.5703125" defaultRowHeight="15.75" customHeight="1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E946-8769-456C-A034-B296886C41F9}">
  <dimension ref="A3:J19"/>
  <sheetViews>
    <sheetView workbookViewId="0">
      <selection activeCell="H6" sqref="H6"/>
    </sheetView>
  </sheetViews>
  <sheetFormatPr defaultRowHeight="12.75" x14ac:dyDescent="0.2"/>
  <cols>
    <col min="1" max="1" width="23" bestFit="1" customWidth="1"/>
    <col min="2" max="2" width="17" bestFit="1" customWidth="1"/>
    <col min="3" max="3" width="8" bestFit="1" customWidth="1"/>
    <col min="4" max="4" width="12" bestFit="1" customWidth="1"/>
    <col min="5" max="5" width="4" bestFit="1" customWidth="1"/>
    <col min="6" max="6" width="7.85546875" bestFit="1" customWidth="1"/>
    <col min="7" max="7" width="4" bestFit="1" customWidth="1"/>
    <col min="8" max="8" width="4.7109375" bestFit="1" customWidth="1"/>
    <col min="9" max="9" width="7.140625" bestFit="1" customWidth="1"/>
    <col min="10" max="10" width="11.7109375" bestFit="1" customWidth="1"/>
    <col min="11" max="65" width="7" bestFit="1" customWidth="1"/>
    <col min="66" max="66" width="6" bestFit="1" customWidth="1"/>
    <col min="67" max="71" width="7" bestFit="1" customWidth="1"/>
    <col min="72" max="72" width="6" bestFit="1" customWidth="1"/>
    <col min="73" max="74" width="7" bestFit="1" customWidth="1"/>
    <col min="75" max="75" width="6" bestFit="1" customWidth="1"/>
    <col min="76" max="81" width="7" bestFit="1" customWidth="1"/>
    <col min="82" max="82" width="6" bestFit="1" customWidth="1"/>
    <col min="83" max="87" width="7" bestFit="1" customWidth="1"/>
    <col min="88" max="88" width="6" bestFit="1" customWidth="1"/>
    <col min="89" max="96" width="7" bestFit="1" customWidth="1"/>
    <col min="97" max="97" width="6" bestFit="1" customWidth="1"/>
    <col min="98" max="104" width="7" bestFit="1" customWidth="1"/>
    <col min="105" max="105" width="6" bestFit="1" customWidth="1"/>
    <col min="106" max="113" width="7" bestFit="1" customWidth="1"/>
    <col min="114" max="114" width="6" bestFit="1" customWidth="1"/>
    <col min="115" max="116" width="7" bestFit="1" customWidth="1"/>
    <col min="117" max="119" width="6" bestFit="1" customWidth="1"/>
    <col min="120" max="124" width="7" bestFit="1" customWidth="1"/>
    <col min="125" max="125" width="6" bestFit="1" customWidth="1"/>
    <col min="126" max="130" width="7" bestFit="1" customWidth="1"/>
    <col min="131" max="131" width="6" bestFit="1" customWidth="1"/>
    <col min="132" max="149" width="7" bestFit="1" customWidth="1"/>
    <col min="150" max="150" width="6" bestFit="1" customWidth="1"/>
    <col min="151" max="153" width="7" bestFit="1" customWidth="1"/>
    <col min="154" max="161" width="8" bestFit="1" customWidth="1"/>
    <col min="162" max="162" width="5" bestFit="1" customWidth="1"/>
    <col min="163" max="175" width="8" bestFit="1" customWidth="1"/>
    <col min="176" max="176" width="7" bestFit="1" customWidth="1"/>
    <col min="177" max="210" width="8" bestFit="1" customWidth="1"/>
    <col min="211" max="211" width="7" bestFit="1" customWidth="1"/>
    <col min="212" max="236" width="8" bestFit="1" customWidth="1"/>
    <col min="237" max="237" width="7" bestFit="1" customWidth="1"/>
    <col min="238" max="265" width="8" bestFit="1" customWidth="1"/>
    <col min="266" max="266" width="7" bestFit="1" customWidth="1"/>
    <col min="267" max="296" width="8" bestFit="1" customWidth="1"/>
    <col min="297" max="297" width="7" bestFit="1" customWidth="1"/>
    <col min="298" max="299" width="8" bestFit="1" customWidth="1"/>
    <col min="300" max="300" width="7" bestFit="1" customWidth="1"/>
    <col min="301" max="303" width="8" bestFit="1" customWidth="1"/>
    <col min="304" max="304" width="7" bestFit="1" customWidth="1"/>
    <col min="305" max="316" width="8" bestFit="1" customWidth="1"/>
    <col min="317" max="317" width="5" bestFit="1" customWidth="1"/>
    <col min="318" max="320" width="8" bestFit="1" customWidth="1"/>
    <col min="321" max="321" width="7" bestFit="1" customWidth="1"/>
    <col min="322" max="329" width="8" bestFit="1" customWidth="1"/>
    <col min="330" max="330" width="7" bestFit="1" customWidth="1"/>
    <col min="331" max="335" width="8" bestFit="1" customWidth="1"/>
    <col min="336" max="336" width="7" bestFit="1" customWidth="1"/>
    <col min="337" max="353" width="8" bestFit="1" customWidth="1"/>
    <col min="354" max="356" width="7" bestFit="1" customWidth="1"/>
    <col min="357" max="366" width="8" bestFit="1" customWidth="1"/>
    <col min="367" max="367" width="7" bestFit="1" customWidth="1"/>
    <col min="368" max="383" width="8" bestFit="1" customWidth="1"/>
    <col min="384" max="384" width="7" bestFit="1" customWidth="1"/>
    <col min="385" max="385" width="8" bestFit="1" customWidth="1"/>
    <col min="386" max="387" width="7" bestFit="1" customWidth="1"/>
    <col min="388" max="389" width="8" bestFit="1" customWidth="1"/>
    <col min="390" max="390" width="7" bestFit="1" customWidth="1"/>
    <col min="391" max="391" width="8" bestFit="1" customWidth="1"/>
    <col min="392" max="392" width="5" bestFit="1" customWidth="1"/>
    <col min="393" max="414" width="8" bestFit="1" customWidth="1"/>
    <col min="415" max="415" width="5" bestFit="1" customWidth="1"/>
    <col min="416" max="452" width="8" bestFit="1" customWidth="1"/>
    <col min="453" max="453" width="7" bestFit="1" customWidth="1"/>
    <col min="454" max="454" width="8" bestFit="1" customWidth="1"/>
    <col min="455" max="455" width="7" bestFit="1" customWidth="1"/>
    <col min="456" max="457" width="8" bestFit="1" customWidth="1"/>
    <col min="458" max="458" width="7" bestFit="1" customWidth="1"/>
    <col min="459" max="492" width="8" bestFit="1" customWidth="1"/>
    <col min="493" max="493" width="7" bestFit="1" customWidth="1"/>
    <col min="494" max="494" width="5" bestFit="1" customWidth="1"/>
    <col min="495" max="508" width="8" bestFit="1" customWidth="1"/>
    <col min="509" max="509" width="7" bestFit="1" customWidth="1"/>
    <col min="510" max="519" width="8" bestFit="1" customWidth="1"/>
    <col min="520" max="520" width="7" bestFit="1" customWidth="1"/>
    <col min="521" max="521" width="8" bestFit="1" customWidth="1"/>
    <col min="522" max="522" width="7" bestFit="1" customWidth="1"/>
    <col min="523" max="534" width="8" bestFit="1" customWidth="1"/>
    <col min="535" max="535" width="7" bestFit="1" customWidth="1"/>
    <col min="536" max="547" width="8" bestFit="1" customWidth="1"/>
    <col min="548" max="549" width="7" bestFit="1" customWidth="1"/>
    <col min="550" max="562" width="8" bestFit="1" customWidth="1"/>
    <col min="563" max="563" width="7" bestFit="1" customWidth="1"/>
    <col min="564" max="568" width="8" bestFit="1" customWidth="1"/>
    <col min="569" max="569" width="5" bestFit="1" customWidth="1"/>
    <col min="570" max="575" width="8" bestFit="1" customWidth="1"/>
    <col min="576" max="577" width="7" bestFit="1" customWidth="1"/>
    <col min="578" max="582" width="8" bestFit="1" customWidth="1"/>
    <col min="583" max="583" width="7" bestFit="1" customWidth="1"/>
    <col min="584" max="593" width="8" bestFit="1" customWidth="1"/>
    <col min="594" max="594" width="7" bestFit="1" customWidth="1"/>
    <col min="595" max="597" width="8" bestFit="1" customWidth="1"/>
    <col min="598" max="598" width="5" bestFit="1" customWidth="1"/>
    <col min="599" max="616" width="8" bestFit="1" customWidth="1"/>
    <col min="617" max="618" width="7" bestFit="1" customWidth="1"/>
    <col min="619" max="628" width="8" bestFit="1" customWidth="1"/>
    <col min="629" max="629" width="7" bestFit="1" customWidth="1"/>
    <col min="630" max="630" width="5" bestFit="1" customWidth="1"/>
    <col min="631" max="639" width="8" bestFit="1" customWidth="1"/>
    <col min="640" max="640" width="7" bestFit="1" customWidth="1"/>
    <col min="641" max="645" width="8" bestFit="1" customWidth="1"/>
    <col min="646" max="647" width="7" bestFit="1" customWidth="1"/>
    <col min="648" max="652" width="8" bestFit="1" customWidth="1"/>
    <col min="653" max="653" width="7" bestFit="1" customWidth="1"/>
    <col min="654" max="666" width="8" bestFit="1" customWidth="1"/>
    <col min="667" max="668" width="7" bestFit="1" customWidth="1"/>
    <col min="669" max="695" width="8" bestFit="1" customWidth="1"/>
    <col min="696" max="696" width="7" bestFit="1" customWidth="1"/>
    <col min="697" max="714" width="8" bestFit="1" customWidth="1"/>
    <col min="715" max="715" width="5" bestFit="1" customWidth="1"/>
    <col min="716" max="723" width="8" bestFit="1" customWidth="1"/>
    <col min="724" max="724" width="7" bestFit="1" customWidth="1"/>
    <col min="725" max="726" width="8" bestFit="1" customWidth="1"/>
    <col min="727" max="727" width="7" bestFit="1" customWidth="1"/>
    <col min="728" max="733" width="8" bestFit="1" customWidth="1"/>
    <col min="734" max="734" width="7" bestFit="1" customWidth="1"/>
    <col min="735" max="744" width="8" bestFit="1" customWidth="1"/>
    <col min="745" max="745" width="7" bestFit="1" customWidth="1"/>
    <col min="746" max="757" width="8" bestFit="1" customWidth="1"/>
    <col min="758" max="758" width="7" bestFit="1" customWidth="1"/>
    <col min="759" max="768" width="8" bestFit="1" customWidth="1"/>
    <col min="769" max="769" width="7" bestFit="1" customWidth="1"/>
    <col min="770" max="772" width="8" bestFit="1" customWidth="1"/>
    <col min="773" max="773" width="7" bestFit="1" customWidth="1"/>
    <col min="774" max="794" width="8" bestFit="1" customWidth="1"/>
    <col min="795" max="795" width="7" bestFit="1" customWidth="1"/>
    <col min="796" max="831" width="8" bestFit="1" customWidth="1"/>
    <col min="832" max="832" width="7" bestFit="1" customWidth="1"/>
    <col min="833" max="833" width="8" bestFit="1" customWidth="1"/>
    <col min="834" max="834" width="7" bestFit="1" customWidth="1"/>
    <col min="835" max="841" width="8" bestFit="1" customWidth="1"/>
    <col min="842" max="842" width="7" bestFit="1" customWidth="1"/>
    <col min="843" max="846" width="8" bestFit="1" customWidth="1"/>
    <col min="847" max="847" width="7" bestFit="1" customWidth="1"/>
    <col min="848" max="862" width="8" bestFit="1" customWidth="1"/>
    <col min="863" max="863" width="7" bestFit="1" customWidth="1"/>
    <col min="864" max="869" width="8" bestFit="1" customWidth="1"/>
    <col min="870" max="870" width="7" bestFit="1" customWidth="1"/>
    <col min="871" max="887" width="8" bestFit="1" customWidth="1"/>
    <col min="888" max="888" width="7" bestFit="1" customWidth="1"/>
    <col min="889" max="931" width="8" bestFit="1" customWidth="1"/>
    <col min="932" max="932" width="5" bestFit="1" customWidth="1"/>
    <col min="933" max="933" width="8" bestFit="1" customWidth="1"/>
    <col min="934" max="934" width="7" bestFit="1" customWidth="1"/>
    <col min="935" max="936" width="8" bestFit="1" customWidth="1"/>
    <col min="937" max="937" width="5" bestFit="1" customWidth="1"/>
    <col min="938" max="956" width="8" bestFit="1" customWidth="1"/>
    <col min="957" max="957" width="7" bestFit="1" customWidth="1"/>
    <col min="958" max="989" width="8" bestFit="1" customWidth="1"/>
    <col min="990" max="990" width="7.140625" bestFit="1" customWidth="1"/>
    <col min="991" max="991" width="11.7109375" bestFit="1" customWidth="1"/>
  </cols>
  <sheetData>
    <row r="3" spans="1:10" x14ac:dyDescent="0.2">
      <c r="A3" s="5" t="s">
        <v>1195</v>
      </c>
      <c r="B3" s="5" t="s">
        <v>1193</v>
      </c>
    </row>
    <row r="4" spans="1:10" x14ac:dyDescent="0.2">
      <c r="A4" s="5" t="s">
        <v>1191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1194</v>
      </c>
      <c r="J4" t="s">
        <v>1192</v>
      </c>
    </row>
    <row r="5" spans="1:10" x14ac:dyDescent="0.2">
      <c r="A5" s="6" t="s">
        <v>186</v>
      </c>
      <c r="B5" s="7">
        <v>14</v>
      </c>
      <c r="C5" s="7">
        <v>10</v>
      </c>
      <c r="D5" s="7">
        <v>11</v>
      </c>
      <c r="E5" s="7">
        <v>8</v>
      </c>
      <c r="F5" s="7">
        <v>9</v>
      </c>
      <c r="G5" s="7">
        <v>10</v>
      </c>
      <c r="H5" s="7">
        <v>3</v>
      </c>
      <c r="I5" s="7"/>
      <c r="J5" s="7">
        <v>65</v>
      </c>
    </row>
    <row r="6" spans="1:10" x14ac:dyDescent="0.2">
      <c r="A6" s="6" t="s">
        <v>85</v>
      </c>
      <c r="B6" s="7">
        <v>11</v>
      </c>
      <c r="C6" s="7">
        <v>7</v>
      </c>
      <c r="D6" s="7">
        <v>11</v>
      </c>
      <c r="E6" s="7">
        <v>10</v>
      </c>
      <c r="F6" s="7">
        <v>9</v>
      </c>
      <c r="G6" s="7">
        <v>9</v>
      </c>
      <c r="H6" s="7">
        <v>12</v>
      </c>
      <c r="I6" s="7"/>
      <c r="J6" s="7">
        <v>69</v>
      </c>
    </row>
    <row r="7" spans="1:10" x14ac:dyDescent="0.2">
      <c r="A7" s="6" t="s">
        <v>44</v>
      </c>
      <c r="B7" s="7">
        <v>10</v>
      </c>
      <c r="C7" s="7">
        <v>4</v>
      </c>
      <c r="D7" s="7">
        <v>11</v>
      </c>
      <c r="E7" s="7">
        <v>15</v>
      </c>
      <c r="F7" s="7">
        <v>6</v>
      </c>
      <c r="G7" s="7">
        <v>15</v>
      </c>
      <c r="H7" s="7">
        <v>13</v>
      </c>
      <c r="I7" s="7"/>
      <c r="J7" s="7">
        <v>74</v>
      </c>
    </row>
    <row r="8" spans="1:10" x14ac:dyDescent="0.2">
      <c r="A8" s="6" t="s">
        <v>126</v>
      </c>
      <c r="B8" s="7">
        <v>5</v>
      </c>
      <c r="C8" s="7">
        <v>8</v>
      </c>
      <c r="D8" s="7">
        <v>18</v>
      </c>
      <c r="E8" s="7">
        <v>13</v>
      </c>
      <c r="F8" s="7">
        <v>11</v>
      </c>
      <c r="G8" s="7">
        <v>12</v>
      </c>
      <c r="H8" s="7">
        <v>9</v>
      </c>
      <c r="I8" s="7"/>
      <c r="J8" s="7">
        <v>76</v>
      </c>
    </row>
    <row r="9" spans="1:10" x14ac:dyDescent="0.2">
      <c r="A9" s="6" t="s">
        <v>190</v>
      </c>
      <c r="B9" s="7">
        <v>1</v>
      </c>
      <c r="C9" s="7">
        <v>8</v>
      </c>
      <c r="D9" s="7">
        <v>9</v>
      </c>
      <c r="E9" s="7">
        <v>12</v>
      </c>
      <c r="F9" s="7">
        <v>9</v>
      </c>
      <c r="G9" s="7">
        <v>7</v>
      </c>
      <c r="H9" s="7">
        <v>7</v>
      </c>
      <c r="I9" s="7"/>
      <c r="J9" s="7">
        <v>53</v>
      </c>
    </row>
    <row r="10" spans="1:10" x14ac:dyDescent="0.2">
      <c r="A10" s="6" t="s">
        <v>160</v>
      </c>
      <c r="B10" s="7">
        <v>8</v>
      </c>
      <c r="C10" s="7">
        <v>8</v>
      </c>
      <c r="D10" s="7">
        <v>11</v>
      </c>
      <c r="E10" s="7">
        <v>8</v>
      </c>
      <c r="F10" s="7">
        <v>8</v>
      </c>
      <c r="G10" s="7">
        <v>2</v>
      </c>
      <c r="H10" s="7">
        <v>9</v>
      </c>
      <c r="I10" s="7"/>
      <c r="J10" s="7">
        <v>54</v>
      </c>
    </row>
    <row r="11" spans="1:10" x14ac:dyDescent="0.2">
      <c r="A11" s="6" t="s">
        <v>59</v>
      </c>
      <c r="B11" s="7">
        <v>17</v>
      </c>
      <c r="C11" s="7">
        <v>8</v>
      </c>
      <c r="D11" s="7">
        <v>17</v>
      </c>
      <c r="E11" s="7">
        <v>7</v>
      </c>
      <c r="F11" s="7">
        <v>17</v>
      </c>
      <c r="G11" s="7">
        <v>11</v>
      </c>
      <c r="H11" s="7">
        <v>16</v>
      </c>
      <c r="I11" s="7"/>
      <c r="J11" s="7">
        <v>93</v>
      </c>
    </row>
    <row r="12" spans="1:10" x14ac:dyDescent="0.2">
      <c r="A12" s="6" t="s">
        <v>112</v>
      </c>
      <c r="B12" s="7">
        <v>7</v>
      </c>
      <c r="C12" s="7">
        <v>12</v>
      </c>
      <c r="D12" s="7">
        <v>6</v>
      </c>
      <c r="E12" s="7">
        <v>12</v>
      </c>
      <c r="F12" s="7">
        <v>10</v>
      </c>
      <c r="G12" s="7">
        <v>12</v>
      </c>
      <c r="H12" s="7">
        <v>12</v>
      </c>
      <c r="I12" s="7"/>
      <c r="J12" s="7">
        <v>71</v>
      </c>
    </row>
    <row r="13" spans="1:10" x14ac:dyDescent="0.2">
      <c r="A13" s="6" t="s">
        <v>118</v>
      </c>
      <c r="B13" s="7">
        <v>15</v>
      </c>
      <c r="C13" s="7">
        <v>6</v>
      </c>
      <c r="D13" s="7">
        <v>9</v>
      </c>
      <c r="E13" s="7">
        <v>11</v>
      </c>
      <c r="F13" s="7">
        <v>10</v>
      </c>
      <c r="G13" s="7">
        <v>13</v>
      </c>
      <c r="H13" s="7">
        <v>7</v>
      </c>
      <c r="I13" s="7"/>
      <c r="J13" s="7">
        <v>71</v>
      </c>
    </row>
    <row r="14" spans="1:10" x14ac:dyDescent="0.2">
      <c r="A14" s="6" t="s">
        <v>102</v>
      </c>
      <c r="B14" s="7">
        <v>13</v>
      </c>
      <c r="C14" s="7">
        <v>18</v>
      </c>
      <c r="D14" s="7">
        <v>10</v>
      </c>
      <c r="E14" s="7">
        <v>12</v>
      </c>
      <c r="F14" s="7">
        <v>9</v>
      </c>
      <c r="G14" s="7">
        <v>13</v>
      </c>
      <c r="H14" s="7">
        <v>9</v>
      </c>
      <c r="I14" s="7">
        <v>1</v>
      </c>
      <c r="J14" s="7">
        <v>85</v>
      </c>
    </row>
    <row r="15" spans="1:10" x14ac:dyDescent="0.2">
      <c r="A15" s="6" t="s">
        <v>136</v>
      </c>
      <c r="B15" s="7">
        <v>8</v>
      </c>
      <c r="C15" s="7">
        <v>7</v>
      </c>
      <c r="D15" s="7">
        <v>10</v>
      </c>
      <c r="E15" s="7">
        <v>11</v>
      </c>
      <c r="F15" s="7">
        <v>12</v>
      </c>
      <c r="G15" s="7">
        <v>11</v>
      </c>
      <c r="H15" s="7">
        <v>4</v>
      </c>
      <c r="I15" s="7"/>
      <c r="J15" s="7">
        <v>63</v>
      </c>
    </row>
    <row r="16" spans="1:10" x14ac:dyDescent="0.2">
      <c r="A16" s="6" t="s">
        <v>73</v>
      </c>
      <c r="B16" s="7">
        <v>15</v>
      </c>
      <c r="C16" s="7">
        <v>9</v>
      </c>
      <c r="D16" s="7">
        <v>13</v>
      </c>
      <c r="E16" s="7">
        <v>12</v>
      </c>
      <c r="F16" s="7">
        <v>12</v>
      </c>
      <c r="G16" s="7">
        <v>10</v>
      </c>
      <c r="H16" s="7">
        <v>5</v>
      </c>
      <c r="I16" s="7"/>
      <c r="J16" s="7">
        <v>76</v>
      </c>
    </row>
    <row r="17" spans="1:10" x14ac:dyDescent="0.2">
      <c r="A17" s="6" t="s">
        <v>98</v>
      </c>
      <c r="B17" s="7">
        <v>16</v>
      </c>
      <c r="C17" s="7">
        <v>7</v>
      </c>
      <c r="D17" s="7">
        <v>12</v>
      </c>
      <c r="E17" s="7">
        <v>14</v>
      </c>
      <c r="F17" s="7">
        <v>7</v>
      </c>
      <c r="G17" s="7">
        <v>14</v>
      </c>
      <c r="H17" s="7">
        <v>8</v>
      </c>
      <c r="I17" s="7"/>
      <c r="J17" s="7">
        <v>78</v>
      </c>
    </row>
    <row r="18" spans="1:10" x14ac:dyDescent="0.2">
      <c r="A18" s="6" t="s">
        <v>146</v>
      </c>
      <c r="B18" s="7">
        <v>5</v>
      </c>
      <c r="C18" s="7">
        <v>10</v>
      </c>
      <c r="D18" s="7">
        <v>12</v>
      </c>
      <c r="E18" s="7">
        <v>16</v>
      </c>
      <c r="F18" s="7">
        <v>14</v>
      </c>
      <c r="G18" s="7">
        <v>5</v>
      </c>
      <c r="H18" s="7">
        <v>10</v>
      </c>
      <c r="I18" s="7"/>
      <c r="J18" s="7">
        <v>72</v>
      </c>
    </row>
    <row r="19" spans="1:10" x14ac:dyDescent="0.2">
      <c r="A19" s="6" t="s">
        <v>1192</v>
      </c>
      <c r="B19" s="7">
        <v>145</v>
      </c>
      <c r="C19" s="7">
        <v>122</v>
      </c>
      <c r="D19" s="7">
        <v>160</v>
      </c>
      <c r="E19" s="7">
        <v>161</v>
      </c>
      <c r="F19" s="7">
        <v>143</v>
      </c>
      <c r="G19" s="7">
        <v>144</v>
      </c>
      <c r="H19" s="7">
        <v>124</v>
      </c>
      <c r="I19" s="7">
        <v>1</v>
      </c>
      <c r="J19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0A7B-A973-4990-A68B-3317A906DFFB}">
  <sheetPr>
    <outlinePr summaryBelow="0" summaryRight="0"/>
  </sheetPr>
  <dimension ref="A2:AO1008"/>
  <sheetViews>
    <sheetView tabSelected="1" workbookViewId="0">
      <selection activeCell="P20" sqref="P20"/>
    </sheetView>
  </sheetViews>
  <sheetFormatPr defaultColWidth="12.5703125" defaultRowHeight="15.75" customHeight="1" x14ac:dyDescent="0.2"/>
  <sheetData>
    <row r="2" spans="1:41" ht="15.75" customHeight="1" x14ac:dyDescent="0.2">
      <c r="A2" t="s">
        <v>1184</v>
      </c>
      <c r="B2">
        <f>MIN(B9:B1008)</f>
        <v>0</v>
      </c>
      <c r="C2">
        <f t="shared" ref="C2:AO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  <c r="AO2">
        <f t="shared" si="0"/>
        <v>0</v>
      </c>
    </row>
    <row r="3" spans="1:41" ht="15.75" customHeight="1" x14ac:dyDescent="0.2">
      <c r="A3" t="s">
        <v>1185</v>
      </c>
      <c r="B3">
        <f>MAX(B9:B1008)</f>
        <v>479</v>
      </c>
      <c r="C3">
        <f t="shared" ref="C3:AO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  <c r="AO3">
        <f t="shared" si="1"/>
        <v>1</v>
      </c>
    </row>
    <row r="4" spans="1:41" ht="15.75" customHeight="1" x14ac:dyDescent="0.2">
      <c r="A4" t="s">
        <v>1186</v>
      </c>
      <c r="B4">
        <f>MEDIAN(B9:B1008)</f>
        <v>199.5</v>
      </c>
      <c r="C4">
        <f t="shared" ref="C4:AO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  <c r="AO4">
        <f t="shared" si="2"/>
        <v>0</v>
      </c>
    </row>
    <row r="5" spans="1:41" ht="15.75" customHeight="1" x14ac:dyDescent="0.2">
      <c r="A5" t="s">
        <v>1187</v>
      </c>
      <c r="B5">
        <f>MODE(B9:B1008)</f>
        <v>194</v>
      </c>
      <c r="C5">
        <f t="shared" ref="C5:AO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  <c r="AO5">
        <f t="shared" si="3"/>
        <v>0</v>
      </c>
    </row>
    <row r="6" spans="1:41" ht="15.75" customHeight="1" x14ac:dyDescent="0.2">
      <c r="A6" t="s">
        <v>1188</v>
      </c>
      <c r="B6">
        <f>AVERAGE(B9:B1008)</f>
        <v>203.95400000000001</v>
      </c>
      <c r="C6">
        <f t="shared" ref="C6:AO6" si="4">AVERAGE(C9:C1008)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1257.0218755092869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25176.452905811624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  <c r="AO6">
        <f t="shared" si="4"/>
        <v>2E-3</v>
      </c>
    </row>
    <row r="7" spans="1:41" ht="15.75" customHeight="1" x14ac:dyDescent="0.2">
      <c r="A7" t="s">
        <v>1189</v>
      </c>
      <c r="B7">
        <f>COUNTBLANK(B9:B1008)</f>
        <v>0</v>
      </c>
      <c r="C7">
        <f t="shared" ref="C7:AO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2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t="s">
        <v>74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t="s">
        <v>74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7">
        <v>1259.3513580246913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t="s">
        <v>51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7">
        <v>1317.4428571428573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1</v>
      </c>
    </row>
    <row r="34" spans="2:41" ht="12.75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1</v>
      </c>
    </row>
    <row r="35" spans="2:41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75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75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v>70590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t="s">
        <v>114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t="s">
        <v>137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v>64350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v>7680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v>62920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v>5910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v>8340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7">
        <v>1214.9712941176469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2.75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2.75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2.75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2.75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2.75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2.75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2.75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B1D80A7B-A973-4990-A68B-3317A906DF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1599-256E-403D-BE7A-9DDEC7EE158D}">
  <dimension ref="A1:B8"/>
  <sheetViews>
    <sheetView workbookViewId="0">
      <selection activeCell="A7" sqref="A7:A8"/>
    </sheetView>
  </sheetViews>
  <sheetFormatPr defaultColWidth="9" defaultRowHeight="12.75" x14ac:dyDescent="0.2"/>
  <cols>
    <col min="1" max="16384" width="9" style="3"/>
  </cols>
  <sheetData>
    <row r="1" spans="1:2" x14ac:dyDescent="0.2">
      <c r="A1" s="3" t="s">
        <v>1181</v>
      </c>
      <c r="B1" s="3">
        <v>1000</v>
      </c>
    </row>
    <row r="2" spans="1:2" x14ac:dyDescent="0.2">
      <c r="A2" s="3" t="s">
        <v>1182</v>
      </c>
      <c r="B2" s="3">
        <v>21</v>
      </c>
    </row>
    <row r="3" spans="1:2" x14ac:dyDescent="0.2">
      <c r="A3" s="3" t="s">
        <v>1183</v>
      </c>
      <c r="B3" s="4">
        <f>B2/B1</f>
        <v>2.1000000000000001E-2</v>
      </c>
    </row>
    <row r="6" spans="1:2" x14ac:dyDescent="0.2">
      <c r="A6" s="3" t="s">
        <v>1190</v>
      </c>
    </row>
    <row r="7" spans="1:2" x14ac:dyDescent="0.2">
      <c r="A7" s="1">
        <v>448961</v>
      </c>
    </row>
    <row r="8" spans="1:2" x14ac:dyDescent="0.2">
      <c r="A8" s="1">
        <v>645258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Sheet3</vt:lpstr>
      <vt:lpstr>cleaning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Strous</cp:lastModifiedBy>
  <dcterms:modified xsi:type="dcterms:W3CDTF">2024-06-18T13:11:29Z</dcterms:modified>
</cp:coreProperties>
</file>