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Hernan\Desktop\"/>
    </mc:Choice>
  </mc:AlternateContent>
  <xr:revisionPtr revIDLastSave="0" documentId="13_ncr:1_{9D62DE06-D0E2-4997-BC3D-807A394A7AAF}" xr6:coauthVersionLast="45" xr6:coauthVersionMax="45" xr10:uidLastSave="{00000000-0000-0000-0000-000000000000}"/>
  <bookViews>
    <workbookView xWindow="-110" yWindow="-110" windowWidth="19420" windowHeight="10420" xr2:uid="{3D021364-6B44-41FE-AFA0-9D1DE1DF3836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1" l="1"/>
  <c r="A2" i="1" s="1"/>
  <c r="A14" i="1"/>
  <c r="A24" i="1"/>
  <c r="A34" i="1"/>
  <c r="B33" i="1" l="1"/>
  <c r="B34" i="1" s="1"/>
  <c r="B23" i="1"/>
  <c r="B24" i="1" s="1"/>
  <c r="A3" i="1"/>
  <c r="A4" i="1" s="1"/>
  <c r="B13" i="1"/>
  <c r="B14" i="1" s="1"/>
  <c r="A74" i="1"/>
  <c r="A64" i="1"/>
  <c r="A54" i="1"/>
  <c r="A44" i="1"/>
  <c r="B35" i="1" l="1"/>
  <c r="B36" i="1" s="1"/>
  <c r="B25" i="1"/>
  <c r="C22" i="1" s="1"/>
  <c r="B15" i="1"/>
  <c r="C12" i="1" s="1"/>
  <c r="B43" i="1"/>
  <c r="B44" i="1" s="1"/>
  <c r="B45" i="1" s="1"/>
  <c r="B46" i="1" s="1"/>
  <c r="B73" i="1"/>
  <c r="B74" i="1" s="1"/>
  <c r="B63" i="1"/>
  <c r="B64" i="1" s="1"/>
  <c r="B53" i="1"/>
  <c r="B54" i="1" s="1"/>
  <c r="A7" i="1"/>
  <c r="C13" i="1" l="1"/>
  <c r="C14" i="1" s="1"/>
  <c r="C23" i="1"/>
  <c r="C24" i="1" s="1"/>
  <c r="B38" i="1"/>
  <c r="B37" i="1"/>
  <c r="B26" i="1"/>
  <c r="B16" i="1"/>
  <c r="C32" i="1"/>
  <c r="C42" i="1"/>
  <c r="C43" i="1" s="1"/>
  <c r="B55" i="1"/>
  <c r="B56" i="1" s="1"/>
  <c r="B75" i="1"/>
  <c r="C72" i="1" s="1"/>
  <c r="B65" i="1"/>
  <c r="C62" i="1" s="1"/>
  <c r="B48" i="1"/>
  <c r="B47" i="1"/>
  <c r="C25" i="1" l="1"/>
  <c r="D22" i="1" s="1"/>
  <c r="D23" i="1" s="1"/>
  <c r="D24" i="1" s="1"/>
  <c r="C15" i="1"/>
  <c r="C16" i="1" s="1"/>
  <c r="B18" i="1"/>
  <c r="B19" i="1"/>
  <c r="B17" i="1"/>
  <c r="B28" i="1"/>
  <c r="B27" i="1"/>
  <c r="C33" i="1"/>
  <c r="C34" i="1" s="1"/>
  <c r="C35" i="1" s="1"/>
  <c r="C36" i="1" s="1"/>
  <c r="C44" i="1"/>
  <c r="C45" i="1" s="1"/>
  <c r="C46" i="1" s="1"/>
  <c r="C48" i="1" s="1"/>
  <c r="B76" i="1"/>
  <c r="B78" i="1" s="1"/>
  <c r="C52" i="1"/>
  <c r="C53" i="1" s="1"/>
  <c r="C54" i="1" s="1"/>
  <c r="C73" i="1"/>
  <c r="C74" i="1" s="1"/>
  <c r="C63" i="1"/>
  <c r="C64" i="1" s="1"/>
  <c r="B58" i="1"/>
  <c r="B57" i="1"/>
  <c r="B66" i="1"/>
  <c r="D25" i="1" l="1"/>
  <c r="E22" i="1" s="1"/>
  <c r="B20" i="1"/>
  <c r="C26" i="1"/>
  <c r="C28" i="1" s="1"/>
  <c r="C37" i="1"/>
  <c r="C38" i="1"/>
  <c r="C18" i="1"/>
  <c r="C17" i="1"/>
  <c r="B77" i="1"/>
  <c r="D42" i="1"/>
  <c r="D43" i="1" s="1"/>
  <c r="D44" i="1" s="1"/>
  <c r="D45" i="1" s="1"/>
  <c r="D46" i="1" s="1"/>
  <c r="C75" i="1"/>
  <c r="C76" i="1" s="1"/>
  <c r="C55" i="1"/>
  <c r="C56" i="1" s="1"/>
  <c r="C65" i="1"/>
  <c r="C66" i="1" s="1"/>
  <c r="B68" i="1"/>
  <c r="B67" i="1"/>
  <c r="C47" i="1"/>
  <c r="D12" i="1"/>
  <c r="D13" i="1" s="1"/>
  <c r="D26" i="1" l="1"/>
  <c r="D28" i="1" s="1"/>
  <c r="E23" i="1"/>
  <c r="E24" i="1" s="1"/>
  <c r="C27" i="1"/>
  <c r="C20" i="1"/>
  <c r="D32" i="1"/>
  <c r="D33" i="1" s="1"/>
  <c r="D34" i="1" s="1"/>
  <c r="D35" i="1" s="1"/>
  <c r="D36" i="1" s="1"/>
  <c r="D52" i="1"/>
  <c r="D53" i="1" s="1"/>
  <c r="D54" i="1" s="1"/>
  <c r="D55" i="1" s="1"/>
  <c r="D56" i="1" s="1"/>
  <c r="E42" i="1"/>
  <c r="E43" i="1" s="1"/>
  <c r="E44" i="1" s="1"/>
  <c r="E45" i="1" s="1"/>
  <c r="E46" i="1" s="1"/>
  <c r="E48" i="1" s="1"/>
  <c r="C58" i="1"/>
  <c r="C57" i="1"/>
  <c r="C68" i="1"/>
  <c r="C67" i="1"/>
  <c r="C78" i="1"/>
  <c r="C77" i="1"/>
  <c r="D72" i="1"/>
  <c r="D73" i="1" s="1"/>
  <c r="D74" i="1" s="1"/>
  <c r="D62" i="1"/>
  <c r="D63" i="1" s="1"/>
  <c r="D64" i="1" s="1"/>
  <c r="D48" i="1"/>
  <c r="D47" i="1"/>
  <c r="D14" i="1"/>
  <c r="D27" i="1" l="1"/>
  <c r="E25" i="1"/>
  <c r="F22" i="1" s="1"/>
  <c r="E47" i="1"/>
  <c r="F42" i="1"/>
  <c r="F43" i="1" s="1"/>
  <c r="F44" i="1" s="1"/>
  <c r="E32" i="1"/>
  <c r="E33" i="1" s="1"/>
  <c r="E34" i="1" s="1"/>
  <c r="E35" i="1" s="1"/>
  <c r="E36" i="1" s="1"/>
  <c r="E38" i="1" s="1"/>
  <c r="E52" i="1"/>
  <c r="E53" i="1" s="1"/>
  <c r="E54" i="1" s="1"/>
  <c r="E55" i="1" s="1"/>
  <c r="E56" i="1" s="1"/>
  <c r="D75" i="1"/>
  <c r="D76" i="1" s="1"/>
  <c r="D38" i="1"/>
  <c r="D37" i="1"/>
  <c r="D65" i="1"/>
  <c r="D66" i="1" s="1"/>
  <c r="D58" i="1"/>
  <c r="D57" i="1"/>
  <c r="D15" i="1"/>
  <c r="E12" i="1" s="1"/>
  <c r="E13" i="1" s="1"/>
  <c r="E26" i="1" l="1"/>
  <c r="E28" i="1" s="1"/>
  <c r="F23" i="1"/>
  <c r="F24" i="1" s="1"/>
  <c r="F32" i="1"/>
  <c r="F33" i="1" s="1"/>
  <c r="F34" i="1" s="1"/>
  <c r="F35" i="1" s="1"/>
  <c r="F36" i="1" s="1"/>
  <c r="F38" i="1" s="1"/>
  <c r="E72" i="1"/>
  <c r="E73" i="1" s="1"/>
  <c r="E74" i="1" s="1"/>
  <c r="E75" i="1" s="1"/>
  <c r="E76" i="1" s="1"/>
  <c r="E62" i="1"/>
  <c r="E63" i="1" s="1"/>
  <c r="E64" i="1" s="1"/>
  <c r="E37" i="1"/>
  <c r="E58" i="1"/>
  <c r="E57" i="1"/>
  <c r="F52" i="1"/>
  <c r="F53" i="1" s="1"/>
  <c r="F54" i="1" s="1"/>
  <c r="D77" i="1"/>
  <c r="D78" i="1"/>
  <c r="D67" i="1"/>
  <c r="D68" i="1"/>
  <c r="F45" i="1"/>
  <c r="F46" i="1" s="1"/>
  <c r="D16" i="1"/>
  <c r="D17" i="1" s="1"/>
  <c r="E14" i="1"/>
  <c r="E27" i="1" l="1"/>
  <c r="F25" i="1"/>
  <c r="F26" i="1" s="1"/>
  <c r="F72" i="1"/>
  <c r="F73" i="1" s="1"/>
  <c r="F74" i="1" s="1"/>
  <c r="F75" i="1" s="1"/>
  <c r="F76" i="1" s="1"/>
  <c r="F78" i="1" s="1"/>
  <c r="F55" i="1"/>
  <c r="F56" i="1" s="1"/>
  <c r="E65" i="1"/>
  <c r="E66" i="1" s="1"/>
  <c r="E78" i="1"/>
  <c r="E77" i="1"/>
  <c r="F48" i="1"/>
  <c r="F47" i="1"/>
  <c r="G42" i="1"/>
  <c r="F37" i="1"/>
  <c r="G32" i="1"/>
  <c r="D18" i="1"/>
  <c r="D20" i="1" s="1"/>
  <c r="E15" i="1"/>
  <c r="E16" i="1" s="1"/>
  <c r="F28" i="1" l="1"/>
  <c r="F27" i="1"/>
  <c r="G22" i="1"/>
  <c r="G23" i="1" s="1"/>
  <c r="G24" i="1" s="1"/>
  <c r="G72" i="1"/>
  <c r="G73" i="1" s="1"/>
  <c r="G74" i="1" s="1"/>
  <c r="F62" i="1"/>
  <c r="F63" i="1" s="1"/>
  <c r="F64" i="1" s="1"/>
  <c r="G52" i="1"/>
  <c r="G53" i="1" s="1"/>
  <c r="G54" i="1" s="1"/>
  <c r="G55" i="1" s="1"/>
  <c r="G56" i="1" s="1"/>
  <c r="F77" i="1"/>
  <c r="E68" i="1"/>
  <c r="E67" i="1"/>
  <c r="F58" i="1"/>
  <c r="F57" i="1"/>
  <c r="G43" i="1"/>
  <c r="G44" i="1" s="1"/>
  <c r="G33" i="1"/>
  <c r="G34" i="1" s="1"/>
  <c r="F12" i="1"/>
  <c r="F13" i="1" s="1"/>
  <c r="E18" i="1"/>
  <c r="E17" i="1"/>
  <c r="G25" i="1" l="1"/>
  <c r="G26" i="1" s="1"/>
  <c r="F65" i="1"/>
  <c r="F66" i="1" s="1"/>
  <c r="F67" i="1" s="1"/>
  <c r="H52" i="1"/>
  <c r="H53" i="1" s="1"/>
  <c r="H54" i="1" s="1"/>
  <c r="H55" i="1" s="1"/>
  <c r="H56" i="1" s="1"/>
  <c r="H58" i="1" s="1"/>
  <c r="G58" i="1"/>
  <c r="G57" i="1"/>
  <c r="G75" i="1"/>
  <c r="G76" i="1" s="1"/>
  <c r="G45" i="1"/>
  <c r="G46" i="1" s="1"/>
  <c r="G35" i="1"/>
  <c r="G36" i="1" s="1"/>
  <c r="G38" i="1" s="1"/>
  <c r="E20" i="1"/>
  <c r="F14" i="1"/>
  <c r="G28" i="1" l="1"/>
  <c r="G27" i="1"/>
  <c r="H22" i="1"/>
  <c r="H23" i="1" s="1"/>
  <c r="H24" i="1" s="1"/>
  <c r="G62" i="1"/>
  <c r="G63" i="1" s="1"/>
  <c r="G64" i="1" s="1"/>
  <c r="G65" i="1" s="1"/>
  <c r="H62" i="1" s="1"/>
  <c r="F68" i="1"/>
  <c r="H57" i="1"/>
  <c r="I52" i="1"/>
  <c r="I53" i="1" s="1"/>
  <c r="I54" i="1" s="1"/>
  <c r="H72" i="1"/>
  <c r="H73" i="1" s="1"/>
  <c r="H74" i="1" s="1"/>
  <c r="G78" i="1"/>
  <c r="G77" i="1"/>
  <c r="G48" i="1"/>
  <c r="G47" i="1"/>
  <c r="H42" i="1"/>
  <c r="G37" i="1"/>
  <c r="H32" i="1"/>
  <c r="F15" i="1"/>
  <c r="G12" i="1" s="1"/>
  <c r="G13" i="1" s="1"/>
  <c r="H25" i="1" l="1"/>
  <c r="H26" i="1" s="1"/>
  <c r="G66" i="1"/>
  <c r="H75" i="1"/>
  <c r="H76" i="1" s="1"/>
  <c r="H63" i="1"/>
  <c r="H64" i="1" s="1"/>
  <c r="I55" i="1"/>
  <c r="I56" i="1" s="1"/>
  <c r="H43" i="1"/>
  <c r="H44" i="1" s="1"/>
  <c r="H33" i="1"/>
  <c r="H34" i="1" s="1"/>
  <c r="F16" i="1"/>
  <c r="F18" i="1" s="1"/>
  <c r="G14" i="1"/>
  <c r="I22" i="1" l="1"/>
  <c r="I23" i="1" s="1"/>
  <c r="I24" i="1" s="1"/>
  <c r="I25" i="1" s="1"/>
  <c r="I26" i="1" s="1"/>
  <c r="H27" i="1"/>
  <c r="H28" i="1"/>
  <c r="G68" i="1"/>
  <c r="G67" i="1"/>
  <c r="F17" i="1"/>
  <c r="F20" i="1" s="1"/>
  <c r="I72" i="1"/>
  <c r="I73" i="1" s="1"/>
  <c r="I74" i="1" s="1"/>
  <c r="H77" i="1"/>
  <c r="H78" i="1"/>
  <c r="H65" i="1"/>
  <c r="H66" i="1" s="1"/>
  <c r="J52" i="1"/>
  <c r="I57" i="1"/>
  <c r="I58" i="1"/>
  <c r="H45" i="1"/>
  <c r="H46" i="1" s="1"/>
  <c r="H35" i="1"/>
  <c r="H36" i="1" s="1"/>
  <c r="H38" i="1" s="1"/>
  <c r="G15" i="1"/>
  <c r="G16" i="1" s="1"/>
  <c r="J22" i="1" l="1"/>
  <c r="J23" i="1" s="1"/>
  <c r="J24" i="1" s="1"/>
  <c r="J25" i="1" s="1"/>
  <c r="J26" i="1" s="1"/>
  <c r="J28" i="1" s="1"/>
  <c r="I27" i="1"/>
  <c r="I28" i="1"/>
  <c r="I62" i="1"/>
  <c r="I63" i="1" s="1"/>
  <c r="I64" i="1" s="1"/>
  <c r="I75" i="1"/>
  <c r="I76" i="1" s="1"/>
  <c r="H68" i="1"/>
  <c r="H67" i="1"/>
  <c r="J53" i="1"/>
  <c r="J54" i="1" s="1"/>
  <c r="H48" i="1"/>
  <c r="H47" i="1"/>
  <c r="I42" i="1"/>
  <c r="I32" i="1"/>
  <c r="H37" i="1"/>
  <c r="H12" i="1"/>
  <c r="H13" i="1" s="1"/>
  <c r="G17" i="1"/>
  <c r="G18" i="1"/>
  <c r="K22" i="1" l="1"/>
  <c r="K23" i="1" s="1"/>
  <c r="K24" i="1" s="1"/>
  <c r="J27" i="1"/>
  <c r="J72" i="1"/>
  <c r="J73" i="1" s="1"/>
  <c r="J74" i="1" s="1"/>
  <c r="H14" i="1"/>
  <c r="H15" i="1" s="1"/>
  <c r="I12" i="1" s="1"/>
  <c r="I13" i="1" s="1"/>
  <c r="I77" i="1"/>
  <c r="I78" i="1"/>
  <c r="I65" i="1"/>
  <c r="I66" i="1" s="1"/>
  <c r="J55" i="1"/>
  <c r="J56" i="1" s="1"/>
  <c r="I43" i="1"/>
  <c r="I44" i="1" s="1"/>
  <c r="I33" i="1"/>
  <c r="I34" i="1" s="1"/>
  <c r="G20" i="1"/>
  <c r="K25" i="1" l="1"/>
  <c r="L22" i="1" s="1"/>
  <c r="J62" i="1"/>
  <c r="J63" i="1" s="1"/>
  <c r="J64" i="1" s="1"/>
  <c r="H16" i="1"/>
  <c r="K52" i="1"/>
  <c r="K53" i="1" s="1"/>
  <c r="K54" i="1" s="1"/>
  <c r="J75" i="1"/>
  <c r="J76" i="1" s="1"/>
  <c r="I67" i="1"/>
  <c r="I68" i="1"/>
  <c r="J58" i="1"/>
  <c r="J57" i="1"/>
  <c r="I45" i="1"/>
  <c r="I46" i="1" s="1"/>
  <c r="I35" i="1"/>
  <c r="I36" i="1" s="1"/>
  <c r="I38" i="1" s="1"/>
  <c r="I14" i="1"/>
  <c r="L23" i="1" l="1"/>
  <c r="L24" i="1" s="1"/>
  <c r="K26" i="1"/>
  <c r="J32" i="1"/>
  <c r="J33" i="1" s="1"/>
  <c r="J34" i="1" s="1"/>
  <c r="H17" i="1"/>
  <c r="H18" i="1"/>
  <c r="J78" i="1"/>
  <c r="J77" i="1"/>
  <c r="K72" i="1"/>
  <c r="J65" i="1"/>
  <c r="J66" i="1" s="1"/>
  <c r="K55" i="1"/>
  <c r="K56" i="1" s="1"/>
  <c r="J42" i="1"/>
  <c r="I47" i="1"/>
  <c r="I48" i="1"/>
  <c r="I37" i="1"/>
  <c r="I15" i="1"/>
  <c r="I16" i="1" s="1"/>
  <c r="K28" i="1" l="1"/>
  <c r="K27" i="1"/>
  <c r="L25" i="1"/>
  <c r="M22" i="1" s="1"/>
  <c r="H20" i="1"/>
  <c r="K73" i="1"/>
  <c r="K74" i="1" s="1"/>
  <c r="J68" i="1"/>
  <c r="J67" i="1"/>
  <c r="K62" i="1"/>
  <c r="K58" i="1"/>
  <c r="K57" i="1"/>
  <c r="L52" i="1"/>
  <c r="J43" i="1"/>
  <c r="J44" i="1" s="1"/>
  <c r="J35" i="1"/>
  <c r="J36" i="1" s="1"/>
  <c r="J38" i="1" s="1"/>
  <c r="J12" i="1"/>
  <c r="J13" i="1" s="1"/>
  <c r="I18" i="1"/>
  <c r="I17" i="1"/>
  <c r="M23" i="1" l="1"/>
  <c r="M24" i="1" s="1"/>
  <c r="L26" i="1"/>
  <c r="I20" i="1"/>
  <c r="K75" i="1"/>
  <c r="K76" i="1" s="1"/>
  <c r="K63" i="1"/>
  <c r="K64" i="1" s="1"/>
  <c r="L53" i="1"/>
  <c r="L54" i="1" s="1"/>
  <c r="J45" i="1"/>
  <c r="J46" i="1" s="1"/>
  <c r="K32" i="1"/>
  <c r="J37" i="1"/>
  <c r="J14" i="1"/>
  <c r="M25" i="1" l="1"/>
  <c r="N22" i="1" s="1"/>
  <c r="L28" i="1"/>
  <c r="L27" i="1"/>
  <c r="K78" i="1"/>
  <c r="K77" i="1"/>
  <c r="L72" i="1"/>
  <c r="K65" i="1"/>
  <c r="K66" i="1" s="1"/>
  <c r="L55" i="1"/>
  <c r="L56" i="1" s="1"/>
  <c r="J48" i="1"/>
  <c r="J47" i="1"/>
  <c r="K42" i="1"/>
  <c r="K33" i="1"/>
  <c r="K34" i="1" s="1"/>
  <c r="J15" i="1"/>
  <c r="J16" i="1" s="1"/>
  <c r="N23" i="1" l="1"/>
  <c r="N24" i="1" s="1"/>
  <c r="M26" i="1"/>
  <c r="K12" i="1"/>
  <c r="K13" i="1" s="1"/>
  <c r="L73" i="1"/>
  <c r="L74" i="1" s="1"/>
  <c r="K68" i="1"/>
  <c r="K67" i="1"/>
  <c r="L62" i="1"/>
  <c r="L57" i="1"/>
  <c r="L58" i="1"/>
  <c r="M52" i="1"/>
  <c r="K43" i="1"/>
  <c r="K44" i="1" s="1"/>
  <c r="K35" i="1"/>
  <c r="K36" i="1" s="1"/>
  <c r="K38" i="1" s="1"/>
  <c r="J18" i="1"/>
  <c r="J17" i="1"/>
  <c r="N25" i="1" l="1"/>
  <c r="O22" i="1" s="1"/>
  <c r="M28" i="1"/>
  <c r="M27" i="1"/>
  <c r="L32" i="1"/>
  <c r="L33" i="1" s="1"/>
  <c r="L34" i="1" s="1"/>
  <c r="L75" i="1"/>
  <c r="L76" i="1" s="1"/>
  <c r="L63" i="1"/>
  <c r="L64" i="1" s="1"/>
  <c r="M53" i="1"/>
  <c r="M54" i="1" s="1"/>
  <c r="K45" i="1"/>
  <c r="K46" i="1" s="1"/>
  <c r="K37" i="1"/>
  <c r="J20" i="1"/>
  <c r="K14" i="1"/>
  <c r="N26" i="1" l="1"/>
  <c r="N28" i="1" s="1"/>
  <c r="O23" i="1"/>
  <c r="O24" i="1" s="1"/>
  <c r="L78" i="1"/>
  <c r="L77" i="1"/>
  <c r="M72" i="1"/>
  <c r="L65" i="1"/>
  <c r="L66" i="1" s="1"/>
  <c r="M55" i="1"/>
  <c r="M56" i="1" s="1"/>
  <c r="K48" i="1"/>
  <c r="K47" i="1"/>
  <c r="L42" i="1"/>
  <c r="L35" i="1"/>
  <c r="L36" i="1" s="1"/>
  <c r="L38" i="1" s="1"/>
  <c r="K15" i="1"/>
  <c r="K16" i="1" s="1"/>
  <c r="N27" i="1" l="1"/>
  <c r="O25" i="1"/>
  <c r="O26" i="1" s="1"/>
  <c r="L12" i="1"/>
  <c r="L13" i="1" s="1"/>
  <c r="N52" i="1"/>
  <c r="N53" i="1" s="1"/>
  <c r="N54" i="1" s="1"/>
  <c r="M73" i="1"/>
  <c r="M74" i="1" s="1"/>
  <c r="L68" i="1"/>
  <c r="L67" i="1"/>
  <c r="M62" i="1"/>
  <c r="M57" i="1"/>
  <c r="M58" i="1"/>
  <c r="L43" i="1"/>
  <c r="L44" i="1" s="1"/>
  <c r="M32" i="1"/>
  <c r="L37" i="1"/>
  <c r="K18" i="1"/>
  <c r="K17" i="1"/>
  <c r="P22" i="1" l="1"/>
  <c r="P23" i="1" s="1"/>
  <c r="P24" i="1" s="1"/>
  <c r="O27" i="1"/>
  <c r="O28" i="1"/>
  <c r="M75" i="1"/>
  <c r="M76" i="1" s="1"/>
  <c r="M63" i="1"/>
  <c r="M64" i="1" s="1"/>
  <c r="N55" i="1"/>
  <c r="N56" i="1" s="1"/>
  <c r="L45" i="1"/>
  <c r="L46" i="1" s="1"/>
  <c r="M33" i="1"/>
  <c r="M34" i="1" s="1"/>
  <c r="K20" i="1"/>
  <c r="L14" i="1"/>
  <c r="P25" i="1" l="1"/>
  <c r="P26" i="1" s="1"/>
  <c r="M42" i="1"/>
  <c r="M43" i="1" s="1"/>
  <c r="M44" i="1" s="1"/>
  <c r="M78" i="1"/>
  <c r="M77" i="1"/>
  <c r="N72" i="1"/>
  <c r="M65" i="1"/>
  <c r="M66" i="1" s="1"/>
  <c r="N58" i="1"/>
  <c r="N57" i="1"/>
  <c r="O52" i="1"/>
  <c r="L48" i="1"/>
  <c r="L47" i="1"/>
  <c r="M35" i="1"/>
  <c r="M36" i="1" s="1"/>
  <c r="M38" i="1" s="1"/>
  <c r="L15" i="1"/>
  <c r="L16" i="1" s="1"/>
  <c r="Q22" i="1" l="1"/>
  <c r="Q23" i="1" s="1"/>
  <c r="Q24" i="1" s="1"/>
  <c r="P27" i="1"/>
  <c r="P28" i="1"/>
  <c r="N73" i="1"/>
  <c r="N74" i="1" s="1"/>
  <c r="M68" i="1"/>
  <c r="M67" i="1"/>
  <c r="N62" i="1"/>
  <c r="O53" i="1"/>
  <c r="O54" i="1" s="1"/>
  <c r="M45" i="1"/>
  <c r="M46" i="1" s="1"/>
  <c r="M37" i="1"/>
  <c r="N32" i="1"/>
  <c r="M12" i="1"/>
  <c r="M13" i="1" s="1"/>
  <c r="L18" i="1"/>
  <c r="L17" i="1"/>
  <c r="Q25" i="1" l="1"/>
  <c r="Q26" i="1" s="1"/>
  <c r="L20" i="1"/>
  <c r="N42" i="1"/>
  <c r="N43" i="1" s="1"/>
  <c r="N44" i="1" s="1"/>
  <c r="N75" i="1"/>
  <c r="N76" i="1" s="1"/>
  <c r="N63" i="1"/>
  <c r="N64" i="1" s="1"/>
  <c r="O55" i="1"/>
  <c r="O56" i="1" s="1"/>
  <c r="M47" i="1"/>
  <c r="M48" i="1"/>
  <c r="N33" i="1"/>
  <c r="N34" i="1" s="1"/>
  <c r="M14" i="1"/>
  <c r="R22" i="1" l="1"/>
  <c r="R23" i="1" s="1"/>
  <c r="R24" i="1" s="1"/>
  <c r="Q27" i="1"/>
  <c r="Q28" i="1"/>
  <c r="O72" i="1"/>
  <c r="O73" i="1" s="1"/>
  <c r="O74" i="1" s="1"/>
  <c r="N78" i="1"/>
  <c r="N77" i="1"/>
  <c r="N65" i="1"/>
  <c r="N66" i="1" s="1"/>
  <c r="P52" i="1"/>
  <c r="O57" i="1"/>
  <c r="O58" i="1"/>
  <c r="N45" i="1"/>
  <c r="N46" i="1" s="1"/>
  <c r="N35" i="1"/>
  <c r="N36" i="1" s="1"/>
  <c r="N38" i="1" s="1"/>
  <c r="M15" i="1"/>
  <c r="N12" i="1" s="1"/>
  <c r="N13" i="1" s="1"/>
  <c r="R25" i="1" l="1"/>
  <c r="S22" i="1" s="1"/>
  <c r="M16" i="1"/>
  <c r="M18" i="1" s="1"/>
  <c r="O42" i="1"/>
  <c r="O43" i="1" s="1"/>
  <c r="O44" i="1" s="1"/>
  <c r="O75" i="1"/>
  <c r="O76" i="1" s="1"/>
  <c r="N67" i="1"/>
  <c r="N68" i="1"/>
  <c r="O62" i="1"/>
  <c r="P53" i="1"/>
  <c r="P54" i="1" s="1"/>
  <c r="N48" i="1"/>
  <c r="N47" i="1"/>
  <c r="N37" i="1"/>
  <c r="O32" i="1"/>
  <c r="S23" i="1" l="1"/>
  <c r="S24" i="1" s="1"/>
  <c r="R26" i="1"/>
  <c r="M17" i="1"/>
  <c r="M20" i="1" s="1"/>
  <c r="P72" i="1"/>
  <c r="P73" i="1" s="1"/>
  <c r="P74" i="1" s="1"/>
  <c r="O77" i="1"/>
  <c r="O78" i="1"/>
  <c r="O63" i="1"/>
  <c r="O64" i="1" s="1"/>
  <c r="P55" i="1"/>
  <c r="P56" i="1" s="1"/>
  <c r="O45" i="1"/>
  <c r="O46" i="1" s="1"/>
  <c r="O33" i="1"/>
  <c r="O34" i="1" s="1"/>
  <c r="N14" i="1"/>
  <c r="S25" i="1" l="1"/>
  <c r="T22" i="1" s="1"/>
  <c r="R28" i="1"/>
  <c r="R27" i="1"/>
  <c r="P42" i="1"/>
  <c r="P43" i="1" s="1"/>
  <c r="P44" i="1" s="1"/>
  <c r="P75" i="1"/>
  <c r="P76" i="1" s="1"/>
  <c r="O65" i="1"/>
  <c r="O66" i="1" s="1"/>
  <c r="P57" i="1"/>
  <c r="P58" i="1"/>
  <c r="Q52" i="1"/>
  <c r="O47" i="1"/>
  <c r="O48" i="1"/>
  <c r="O35" i="1"/>
  <c r="O36" i="1" s="1"/>
  <c r="O38" i="1" s="1"/>
  <c r="N15" i="1"/>
  <c r="N16" i="1" s="1"/>
  <c r="T23" i="1" l="1"/>
  <c r="T24" i="1" s="1"/>
  <c r="S26" i="1"/>
  <c r="O12" i="1"/>
  <c r="O13" i="1" s="1"/>
  <c r="Q72" i="1"/>
  <c r="Q73" i="1" s="1"/>
  <c r="Q74" i="1" s="1"/>
  <c r="P78" i="1"/>
  <c r="P77" i="1"/>
  <c r="P62" i="1"/>
  <c r="O67" i="1"/>
  <c r="O68" i="1"/>
  <c r="Q53" i="1"/>
  <c r="Q54" i="1" s="1"/>
  <c r="P45" i="1"/>
  <c r="P46" i="1" s="1"/>
  <c r="O37" i="1"/>
  <c r="P32" i="1"/>
  <c r="N18" i="1"/>
  <c r="N17" i="1"/>
  <c r="T25" i="1" l="1"/>
  <c r="U22" i="1" s="1"/>
  <c r="S28" i="1"/>
  <c r="S27" i="1"/>
  <c r="Q42" i="1"/>
  <c r="Q43" i="1" s="1"/>
  <c r="Q44" i="1" s="1"/>
  <c r="N20" i="1"/>
  <c r="Q75" i="1"/>
  <c r="Q76" i="1" s="1"/>
  <c r="P63" i="1"/>
  <c r="P64" i="1" s="1"/>
  <c r="Q55" i="1"/>
  <c r="Q56" i="1" s="1"/>
  <c r="P47" i="1"/>
  <c r="P48" i="1"/>
  <c r="P33" i="1"/>
  <c r="P34" i="1" s="1"/>
  <c r="O14" i="1"/>
  <c r="U23" i="1" l="1"/>
  <c r="U24" i="1" s="1"/>
  <c r="T26" i="1"/>
  <c r="R72" i="1"/>
  <c r="R73" i="1" s="1"/>
  <c r="R74" i="1" s="1"/>
  <c r="R52" i="1"/>
  <c r="R53" i="1" s="1"/>
  <c r="R54" i="1" s="1"/>
  <c r="Q77" i="1"/>
  <c r="Q78" i="1"/>
  <c r="P65" i="1"/>
  <c r="P66" i="1" s="1"/>
  <c r="Q57" i="1"/>
  <c r="Q58" i="1"/>
  <c r="Q45" i="1"/>
  <c r="Q46" i="1" s="1"/>
  <c r="P35" i="1"/>
  <c r="P36" i="1" s="1"/>
  <c r="P38" i="1" s="1"/>
  <c r="O15" i="1"/>
  <c r="O16" i="1" s="1"/>
  <c r="T28" i="1" l="1"/>
  <c r="T27" i="1"/>
  <c r="U25" i="1"/>
  <c r="U26" i="1" s="1"/>
  <c r="Q62" i="1"/>
  <c r="Q63" i="1" s="1"/>
  <c r="Q64" i="1" s="1"/>
  <c r="R42" i="1"/>
  <c r="R43" i="1" s="1"/>
  <c r="R44" i="1" s="1"/>
  <c r="Q32" i="1"/>
  <c r="Q33" i="1" s="1"/>
  <c r="Q34" i="1" s="1"/>
  <c r="R75" i="1"/>
  <c r="R76" i="1" s="1"/>
  <c r="P68" i="1"/>
  <c r="P67" i="1"/>
  <c r="R55" i="1"/>
  <c r="R56" i="1" s="1"/>
  <c r="Q47" i="1"/>
  <c r="Q48" i="1"/>
  <c r="P37" i="1"/>
  <c r="P12" i="1"/>
  <c r="P13" i="1" s="1"/>
  <c r="O18" i="1"/>
  <c r="O17" i="1"/>
  <c r="U28" i="1" l="1"/>
  <c r="U27" i="1"/>
  <c r="V22" i="1"/>
  <c r="S72" i="1"/>
  <c r="S73" i="1" s="1"/>
  <c r="S74" i="1" s="1"/>
  <c r="R78" i="1"/>
  <c r="R77" i="1"/>
  <c r="Q65" i="1"/>
  <c r="Q66" i="1" s="1"/>
  <c r="S52" i="1"/>
  <c r="R58" i="1"/>
  <c r="R57" i="1"/>
  <c r="R45" i="1"/>
  <c r="R46" i="1" s="1"/>
  <c r="Q35" i="1"/>
  <c r="Q36" i="1" s="1"/>
  <c r="Q38" i="1" s="1"/>
  <c r="O20" i="1"/>
  <c r="P14" i="1"/>
  <c r="V23" i="1" l="1"/>
  <c r="V24" i="1" s="1"/>
  <c r="R32" i="1"/>
  <c r="R33" i="1" s="1"/>
  <c r="R34" i="1" s="1"/>
  <c r="S42" i="1"/>
  <c r="S43" i="1" s="1"/>
  <c r="S44" i="1" s="1"/>
  <c r="R62" i="1"/>
  <c r="R63" i="1" s="1"/>
  <c r="R64" i="1" s="1"/>
  <c r="S75" i="1"/>
  <c r="S76" i="1" s="1"/>
  <c r="Q67" i="1"/>
  <c r="Q68" i="1"/>
  <c r="S53" i="1"/>
  <c r="S54" i="1" s="1"/>
  <c r="R48" i="1"/>
  <c r="R47" i="1"/>
  <c r="Q37" i="1"/>
  <c r="P15" i="1"/>
  <c r="Q12" i="1" s="1"/>
  <c r="Q13" i="1" s="1"/>
  <c r="V25" i="1" l="1"/>
  <c r="W22" i="1" s="1"/>
  <c r="S77" i="1"/>
  <c r="S78" i="1"/>
  <c r="T72" i="1"/>
  <c r="R65" i="1"/>
  <c r="R66" i="1" s="1"/>
  <c r="S55" i="1"/>
  <c r="S56" i="1" s="1"/>
  <c r="S45" i="1"/>
  <c r="S46" i="1" s="1"/>
  <c r="R35" i="1"/>
  <c r="R36" i="1" s="1"/>
  <c r="R38" i="1" s="1"/>
  <c r="P16" i="1"/>
  <c r="W23" i="1" l="1"/>
  <c r="W24" i="1" s="1"/>
  <c r="V26" i="1"/>
  <c r="S32" i="1"/>
  <c r="S33" i="1" s="1"/>
  <c r="S34" i="1" s="1"/>
  <c r="T73" i="1"/>
  <c r="T74" i="1" s="1"/>
  <c r="R68" i="1"/>
  <c r="R67" i="1"/>
  <c r="S62" i="1"/>
  <c r="S58" i="1"/>
  <c r="S57" i="1"/>
  <c r="T52" i="1"/>
  <c r="S48" i="1"/>
  <c r="S47" i="1"/>
  <c r="T42" i="1"/>
  <c r="R37" i="1"/>
  <c r="P18" i="1"/>
  <c r="P17" i="1"/>
  <c r="Q14" i="1"/>
  <c r="W25" i="1" l="1"/>
  <c r="W26" i="1" s="1"/>
  <c r="V28" i="1"/>
  <c r="V27" i="1"/>
  <c r="P20" i="1"/>
  <c r="T75" i="1"/>
  <c r="T76" i="1" s="1"/>
  <c r="S63" i="1"/>
  <c r="S64" i="1" s="1"/>
  <c r="T53" i="1"/>
  <c r="T54" i="1" s="1"/>
  <c r="T43" i="1"/>
  <c r="T44" i="1" s="1"/>
  <c r="S35" i="1"/>
  <c r="S36" i="1" s="1"/>
  <c r="S38" i="1" s="1"/>
  <c r="Q15" i="1"/>
  <c r="Q16" i="1" s="1"/>
  <c r="X22" i="1" l="1"/>
  <c r="X23" i="1" s="1"/>
  <c r="X24" i="1" s="1"/>
  <c r="W27" i="1"/>
  <c r="W28" i="1"/>
  <c r="T32" i="1"/>
  <c r="T33" i="1" s="1"/>
  <c r="T34" i="1" s="1"/>
  <c r="T78" i="1"/>
  <c r="T77" i="1"/>
  <c r="U72" i="1"/>
  <c r="S65" i="1"/>
  <c r="S66" i="1" s="1"/>
  <c r="T55" i="1"/>
  <c r="T56" i="1" s="1"/>
  <c r="T45" i="1"/>
  <c r="T46" i="1" s="1"/>
  <c r="S37" i="1"/>
  <c r="R12" i="1"/>
  <c r="R13" i="1" s="1"/>
  <c r="Q18" i="1"/>
  <c r="Q17" i="1"/>
  <c r="X25" i="1" l="1"/>
  <c r="X26" i="1" s="1"/>
  <c r="Q20" i="1"/>
  <c r="U73" i="1"/>
  <c r="U74" i="1" s="1"/>
  <c r="S68" i="1"/>
  <c r="S67" i="1"/>
  <c r="T62" i="1"/>
  <c r="T58" i="1"/>
  <c r="T57" i="1"/>
  <c r="U52" i="1"/>
  <c r="T48" i="1"/>
  <c r="T47" i="1"/>
  <c r="U42" i="1"/>
  <c r="T35" i="1"/>
  <c r="T36" i="1" s="1"/>
  <c r="T38" i="1" s="1"/>
  <c r="R14" i="1"/>
  <c r="Y22" i="1" l="1"/>
  <c r="Y23" i="1" s="1"/>
  <c r="Y24" i="1" s="1"/>
  <c r="X28" i="1"/>
  <c r="X27" i="1"/>
  <c r="U75" i="1"/>
  <c r="U76" i="1" s="1"/>
  <c r="T63" i="1"/>
  <c r="T64" i="1" s="1"/>
  <c r="U53" i="1"/>
  <c r="U54" i="1" s="1"/>
  <c r="U43" i="1"/>
  <c r="U44" i="1" s="1"/>
  <c r="T37" i="1"/>
  <c r="U32" i="1"/>
  <c r="R15" i="1"/>
  <c r="R16" i="1" s="1"/>
  <c r="Y25" i="1" l="1"/>
  <c r="Y26" i="1" s="1"/>
  <c r="S12" i="1"/>
  <c r="S13" i="1" s="1"/>
  <c r="U78" i="1"/>
  <c r="U77" i="1"/>
  <c r="V72" i="1"/>
  <c r="T65" i="1"/>
  <c r="T66" i="1" s="1"/>
  <c r="U55" i="1"/>
  <c r="U56" i="1" s="1"/>
  <c r="U45" i="1"/>
  <c r="U46" i="1" s="1"/>
  <c r="U33" i="1"/>
  <c r="U34" i="1" s="1"/>
  <c r="R17" i="1"/>
  <c r="R18" i="1"/>
  <c r="Z22" i="1" l="1"/>
  <c r="Z23" i="1" s="1"/>
  <c r="Z24" i="1" s="1"/>
  <c r="Y27" i="1"/>
  <c r="Y28" i="1"/>
  <c r="V73" i="1"/>
  <c r="V74" i="1" s="1"/>
  <c r="T68" i="1"/>
  <c r="T67" i="1"/>
  <c r="U62" i="1"/>
  <c r="U58" i="1"/>
  <c r="U57" i="1"/>
  <c r="V52" i="1"/>
  <c r="U48" i="1"/>
  <c r="U47" i="1"/>
  <c r="V42" i="1"/>
  <c r="U35" i="1"/>
  <c r="U36" i="1" s="1"/>
  <c r="U38" i="1" s="1"/>
  <c r="R20" i="1"/>
  <c r="S14" i="1"/>
  <c r="Z25" i="1" l="1"/>
  <c r="Z26" i="1" s="1"/>
  <c r="V75" i="1"/>
  <c r="V76" i="1" s="1"/>
  <c r="U63" i="1"/>
  <c r="U64" i="1" s="1"/>
  <c r="V53" i="1"/>
  <c r="V54" i="1" s="1"/>
  <c r="V43" i="1"/>
  <c r="V44" i="1" s="1"/>
  <c r="U37" i="1"/>
  <c r="V32" i="1"/>
  <c r="S15" i="1"/>
  <c r="S16" i="1" s="1"/>
  <c r="Z28" i="1" l="1"/>
  <c r="Z27" i="1"/>
  <c r="W72" i="1"/>
  <c r="V78" i="1"/>
  <c r="V77" i="1"/>
  <c r="U65" i="1"/>
  <c r="U66" i="1" s="1"/>
  <c r="V55" i="1"/>
  <c r="V56" i="1" s="1"/>
  <c r="V45" i="1"/>
  <c r="V46" i="1" s="1"/>
  <c r="V33" i="1"/>
  <c r="V34" i="1" s="1"/>
  <c r="T12" i="1"/>
  <c r="T13" i="1" s="1"/>
  <c r="S18" i="1"/>
  <c r="S17" i="1"/>
  <c r="W73" i="1" l="1"/>
  <c r="W74" i="1" s="1"/>
  <c r="U68" i="1"/>
  <c r="U67" i="1"/>
  <c r="V62" i="1"/>
  <c r="V58" i="1"/>
  <c r="V57" i="1"/>
  <c r="W52" i="1"/>
  <c r="V47" i="1"/>
  <c r="V48" i="1"/>
  <c r="W42" i="1"/>
  <c r="V35" i="1"/>
  <c r="V36" i="1" s="1"/>
  <c r="V38" i="1" s="1"/>
  <c r="S20" i="1"/>
  <c r="T14" i="1"/>
  <c r="W75" i="1" l="1"/>
  <c r="W76" i="1" s="1"/>
  <c r="V63" i="1"/>
  <c r="V64" i="1" s="1"/>
  <c r="W53" i="1"/>
  <c r="W54" i="1" s="1"/>
  <c r="W43" i="1"/>
  <c r="W44" i="1" s="1"/>
  <c r="V37" i="1"/>
  <c r="W32" i="1"/>
  <c r="T15" i="1"/>
  <c r="U12" i="1" s="1"/>
  <c r="U13" i="1" s="1"/>
  <c r="T16" i="1" l="1"/>
  <c r="T17" i="1" s="1"/>
  <c r="X72" i="1"/>
  <c r="X73" i="1" s="1"/>
  <c r="X74" i="1" s="1"/>
  <c r="W77" i="1"/>
  <c r="W78" i="1"/>
  <c r="V65" i="1"/>
  <c r="V66" i="1" s="1"/>
  <c r="W55" i="1"/>
  <c r="W56" i="1" s="1"/>
  <c r="W45" i="1"/>
  <c r="W46" i="1" s="1"/>
  <c r="W33" i="1"/>
  <c r="W34" i="1" s="1"/>
  <c r="T18" i="1" l="1"/>
  <c r="T20" i="1" s="1"/>
  <c r="W62" i="1"/>
  <c r="W63" i="1" s="1"/>
  <c r="W64" i="1" s="1"/>
  <c r="X52" i="1"/>
  <c r="X53" i="1" s="1"/>
  <c r="X54" i="1" s="1"/>
  <c r="X42" i="1"/>
  <c r="X43" i="1" s="1"/>
  <c r="X44" i="1" s="1"/>
  <c r="X75" i="1"/>
  <c r="X76" i="1" s="1"/>
  <c r="V68" i="1"/>
  <c r="V67" i="1"/>
  <c r="W58" i="1"/>
  <c r="W57" i="1"/>
  <c r="W47" i="1"/>
  <c r="W48" i="1"/>
  <c r="W35" i="1"/>
  <c r="W36" i="1" s="1"/>
  <c r="W38" i="1" s="1"/>
  <c r="U14" i="1"/>
  <c r="Y72" i="1" l="1"/>
  <c r="X77" i="1"/>
  <c r="X78" i="1"/>
  <c r="W65" i="1"/>
  <c r="W66" i="1" s="1"/>
  <c r="X55" i="1"/>
  <c r="X56" i="1" s="1"/>
  <c r="X45" i="1"/>
  <c r="X46" i="1" s="1"/>
  <c r="W37" i="1"/>
  <c r="X32" i="1"/>
  <c r="U15" i="1"/>
  <c r="V12" i="1" s="1"/>
  <c r="V13" i="1" s="1"/>
  <c r="U16" i="1" l="1"/>
  <c r="U17" i="1" s="1"/>
  <c r="Y42" i="1"/>
  <c r="Y43" i="1" s="1"/>
  <c r="Y44" i="1" s="1"/>
  <c r="Y52" i="1"/>
  <c r="Y53" i="1" s="1"/>
  <c r="Y54" i="1" s="1"/>
  <c r="Y73" i="1"/>
  <c r="Y74" i="1" s="1"/>
  <c r="X62" i="1"/>
  <c r="W68" i="1"/>
  <c r="W67" i="1"/>
  <c r="X57" i="1"/>
  <c r="X58" i="1"/>
  <c r="X47" i="1"/>
  <c r="X48" i="1"/>
  <c r="X33" i="1"/>
  <c r="X34" i="1" s="1"/>
  <c r="U18" i="1" l="1"/>
  <c r="U20" i="1" s="1"/>
  <c r="Y75" i="1"/>
  <c r="Y76" i="1" s="1"/>
  <c r="X63" i="1"/>
  <c r="X64" i="1" s="1"/>
  <c r="Y55" i="1"/>
  <c r="Y56" i="1" s="1"/>
  <c r="Y45" i="1"/>
  <c r="Y46" i="1" s="1"/>
  <c r="X35" i="1"/>
  <c r="X36" i="1" s="1"/>
  <c r="X38" i="1" s="1"/>
  <c r="V14" i="1"/>
  <c r="Y32" i="1" l="1"/>
  <c r="Y33" i="1" s="1"/>
  <c r="Y34" i="1" s="1"/>
  <c r="Z72" i="1"/>
  <c r="Z73" i="1" s="1"/>
  <c r="Z74" i="1" s="1"/>
  <c r="Z75" i="1" s="1"/>
  <c r="Z76" i="1" s="1"/>
  <c r="Z42" i="1"/>
  <c r="Z43" i="1" s="1"/>
  <c r="Z44" i="1" s="1"/>
  <c r="Z45" i="1" s="1"/>
  <c r="Z46" i="1" s="1"/>
  <c r="Y77" i="1"/>
  <c r="Y78" i="1"/>
  <c r="X65" i="1"/>
  <c r="X66" i="1" s="1"/>
  <c r="Z52" i="1"/>
  <c r="Y57" i="1"/>
  <c r="Y58" i="1"/>
  <c r="Y47" i="1"/>
  <c r="Y48" i="1"/>
  <c r="X37" i="1"/>
  <c r="V15" i="1"/>
  <c r="W12" i="1" s="1"/>
  <c r="W13" i="1" s="1"/>
  <c r="Y62" i="1" l="1"/>
  <c r="Y63" i="1" s="1"/>
  <c r="Y64" i="1" s="1"/>
  <c r="Z78" i="1"/>
  <c r="Z77" i="1"/>
  <c r="X68" i="1"/>
  <c r="X67" i="1"/>
  <c r="Z53" i="1"/>
  <c r="Z54" i="1" s="1"/>
  <c r="Z55" i="1" s="1"/>
  <c r="Z56" i="1" s="1"/>
  <c r="Z48" i="1"/>
  <c r="Z47" i="1"/>
  <c r="Y35" i="1"/>
  <c r="Y36" i="1" s="1"/>
  <c r="Y38" i="1" s="1"/>
  <c r="V16" i="1"/>
  <c r="Z32" i="1" l="1"/>
  <c r="Z33" i="1" s="1"/>
  <c r="Z34" i="1" s="1"/>
  <c r="Z35" i="1" s="1"/>
  <c r="Z36" i="1" s="1"/>
  <c r="Z38" i="1" s="1"/>
  <c r="Y65" i="1"/>
  <c r="Y66" i="1" s="1"/>
  <c r="Z58" i="1"/>
  <c r="Z57" i="1"/>
  <c r="Y37" i="1"/>
  <c r="W14" i="1"/>
  <c r="V18" i="1"/>
  <c r="V17" i="1"/>
  <c r="V20" i="1" l="1"/>
  <c r="Z62" i="1"/>
  <c r="Z63" i="1" s="1"/>
  <c r="Z64" i="1" s="1"/>
  <c r="Y67" i="1"/>
  <c r="Y68" i="1"/>
  <c r="Z37" i="1"/>
  <c r="W15" i="1"/>
  <c r="X12" i="1" s="1"/>
  <c r="X13" i="1" s="1"/>
  <c r="Z65" i="1" l="1"/>
  <c r="Z66" i="1" s="1"/>
  <c r="W16" i="1"/>
  <c r="W17" i="1" s="1"/>
  <c r="Z68" i="1" l="1"/>
  <c r="Z67" i="1"/>
  <c r="W18" i="1"/>
  <c r="W20" i="1" s="1"/>
  <c r="X14" i="1"/>
  <c r="X15" i="1" l="1"/>
  <c r="Y12" i="1" s="1"/>
  <c r="Y13" i="1" s="1"/>
  <c r="X16" i="1" l="1"/>
  <c r="X18" i="1" s="1"/>
  <c r="Y14" i="1"/>
  <c r="X17" i="1" l="1"/>
  <c r="X20" i="1" s="1"/>
  <c r="Y15" i="1"/>
  <c r="Y16" i="1" s="1"/>
  <c r="Z12" i="1" l="1"/>
  <c r="Z13" i="1" s="1"/>
  <c r="Y18" i="1"/>
  <c r="Y17" i="1"/>
  <c r="Z14" i="1" l="1"/>
  <c r="Z15" i="1" s="1"/>
  <c r="Z16" i="1" s="1"/>
  <c r="Z18" i="1" s="1"/>
  <c r="Y20" i="1"/>
  <c r="Z17" i="1" l="1"/>
  <c r="Z20" i="1" s="1"/>
  <c r="B30" i="1" l="1"/>
  <c r="C30" i="1" s="1"/>
  <c r="D30" i="1" s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B40" i="1" l="1"/>
  <c r="C40" i="1" s="1"/>
  <c r="D40" i="1" s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Z40" i="1" s="1"/>
  <c r="B50" i="1" s="1"/>
  <c r="C50" i="1" s="1"/>
  <c r="D50" i="1" s="1"/>
  <c r="E50" i="1" s="1"/>
  <c r="F50" i="1" s="1"/>
  <c r="G50" i="1" s="1"/>
  <c r="H50" i="1" s="1"/>
  <c r="I50" i="1" s="1"/>
  <c r="J50" i="1" s="1"/>
  <c r="K50" i="1" s="1"/>
  <c r="L50" i="1" s="1"/>
  <c r="M50" i="1" s="1"/>
  <c r="N50" i="1" s="1"/>
  <c r="O50" i="1" s="1"/>
  <c r="P50" i="1" s="1"/>
  <c r="Q50" i="1" s="1"/>
  <c r="R50" i="1" s="1"/>
  <c r="S50" i="1" s="1"/>
  <c r="T50" i="1" s="1"/>
  <c r="U50" i="1" s="1"/>
  <c r="V50" i="1" s="1"/>
  <c r="W50" i="1" s="1"/>
  <c r="X50" i="1" s="1"/>
  <c r="Y50" i="1" s="1"/>
  <c r="Z50" i="1" s="1"/>
  <c r="B60" i="1" s="1"/>
  <c r="C60" i="1" s="1"/>
  <c r="D60" i="1" s="1"/>
  <c r="E60" i="1" s="1"/>
  <c r="F60" i="1" s="1"/>
  <c r="G60" i="1" s="1"/>
  <c r="H60" i="1" s="1"/>
  <c r="I60" i="1" s="1"/>
  <c r="J60" i="1" s="1"/>
  <c r="K60" i="1" s="1"/>
  <c r="L60" i="1" s="1"/>
  <c r="M60" i="1" s="1"/>
  <c r="N60" i="1" s="1"/>
  <c r="O60" i="1" s="1"/>
  <c r="P60" i="1" s="1"/>
  <c r="Q60" i="1" s="1"/>
  <c r="R60" i="1" s="1"/>
  <c r="S60" i="1" s="1"/>
  <c r="T60" i="1" s="1"/>
  <c r="U60" i="1" s="1"/>
  <c r="V60" i="1" s="1"/>
  <c r="W60" i="1" s="1"/>
  <c r="X60" i="1" s="1"/>
  <c r="Y60" i="1" s="1"/>
  <c r="Z60" i="1" s="1"/>
  <c r="B70" i="1" s="1"/>
  <c r="C70" i="1" s="1"/>
  <c r="D70" i="1" s="1"/>
  <c r="E70" i="1" s="1"/>
  <c r="F70" i="1" s="1"/>
  <c r="G70" i="1" s="1"/>
  <c r="H70" i="1" s="1"/>
  <c r="I70" i="1" s="1"/>
  <c r="J70" i="1" s="1"/>
  <c r="K70" i="1" s="1"/>
  <c r="L70" i="1" s="1"/>
  <c r="M70" i="1" s="1"/>
  <c r="N70" i="1" s="1"/>
  <c r="O70" i="1" s="1"/>
  <c r="P70" i="1" s="1"/>
  <c r="Q70" i="1" s="1"/>
  <c r="R70" i="1" s="1"/>
  <c r="S70" i="1" s="1"/>
  <c r="T70" i="1" s="1"/>
  <c r="U70" i="1" s="1"/>
  <c r="V70" i="1" s="1"/>
  <c r="W70" i="1" s="1"/>
  <c r="X70" i="1" s="1"/>
  <c r="Y70" i="1" s="1"/>
  <c r="Z70" i="1" s="1"/>
  <c r="B80" i="1" s="1"/>
  <c r="C80" i="1" s="1"/>
  <c r="D80" i="1" s="1"/>
  <c r="E80" i="1" s="1"/>
  <c r="F80" i="1" s="1"/>
  <c r="G80" i="1" s="1"/>
  <c r="H80" i="1" s="1"/>
  <c r="I80" i="1" s="1"/>
  <c r="J80" i="1" s="1"/>
  <c r="K80" i="1" s="1"/>
  <c r="L80" i="1" s="1"/>
  <c r="M80" i="1" s="1"/>
  <c r="N80" i="1" s="1"/>
  <c r="O80" i="1" s="1"/>
  <c r="P80" i="1" s="1"/>
  <c r="Q80" i="1" s="1"/>
  <c r="R80" i="1" s="1"/>
  <c r="S80" i="1" s="1"/>
  <c r="T80" i="1" s="1"/>
  <c r="U80" i="1" s="1"/>
  <c r="V80" i="1" s="1"/>
  <c r="W80" i="1" s="1"/>
  <c r="X80" i="1" s="1"/>
  <c r="Y80" i="1" s="1"/>
  <c r="Z80" i="1" s="1"/>
  <c r="A9" i="1" s="1"/>
</calcChain>
</file>

<file path=xl/sharedStrings.xml><?xml version="1.0" encoding="utf-8"?>
<sst xmlns="http://schemas.openxmlformats.org/spreadsheetml/2006/main" count="18" uniqueCount="18">
  <si>
    <t>_get_date_from_varchar</t>
  </si>
  <si>
    <t>if(p_date='', null, str_to_date(p_date, '%d/%m/%Y'))</t>
  </si>
  <si>
    <t>DELIMITER $$</t>
  </si>
  <si>
    <t>$$</t>
  </si>
  <si>
    <t xml:space="preserve">$$ </t>
  </si>
  <si>
    <t>_get_null_or_value_from_decimal</t>
  </si>
  <si>
    <t>nullif(p_data, 0.00)</t>
  </si>
  <si>
    <t>_get_blob_from_varchar</t>
  </si>
  <si>
    <t>ENCODE(p_data, 'SkyTechnologies')</t>
  </si>
  <si>
    <t>_get_null_or_value_from_varchar</t>
  </si>
  <si>
    <t>nullif(p_data, '')</t>
  </si>
  <si>
    <t>_get_varchar_from_blob</t>
  </si>
  <si>
    <t>DECODE(p_data, 'SkyTechnologies')</t>
  </si>
  <si>
    <t>_get_varchar_from_date</t>
  </si>
  <si>
    <t>_get_null_or_value_from_int</t>
  </si>
  <si>
    <t>nullif(p_data, 0)</t>
  </si>
  <si>
    <t>if(p_data='0000-00-00', '', date_format(p_data, '%d/%m/%Y'))</t>
  </si>
  <si>
    <t>CREATE DEFINER=`root`@`localhost` PROCEDURE `kardex_movimiento_report_by_almacen`(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_get_date_from_varchar(p_fecha_inicio) and _get_date_from_varchar(p_fecha_termino));
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</si>
</sst>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095DF-38D2-4FAE-B920-03E0B2D138D1}">
  <dimension ref="A1:Z80"/>
  <sheetViews>
    <sheetView tabSelected="1" workbookViewId="0">
      <selection activeCell="A6" sqref="A6:A10"/>
    </sheetView>
  </sheetViews>
  <sheetFormatPr baseColWidth="10" defaultRowHeight="14.5" x14ac:dyDescent="0.35"/>
  <cols>
    <col min="1" max="1" width="21.1796875" customWidth="1"/>
    <col min="2" max="2" width="64.90625" customWidth="1"/>
    <col min="3" max="3" width="63.1796875" customWidth="1"/>
    <col min="4" max="26" width="10.7265625" customWidth="1"/>
  </cols>
  <sheetData>
    <row r="1" spans="1:26" x14ac:dyDescent="0.35">
      <c r="A1" s="1" t="s">
        <v>17</v>
      </c>
      <c r="B1" t="str">
        <f>SUBSTITUTE(SUBSTITUTE(A1," DEFINER=`root`@`localhost`",""),"`","")</f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_get_date_from_varchar(p_fecha_inicio) and _get_date_from_varchar(p_fecha_termino));
END</v>
      </c>
    </row>
    <row r="2" spans="1:26" x14ac:dyDescent="0.35">
      <c r="A2" s="1" t="str">
        <f>MID(B1,18,FIND("(",B1))</f>
        <v xml:space="preserve">kardex_movimiento_report_by_almacen(
in p_almacen_id </v>
      </c>
    </row>
    <row r="3" spans="1:26" x14ac:dyDescent="0.35">
      <c r="A3">
        <f>FIND("(",A2)</f>
        <v>36</v>
      </c>
    </row>
    <row r="4" spans="1:26" x14ac:dyDescent="0.35">
      <c r="A4" s="1" t="str">
        <f>MID(A2,1,A3-1)</f>
        <v>kardex_movimiento_report_by_almacen</v>
      </c>
    </row>
    <row r="5" spans="1:26" x14ac:dyDescent="0.35">
      <c r="A5" s="1"/>
    </row>
    <row r="6" spans="1:26" x14ac:dyDescent="0.35">
      <c r="A6" t="s">
        <v>2</v>
      </c>
    </row>
    <row r="7" spans="1:26" x14ac:dyDescent="0.35">
      <c r="A7" t="str">
        <f>CONCATENATE("DROP PROCEDURE IF EXISTS ",A4)</f>
        <v>DROP PROCEDURE IF EXISTS kardex_movimiento_report_by_almacen</v>
      </c>
    </row>
    <row r="8" spans="1:26" x14ac:dyDescent="0.35">
      <c r="A8" t="s">
        <v>4</v>
      </c>
    </row>
    <row r="9" spans="1:26" x14ac:dyDescent="0.35">
      <c r="A9" t="str">
        <f>Z80</f>
        <v>CREATE PROCEDURE kardex_movimiento_report_by_almacen(
in p_almacen_id int,
in p_fecha_inicio varchar(10),
in p_fecha_termino varchar(10)
)
begin
 select km.tipo_movimiento,
  p.nombre as producto,
  um.nombre as unidad_medida,
  cantidad,
  if(fecha_movimiento='0000-00-00', '', date_format(fecha_movimiento, '%d/%m/%Y')) as fecha_movimiento,
  ifnull(if(fecha_vencimiento='0000-00-00', '', date_format(fecha_vencimiento, '%d/%m/%Y')), '') as fecha_vencimiento,
  ifnull(if(fecha_termino='0000-00-00', '', date_format(fecha_termino, '%d/%m/%Y')),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</row>
    <row r="10" spans="1:26" x14ac:dyDescent="0.35">
      <c r="A10" t="s">
        <v>3</v>
      </c>
    </row>
    <row r="11" spans="1:26" x14ac:dyDescent="0.35">
      <c r="A11" s="1"/>
    </row>
    <row r="12" spans="1:26" x14ac:dyDescent="0.35">
      <c r="A12" s="1"/>
      <c r="C12" t="str">
        <f>MID(B14,B15+$A$14+1,LEN(B14))</f>
        <v xml:space="preserve"> and _get_date_from_varchar(p_fecha_termino));
END</v>
      </c>
      <c r="D12" t="str">
        <f t="shared" ref="D12:Z12" si="0">MID(C14,C15+$A$14+1,LEN(C14))</f>
        <v>);
END</v>
      </c>
      <c r="E12" t="e">
        <f t="shared" si="0"/>
        <v>#VALUE!</v>
      </c>
      <c r="F12" t="e">
        <f t="shared" si="0"/>
        <v>#VALUE!</v>
      </c>
      <c r="G12" t="e">
        <f t="shared" si="0"/>
        <v>#VALUE!</v>
      </c>
      <c r="H12" t="e">
        <f t="shared" si="0"/>
        <v>#VALUE!</v>
      </c>
      <c r="I12" t="e">
        <f t="shared" si="0"/>
        <v>#VALUE!</v>
      </c>
      <c r="J12" t="e">
        <f t="shared" si="0"/>
        <v>#VALUE!</v>
      </c>
      <c r="K12" t="e">
        <f t="shared" si="0"/>
        <v>#VALUE!</v>
      </c>
      <c r="L12" t="e">
        <f t="shared" si="0"/>
        <v>#VALUE!</v>
      </c>
      <c r="M12" t="e">
        <f t="shared" si="0"/>
        <v>#VALUE!</v>
      </c>
      <c r="N12" t="e">
        <f t="shared" si="0"/>
        <v>#VALUE!</v>
      </c>
      <c r="O12" t="e">
        <f t="shared" si="0"/>
        <v>#VALUE!</v>
      </c>
      <c r="P12" t="e">
        <f t="shared" si="0"/>
        <v>#VALUE!</v>
      </c>
      <c r="Q12" t="e">
        <f t="shared" si="0"/>
        <v>#VALUE!</v>
      </c>
      <c r="R12" t="e">
        <f t="shared" si="0"/>
        <v>#VALUE!</v>
      </c>
      <c r="S12" t="e">
        <f t="shared" si="0"/>
        <v>#VALUE!</v>
      </c>
      <c r="T12" t="e">
        <f t="shared" si="0"/>
        <v>#VALUE!</v>
      </c>
      <c r="U12" t="e">
        <f t="shared" si="0"/>
        <v>#VALUE!</v>
      </c>
      <c r="V12" t="e">
        <f t="shared" si="0"/>
        <v>#VALUE!</v>
      </c>
      <c r="W12" t="e">
        <f t="shared" si="0"/>
        <v>#VALUE!</v>
      </c>
      <c r="X12" t="e">
        <f t="shared" si="0"/>
        <v>#VALUE!</v>
      </c>
      <c r="Y12" t="e">
        <f t="shared" si="0"/>
        <v>#VALUE!</v>
      </c>
      <c r="Z12" t="e">
        <f t="shared" si="0"/>
        <v>#VALUE!</v>
      </c>
    </row>
    <row r="13" spans="1:26" x14ac:dyDescent="0.35">
      <c r="A13" s="2" t="s">
        <v>0</v>
      </c>
      <c r="B13">
        <f>FIND(CONCATENATE($A$13,"("),$B$1)</f>
        <v>1581</v>
      </c>
      <c r="C13">
        <f>FIND(CONCATENATE($A$13,"("),C12)</f>
        <v>6</v>
      </c>
      <c r="D13" t="e">
        <f>FIND(CONCATENATE($A$13,"("),D12)</f>
        <v>#VALUE!</v>
      </c>
      <c r="E13" t="e">
        <f t="shared" ref="E13:Z13" si="1">FIND(CONCATENATE($A$13,"("),E12)</f>
        <v>#VALUE!</v>
      </c>
      <c r="F13" t="e">
        <f t="shared" si="1"/>
        <v>#VALUE!</v>
      </c>
      <c r="G13" t="e">
        <f t="shared" si="1"/>
        <v>#VALUE!</v>
      </c>
      <c r="H13" t="e">
        <f t="shared" si="1"/>
        <v>#VALUE!</v>
      </c>
      <c r="I13" t="e">
        <f t="shared" si="1"/>
        <v>#VALUE!</v>
      </c>
      <c r="J13" t="e">
        <f t="shared" si="1"/>
        <v>#VALUE!</v>
      </c>
      <c r="K13" t="e">
        <f t="shared" si="1"/>
        <v>#VALUE!</v>
      </c>
      <c r="L13" t="e">
        <f t="shared" si="1"/>
        <v>#VALUE!</v>
      </c>
      <c r="M13" t="e">
        <f t="shared" si="1"/>
        <v>#VALUE!</v>
      </c>
      <c r="N13" t="e">
        <f t="shared" si="1"/>
        <v>#VALUE!</v>
      </c>
      <c r="O13" t="e">
        <f t="shared" si="1"/>
        <v>#VALUE!</v>
      </c>
      <c r="P13" t="e">
        <f t="shared" si="1"/>
        <v>#VALUE!</v>
      </c>
      <c r="Q13" t="e">
        <f t="shared" si="1"/>
        <v>#VALUE!</v>
      </c>
      <c r="R13" t="e">
        <f t="shared" si="1"/>
        <v>#VALUE!</v>
      </c>
      <c r="S13" t="e">
        <f t="shared" si="1"/>
        <v>#VALUE!</v>
      </c>
      <c r="T13" t="e">
        <f t="shared" si="1"/>
        <v>#VALUE!</v>
      </c>
      <c r="U13" t="e">
        <f t="shared" si="1"/>
        <v>#VALUE!</v>
      </c>
      <c r="V13" t="e">
        <f t="shared" si="1"/>
        <v>#VALUE!</v>
      </c>
      <c r="W13" t="e">
        <f t="shared" si="1"/>
        <v>#VALUE!</v>
      </c>
      <c r="X13" t="e">
        <f t="shared" si="1"/>
        <v>#VALUE!</v>
      </c>
      <c r="Y13" t="e">
        <f t="shared" si="1"/>
        <v>#VALUE!</v>
      </c>
      <c r="Z13" t="e">
        <f t="shared" si="1"/>
        <v>#VALUE!</v>
      </c>
    </row>
    <row r="14" spans="1:26" x14ac:dyDescent="0.35">
      <c r="A14">
        <f>LEN(A13)+2</f>
        <v>24</v>
      </c>
      <c r="B14" t="str">
        <f>MID($B$1,$B$13,LEN($B$1))</f>
        <v>_get_date_from_varchar(p_fecha_inicio) and _get_date_from_varchar(p_fecha_termino));
END</v>
      </c>
      <c r="C14" t="str">
        <f>MID(C12,C13,LEN(C12))</f>
        <v>_get_date_from_varchar(p_fecha_termino));
END</v>
      </c>
      <c r="D14" t="e">
        <f t="shared" ref="D14:Z14" si="2">MID(D12,D13,LEN(D12))</f>
        <v>#VALUE!</v>
      </c>
      <c r="E14" t="e">
        <f t="shared" si="2"/>
        <v>#VALUE!</v>
      </c>
      <c r="F14" t="e">
        <f t="shared" si="2"/>
        <v>#VALUE!</v>
      </c>
      <c r="G14" t="e">
        <f t="shared" si="2"/>
        <v>#VALUE!</v>
      </c>
      <c r="H14" t="e">
        <f t="shared" si="2"/>
        <v>#VALUE!</v>
      </c>
      <c r="I14" t="e">
        <f t="shared" si="2"/>
        <v>#VALUE!</v>
      </c>
      <c r="J14" t="e">
        <f t="shared" si="2"/>
        <v>#VALUE!</v>
      </c>
      <c r="K14" t="e">
        <f t="shared" si="2"/>
        <v>#VALUE!</v>
      </c>
      <c r="L14" t="e">
        <f t="shared" si="2"/>
        <v>#VALUE!</v>
      </c>
      <c r="M14" t="e">
        <f t="shared" si="2"/>
        <v>#VALUE!</v>
      </c>
      <c r="N14" t="e">
        <f t="shared" si="2"/>
        <v>#VALUE!</v>
      </c>
      <c r="O14" t="e">
        <f t="shared" si="2"/>
        <v>#VALUE!</v>
      </c>
      <c r="P14" t="e">
        <f t="shared" si="2"/>
        <v>#VALUE!</v>
      </c>
      <c r="Q14" t="e">
        <f t="shared" si="2"/>
        <v>#VALUE!</v>
      </c>
      <c r="R14" t="e">
        <f t="shared" si="2"/>
        <v>#VALUE!</v>
      </c>
      <c r="S14" t="e">
        <f t="shared" si="2"/>
        <v>#VALUE!</v>
      </c>
      <c r="T14" t="e">
        <f t="shared" si="2"/>
        <v>#VALUE!</v>
      </c>
      <c r="U14" t="e">
        <f t="shared" si="2"/>
        <v>#VALUE!</v>
      </c>
      <c r="V14" t="e">
        <f t="shared" si="2"/>
        <v>#VALUE!</v>
      </c>
      <c r="W14" t="e">
        <f t="shared" si="2"/>
        <v>#VALUE!</v>
      </c>
      <c r="X14" t="e">
        <f t="shared" si="2"/>
        <v>#VALUE!</v>
      </c>
      <c r="Y14" t="e">
        <f t="shared" si="2"/>
        <v>#VALUE!</v>
      </c>
      <c r="Z14" t="e">
        <f t="shared" si="2"/>
        <v>#VALUE!</v>
      </c>
    </row>
    <row r="15" spans="1:26" x14ac:dyDescent="0.35">
      <c r="B15">
        <f>FIND(")",$B$14)-$A$14</f>
        <v>14</v>
      </c>
      <c r="C15">
        <f>FIND(")",C14)-$A$14</f>
        <v>15</v>
      </c>
      <c r="D15" t="e">
        <f t="shared" ref="D15:Z15" si="3">FIND(")",D14)-$A$14</f>
        <v>#VALUE!</v>
      </c>
      <c r="E15" t="e">
        <f t="shared" si="3"/>
        <v>#VALUE!</v>
      </c>
      <c r="F15" t="e">
        <f t="shared" si="3"/>
        <v>#VALUE!</v>
      </c>
      <c r="G15" t="e">
        <f t="shared" si="3"/>
        <v>#VALUE!</v>
      </c>
      <c r="H15" t="e">
        <f t="shared" si="3"/>
        <v>#VALUE!</v>
      </c>
      <c r="I15" t="e">
        <f t="shared" si="3"/>
        <v>#VALUE!</v>
      </c>
      <c r="J15" t="e">
        <f t="shared" si="3"/>
        <v>#VALUE!</v>
      </c>
      <c r="K15" t="e">
        <f t="shared" si="3"/>
        <v>#VALUE!</v>
      </c>
      <c r="L15" t="e">
        <f t="shared" si="3"/>
        <v>#VALUE!</v>
      </c>
      <c r="M15" t="e">
        <f t="shared" si="3"/>
        <v>#VALUE!</v>
      </c>
      <c r="N15" t="e">
        <f t="shared" si="3"/>
        <v>#VALUE!</v>
      </c>
      <c r="O15" t="e">
        <f t="shared" si="3"/>
        <v>#VALUE!</v>
      </c>
      <c r="P15" t="e">
        <f t="shared" si="3"/>
        <v>#VALUE!</v>
      </c>
      <c r="Q15" t="e">
        <f t="shared" si="3"/>
        <v>#VALUE!</v>
      </c>
      <c r="R15" t="e">
        <f t="shared" si="3"/>
        <v>#VALUE!</v>
      </c>
      <c r="S15" t="e">
        <f t="shared" si="3"/>
        <v>#VALUE!</v>
      </c>
      <c r="T15" t="e">
        <f t="shared" si="3"/>
        <v>#VALUE!</v>
      </c>
      <c r="U15" t="e">
        <f t="shared" si="3"/>
        <v>#VALUE!</v>
      </c>
      <c r="V15" t="e">
        <f t="shared" si="3"/>
        <v>#VALUE!</v>
      </c>
      <c r="W15" t="e">
        <f t="shared" si="3"/>
        <v>#VALUE!</v>
      </c>
      <c r="X15" t="e">
        <f t="shared" si="3"/>
        <v>#VALUE!</v>
      </c>
      <c r="Y15" t="e">
        <f t="shared" si="3"/>
        <v>#VALUE!</v>
      </c>
      <c r="Z15" t="e">
        <f t="shared" si="3"/>
        <v>#VALUE!</v>
      </c>
    </row>
    <row r="16" spans="1:26" x14ac:dyDescent="0.35">
      <c r="B16" t="str">
        <f>MID($B$14,$A$14,$B$15)</f>
        <v>p_fecha_inicio</v>
      </c>
      <c r="C16" t="str">
        <f>MID(C14,$A$14,C15)</f>
        <v>p_fecha_termino</v>
      </c>
      <c r="D16" t="e">
        <f t="shared" ref="D16:Z16" si="4">MID(D14,$A$14,D15)</f>
        <v>#VALUE!</v>
      </c>
      <c r="E16" t="e">
        <f t="shared" si="4"/>
        <v>#VALUE!</v>
      </c>
      <c r="F16" t="e">
        <f t="shared" si="4"/>
        <v>#VALUE!</v>
      </c>
      <c r="G16" t="e">
        <f t="shared" si="4"/>
        <v>#VALUE!</v>
      </c>
      <c r="H16" t="e">
        <f t="shared" si="4"/>
        <v>#VALUE!</v>
      </c>
      <c r="I16" t="e">
        <f t="shared" si="4"/>
        <v>#VALUE!</v>
      </c>
      <c r="J16" t="e">
        <f t="shared" si="4"/>
        <v>#VALUE!</v>
      </c>
      <c r="K16" t="e">
        <f t="shared" si="4"/>
        <v>#VALUE!</v>
      </c>
      <c r="L16" t="e">
        <f t="shared" si="4"/>
        <v>#VALUE!</v>
      </c>
      <c r="M16" t="e">
        <f t="shared" si="4"/>
        <v>#VALUE!</v>
      </c>
      <c r="N16" t="e">
        <f t="shared" si="4"/>
        <v>#VALUE!</v>
      </c>
      <c r="O16" t="e">
        <f t="shared" si="4"/>
        <v>#VALUE!</v>
      </c>
      <c r="P16" t="e">
        <f t="shared" si="4"/>
        <v>#VALUE!</v>
      </c>
      <c r="Q16" t="e">
        <f t="shared" si="4"/>
        <v>#VALUE!</v>
      </c>
      <c r="R16" t="e">
        <f t="shared" si="4"/>
        <v>#VALUE!</v>
      </c>
      <c r="S16" t="e">
        <f t="shared" si="4"/>
        <v>#VALUE!</v>
      </c>
      <c r="T16" t="e">
        <f t="shared" si="4"/>
        <v>#VALUE!</v>
      </c>
      <c r="U16" t="e">
        <f t="shared" si="4"/>
        <v>#VALUE!</v>
      </c>
      <c r="V16" t="e">
        <f t="shared" si="4"/>
        <v>#VALUE!</v>
      </c>
      <c r="W16" t="e">
        <f t="shared" si="4"/>
        <v>#VALUE!</v>
      </c>
      <c r="X16" t="e">
        <f t="shared" si="4"/>
        <v>#VALUE!</v>
      </c>
      <c r="Y16" t="e">
        <f t="shared" si="4"/>
        <v>#VALUE!</v>
      </c>
      <c r="Z16" t="e">
        <f t="shared" si="4"/>
        <v>#VALUE!</v>
      </c>
    </row>
    <row r="17" spans="1:26" x14ac:dyDescent="0.35">
      <c r="B17" t="str">
        <f>IF(ISERROR(CONCATENATE($A$13,"(",B16,")")),"",CONCATENATE($A$13,"(",B16,")"))</f>
        <v>_get_date_from_varchar(p_fecha_inicio)</v>
      </c>
      <c r="C17" t="str">
        <f t="shared" ref="C17" si="5">IF(ISERROR(CONCATENATE($A$13,"(",C16,")")),"",CONCATENATE($A$13,"(",C16,")"))</f>
        <v>_get_date_from_varchar(p_fecha_termino)</v>
      </c>
      <c r="D17" t="str">
        <f t="shared" ref="D17" si="6">IF(ISERROR(CONCATENATE($A$13,"(",D16,")")),"",CONCATENATE($A$13,"(",D16,")"))</f>
        <v/>
      </c>
      <c r="E17" t="str">
        <f t="shared" ref="E17" si="7">IF(ISERROR(CONCATENATE($A$13,"(",E16,")")),"",CONCATENATE($A$13,"(",E16,")"))</f>
        <v/>
      </c>
      <c r="F17" t="str">
        <f t="shared" ref="F17" si="8">IF(ISERROR(CONCATENATE($A$13,"(",F16,")")),"",CONCATENATE($A$13,"(",F16,")"))</f>
        <v/>
      </c>
      <c r="G17" t="str">
        <f t="shared" ref="G17" si="9">IF(ISERROR(CONCATENATE($A$13,"(",G16,")")),"",CONCATENATE($A$13,"(",G16,")"))</f>
        <v/>
      </c>
      <c r="H17" t="str">
        <f t="shared" ref="H17" si="10">IF(ISERROR(CONCATENATE($A$13,"(",H16,")")),"",CONCATENATE($A$13,"(",H16,")"))</f>
        <v/>
      </c>
      <c r="I17" t="str">
        <f t="shared" ref="I17" si="11">IF(ISERROR(CONCATENATE($A$13,"(",I16,")")),"",CONCATENATE($A$13,"(",I16,")"))</f>
        <v/>
      </c>
      <c r="J17" t="str">
        <f t="shared" ref="J17" si="12">IF(ISERROR(CONCATENATE($A$13,"(",J16,")")),"",CONCATENATE($A$13,"(",J16,")"))</f>
        <v/>
      </c>
      <c r="K17" t="str">
        <f t="shared" ref="K17" si="13">IF(ISERROR(CONCATENATE($A$13,"(",K16,")")),"",CONCATENATE($A$13,"(",K16,")"))</f>
        <v/>
      </c>
      <c r="L17" t="str">
        <f t="shared" ref="L17" si="14">IF(ISERROR(CONCATENATE($A$13,"(",L16,")")),"",CONCATENATE($A$13,"(",L16,")"))</f>
        <v/>
      </c>
      <c r="M17" t="str">
        <f t="shared" ref="M17" si="15">IF(ISERROR(CONCATENATE($A$13,"(",M16,")")),"",CONCATENATE($A$13,"(",M16,")"))</f>
        <v/>
      </c>
      <c r="N17" t="str">
        <f t="shared" ref="N17" si="16">IF(ISERROR(CONCATENATE($A$13,"(",N16,")")),"",CONCATENATE($A$13,"(",N16,")"))</f>
        <v/>
      </c>
      <c r="O17" t="str">
        <f t="shared" ref="O17" si="17">IF(ISERROR(CONCATENATE($A$13,"(",O16,")")),"",CONCATENATE($A$13,"(",O16,")"))</f>
        <v/>
      </c>
      <c r="P17" t="str">
        <f t="shared" ref="P17" si="18">IF(ISERROR(CONCATENATE($A$13,"(",P16,")")),"",CONCATENATE($A$13,"(",P16,")"))</f>
        <v/>
      </c>
      <c r="Q17" t="str">
        <f t="shared" ref="Q17" si="19">IF(ISERROR(CONCATENATE($A$13,"(",Q16,")")),"",CONCATENATE($A$13,"(",Q16,")"))</f>
        <v/>
      </c>
      <c r="R17" t="str">
        <f t="shared" ref="R17" si="20">IF(ISERROR(CONCATENATE($A$13,"(",R16,")")),"",CONCATENATE($A$13,"(",R16,")"))</f>
        <v/>
      </c>
      <c r="S17" t="str">
        <f t="shared" ref="S17" si="21">IF(ISERROR(CONCATENATE($A$13,"(",S16,")")),"",CONCATENATE($A$13,"(",S16,")"))</f>
        <v/>
      </c>
      <c r="T17" t="str">
        <f t="shared" ref="T17" si="22">IF(ISERROR(CONCATENATE($A$13,"(",T16,")")),"",CONCATENATE($A$13,"(",T16,")"))</f>
        <v/>
      </c>
      <c r="U17" t="str">
        <f t="shared" ref="U17" si="23">IF(ISERROR(CONCATENATE($A$13,"(",U16,")")),"",CONCATENATE($A$13,"(",U16,")"))</f>
        <v/>
      </c>
      <c r="V17" t="str">
        <f t="shared" ref="V17" si="24">IF(ISERROR(CONCATENATE($A$13,"(",V16,")")),"",CONCATENATE($A$13,"(",V16,")"))</f>
        <v/>
      </c>
      <c r="W17" t="str">
        <f t="shared" ref="W17" si="25">IF(ISERROR(CONCATENATE($A$13,"(",W16,")")),"",CONCATENATE($A$13,"(",W16,")"))</f>
        <v/>
      </c>
      <c r="X17" t="str">
        <f t="shared" ref="X17" si="26">IF(ISERROR(CONCATENATE($A$13,"(",X16,")")),"",CONCATENATE($A$13,"(",X16,")"))</f>
        <v/>
      </c>
      <c r="Y17" t="str">
        <f t="shared" ref="Y17" si="27">IF(ISERROR(CONCATENATE($A$13,"(",Y16,")")),"",CONCATENATE($A$13,"(",Y16,")"))</f>
        <v/>
      </c>
      <c r="Z17" t="str">
        <f t="shared" ref="Z17" si="28">IF(ISERROR(CONCATENATE($A$13,"(",Z16,")")),"",CONCATENATE($A$13,"(",Z16,")"))</f>
        <v/>
      </c>
    </row>
    <row r="18" spans="1:26" x14ac:dyDescent="0.35">
      <c r="A18" t="s">
        <v>1</v>
      </c>
      <c r="B18" t="str">
        <f>IF(ISERROR(SUBSTITUTE($A$18,"p_date",B16)),"",SUBSTITUTE($A$18,"p_date",B16))</f>
        <v>if(p_fecha_inicio='', null, str_to_date(p_fecha_inicio, '%d/%m/%Y'))</v>
      </c>
      <c r="C18" t="str">
        <f>IF(ISERROR(SUBSTITUTE($A$18,"p_date",C16)),"",SUBSTITUTE($A$18,"p_date",C16))</f>
        <v>if(p_fecha_termino='', null, str_to_date(p_fecha_termino, '%d/%m/%Y'))</v>
      </c>
      <c r="D18" t="str">
        <f t="shared" ref="D18:Z18" si="29">IF(ISERROR(SUBSTITUTE($A$18,"p_date",D16)),"",SUBSTITUTE($A$18,"p_date",D16))</f>
        <v/>
      </c>
      <c r="E18" t="str">
        <f t="shared" si="29"/>
        <v/>
      </c>
      <c r="F18" t="str">
        <f t="shared" si="29"/>
        <v/>
      </c>
      <c r="G18" t="str">
        <f t="shared" si="29"/>
        <v/>
      </c>
      <c r="H18" t="str">
        <f t="shared" si="29"/>
        <v/>
      </c>
      <c r="I18" t="str">
        <f t="shared" si="29"/>
        <v/>
      </c>
      <c r="J18" t="str">
        <f t="shared" si="29"/>
        <v/>
      </c>
      <c r="K18" t="str">
        <f t="shared" si="29"/>
        <v/>
      </c>
      <c r="L18" t="str">
        <f t="shared" si="29"/>
        <v/>
      </c>
      <c r="M18" t="str">
        <f t="shared" si="29"/>
        <v/>
      </c>
      <c r="N18" t="str">
        <f t="shared" si="29"/>
        <v/>
      </c>
      <c r="O18" t="str">
        <f t="shared" si="29"/>
        <v/>
      </c>
      <c r="P18" t="str">
        <f t="shared" si="29"/>
        <v/>
      </c>
      <c r="Q18" t="str">
        <f t="shared" si="29"/>
        <v/>
      </c>
      <c r="R18" t="str">
        <f t="shared" si="29"/>
        <v/>
      </c>
      <c r="S18" t="str">
        <f t="shared" si="29"/>
        <v/>
      </c>
      <c r="T18" t="str">
        <f t="shared" si="29"/>
        <v/>
      </c>
      <c r="U18" t="str">
        <f t="shared" si="29"/>
        <v/>
      </c>
      <c r="V18" t="str">
        <f t="shared" si="29"/>
        <v/>
      </c>
      <c r="W18" t="str">
        <f t="shared" si="29"/>
        <v/>
      </c>
      <c r="X18" t="str">
        <f t="shared" si="29"/>
        <v/>
      </c>
      <c r="Y18" t="str">
        <f t="shared" si="29"/>
        <v/>
      </c>
      <c r="Z18" t="str">
        <f t="shared" si="29"/>
        <v/>
      </c>
    </row>
    <row r="19" spans="1:26" x14ac:dyDescent="0.35">
      <c r="B19" t="str">
        <f>MID(B16,24,42)</f>
        <v/>
      </c>
    </row>
    <row r="20" spans="1:26" x14ac:dyDescent="0.35">
      <c r="B20" t="str">
        <f>SUBSTITUTE(B1,B17,B18)</f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_get_date_from_varchar(p_fecha_termino));
END</v>
      </c>
      <c r="C20" t="str">
        <f t="shared" ref="C20:Z20" si="30">SUBSTITUTE(B20,C17,C18)</f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D20" t="str">
        <f t="shared" si="30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E20" t="str">
        <f t="shared" si="30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F20" t="str">
        <f t="shared" si="30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G20" t="str">
        <f t="shared" si="30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H20" t="str">
        <f t="shared" si="30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I20" t="str">
        <f t="shared" si="30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J20" t="str">
        <f t="shared" si="30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K20" t="str">
        <f t="shared" si="30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L20" t="str">
        <f t="shared" si="30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M20" t="str">
        <f t="shared" si="30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N20" t="str">
        <f t="shared" si="30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O20" t="str">
        <f t="shared" si="30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P20" t="str">
        <f t="shared" si="30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Q20" t="str">
        <f t="shared" si="30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R20" t="str">
        <f t="shared" si="30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S20" t="str">
        <f t="shared" si="30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T20" t="str">
        <f t="shared" si="30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U20" t="str">
        <f t="shared" si="30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V20" t="str">
        <f t="shared" si="30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W20" t="str">
        <f t="shared" si="30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X20" t="str">
        <f t="shared" si="30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Y20" t="str">
        <f t="shared" si="30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Z20" t="str">
        <f t="shared" si="30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</row>
    <row r="22" spans="1:26" x14ac:dyDescent="0.35">
      <c r="C22" t="e">
        <f>MID(B24,B25+$A$24+1,LEN(B24))</f>
        <v>#VALUE!</v>
      </c>
      <c r="D22" t="e">
        <f t="shared" ref="D22:Z22" si="31">MID(C24,C25+$A$24+1,LEN(C24))</f>
        <v>#VALUE!</v>
      </c>
      <c r="E22" t="e">
        <f t="shared" si="31"/>
        <v>#VALUE!</v>
      </c>
      <c r="F22" t="e">
        <f t="shared" si="31"/>
        <v>#VALUE!</v>
      </c>
      <c r="G22" t="e">
        <f t="shared" si="31"/>
        <v>#VALUE!</v>
      </c>
      <c r="H22" t="e">
        <f t="shared" si="31"/>
        <v>#VALUE!</v>
      </c>
      <c r="I22" t="e">
        <f t="shared" si="31"/>
        <v>#VALUE!</v>
      </c>
      <c r="J22" t="e">
        <f t="shared" si="31"/>
        <v>#VALUE!</v>
      </c>
      <c r="K22" t="e">
        <f t="shared" si="31"/>
        <v>#VALUE!</v>
      </c>
      <c r="L22" t="e">
        <f t="shared" si="31"/>
        <v>#VALUE!</v>
      </c>
      <c r="M22" t="e">
        <f t="shared" si="31"/>
        <v>#VALUE!</v>
      </c>
      <c r="N22" t="e">
        <f t="shared" si="31"/>
        <v>#VALUE!</v>
      </c>
      <c r="O22" t="e">
        <f t="shared" si="31"/>
        <v>#VALUE!</v>
      </c>
      <c r="P22" t="e">
        <f t="shared" si="31"/>
        <v>#VALUE!</v>
      </c>
      <c r="Q22" t="e">
        <f t="shared" si="31"/>
        <v>#VALUE!</v>
      </c>
      <c r="R22" t="e">
        <f t="shared" si="31"/>
        <v>#VALUE!</v>
      </c>
      <c r="S22" t="e">
        <f t="shared" si="31"/>
        <v>#VALUE!</v>
      </c>
      <c r="T22" t="e">
        <f t="shared" si="31"/>
        <v>#VALUE!</v>
      </c>
      <c r="U22" t="e">
        <f t="shared" si="31"/>
        <v>#VALUE!</v>
      </c>
      <c r="V22" t="e">
        <f t="shared" si="31"/>
        <v>#VALUE!</v>
      </c>
      <c r="W22" t="e">
        <f t="shared" si="31"/>
        <v>#VALUE!</v>
      </c>
      <c r="X22" t="e">
        <f t="shared" si="31"/>
        <v>#VALUE!</v>
      </c>
      <c r="Y22" t="e">
        <f t="shared" si="31"/>
        <v>#VALUE!</v>
      </c>
      <c r="Z22" t="e">
        <f t="shared" si="31"/>
        <v>#VALUE!</v>
      </c>
    </row>
    <row r="23" spans="1:26" x14ac:dyDescent="0.35">
      <c r="A23" s="2" t="s">
        <v>5</v>
      </c>
      <c r="B23" t="e">
        <f>FIND(CONCATENATE($A$23,"("),$B$1)</f>
        <v>#VALUE!</v>
      </c>
      <c r="C23" t="e">
        <f>FIND(CONCATENATE($A$23,"("),C22)</f>
        <v>#VALUE!</v>
      </c>
      <c r="D23" t="e">
        <f t="shared" ref="D23:Z23" si="32">FIND(CONCATENATE($A$23,"("),D22)</f>
        <v>#VALUE!</v>
      </c>
      <c r="E23" t="e">
        <f t="shared" si="32"/>
        <v>#VALUE!</v>
      </c>
      <c r="F23" t="e">
        <f t="shared" si="32"/>
        <v>#VALUE!</v>
      </c>
      <c r="G23" t="e">
        <f t="shared" si="32"/>
        <v>#VALUE!</v>
      </c>
      <c r="H23" t="e">
        <f t="shared" si="32"/>
        <v>#VALUE!</v>
      </c>
      <c r="I23" t="e">
        <f t="shared" si="32"/>
        <v>#VALUE!</v>
      </c>
      <c r="J23" t="e">
        <f t="shared" si="32"/>
        <v>#VALUE!</v>
      </c>
      <c r="K23" t="e">
        <f t="shared" si="32"/>
        <v>#VALUE!</v>
      </c>
      <c r="L23" t="e">
        <f t="shared" si="32"/>
        <v>#VALUE!</v>
      </c>
      <c r="M23" t="e">
        <f t="shared" si="32"/>
        <v>#VALUE!</v>
      </c>
      <c r="N23" t="e">
        <f t="shared" si="32"/>
        <v>#VALUE!</v>
      </c>
      <c r="O23" t="e">
        <f t="shared" si="32"/>
        <v>#VALUE!</v>
      </c>
      <c r="P23" t="e">
        <f t="shared" si="32"/>
        <v>#VALUE!</v>
      </c>
      <c r="Q23" t="e">
        <f t="shared" si="32"/>
        <v>#VALUE!</v>
      </c>
      <c r="R23" t="e">
        <f t="shared" si="32"/>
        <v>#VALUE!</v>
      </c>
      <c r="S23" t="e">
        <f t="shared" si="32"/>
        <v>#VALUE!</v>
      </c>
      <c r="T23" t="e">
        <f t="shared" si="32"/>
        <v>#VALUE!</v>
      </c>
      <c r="U23" t="e">
        <f t="shared" si="32"/>
        <v>#VALUE!</v>
      </c>
      <c r="V23" t="e">
        <f t="shared" si="32"/>
        <v>#VALUE!</v>
      </c>
      <c r="W23" t="e">
        <f t="shared" si="32"/>
        <v>#VALUE!</v>
      </c>
      <c r="X23" t="e">
        <f t="shared" si="32"/>
        <v>#VALUE!</v>
      </c>
      <c r="Y23" t="e">
        <f t="shared" si="32"/>
        <v>#VALUE!</v>
      </c>
      <c r="Z23" t="e">
        <f t="shared" si="32"/>
        <v>#VALUE!</v>
      </c>
    </row>
    <row r="24" spans="1:26" x14ac:dyDescent="0.35">
      <c r="A24">
        <f>LEN(A23)+2</f>
        <v>33</v>
      </c>
      <c r="B24" t="e">
        <f>MID($B$1,$B$23,LEN($B$1))</f>
        <v>#VALUE!</v>
      </c>
      <c r="C24" t="e">
        <f>MID(C22,C23,LEN(C22))</f>
        <v>#VALUE!</v>
      </c>
      <c r="D24" t="e">
        <f t="shared" ref="D24:Z24" si="33">MID(D22,D23,LEN(D22))</f>
        <v>#VALUE!</v>
      </c>
      <c r="E24" t="e">
        <f t="shared" si="33"/>
        <v>#VALUE!</v>
      </c>
      <c r="F24" t="e">
        <f t="shared" si="33"/>
        <v>#VALUE!</v>
      </c>
      <c r="G24" t="e">
        <f t="shared" si="33"/>
        <v>#VALUE!</v>
      </c>
      <c r="H24" t="e">
        <f t="shared" si="33"/>
        <v>#VALUE!</v>
      </c>
      <c r="I24" t="e">
        <f t="shared" si="33"/>
        <v>#VALUE!</v>
      </c>
      <c r="J24" t="e">
        <f t="shared" si="33"/>
        <v>#VALUE!</v>
      </c>
      <c r="K24" t="e">
        <f t="shared" si="33"/>
        <v>#VALUE!</v>
      </c>
      <c r="L24" t="e">
        <f t="shared" si="33"/>
        <v>#VALUE!</v>
      </c>
      <c r="M24" t="e">
        <f t="shared" si="33"/>
        <v>#VALUE!</v>
      </c>
      <c r="N24" t="e">
        <f t="shared" si="33"/>
        <v>#VALUE!</v>
      </c>
      <c r="O24" t="e">
        <f t="shared" si="33"/>
        <v>#VALUE!</v>
      </c>
      <c r="P24" t="e">
        <f t="shared" si="33"/>
        <v>#VALUE!</v>
      </c>
      <c r="Q24" t="e">
        <f t="shared" si="33"/>
        <v>#VALUE!</v>
      </c>
      <c r="R24" t="e">
        <f t="shared" si="33"/>
        <v>#VALUE!</v>
      </c>
      <c r="S24" t="e">
        <f t="shared" si="33"/>
        <v>#VALUE!</v>
      </c>
      <c r="T24" t="e">
        <f t="shared" si="33"/>
        <v>#VALUE!</v>
      </c>
      <c r="U24" t="e">
        <f t="shared" si="33"/>
        <v>#VALUE!</v>
      </c>
      <c r="V24" t="e">
        <f t="shared" si="33"/>
        <v>#VALUE!</v>
      </c>
      <c r="W24" t="e">
        <f t="shared" si="33"/>
        <v>#VALUE!</v>
      </c>
      <c r="X24" t="e">
        <f t="shared" si="33"/>
        <v>#VALUE!</v>
      </c>
      <c r="Y24" t="e">
        <f t="shared" si="33"/>
        <v>#VALUE!</v>
      </c>
      <c r="Z24" t="e">
        <f t="shared" si="33"/>
        <v>#VALUE!</v>
      </c>
    </row>
    <row r="25" spans="1:26" x14ac:dyDescent="0.35">
      <c r="B25" t="e">
        <f>FIND(")",$B$24)-$A$24</f>
        <v>#VALUE!</v>
      </c>
      <c r="C25" t="e">
        <f>FIND(")",C24)-$A$24</f>
        <v>#VALUE!</v>
      </c>
      <c r="D25" t="e">
        <f t="shared" ref="D25:Z25" si="34">FIND(")",D24)-$A$24</f>
        <v>#VALUE!</v>
      </c>
      <c r="E25" t="e">
        <f t="shared" si="34"/>
        <v>#VALUE!</v>
      </c>
      <c r="F25" t="e">
        <f t="shared" si="34"/>
        <v>#VALUE!</v>
      </c>
      <c r="G25" t="e">
        <f t="shared" si="34"/>
        <v>#VALUE!</v>
      </c>
      <c r="H25" t="e">
        <f t="shared" si="34"/>
        <v>#VALUE!</v>
      </c>
      <c r="I25" t="e">
        <f t="shared" si="34"/>
        <v>#VALUE!</v>
      </c>
      <c r="J25" t="e">
        <f t="shared" si="34"/>
        <v>#VALUE!</v>
      </c>
      <c r="K25" t="e">
        <f t="shared" si="34"/>
        <v>#VALUE!</v>
      </c>
      <c r="L25" t="e">
        <f t="shared" si="34"/>
        <v>#VALUE!</v>
      </c>
      <c r="M25" t="e">
        <f t="shared" si="34"/>
        <v>#VALUE!</v>
      </c>
      <c r="N25" t="e">
        <f t="shared" si="34"/>
        <v>#VALUE!</v>
      </c>
      <c r="O25" t="e">
        <f t="shared" si="34"/>
        <v>#VALUE!</v>
      </c>
      <c r="P25" t="e">
        <f t="shared" si="34"/>
        <v>#VALUE!</v>
      </c>
      <c r="Q25" t="e">
        <f t="shared" si="34"/>
        <v>#VALUE!</v>
      </c>
      <c r="R25" t="e">
        <f t="shared" si="34"/>
        <v>#VALUE!</v>
      </c>
      <c r="S25" t="e">
        <f t="shared" si="34"/>
        <v>#VALUE!</v>
      </c>
      <c r="T25" t="e">
        <f t="shared" si="34"/>
        <v>#VALUE!</v>
      </c>
      <c r="U25" t="e">
        <f t="shared" si="34"/>
        <v>#VALUE!</v>
      </c>
      <c r="V25" t="e">
        <f t="shared" si="34"/>
        <v>#VALUE!</v>
      </c>
      <c r="W25" t="e">
        <f t="shared" si="34"/>
        <v>#VALUE!</v>
      </c>
      <c r="X25" t="e">
        <f t="shared" si="34"/>
        <v>#VALUE!</v>
      </c>
      <c r="Y25" t="e">
        <f t="shared" si="34"/>
        <v>#VALUE!</v>
      </c>
      <c r="Z25" t="e">
        <f t="shared" si="34"/>
        <v>#VALUE!</v>
      </c>
    </row>
    <row r="26" spans="1:26" x14ac:dyDescent="0.35">
      <c r="B26" t="e">
        <f>MID($B$24,$A$24,$B$25)</f>
        <v>#VALUE!</v>
      </c>
      <c r="C26" t="e">
        <f>MID(C24,$A$24,C25)</f>
        <v>#VALUE!</v>
      </c>
      <c r="D26" t="e">
        <f t="shared" ref="D26:Z26" si="35">MID(D24,$A$24,D25)</f>
        <v>#VALUE!</v>
      </c>
      <c r="E26" t="e">
        <f t="shared" si="35"/>
        <v>#VALUE!</v>
      </c>
      <c r="F26" t="e">
        <f t="shared" si="35"/>
        <v>#VALUE!</v>
      </c>
      <c r="G26" t="e">
        <f t="shared" si="35"/>
        <v>#VALUE!</v>
      </c>
      <c r="H26" t="e">
        <f t="shared" si="35"/>
        <v>#VALUE!</v>
      </c>
      <c r="I26" t="e">
        <f t="shared" si="35"/>
        <v>#VALUE!</v>
      </c>
      <c r="J26" t="e">
        <f t="shared" si="35"/>
        <v>#VALUE!</v>
      </c>
      <c r="K26" t="e">
        <f t="shared" si="35"/>
        <v>#VALUE!</v>
      </c>
      <c r="L26" t="e">
        <f t="shared" si="35"/>
        <v>#VALUE!</v>
      </c>
      <c r="M26" t="e">
        <f t="shared" si="35"/>
        <v>#VALUE!</v>
      </c>
      <c r="N26" t="e">
        <f t="shared" si="35"/>
        <v>#VALUE!</v>
      </c>
      <c r="O26" t="e">
        <f t="shared" si="35"/>
        <v>#VALUE!</v>
      </c>
      <c r="P26" t="e">
        <f t="shared" si="35"/>
        <v>#VALUE!</v>
      </c>
      <c r="Q26" t="e">
        <f t="shared" si="35"/>
        <v>#VALUE!</v>
      </c>
      <c r="R26" t="e">
        <f t="shared" si="35"/>
        <v>#VALUE!</v>
      </c>
      <c r="S26" t="e">
        <f t="shared" si="35"/>
        <v>#VALUE!</v>
      </c>
      <c r="T26" t="e">
        <f t="shared" si="35"/>
        <v>#VALUE!</v>
      </c>
      <c r="U26" t="e">
        <f t="shared" si="35"/>
        <v>#VALUE!</v>
      </c>
      <c r="V26" t="e">
        <f t="shared" si="35"/>
        <v>#VALUE!</v>
      </c>
      <c r="W26" t="e">
        <f t="shared" si="35"/>
        <v>#VALUE!</v>
      </c>
      <c r="X26" t="e">
        <f t="shared" si="35"/>
        <v>#VALUE!</v>
      </c>
      <c r="Y26" t="e">
        <f t="shared" si="35"/>
        <v>#VALUE!</v>
      </c>
      <c r="Z26" t="e">
        <f t="shared" si="35"/>
        <v>#VALUE!</v>
      </c>
    </row>
    <row r="27" spans="1:26" x14ac:dyDescent="0.35">
      <c r="B27" t="str">
        <f>IF(ISERROR(CONCATENATE($A$23,"(",B26,")")),"",CONCATENATE($A$23,"(",B26,")"))</f>
        <v/>
      </c>
      <c r="C27" t="str">
        <f>IF(ISERROR(CONCATENATE($A$23,"(",C26,")")),"",CONCATENATE($A$23,"(",C26,")"))</f>
        <v/>
      </c>
      <c r="D27" t="str">
        <f t="shared" ref="D27:Z27" si="36">IF(ISERROR(CONCATENATE($A$23,"(",D26,")")),"",CONCATENATE($A$23,"(",D26,")"))</f>
        <v/>
      </c>
      <c r="E27" t="str">
        <f t="shared" si="36"/>
        <v/>
      </c>
      <c r="F27" t="str">
        <f t="shared" si="36"/>
        <v/>
      </c>
      <c r="G27" t="str">
        <f t="shared" si="36"/>
        <v/>
      </c>
      <c r="H27" t="str">
        <f t="shared" si="36"/>
        <v/>
      </c>
      <c r="I27" t="str">
        <f t="shared" si="36"/>
        <v/>
      </c>
      <c r="J27" t="str">
        <f t="shared" si="36"/>
        <v/>
      </c>
      <c r="K27" t="str">
        <f t="shared" si="36"/>
        <v/>
      </c>
      <c r="L27" t="str">
        <f t="shared" si="36"/>
        <v/>
      </c>
      <c r="M27" t="str">
        <f t="shared" si="36"/>
        <v/>
      </c>
      <c r="N27" t="str">
        <f t="shared" si="36"/>
        <v/>
      </c>
      <c r="O27" t="str">
        <f t="shared" si="36"/>
        <v/>
      </c>
      <c r="P27" t="str">
        <f t="shared" si="36"/>
        <v/>
      </c>
      <c r="Q27" t="str">
        <f t="shared" si="36"/>
        <v/>
      </c>
      <c r="R27" t="str">
        <f t="shared" si="36"/>
        <v/>
      </c>
      <c r="S27" t="str">
        <f t="shared" si="36"/>
        <v/>
      </c>
      <c r="T27" t="str">
        <f t="shared" si="36"/>
        <v/>
      </c>
      <c r="U27" t="str">
        <f t="shared" si="36"/>
        <v/>
      </c>
      <c r="V27" t="str">
        <f t="shared" si="36"/>
        <v/>
      </c>
      <c r="W27" t="str">
        <f t="shared" si="36"/>
        <v/>
      </c>
      <c r="X27" t="str">
        <f t="shared" si="36"/>
        <v/>
      </c>
      <c r="Y27" t="str">
        <f t="shared" si="36"/>
        <v/>
      </c>
      <c r="Z27" t="str">
        <f t="shared" si="36"/>
        <v/>
      </c>
    </row>
    <row r="28" spans="1:26" x14ac:dyDescent="0.35">
      <c r="A28" t="s">
        <v>6</v>
      </c>
      <c r="B28" t="str">
        <f>IF(ISERROR(SUBSTITUTE($A$28,"p_data",B26)),"",SUBSTITUTE($A$28,"p_data",B26))</f>
        <v/>
      </c>
      <c r="C28" t="str">
        <f>IF(ISERROR(SUBSTITUTE($A$28,"p_data",C26)),"",SUBSTITUTE($A$28,"p_data",C26))</f>
        <v/>
      </c>
      <c r="D28" t="str">
        <f t="shared" ref="D28:Z28" si="37">IF(ISERROR(SUBSTITUTE($A$28,"p_data",D26)),"",SUBSTITUTE($A$28,"p_data",D26))</f>
        <v/>
      </c>
      <c r="E28" t="str">
        <f t="shared" si="37"/>
        <v/>
      </c>
      <c r="F28" t="str">
        <f t="shared" si="37"/>
        <v/>
      </c>
      <c r="G28" t="str">
        <f t="shared" si="37"/>
        <v/>
      </c>
      <c r="H28" t="str">
        <f t="shared" si="37"/>
        <v/>
      </c>
      <c r="I28" t="str">
        <f t="shared" si="37"/>
        <v/>
      </c>
      <c r="J28" t="str">
        <f t="shared" si="37"/>
        <v/>
      </c>
      <c r="K28" t="str">
        <f t="shared" si="37"/>
        <v/>
      </c>
      <c r="L28" t="str">
        <f t="shared" si="37"/>
        <v/>
      </c>
      <c r="M28" t="str">
        <f t="shared" si="37"/>
        <v/>
      </c>
      <c r="N28" t="str">
        <f t="shared" si="37"/>
        <v/>
      </c>
      <c r="O28" t="str">
        <f t="shared" si="37"/>
        <v/>
      </c>
      <c r="P28" t="str">
        <f t="shared" si="37"/>
        <v/>
      </c>
      <c r="Q28" t="str">
        <f t="shared" si="37"/>
        <v/>
      </c>
      <c r="R28" t="str">
        <f t="shared" si="37"/>
        <v/>
      </c>
      <c r="S28" t="str">
        <f t="shared" si="37"/>
        <v/>
      </c>
      <c r="T28" t="str">
        <f t="shared" si="37"/>
        <v/>
      </c>
      <c r="U28" t="str">
        <f t="shared" si="37"/>
        <v/>
      </c>
      <c r="V28" t="str">
        <f t="shared" si="37"/>
        <v/>
      </c>
      <c r="W28" t="str">
        <f t="shared" si="37"/>
        <v/>
      </c>
      <c r="X28" t="str">
        <f t="shared" si="37"/>
        <v/>
      </c>
      <c r="Y28" t="str">
        <f t="shared" si="37"/>
        <v/>
      </c>
      <c r="Z28" t="str">
        <f t="shared" si="37"/>
        <v/>
      </c>
    </row>
    <row r="30" spans="1:26" x14ac:dyDescent="0.35">
      <c r="B30" t="str">
        <f>SUBSTITUTE(Z20,B27,B28)</f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C30" t="str">
        <f>SUBSTITUTE(B30,C27,C28)</f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D30" t="str">
        <f t="shared" ref="D30:Z30" si="38">SUBSTITUTE(C30,D27,D28)</f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E30" t="str">
        <f t="shared" si="38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F30" t="str">
        <f t="shared" si="38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G30" t="str">
        <f t="shared" si="38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H30" t="str">
        <f t="shared" si="38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I30" t="str">
        <f t="shared" si="38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J30" t="str">
        <f t="shared" si="38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K30" t="str">
        <f t="shared" si="38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L30" t="str">
        <f t="shared" si="38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M30" t="str">
        <f t="shared" si="38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N30" t="str">
        <f t="shared" si="38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O30" t="str">
        <f t="shared" si="38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P30" t="str">
        <f t="shared" si="38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Q30" t="str">
        <f t="shared" si="38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R30" t="str">
        <f t="shared" si="38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S30" t="str">
        <f t="shared" si="38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T30" t="str">
        <f t="shared" si="38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U30" t="str">
        <f t="shared" si="38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V30" t="str">
        <f t="shared" si="38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W30" t="str">
        <f t="shared" si="38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X30" t="str">
        <f t="shared" si="38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Y30" t="str">
        <f t="shared" si="38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Z30" t="str">
        <f t="shared" si="38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</row>
    <row r="32" spans="1:26" x14ac:dyDescent="0.35">
      <c r="C32" t="e">
        <f>MID(B34,B35+$A$34+1,LEN(B34))</f>
        <v>#VALUE!</v>
      </c>
      <c r="D32" t="e">
        <f t="shared" ref="D32:Z32" si="39">MID(C34,C35+$A$34+1,LEN(C34))</f>
        <v>#VALUE!</v>
      </c>
      <c r="E32" t="e">
        <f t="shared" si="39"/>
        <v>#VALUE!</v>
      </c>
      <c r="F32" t="e">
        <f t="shared" si="39"/>
        <v>#VALUE!</v>
      </c>
      <c r="G32" t="e">
        <f t="shared" si="39"/>
        <v>#VALUE!</v>
      </c>
      <c r="H32" t="e">
        <f t="shared" si="39"/>
        <v>#VALUE!</v>
      </c>
      <c r="I32" t="e">
        <f t="shared" si="39"/>
        <v>#VALUE!</v>
      </c>
      <c r="J32" t="e">
        <f t="shared" si="39"/>
        <v>#VALUE!</v>
      </c>
      <c r="K32" t="e">
        <f t="shared" si="39"/>
        <v>#VALUE!</v>
      </c>
      <c r="L32" t="e">
        <f t="shared" si="39"/>
        <v>#VALUE!</v>
      </c>
      <c r="M32" t="e">
        <f t="shared" si="39"/>
        <v>#VALUE!</v>
      </c>
      <c r="N32" t="e">
        <f t="shared" si="39"/>
        <v>#VALUE!</v>
      </c>
      <c r="O32" t="e">
        <f t="shared" si="39"/>
        <v>#VALUE!</v>
      </c>
      <c r="P32" t="e">
        <f t="shared" si="39"/>
        <v>#VALUE!</v>
      </c>
      <c r="Q32" t="e">
        <f t="shared" si="39"/>
        <v>#VALUE!</v>
      </c>
      <c r="R32" t="e">
        <f t="shared" si="39"/>
        <v>#VALUE!</v>
      </c>
      <c r="S32" t="e">
        <f t="shared" si="39"/>
        <v>#VALUE!</v>
      </c>
      <c r="T32" t="e">
        <f t="shared" si="39"/>
        <v>#VALUE!</v>
      </c>
      <c r="U32" t="e">
        <f t="shared" si="39"/>
        <v>#VALUE!</v>
      </c>
      <c r="V32" t="e">
        <f t="shared" si="39"/>
        <v>#VALUE!</v>
      </c>
      <c r="W32" t="e">
        <f t="shared" si="39"/>
        <v>#VALUE!</v>
      </c>
      <c r="X32" t="e">
        <f t="shared" si="39"/>
        <v>#VALUE!</v>
      </c>
      <c r="Y32" t="e">
        <f t="shared" si="39"/>
        <v>#VALUE!</v>
      </c>
      <c r="Z32" t="e">
        <f t="shared" si="39"/>
        <v>#VALUE!</v>
      </c>
    </row>
    <row r="33" spans="1:26" x14ac:dyDescent="0.35">
      <c r="A33" s="2" t="s">
        <v>7</v>
      </c>
      <c r="B33" t="e">
        <f>FIND(CONCATENATE($A$33,"("),$B$1)</f>
        <v>#VALUE!</v>
      </c>
      <c r="C33" t="e">
        <f>FIND(CONCATENATE($A$33,"("),C32)</f>
        <v>#VALUE!</v>
      </c>
      <c r="D33" t="e">
        <f t="shared" ref="D33:Z33" si="40">FIND(CONCATENATE($A$33,"("),D32)</f>
        <v>#VALUE!</v>
      </c>
      <c r="E33" t="e">
        <f t="shared" si="40"/>
        <v>#VALUE!</v>
      </c>
      <c r="F33" t="e">
        <f t="shared" si="40"/>
        <v>#VALUE!</v>
      </c>
      <c r="G33" t="e">
        <f t="shared" si="40"/>
        <v>#VALUE!</v>
      </c>
      <c r="H33" t="e">
        <f t="shared" si="40"/>
        <v>#VALUE!</v>
      </c>
      <c r="I33" t="e">
        <f t="shared" si="40"/>
        <v>#VALUE!</v>
      </c>
      <c r="J33" t="e">
        <f t="shared" si="40"/>
        <v>#VALUE!</v>
      </c>
      <c r="K33" t="e">
        <f t="shared" si="40"/>
        <v>#VALUE!</v>
      </c>
      <c r="L33" t="e">
        <f t="shared" si="40"/>
        <v>#VALUE!</v>
      </c>
      <c r="M33" t="e">
        <f t="shared" si="40"/>
        <v>#VALUE!</v>
      </c>
      <c r="N33" t="e">
        <f t="shared" si="40"/>
        <v>#VALUE!</v>
      </c>
      <c r="O33" t="e">
        <f t="shared" si="40"/>
        <v>#VALUE!</v>
      </c>
      <c r="P33" t="e">
        <f t="shared" si="40"/>
        <v>#VALUE!</v>
      </c>
      <c r="Q33" t="e">
        <f t="shared" si="40"/>
        <v>#VALUE!</v>
      </c>
      <c r="R33" t="e">
        <f t="shared" si="40"/>
        <v>#VALUE!</v>
      </c>
      <c r="S33" t="e">
        <f t="shared" si="40"/>
        <v>#VALUE!</v>
      </c>
      <c r="T33" t="e">
        <f t="shared" si="40"/>
        <v>#VALUE!</v>
      </c>
      <c r="U33" t="e">
        <f t="shared" si="40"/>
        <v>#VALUE!</v>
      </c>
      <c r="V33" t="e">
        <f t="shared" si="40"/>
        <v>#VALUE!</v>
      </c>
      <c r="W33" t="e">
        <f t="shared" si="40"/>
        <v>#VALUE!</v>
      </c>
      <c r="X33" t="e">
        <f t="shared" si="40"/>
        <v>#VALUE!</v>
      </c>
      <c r="Y33" t="e">
        <f t="shared" si="40"/>
        <v>#VALUE!</v>
      </c>
      <c r="Z33" t="e">
        <f t="shared" si="40"/>
        <v>#VALUE!</v>
      </c>
    </row>
    <row r="34" spans="1:26" x14ac:dyDescent="0.35">
      <c r="A34">
        <f>LEN(A33)+2</f>
        <v>24</v>
      </c>
      <c r="B34" t="e">
        <f>MID($B$1,$B$33,LEN($B$1))</f>
        <v>#VALUE!</v>
      </c>
      <c r="C34" t="e">
        <f>MID(C32,C33,LEN(C32))</f>
        <v>#VALUE!</v>
      </c>
      <c r="D34" t="e">
        <f t="shared" ref="D34:Z34" si="41">MID(D32,D33,LEN(D32))</f>
        <v>#VALUE!</v>
      </c>
      <c r="E34" t="e">
        <f t="shared" si="41"/>
        <v>#VALUE!</v>
      </c>
      <c r="F34" t="e">
        <f t="shared" si="41"/>
        <v>#VALUE!</v>
      </c>
      <c r="G34" t="e">
        <f t="shared" si="41"/>
        <v>#VALUE!</v>
      </c>
      <c r="H34" t="e">
        <f t="shared" si="41"/>
        <v>#VALUE!</v>
      </c>
      <c r="I34" t="e">
        <f t="shared" si="41"/>
        <v>#VALUE!</v>
      </c>
      <c r="J34" t="e">
        <f t="shared" si="41"/>
        <v>#VALUE!</v>
      </c>
      <c r="K34" t="e">
        <f t="shared" si="41"/>
        <v>#VALUE!</v>
      </c>
      <c r="L34" t="e">
        <f t="shared" si="41"/>
        <v>#VALUE!</v>
      </c>
      <c r="M34" t="e">
        <f t="shared" si="41"/>
        <v>#VALUE!</v>
      </c>
      <c r="N34" t="e">
        <f t="shared" si="41"/>
        <v>#VALUE!</v>
      </c>
      <c r="O34" t="e">
        <f t="shared" si="41"/>
        <v>#VALUE!</v>
      </c>
      <c r="P34" t="e">
        <f t="shared" si="41"/>
        <v>#VALUE!</v>
      </c>
      <c r="Q34" t="e">
        <f t="shared" si="41"/>
        <v>#VALUE!</v>
      </c>
      <c r="R34" t="e">
        <f t="shared" si="41"/>
        <v>#VALUE!</v>
      </c>
      <c r="S34" t="e">
        <f t="shared" si="41"/>
        <v>#VALUE!</v>
      </c>
      <c r="T34" t="e">
        <f t="shared" si="41"/>
        <v>#VALUE!</v>
      </c>
      <c r="U34" t="e">
        <f t="shared" si="41"/>
        <v>#VALUE!</v>
      </c>
      <c r="V34" t="e">
        <f t="shared" si="41"/>
        <v>#VALUE!</v>
      </c>
      <c r="W34" t="e">
        <f t="shared" si="41"/>
        <v>#VALUE!</v>
      </c>
      <c r="X34" t="e">
        <f t="shared" si="41"/>
        <v>#VALUE!</v>
      </c>
      <c r="Y34" t="e">
        <f t="shared" si="41"/>
        <v>#VALUE!</v>
      </c>
      <c r="Z34" t="e">
        <f t="shared" si="41"/>
        <v>#VALUE!</v>
      </c>
    </row>
    <row r="35" spans="1:26" x14ac:dyDescent="0.35">
      <c r="B35" t="e">
        <f>FIND(")",$B$34)-$A$34</f>
        <v>#VALUE!</v>
      </c>
      <c r="C35" t="e">
        <f>FIND(")",C34)-$A$34</f>
        <v>#VALUE!</v>
      </c>
      <c r="D35" t="e">
        <f t="shared" ref="D35:Z35" si="42">FIND(")",D34)-$A$34</f>
        <v>#VALUE!</v>
      </c>
      <c r="E35" t="e">
        <f t="shared" si="42"/>
        <v>#VALUE!</v>
      </c>
      <c r="F35" t="e">
        <f t="shared" si="42"/>
        <v>#VALUE!</v>
      </c>
      <c r="G35" t="e">
        <f t="shared" si="42"/>
        <v>#VALUE!</v>
      </c>
      <c r="H35" t="e">
        <f t="shared" si="42"/>
        <v>#VALUE!</v>
      </c>
      <c r="I35" t="e">
        <f t="shared" si="42"/>
        <v>#VALUE!</v>
      </c>
      <c r="J35" t="e">
        <f t="shared" si="42"/>
        <v>#VALUE!</v>
      </c>
      <c r="K35" t="e">
        <f t="shared" si="42"/>
        <v>#VALUE!</v>
      </c>
      <c r="L35" t="e">
        <f t="shared" si="42"/>
        <v>#VALUE!</v>
      </c>
      <c r="M35" t="e">
        <f t="shared" si="42"/>
        <v>#VALUE!</v>
      </c>
      <c r="N35" t="e">
        <f t="shared" si="42"/>
        <v>#VALUE!</v>
      </c>
      <c r="O35" t="e">
        <f t="shared" si="42"/>
        <v>#VALUE!</v>
      </c>
      <c r="P35" t="e">
        <f t="shared" si="42"/>
        <v>#VALUE!</v>
      </c>
      <c r="Q35" t="e">
        <f t="shared" si="42"/>
        <v>#VALUE!</v>
      </c>
      <c r="R35" t="e">
        <f t="shared" si="42"/>
        <v>#VALUE!</v>
      </c>
      <c r="S35" t="e">
        <f t="shared" si="42"/>
        <v>#VALUE!</v>
      </c>
      <c r="T35" t="e">
        <f t="shared" si="42"/>
        <v>#VALUE!</v>
      </c>
      <c r="U35" t="e">
        <f t="shared" si="42"/>
        <v>#VALUE!</v>
      </c>
      <c r="V35" t="e">
        <f t="shared" si="42"/>
        <v>#VALUE!</v>
      </c>
      <c r="W35" t="e">
        <f t="shared" si="42"/>
        <v>#VALUE!</v>
      </c>
      <c r="X35" t="e">
        <f t="shared" si="42"/>
        <v>#VALUE!</v>
      </c>
      <c r="Y35" t="e">
        <f t="shared" si="42"/>
        <v>#VALUE!</v>
      </c>
      <c r="Z35" t="e">
        <f t="shared" si="42"/>
        <v>#VALUE!</v>
      </c>
    </row>
    <row r="36" spans="1:26" x14ac:dyDescent="0.35">
      <c r="B36" t="e">
        <f>MID($B$34,$A$34,$B$35)</f>
        <v>#VALUE!</v>
      </c>
      <c r="C36" t="e">
        <f>MID(C35,$A$34,C35)</f>
        <v>#VALUE!</v>
      </c>
      <c r="D36" t="e">
        <f t="shared" ref="D36:Z36" si="43">MID(D35,$A$34,D35)</f>
        <v>#VALUE!</v>
      </c>
      <c r="E36" t="e">
        <f t="shared" si="43"/>
        <v>#VALUE!</v>
      </c>
      <c r="F36" t="e">
        <f t="shared" si="43"/>
        <v>#VALUE!</v>
      </c>
      <c r="G36" t="e">
        <f t="shared" si="43"/>
        <v>#VALUE!</v>
      </c>
      <c r="H36" t="e">
        <f t="shared" si="43"/>
        <v>#VALUE!</v>
      </c>
      <c r="I36" t="e">
        <f t="shared" si="43"/>
        <v>#VALUE!</v>
      </c>
      <c r="J36" t="e">
        <f t="shared" si="43"/>
        <v>#VALUE!</v>
      </c>
      <c r="K36" t="e">
        <f t="shared" si="43"/>
        <v>#VALUE!</v>
      </c>
      <c r="L36" t="e">
        <f t="shared" si="43"/>
        <v>#VALUE!</v>
      </c>
      <c r="M36" t="e">
        <f t="shared" si="43"/>
        <v>#VALUE!</v>
      </c>
      <c r="N36" t="e">
        <f t="shared" si="43"/>
        <v>#VALUE!</v>
      </c>
      <c r="O36" t="e">
        <f t="shared" si="43"/>
        <v>#VALUE!</v>
      </c>
      <c r="P36" t="e">
        <f t="shared" si="43"/>
        <v>#VALUE!</v>
      </c>
      <c r="Q36" t="e">
        <f t="shared" si="43"/>
        <v>#VALUE!</v>
      </c>
      <c r="R36" t="e">
        <f t="shared" si="43"/>
        <v>#VALUE!</v>
      </c>
      <c r="S36" t="e">
        <f t="shared" si="43"/>
        <v>#VALUE!</v>
      </c>
      <c r="T36" t="e">
        <f t="shared" si="43"/>
        <v>#VALUE!</v>
      </c>
      <c r="U36" t="e">
        <f t="shared" si="43"/>
        <v>#VALUE!</v>
      </c>
      <c r="V36" t="e">
        <f t="shared" si="43"/>
        <v>#VALUE!</v>
      </c>
      <c r="W36" t="e">
        <f t="shared" si="43"/>
        <v>#VALUE!</v>
      </c>
      <c r="X36" t="e">
        <f t="shared" si="43"/>
        <v>#VALUE!</v>
      </c>
      <c r="Y36" t="e">
        <f t="shared" si="43"/>
        <v>#VALUE!</v>
      </c>
      <c r="Z36" t="e">
        <f t="shared" si="43"/>
        <v>#VALUE!</v>
      </c>
    </row>
    <row r="37" spans="1:26" x14ac:dyDescent="0.35">
      <c r="B37" t="str">
        <f>IF(ISERROR(CONCATENATE($A$33,"(",B36,")")),"",CONCATENATE($A$33,"(",B36,")"))</f>
        <v/>
      </c>
      <c r="C37" t="str">
        <f>IF(ISERROR(CONCATENATE($A$33,"(",C36,")")),"",CONCATENATE($A$33,"(",C36,")"))</f>
        <v/>
      </c>
      <c r="D37" t="str">
        <f t="shared" ref="D37:Z37" si="44">IF(ISERROR(CONCATENATE($A$33,"(",D36,")")),"",CONCATENATE($A$33,"(",D36,")"))</f>
        <v/>
      </c>
      <c r="E37" t="str">
        <f t="shared" si="44"/>
        <v/>
      </c>
      <c r="F37" t="str">
        <f t="shared" si="44"/>
        <v/>
      </c>
      <c r="G37" t="str">
        <f t="shared" si="44"/>
        <v/>
      </c>
      <c r="H37" t="str">
        <f t="shared" si="44"/>
        <v/>
      </c>
      <c r="I37" t="str">
        <f t="shared" si="44"/>
        <v/>
      </c>
      <c r="J37" t="str">
        <f t="shared" si="44"/>
        <v/>
      </c>
      <c r="K37" t="str">
        <f t="shared" si="44"/>
        <v/>
      </c>
      <c r="L37" t="str">
        <f t="shared" si="44"/>
        <v/>
      </c>
      <c r="M37" t="str">
        <f t="shared" si="44"/>
        <v/>
      </c>
      <c r="N37" t="str">
        <f t="shared" si="44"/>
        <v/>
      </c>
      <c r="O37" t="str">
        <f t="shared" si="44"/>
        <v/>
      </c>
      <c r="P37" t="str">
        <f t="shared" si="44"/>
        <v/>
      </c>
      <c r="Q37" t="str">
        <f t="shared" si="44"/>
        <v/>
      </c>
      <c r="R37" t="str">
        <f t="shared" si="44"/>
        <v/>
      </c>
      <c r="S37" t="str">
        <f t="shared" si="44"/>
        <v/>
      </c>
      <c r="T37" t="str">
        <f t="shared" si="44"/>
        <v/>
      </c>
      <c r="U37" t="str">
        <f t="shared" si="44"/>
        <v/>
      </c>
      <c r="V37" t="str">
        <f t="shared" si="44"/>
        <v/>
      </c>
      <c r="W37" t="str">
        <f t="shared" si="44"/>
        <v/>
      </c>
      <c r="X37" t="str">
        <f t="shared" si="44"/>
        <v/>
      </c>
      <c r="Y37" t="str">
        <f t="shared" si="44"/>
        <v/>
      </c>
      <c r="Z37" t="str">
        <f t="shared" si="44"/>
        <v/>
      </c>
    </row>
    <row r="38" spans="1:26" x14ac:dyDescent="0.35">
      <c r="A38" t="s">
        <v>8</v>
      </c>
      <c r="B38" t="str">
        <f>IF(ISERROR(SUBSTITUTE($A$38,"p_data",B36)),"",SUBSTITUTE($A$38,"p_data",B36))</f>
        <v/>
      </c>
      <c r="C38" t="str">
        <f>IF(ISERROR(SUBSTITUTE($A$38,"p_data",C36)),"",SUBSTITUTE($A$38,"p_data",C36))</f>
        <v/>
      </c>
      <c r="D38" t="str">
        <f t="shared" ref="D38:Z38" si="45">IF(ISERROR(SUBSTITUTE($A$38,"p_data",D36)),"",SUBSTITUTE($A$38,"p_data",D36))</f>
        <v/>
      </c>
      <c r="E38" t="str">
        <f t="shared" si="45"/>
        <v/>
      </c>
      <c r="F38" t="str">
        <f t="shared" si="45"/>
        <v/>
      </c>
      <c r="G38" t="str">
        <f t="shared" si="45"/>
        <v/>
      </c>
      <c r="H38" t="str">
        <f t="shared" si="45"/>
        <v/>
      </c>
      <c r="I38" t="str">
        <f t="shared" si="45"/>
        <v/>
      </c>
      <c r="J38" t="str">
        <f t="shared" si="45"/>
        <v/>
      </c>
      <c r="K38" t="str">
        <f t="shared" si="45"/>
        <v/>
      </c>
      <c r="L38" t="str">
        <f t="shared" si="45"/>
        <v/>
      </c>
      <c r="M38" t="str">
        <f t="shared" si="45"/>
        <v/>
      </c>
      <c r="N38" t="str">
        <f t="shared" si="45"/>
        <v/>
      </c>
      <c r="O38" t="str">
        <f t="shared" si="45"/>
        <v/>
      </c>
      <c r="P38" t="str">
        <f t="shared" si="45"/>
        <v/>
      </c>
      <c r="Q38" t="str">
        <f t="shared" si="45"/>
        <v/>
      </c>
      <c r="R38" t="str">
        <f t="shared" si="45"/>
        <v/>
      </c>
      <c r="S38" t="str">
        <f t="shared" si="45"/>
        <v/>
      </c>
      <c r="T38" t="str">
        <f t="shared" si="45"/>
        <v/>
      </c>
      <c r="U38" t="str">
        <f t="shared" si="45"/>
        <v/>
      </c>
      <c r="V38" t="str">
        <f t="shared" si="45"/>
        <v/>
      </c>
      <c r="W38" t="str">
        <f t="shared" si="45"/>
        <v/>
      </c>
      <c r="X38" t="str">
        <f t="shared" si="45"/>
        <v/>
      </c>
      <c r="Y38" t="str">
        <f t="shared" si="45"/>
        <v/>
      </c>
      <c r="Z38" t="str">
        <f t="shared" si="45"/>
        <v/>
      </c>
    </row>
    <row r="40" spans="1:26" x14ac:dyDescent="0.35">
      <c r="B40" t="str">
        <f>SUBSTITUTE(Z30,B37,B38)</f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C40" t="str">
        <f>SUBSTITUTE(B40,C38,C39)</f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D40" t="str">
        <f t="shared" ref="D40:Z40" si="46">SUBSTITUTE(C40,D38,D39)</f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E40" t="str">
        <f t="shared" si="46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F40" t="str">
        <f t="shared" si="46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G40" t="str">
        <f t="shared" si="46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H40" t="str">
        <f t="shared" si="46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I40" t="str">
        <f t="shared" si="46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J40" t="str">
        <f t="shared" si="46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K40" t="str">
        <f t="shared" si="46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L40" t="str">
        <f t="shared" si="46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M40" t="str">
        <f t="shared" si="46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N40" t="str">
        <f t="shared" si="46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O40" t="str">
        <f t="shared" si="46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P40" t="str">
        <f t="shared" si="46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Q40" t="str">
        <f t="shared" si="46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R40" t="str">
        <f t="shared" si="46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S40" t="str">
        <f t="shared" si="46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T40" t="str">
        <f t="shared" si="46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U40" t="str">
        <f t="shared" si="46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V40" t="str">
        <f t="shared" si="46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W40" t="str">
        <f t="shared" si="46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X40" t="str">
        <f t="shared" si="46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Y40" t="str">
        <f t="shared" si="46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Z40" t="str">
        <f t="shared" si="46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</row>
    <row r="42" spans="1:26" x14ac:dyDescent="0.35">
      <c r="C42" t="e">
        <f>MID(B44,B45+$A$44+1,LEN(B44))</f>
        <v>#VALUE!</v>
      </c>
      <c r="D42" t="e">
        <f t="shared" ref="D42:Z42" si="47">MID(C44,C45+$A$44+1,LEN(C44))</f>
        <v>#VALUE!</v>
      </c>
      <c r="E42" t="e">
        <f t="shared" si="47"/>
        <v>#VALUE!</v>
      </c>
      <c r="F42" t="e">
        <f t="shared" si="47"/>
        <v>#VALUE!</v>
      </c>
      <c r="G42" t="e">
        <f t="shared" si="47"/>
        <v>#VALUE!</v>
      </c>
      <c r="H42" t="e">
        <f t="shared" si="47"/>
        <v>#VALUE!</v>
      </c>
      <c r="I42" t="e">
        <f t="shared" si="47"/>
        <v>#VALUE!</v>
      </c>
      <c r="J42" t="e">
        <f t="shared" si="47"/>
        <v>#VALUE!</v>
      </c>
      <c r="K42" t="e">
        <f t="shared" si="47"/>
        <v>#VALUE!</v>
      </c>
      <c r="L42" t="e">
        <f t="shared" si="47"/>
        <v>#VALUE!</v>
      </c>
      <c r="M42" t="e">
        <f t="shared" si="47"/>
        <v>#VALUE!</v>
      </c>
      <c r="N42" t="e">
        <f t="shared" si="47"/>
        <v>#VALUE!</v>
      </c>
      <c r="O42" t="e">
        <f t="shared" si="47"/>
        <v>#VALUE!</v>
      </c>
      <c r="P42" t="e">
        <f t="shared" si="47"/>
        <v>#VALUE!</v>
      </c>
      <c r="Q42" t="e">
        <f t="shared" si="47"/>
        <v>#VALUE!</v>
      </c>
      <c r="R42" t="e">
        <f t="shared" si="47"/>
        <v>#VALUE!</v>
      </c>
      <c r="S42" t="e">
        <f t="shared" si="47"/>
        <v>#VALUE!</v>
      </c>
      <c r="T42" t="e">
        <f t="shared" si="47"/>
        <v>#VALUE!</v>
      </c>
      <c r="U42" t="e">
        <f t="shared" si="47"/>
        <v>#VALUE!</v>
      </c>
      <c r="V42" t="e">
        <f t="shared" si="47"/>
        <v>#VALUE!</v>
      </c>
      <c r="W42" t="e">
        <f t="shared" si="47"/>
        <v>#VALUE!</v>
      </c>
      <c r="X42" t="e">
        <f t="shared" si="47"/>
        <v>#VALUE!</v>
      </c>
      <c r="Y42" t="e">
        <f t="shared" si="47"/>
        <v>#VALUE!</v>
      </c>
      <c r="Z42" t="e">
        <f t="shared" si="47"/>
        <v>#VALUE!</v>
      </c>
    </row>
    <row r="43" spans="1:26" x14ac:dyDescent="0.35">
      <c r="A43" s="2" t="s">
        <v>9</v>
      </c>
      <c r="B43" t="e">
        <f>FIND(CONCATENATE($A$43,"("),$B$1)</f>
        <v>#VALUE!</v>
      </c>
      <c r="C43" t="e">
        <f>FIND(CONCATENATE($A$43,"("),C42)</f>
        <v>#VALUE!</v>
      </c>
      <c r="D43" t="e">
        <f t="shared" ref="D43:Z43" si="48">FIND(CONCATENATE($A$43,"("),D42)</f>
        <v>#VALUE!</v>
      </c>
      <c r="E43" t="e">
        <f t="shared" si="48"/>
        <v>#VALUE!</v>
      </c>
      <c r="F43" t="e">
        <f t="shared" si="48"/>
        <v>#VALUE!</v>
      </c>
      <c r="G43" t="e">
        <f t="shared" si="48"/>
        <v>#VALUE!</v>
      </c>
      <c r="H43" t="e">
        <f t="shared" si="48"/>
        <v>#VALUE!</v>
      </c>
      <c r="I43" t="e">
        <f t="shared" si="48"/>
        <v>#VALUE!</v>
      </c>
      <c r="J43" t="e">
        <f t="shared" si="48"/>
        <v>#VALUE!</v>
      </c>
      <c r="K43" t="e">
        <f t="shared" si="48"/>
        <v>#VALUE!</v>
      </c>
      <c r="L43" t="e">
        <f t="shared" si="48"/>
        <v>#VALUE!</v>
      </c>
      <c r="M43" t="e">
        <f t="shared" si="48"/>
        <v>#VALUE!</v>
      </c>
      <c r="N43" t="e">
        <f t="shared" si="48"/>
        <v>#VALUE!</v>
      </c>
      <c r="O43" t="e">
        <f t="shared" si="48"/>
        <v>#VALUE!</v>
      </c>
      <c r="P43" t="e">
        <f t="shared" si="48"/>
        <v>#VALUE!</v>
      </c>
      <c r="Q43" t="e">
        <f t="shared" si="48"/>
        <v>#VALUE!</v>
      </c>
      <c r="R43" t="e">
        <f t="shared" si="48"/>
        <v>#VALUE!</v>
      </c>
      <c r="S43" t="e">
        <f t="shared" si="48"/>
        <v>#VALUE!</v>
      </c>
      <c r="T43" t="e">
        <f t="shared" si="48"/>
        <v>#VALUE!</v>
      </c>
      <c r="U43" t="e">
        <f t="shared" si="48"/>
        <v>#VALUE!</v>
      </c>
      <c r="V43" t="e">
        <f t="shared" si="48"/>
        <v>#VALUE!</v>
      </c>
      <c r="W43" t="e">
        <f t="shared" si="48"/>
        <v>#VALUE!</v>
      </c>
      <c r="X43" t="e">
        <f t="shared" si="48"/>
        <v>#VALUE!</v>
      </c>
      <c r="Y43" t="e">
        <f t="shared" si="48"/>
        <v>#VALUE!</v>
      </c>
      <c r="Z43" t="e">
        <f t="shared" si="48"/>
        <v>#VALUE!</v>
      </c>
    </row>
    <row r="44" spans="1:26" x14ac:dyDescent="0.35">
      <c r="A44">
        <f>LEN(A43)+2</f>
        <v>33</v>
      </c>
      <c r="B44" t="e">
        <f>MID($B$1,$B$43,LEN($B$1))</f>
        <v>#VALUE!</v>
      </c>
      <c r="C44" t="e">
        <f>MID(C42,C43,LEN(C42))</f>
        <v>#VALUE!</v>
      </c>
      <c r="D44" t="e">
        <f t="shared" ref="D44:Z44" si="49">MID(D42,D43,LEN(D42))</f>
        <v>#VALUE!</v>
      </c>
      <c r="E44" t="e">
        <f t="shared" si="49"/>
        <v>#VALUE!</v>
      </c>
      <c r="F44" t="e">
        <f t="shared" si="49"/>
        <v>#VALUE!</v>
      </c>
      <c r="G44" t="e">
        <f t="shared" si="49"/>
        <v>#VALUE!</v>
      </c>
      <c r="H44" t="e">
        <f t="shared" si="49"/>
        <v>#VALUE!</v>
      </c>
      <c r="I44" t="e">
        <f t="shared" si="49"/>
        <v>#VALUE!</v>
      </c>
      <c r="J44" t="e">
        <f t="shared" si="49"/>
        <v>#VALUE!</v>
      </c>
      <c r="K44" t="e">
        <f t="shared" si="49"/>
        <v>#VALUE!</v>
      </c>
      <c r="L44" t="e">
        <f t="shared" si="49"/>
        <v>#VALUE!</v>
      </c>
      <c r="M44" t="e">
        <f t="shared" si="49"/>
        <v>#VALUE!</v>
      </c>
      <c r="N44" t="e">
        <f t="shared" si="49"/>
        <v>#VALUE!</v>
      </c>
      <c r="O44" t="e">
        <f t="shared" si="49"/>
        <v>#VALUE!</v>
      </c>
      <c r="P44" t="e">
        <f t="shared" si="49"/>
        <v>#VALUE!</v>
      </c>
      <c r="Q44" t="e">
        <f t="shared" si="49"/>
        <v>#VALUE!</v>
      </c>
      <c r="R44" t="e">
        <f t="shared" si="49"/>
        <v>#VALUE!</v>
      </c>
      <c r="S44" t="e">
        <f t="shared" si="49"/>
        <v>#VALUE!</v>
      </c>
      <c r="T44" t="e">
        <f t="shared" si="49"/>
        <v>#VALUE!</v>
      </c>
      <c r="U44" t="e">
        <f t="shared" si="49"/>
        <v>#VALUE!</v>
      </c>
      <c r="V44" t="e">
        <f t="shared" si="49"/>
        <v>#VALUE!</v>
      </c>
      <c r="W44" t="e">
        <f t="shared" si="49"/>
        <v>#VALUE!</v>
      </c>
      <c r="X44" t="e">
        <f t="shared" si="49"/>
        <v>#VALUE!</v>
      </c>
      <c r="Y44" t="e">
        <f t="shared" si="49"/>
        <v>#VALUE!</v>
      </c>
      <c r="Z44" t="e">
        <f t="shared" si="49"/>
        <v>#VALUE!</v>
      </c>
    </row>
    <row r="45" spans="1:26" x14ac:dyDescent="0.35">
      <c r="B45" t="e">
        <f>FIND(")",$B$44)-$A$44</f>
        <v>#VALUE!</v>
      </c>
      <c r="C45" t="e">
        <f>FIND(")",C44)-$A$44</f>
        <v>#VALUE!</v>
      </c>
      <c r="D45" t="e">
        <f t="shared" ref="D45:Z45" si="50">FIND(")",D44)-$A$44</f>
        <v>#VALUE!</v>
      </c>
      <c r="E45" t="e">
        <f t="shared" si="50"/>
        <v>#VALUE!</v>
      </c>
      <c r="F45" t="e">
        <f t="shared" si="50"/>
        <v>#VALUE!</v>
      </c>
      <c r="G45" t="e">
        <f t="shared" si="50"/>
        <v>#VALUE!</v>
      </c>
      <c r="H45" t="e">
        <f t="shared" si="50"/>
        <v>#VALUE!</v>
      </c>
      <c r="I45" t="e">
        <f t="shared" si="50"/>
        <v>#VALUE!</v>
      </c>
      <c r="J45" t="e">
        <f t="shared" si="50"/>
        <v>#VALUE!</v>
      </c>
      <c r="K45" t="e">
        <f t="shared" si="50"/>
        <v>#VALUE!</v>
      </c>
      <c r="L45" t="e">
        <f t="shared" si="50"/>
        <v>#VALUE!</v>
      </c>
      <c r="M45" t="e">
        <f t="shared" si="50"/>
        <v>#VALUE!</v>
      </c>
      <c r="N45" t="e">
        <f t="shared" si="50"/>
        <v>#VALUE!</v>
      </c>
      <c r="O45" t="e">
        <f t="shared" si="50"/>
        <v>#VALUE!</v>
      </c>
      <c r="P45" t="e">
        <f t="shared" si="50"/>
        <v>#VALUE!</v>
      </c>
      <c r="Q45" t="e">
        <f t="shared" si="50"/>
        <v>#VALUE!</v>
      </c>
      <c r="R45" t="e">
        <f t="shared" si="50"/>
        <v>#VALUE!</v>
      </c>
      <c r="S45" t="e">
        <f t="shared" si="50"/>
        <v>#VALUE!</v>
      </c>
      <c r="T45" t="e">
        <f t="shared" si="50"/>
        <v>#VALUE!</v>
      </c>
      <c r="U45" t="e">
        <f t="shared" si="50"/>
        <v>#VALUE!</v>
      </c>
      <c r="V45" t="e">
        <f t="shared" si="50"/>
        <v>#VALUE!</v>
      </c>
      <c r="W45" t="e">
        <f t="shared" si="50"/>
        <v>#VALUE!</v>
      </c>
      <c r="X45" t="e">
        <f t="shared" si="50"/>
        <v>#VALUE!</v>
      </c>
      <c r="Y45" t="e">
        <f t="shared" si="50"/>
        <v>#VALUE!</v>
      </c>
      <c r="Z45" t="e">
        <f t="shared" si="50"/>
        <v>#VALUE!</v>
      </c>
    </row>
    <row r="46" spans="1:26" x14ac:dyDescent="0.35">
      <c r="B46" t="e">
        <f>MID($B$44,$A$44,$B$45)</f>
        <v>#VALUE!</v>
      </c>
      <c r="C46" t="e">
        <f>MID(C45,$A$44,C45)</f>
        <v>#VALUE!</v>
      </c>
      <c r="D46" t="e">
        <f t="shared" ref="D46:Z46" si="51">MID(D45,$A$44,D45)</f>
        <v>#VALUE!</v>
      </c>
      <c r="E46" t="e">
        <f t="shared" si="51"/>
        <v>#VALUE!</v>
      </c>
      <c r="F46" t="e">
        <f t="shared" si="51"/>
        <v>#VALUE!</v>
      </c>
      <c r="G46" t="e">
        <f t="shared" si="51"/>
        <v>#VALUE!</v>
      </c>
      <c r="H46" t="e">
        <f t="shared" si="51"/>
        <v>#VALUE!</v>
      </c>
      <c r="I46" t="e">
        <f t="shared" si="51"/>
        <v>#VALUE!</v>
      </c>
      <c r="J46" t="e">
        <f t="shared" si="51"/>
        <v>#VALUE!</v>
      </c>
      <c r="K46" t="e">
        <f t="shared" si="51"/>
        <v>#VALUE!</v>
      </c>
      <c r="L46" t="e">
        <f t="shared" si="51"/>
        <v>#VALUE!</v>
      </c>
      <c r="M46" t="e">
        <f t="shared" si="51"/>
        <v>#VALUE!</v>
      </c>
      <c r="N46" t="e">
        <f t="shared" si="51"/>
        <v>#VALUE!</v>
      </c>
      <c r="O46" t="e">
        <f t="shared" si="51"/>
        <v>#VALUE!</v>
      </c>
      <c r="P46" t="e">
        <f t="shared" si="51"/>
        <v>#VALUE!</v>
      </c>
      <c r="Q46" t="e">
        <f t="shared" si="51"/>
        <v>#VALUE!</v>
      </c>
      <c r="R46" t="e">
        <f t="shared" si="51"/>
        <v>#VALUE!</v>
      </c>
      <c r="S46" t="e">
        <f t="shared" si="51"/>
        <v>#VALUE!</v>
      </c>
      <c r="T46" t="e">
        <f t="shared" si="51"/>
        <v>#VALUE!</v>
      </c>
      <c r="U46" t="e">
        <f t="shared" si="51"/>
        <v>#VALUE!</v>
      </c>
      <c r="V46" t="e">
        <f t="shared" si="51"/>
        <v>#VALUE!</v>
      </c>
      <c r="W46" t="e">
        <f t="shared" si="51"/>
        <v>#VALUE!</v>
      </c>
      <c r="X46" t="e">
        <f t="shared" si="51"/>
        <v>#VALUE!</v>
      </c>
      <c r="Y46" t="e">
        <f t="shared" si="51"/>
        <v>#VALUE!</v>
      </c>
      <c r="Z46" t="e">
        <f t="shared" si="51"/>
        <v>#VALUE!</v>
      </c>
    </row>
    <row r="47" spans="1:26" x14ac:dyDescent="0.35">
      <c r="B47" t="str">
        <f>IF(ISERROR(CONCATENATE($A$43,"(",B46,")")),"",CONCATENATE($A$43,"(",B46,")"))</f>
        <v/>
      </c>
      <c r="C47" t="str">
        <f>IF(ISERROR(CONCATENATE($A$43,"(",C46,")")),"",CONCATENATE($A$43,"(",C46,")"))</f>
        <v/>
      </c>
      <c r="D47" t="str">
        <f t="shared" ref="D47:Z47" si="52">IF(ISERROR(CONCATENATE($A$43,"(",D46,")")),"",CONCATENATE($A$43,"(",D46,")"))</f>
        <v/>
      </c>
      <c r="E47" t="str">
        <f t="shared" si="52"/>
        <v/>
      </c>
      <c r="F47" t="str">
        <f t="shared" si="52"/>
        <v/>
      </c>
      <c r="G47" t="str">
        <f t="shared" si="52"/>
        <v/>
      </c>
      <c r="H47" t="str">
        <f t="shared" si="52"/>
        <v/>
      </c>
      <c r="I47" t="str">
        <f t="shared" si="52"/>
        <v/>
      </c>
      <c r="J47" t="str">
        <f t="shared" si="52"/>
        <v/>
      </c>
      <c r="K47" t="str">
        <f t="shared" si="52"/>
        <v/>
      </c>
      <c r="L47" t="str">
        <f t="shared" si="52"/>
        <v/>
      </c>
      <c r="M47" t="str">
        <f t="shared" si="52"/>
        <v/>
      </c>
      <c r="N47" t="str">
        <f t="shared" si="52"/>
        <v/>
      </c>
      <c r="O47" t="str">
        <f t="shared" si="52"/>
        <v/>
      </c>
      <c r="P47" t="str">
        <f t="shared" si="52"/>
        <v/>
      </c>
      <c r="Q47" t="str">
        <f t="shared" si="52"/>
        <v/>
      </c>
      <c r="R47" t="str">
        <f t="shared" si="52"/>
        <v/>
      </c>
      <c r="S47" t="str">
        <f t="shared" si="52"/>
        <v/>
      </c>
      <c r="T47" t="str">
        <f t="shared" si="52"/>
        <v/>
      </c>
      <c r="U47" t="str">
        <f t="shared" si="52"/>
        <v/>
      </c>
      <c r="V47" t="str">
        <f t="shared" si="52"/>
        <v/>
      </c>
      <c r="W47" t="str">
        <f t="shared" si="52"/>
        <v/>
      </c>
      <c r="X47" t="str">
        <f t="shared" si="52"/>
        <v/>
      </c>
      <c r="Y47" t="str">
        <f t="shared" si="52"/>
        <v/>
      </c>
      <c r="Z47" t="str">
        <f t="shared" si="52"/>
        <v/>
      </c>
    </row>
    <row r="48" spans="1:26" x14ac:dyDescent="0.35">
      <c r="A48" t="s">
        <v>10</v>
      </c>
      <c r="B48" t="str">
        <f>IF(ISERROR(SUBSTITUTE($A$48,"p_data",B46)),"",SUBSTITUTE($A$48,"p_data",B46))</f>
        <v/>
      </c>
      <c r="C48" t="str">
        <f>IF(ISERROR(SUBSTITUTE($A$48,"p_data",C46)),"",SUBSTITUTE($A$48,"p_data",C46))</f>
        <v/>
      </c>
      <c r="D48" t="str">
        <f t="shared" ref="D48:Z48" si="53">IF(ISERROR(SUBSTITUTE($A$48,"p_data",D46)),"",SUBSTITUTE($A$48,"p_data",D46))</f>
        <v/>
      </c>
      <c r="E48" t="str">
        <f t="shared" si="53"/>
        <v/>
      </c>
      <c r="F48" t="str">
        <f t="shared" si="53"/>
        <v/>
      </c>
      <c r="G48" t="str">
        <f t="shared" si="53"/>
        <v/>
      </c>
      <c r="H48" t="str">
        <f t="shared" si="53"/>
        <v/>
      </c>
      <c r="I48" t="str">
        <f t="shared" si="53"/>
        <v/>
      </c>
      <c r="J48" t="str">
        <f t="shared" si="53"/>
        <v/>
      </c>
      <c r="K48" t="str">
        <f t="shared" si="53"/>
        <v/>
      </c>
      <c r="L48" t="str">
        <f t="shared" si="53"/>
        <v/>
      </c>
      <c r="M48" t="str">
        <f t="shared" si="53"/>
        <v/>
      </c>
      <c r="N48" t="str">
        <f t="shared" si="53"/>
        <v/>
      </c>
      <c r="O48" t="str">
        <f t="shared" si="53"/>
        <v/>
      </c>
      <c r="P48" t="str">
        <f t="shared" si="53"/>
        <v/>
      </c>
      <c r="Q48" t="str">
        <f t="shared" si="53"/>
        <v/>
      </c>
      <c r="R48" t="str">
        <f t="shared" si="53"/>
        <v/>
      </c>
      <c r="S48" t="str">
        <f t="shared" si="53"/>
        <v/>
      </c>
      <c r="T48" t="str">
        <f t="shared" si="53"/>
        <v/>
      </c>
      <c r="U48" t="str">
        <f t="shared" si="53"/>
        <v/>
      </c>
      <c r="V48" t="str">
        <f t="shared" si="53"/>
        <v/>
      </c>
      <c r="W48" t="str">
        <f t="shared" si="53"/>
        <v/>
      </c>
      <c r="X48" t="str">
        <f t="shared" si="53"/>
        <v/>
      </c>
      <c r="Y48" t="str">
        <f t="shared" si="53"/>
        <v/>
      </c>
      <c r="Z48" t="str">
        <f t="shared" si="53"/>
        <v/>
      </c>
    </row>
    <row r="50" spans="1:26" x14ac:dyDescent="0.35">
      <c r="B50" t="str">
        <f>SUBSTITUTE(Z40,B47,B48)</f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C50" t="str">
        <f>SUBSTITUTE(B50,C48,C49)</f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D50" t="str">
        <f t="shared" ref="D50:Z50" si="54">SUBSTITUTE(C50,D48,D49)</f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E50" t="str">
        <f t="shared" si="54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F50" t="str">
        <f t="shared" si="54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G50" t="str">
        <f t="shared" si="54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H50" t="str">
        <f t="shared" si="54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I50" t="str">
        <f t="shared" si="54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J50" t="str">
        <f t="shared" si="54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K50" t="str">
        <f t="shared" si="54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L50" t="str">
        <f t="shared" si="54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M50" t="str">
        <f t="shared" si="54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N50" t="str">
        <f t="shared" si="54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O50" t="str">
        <f t="shared" si="54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P50" t="str">
        <f t="shared" si="54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Q50" t="str">
        <f t="shared" si="54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R50" t="str">
        <f t="shared" si="54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S50" t="str">
        <f t="shared" si="54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T50" t="str">
        <f t="shared" si="54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U50" t="str">
        <f t="shared" si="54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V50" t="str">
        <f t="shared" si="54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W50" t="str">
        <f t="shared" si="54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X50" t="str">
        <f t="shared" si="54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Y50" t="str">
        <f t="shared" si="54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Z50" t="str">
        <f t="shared" si="54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</row>
    <row r="52" spans="1:26" x14ac:dyDescent="0.35">
      <c r="C52" t="e">
        <f>MID(B54,B55+$A$54+1,LEN(B54))</f>
        <v>#VALUE!</v>
      </c>
      <c r="D52" t="e">
        <f t="shared" ref="D52:Z52" si="55">MID(C54,C55+$A$54+1,LEN(C54))</f>
        <v>#VALUE!</v>
      </c>
      <c r="E52" t="e">
        <f t="shared" si="55"/>
        <v>#VALUE!</v>
      </c>
      <c r="F52" t="e">
        <f t="shared" si="55"/>
        <v>#VALUE!</v>
      </c>
      <c r="G52" t="e">
        <f t="shared" si="55"/>
        <v>#VALUE!</v>
      </c>
      <c r="H52" t="e">
        <f t="shared" si="55"/>
        <v>#VALUE!</v>
      </c>
      <c r="I52" t="e">
        <f t="shared" si="55"/>
        <v>#VALUE!</v>
      </c>
      <c r="J52" t="e">
        <f t="shared" si="55"/>
        <v>#VALUE!</v>
      </c>
      <c r="K52" t="e">
        <f t="shared" si="55"/>
        <v>#VALUE!</v>
      </c>
      <c r="L52" t="e">
        <f t="shared" si="55"/>
        <v>#VALUE!</v>
      </c>
      <c r="M52" t="e">
        <f t="shared" si="55"/>
        <v>#VALUE!</v>
      </c>
      <c r="N52" t="e">
        <f t="shared" si="55"/>
        <v>#VALUE!</v>
      </c>
      <c r="O52" t="e">
        <f t="shared" si="55"/>
        <v>#VALUE!</v>
      </c>
      <c r="P52" t="e">
        <f t="shared" si="55"/>
        <v>#VALUE!</v>
      </c>
      <c r="Q52" t="e">
        <f t="shared" si="55"/>
        <v>#VALUE!</v>
      </c>
      <c r="R52" t="e">
        <f t="shared" si="55"/>
        <v>#VALUE!</v>
      </c>
      <c r="S52" t="e">
        <f t="shared" si="55"/>
        <v>#VALUE!</v>
      </c>
      <c r="T52" t="e">
        <f t="shared" si="55"/>
        <v>#VALUE!</v>
      </c>
      <c r="U52" t="e">
        <f t="shared" si="55"/>
        <v>#VALUE!</v>
      </c>
      <c r="V52" t="e">
        <f t="shared" si="55"/>
        <v>#VALUE!</v>
      </c>
      <c r="W52" t="e">
        <f t="shared" si="55"/>
        <v>#VALUE!</v>
      </c>
      <c r="X52" t="e">
        <f t="shared" si="55"/>
        <v>#VALUE!</v>
      </c>
      <c r="Y52" t="e">
        <f t="shared" si="55"/>
        <v>#VALUE!</v>
      </c>
      <c r="Z52" t="e">
        <f t="shared" si="55"/>
        <v>#VALUE!</v>
      </c>
    </row>
    <row r="53" spans="1:26" x14ac:dyDescent="0.35">
      <c r="A53" s="2" t="s">
        <v>11</v>
      </c>
      <c r="B53" t="e">
        <f>FIND(CONCATENATE($A$53,"("),$B$1)</f>
        <v>#VALUE!</v>
      </c>
      <c r="C53" t="e">
        <f>FIND(CONCATENATE($A$53,"("),C52)</f>
        <v>#VALUE!</v>
      </c>
      <c r="D53" t="e">
        <f t="shared" ref="D53:Z53" si="56">FIND(CONCATENATE($A$53,"("),D52)</f>
        <v>#VALUE!</v>
      </c>
      <c r="E53" t="e">
        <f t="shared" si="56"/>
        <v>#VALUE!</v>
      </c>
      <c r="F53" t="e">
        <f t="shared" si="56"/>
        <v>#VALUE!</v>
      </c>
      <c r="G53" t="e">
        <f t="shared" si="56"/>
        <v>#VALUE!</v>
      </c>
      <c r="H53" t="e">
        <f t="shared" si="56"/>
        <v>#VALUE!</v>
      </c>
      <c r="I53" t="e">
        <f t="shared" si="56"/>
        <v>#VALUE!</v>
      </c>
      <c r="J53" t="e">
        <f t="shared" si="56"/>
        <v>#VALUE!</v>
      </c>
      <c r="K53" t="e">
        <f t="shared" si="56"/>
        <v>#VALUE!</v>
      </c>
      <c r="L53" t="e">
        <f t="shared" si="56"/>
        <v>#VALUE!</v>
      </c>
      <c r="M53" t="e">
        <f t="shared" si="56"/>
        <v>#VALUE!</v>
      </c>
      <c r="N53" t="e">
        <f t="shared" si="56"/>
        <v>#VALUE!</v>
      </c>
      <c r="O53" t="e">
        <f t="shared" si="56"/>
        <v>#VALUE!</v>
      </c>
      <c r="P53" t="e">
        <f t="shared" si="56"/>
        <v>#VALUE!</v>
      </c>
      <c r="Q53" t="e">
        <f t="shared" si="56"/>
        <v>#VALUE!</v>
      </c>
      <c r="R53" t="e">
        <f t="shared" si="56"/>
        <v>#VALUE!</v>
      </c>
      <c r="S53" t="e">
        <f t="shared" si="56"/>
        <v>#VALUE!</v>
      </c>
      <c r="T53" t="e">
        <f t="shared" si="56"/>
        <v>#VALUE!</v>
      </c>
      <c r="U53" t="e">
        <f t="shared" si="56"/>
        <v>#VALUE!</v>
      </c>
      <c r="V53" t="e">
        <f t="shared" si="56"/>
        <v>#VALUE!</v>
      </c>
      <c r="W53" t="e">
        <f t="shared" si="56"/>
        <v>#VALUE!</v>
      </c>
      <c r="X53" t="e">
        <f t="shared" si="56"/>
        <v>#VALUE!</v>
      </c>
      <c r="Y53" t="e">
        <f t="shared" si="56"/>
        <v>#VALUE!</v>
      </c>
      <c r="Z53" t="e">
        <f t="shared" si="56"/>
        <v>#VALUE!</v>
      </c>
    </row>
    <row r="54" spans="1:26" x14ac:dyDescent="0.35">
      <c r="A54">
        <f>LEN(A53)+2</f>
        <v>24</v>
      </c>
      <c r="B54" t="e">
        <f>MID($B$1,$B$53,LEN($B$1))</f>
        <v>#VALUE!</v>
      </c>
      <c r="C54" t="e">
        <f>MID(C52,C53,LEN(C52))</f>
        <v>#VALUE!</v>
      </c>
      <c r="D54" t="e">
        <f t="shared" ref="D54:Z54" si="57">MID(D52,D53,LEN(D52))</f>
        <v>#VALUE!</v>
      </c>
      <c r="E54" t="e">
        <f t="shared" si="57"/>
        <v>#VALUE!</v>
      </c>
      <c r="F54" t="e">
        <f t="shared" si="57"/>
        <v>#VALUE!</v>
      </c>
      <c r="G54" t="e">
        <f t="shared" si="57"/>
        <v>#VALUE!</v>
      </c>
      <c r="H54" t="e">
        <f t="shared" si="57"/>
        <v>#VALUE!</v>
      </c>
      <c r="I54" t="e">
        <f t="shared" si="57"/>
        <v>#VALUE!</v>
      </c>
      <c r="J54" t="e">
        <f t="shared" si="57"/>
        <v>#VALUE!</v>
      </c>
      <c r="K54" t="e">
        <f t="shared" si="57"/>
        <v>#VALUE!</v>
      </c>
      <c r="L54" t="e">
        <f t="shared" si="57"/>
        <v>#VALUE!</v>
      </c>
      <c r="M54" t="e">
        <f t="shared" si="57"/>
        <v>#VALUE!</v>
      </c>
      <c r="N54" t="e">
        <f t="shared" si="57"/>
        <v>#VALUE!</v>
      </c>
      <c r="O54" t="e">
        <f t="shared" si="57"/>
        <v>#VALUE!</v>
      </c>
      <c r="P54" t="e">
        <f t="shared" si="57"/>
        <v>#VALUE!</v>
      </c>
      <c r="Q54" t="e">
        <f t="shared" si="57"/>
        <v>#VALUE!</v>
      </c>
      <c r="R54" t="e">
        <f t="shared" si="57"/>
        <v>#VALUE!</v>
      </c>
      <c r="S54" t="e">
        <f t="shared" si="57"/>
        <v>#VALUE!</v>
      </c>
      <c r="T54" t="e">
        <f t="shared" si="57"/>
        <v>#VALUE!</v>
      </c>
      <c r="U54" t="e">
        <f t="shared" si="57"/>
        <v>#VALUE!</v>
      </c>
      <c r="V54" t="e">
        <f t="shared" si="57"/>
        <v>#VALUE!</v>
      </c>
      <c r="W54" t="e">
        <f t="shared" si="57"/>
        <v>#VALUE!</v>
      </c>
      <c r="X54" t="e">
        <f t="shared" si="57"/>
        <v>#VALUE!</v>
      </c>
      <c r="Y54" t="e">
        <f t="shared" si="57"/>
        <v>#VALUE!</v>
      </c>
      <c r="Z54" t="e">
        <f t="shared" si="57"/>
        <v>#VALUE!</v>
      </c>
    </row>
    <row r="55" spans="1:26" x14ac:dyDescent="0.35">
      <c r="B55" t="e">
        <f>FIND(")",$B$54)-$A$54</f>
        <v>#VALUE!</v>
      </c>
      <c r="C55" t="e">
        <f>FIND(")",C54)-$A$54</f>
        <v>#VALUE!</v>
      </c>
      <c r="D55" t="e">
        <f t="shared" ref="D55:Z55" si="58">FIND(")",D54)-$A$54</f>
        <v>#VALUE!</v>
      </c>
      <c r="E55" t="e">
        <f t="shared" si="58"/>
        <v>#VALUE!</v>
      </c>
      <c r="F55" t="e">
        <f t="shared" si="58"/>
        <v>#VALUE!</v>
      </c>
      <c r="G55" t="e">
        <f t="shared" si="58"/>
        <v>#VALUE!</v>
      </c>
      <c r="H55" t="e">
        <f t="shared" si="58"/>
        <v>#VALUE!</v>
      </c>
      <c r="I55" t="e">
        <f t="shared" si="58"/>
        <v>#VALUE!</v>
      </c>
      <c r="J55" t="e">
        <f t="shared" si="58"/>
        <v>#VALUE!</v>
      </c>
      <c r="K55" t="e">
        <f t="shared" si="58"/>
        <v>#VALUE!</v>
      </c>
      <c r="L55" t="e">
        <f t="shared" si="58"/>
        <v>#VALUE!</v>
      </c>
      <c r="M55" t="e">
        <f t="shared" si="58"/>
        <v>#VALUE!</v>
      </c>
      <c r="N55" t="e">
        <f t="shared" si="58"/>
        <v>#VALUE!</v>
      </c>
      <c r="O55" t="e">
        <f t="shared" si="58"/>
        <v>#VALUE!</v>
      </c>
      <c r="P55" t="e">
        <f t="shared" si="58"/>
        <v>#VALUE!</v>
      </c>
      <c r="Q55" t="e">
        <f t="shared" si="58"/>
        <v>#VALUE!</v>
      </c>
      <c r="R55" t="e">
        <f t="shared" si="58"/>
        <v>#VALUE!</v>
      </c>
      <c r="S55" t="e">
        <f t="shared" si="58"/>
        <v>#VALUE!</v>
      </c>
      <c r="T55" t="e">
        <f t="shared" si="58"/>
        <v>#VALUE!</v>
      </c>
      <c r="U55" t="e">
        <f t="shared" si="58"/>
        <v>#VALUE!</v>
      </c>
      <c r="V55" t="e">
        <f t="shared" si="58"/>
        <v>#VALUE!</v>
      </c>
      <c r="W55" t="e">
        <f t="shared" si="58"/>
        <v>#VALUE!</v>
      </c>
      <c r="X55" t="e">
        <f t="shared" si="58"/>
        <v>#VALUE!</v>
      </c>
      <c r="Y55" t="e">
        <f t="shared" si="58"/>
        <v>#VALUE!</v>
      </c>
      <c r="Z55" t="e">
        <f t="shared" si="58"/>
        <v>#VALUE!</v>
      </c>
    </row>
    <row r="56" spans="1:26" x14ac:dyDescent="0.35">
      <c r="B56" t="e">
        <f>MID($B$54,$A$54,$B$55)</f>
        <v>#VALUE!</v>
      </c>
      <c r="C56" t="e">
        <f>MID(C55,$A$54,C55)</f>
        <v>#VALUE!</v>
      </c>
      <c r="D56" t="e">
        <f t="shared" ref="D56:Z56" si="59">MID(D55,$A$54,D55)</f>
        <v>#VALUE!</v>
      </c>
      <c r="E56" t="e">
        <f t="shared" si="59"/>
        <v>#VALUE!</v>
      </c>
      <c r="F56" t="e">
        <f t="shared" si="59"/>
        <v>#VALUE!</v>
      </c>
      <c r="G56" t="e">
        <f t="shared" si="59"/>
        <v>#VALUE!</v>
      </c>
      <c r="H56" t="e">
        <f t="shared" si="59"/>
        <v>#VALUE!</v>
      </c>
      <c r="I56" t="e">
        <f t="shared" si="59"/>
        <v>#VALUE!</v>
      </c>
      <c r="J56" t="e">
        <f t="shared" si="59"/>
        <v>#VALUE!</v>
      </c>
      <c r="K56" t="e">
        <f t="shared" si="59"/>
        <v>#VALUE!</v>
      </c>
      <c r="L56" t="e">
        <f t="shared" si="59"/>
        <v>#VALUE!</v>
      </c>
      <c r="M56" t="e">
        <f t="shared" si="59"/>
        <v>#VALUE!</v>
      </c>
      <c r="N56" t="e">
        <f t="shared" si="59"/>
        <v>#VALUE!</v>
      </c>
      <c r="O56" t="e">
        <f t="shared" si="59"/>
        <v>#VALUE!</v>
      </c>
      <c r="P56" t="e">
        <f t="shared" si="59"/>
        <v>#VALUE!</v>
      </c>
      <c r="Q56" t="e">
        <f t="shared" si="59"/>
        <v>#VALUE!</v>
      </c>
      <c r="R56" t="e">
        <f t="shared" si="59"/>
        <v>#VALUE!</v>
      </c>
      <c r="S56" t="e">
        <f t="shared" si="59"/>
        <v>#VALUE!</v>
      </c>
      <c r="T56" t="e">
        <f t="shared" si="59"/>
        <v>#VALUE!</v>
      </c>
      <c r="U56" t="e">
        <f t="shared" si="59"/>
        <v>#VALUE!</v>
      </c>
      <c r="V56" t="e">
        <f t="shared" si="59"/>
        <v>#VALUE!</v>
      </c>
      <c r="W56" t="e">
        <f t="shared" si="59"/>
        <v>#VALUE!</v>
      </c>
      <c r="X56" t="e">
        <f t="shared" si="59"/>
        <v>#VALUE!</v>
      </c>
      <c r="Y56" t="e">
        <f t="shared" si="59"/>
        <v>#VALUE!</v>
      </c>
      <c r="Z56" t="e">
        <f t="shared" si="59"/>
        <v>#VALUE!</v>
      </c>
    </row>
    <row r="57" spans="1:26" x14ac:dyDescent="0.35">
      <c r="B57" t="str">
        <f>IF(ISERROR(CONCATENATE($A$53,"(",B56,")")),"",CONCATENATE($A$53,"(",B56,")"))</f>
        <v/>
      </c>
      <c r="C57" t="str">
        <f>IF(ISERROR(CONCATENATE($A$53,"(",C56,")")),"",CONCATENATE($A$53,"(",C56,")"))</f>
        <v/>
      </c>
      <c r="D57" t="str">
        <f t="shared" ref="D57:Z57" si="60">IF(ISERROR(CONCATENATE($A$53,"(",D56,")")),"",CONCATENATE($A$53,"(",D56,")"))</f>
        <v/>
      </c>
      <c r="E57" t="str">
        <f t="shared" si="60"/>
        <v/>
      </c>
      <c r="F57" t="str">
        <f t="shared" si="60"/>
        <v/>
      </c>
      <c r="G57" t="str">
        <f t="shared" si="60"/>
        <v/>
      </c>
      <c r="H57" t="str">
        <f t="shared" si="60"/>
        <v/>
      </c>
      <c r="I57" t="str">
        <f t="shared" si="60"/>
        <v/>
      </c>
      <c r="J57" t="str">
        <f t="shared" si="60"/>
        <v/>
      </c>
      <c r="K57" t="str">
        <f t="shared" si="60"/>
        <v/>
      </c>
      <c r="L57" t="str">
        <f t="shared" si="60"/>
        <v/>
      </c>
      <c r="M57" t="str">
        <f t="shared" si="60"/>
        <v/>
      </c>
      <c r="N57" t="str">
        <f t="shared" si="60"/>
        <v/>
      </c>
      <c r="O57" t="str">
        <f t="shared" si="60"/>
        <v/>
      </c>
      <c r="P57" t="str">
        <f t="shared" si="60"/>
        <v/>
      </c>
      <c r="Q57" t="str">
        <f t="shared" si="60"/>
        <v/>
      </c>
      <c r="R57" t="str">
        <f t="shared" si="60"/>
        <v/>
      </c>
      <c r="S57" t="str">
        <f t="shared" si="60"/>
        <v/>
      </c>
      <c r="T57" t="str">
        <f t="shared" si="60"/>
        <v/>
      </c>
      <c r="U57" t="str">
        <f t="shared" si="60"/>
        <v/>
      </c>
      <c r="V57" t="str">
        <f t="shared" si="60"/>
        <v/>
      </c>
      <c r="W57" t="str">
        <f t="shared" si="60"/>
        <v/>
      </c>
      <c r="X57" t="str">
        <f t="shared" si="60"/>
        <v/>
      </c>
      <c r="Y57" t="str">
        <f t="shared" si="60"/>
        <v/>
      </c>
      <c r="Z57" t="str">
        <f t="shared" si="60"/>
        <v/>
      </c>
    </row>
    <row r="58" spans="1:26" x14ac:dyDescent="0.35">
      <c r="A58" t="s">
        <v>12</v>
      </c>
      <c r="B58" t="str">
        <f>IF(ISERROR(SUBSTITUTE($A$58,"p_data",B56)),"",SUBSTITUTE($A$58,"p_data",B56))</f>
        <v/>
      </c>
      <c r="C58" t="str">
        <f>IF(ISERROR(SUBSTITUTE($A$58,"p_data",C56)),"",SUBSTITUTE($A$58,"p_data",C56))</f>
        <v/>
      </c>
      <c r="D58" t="str">
        <f t="shared" ref="D58:Z58" si="61">IF(ISERROR(SUBSTITUTE($A$58,"p_data",D56)),"",SUBSTITUTE($A$58,"p_data",D56))</f>
        <v/>
      </c>
      <c r="E58" t="str">
        <f t="shared" si="61"/>
        <v/>
      </c>
      <c r="F58" t="str">
        <f t="shared" si="61"/>
        <v/>
      </c>
      <c r="G58" t="str">
        <f t="shared" si="61"/>
        <v/>
      </c>
      <c r="H58" t="str">
        <f t="shared" si="61"/>
        <v/>
      </c>
      <c r="I58" t="str">
        <f t="shared" si="61"/>
        <v/>
      </c>
      <c r="J58" t="str">
        <f t="shared" si="61"/>
        <v/>
      </c>
      <c r="K58" t="str">
        <f t="shared" si="61"/>
        <v/>
      </c>
      <c r="L58" t="str">
        <f t="shared" si="61"/>
        <v/>
      </c>
      <c r="M58" t="str">
        <f t="shared" si="61"/>
        <v/>
      </c>
      <c r="N58" t="str">
        <f t="shared" si="61"/>
        <v/>
      </c>
      <c r="O58" t="str">
        <f t="shared" si="61"/>
        <v/>
      </c>
      <c r="P58" t="str">
        <f t="shared" si="61"/>
        <v/>
      </c>
      <c r="Q58" t="str">
        <f t="shared" si="61"/>
        <v/>
      </c>
      <c r="R58" t="str">
        <f t="shared" si="61"/>
        <v/>
      </c>
      <c r="S58" t="str">
        <f t="shared" si="61"/>
        <v/>
      </c>
      <c r="T58" t="str">
        <f t="shared" si="61"/>
        <v/>
      </c>
      <c r="U58" t="str">
        <f t="shared" si="61"/>
        <v/>
      </c>
      <c r="V58" t="str">
        <f t="shared" si="61"/>
        <v/>
      </c>
      <c r="W58" t="str">
        <f t="shared" si="61"/>
        <v/>
      </c>
      <c r="X58" t="str">
        <f t="shared" si="61"/>
        <v/>
      </c>
      <c r="Y58" t="str">
        <f t="shared" si="61"/>
        <v/>
      </c>
      <c r="Z58" t="str">
        <f t="shared" si="61"/>
        <v/>
      </c>
    </row>
    <row r="60" spans="1:26" x14ac:dyDescent="0.35">
      <c r="B60" t="str">
        <f>SUBSTITUTE(Z50,B57,B58)</f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C60" t="str">
        <f>SUBSTITUTE(B60,C58,C59)</f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D60" t="str">
        <f t="shared" ref="D60:Z60" si="62">SUBSTITUTE(C60,D58,D59)</f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E60" t="str">
        <f t="shared" si="62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F60" t="str">
        <f t="shared" si="62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G60" t="str">
        <f t="shared" si="62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H60" t="str">
        <f t="shared" si="62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I60" t="str">
        <f t="shared" si="62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J60" t="str">
        <f t="shared" si="62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K60" t="str">
        <f t="shared" si="62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L60" t="str">
        <f t="shared" si="62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M60" t="str">
        <f t="shared" si="62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N60" t="str">
        <f t="shared" si="62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O60" t="str">
        <f t="shared" si="62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P60" t="str">
        <f t="shared" si="62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Q60" t="str">
        <f t="shared" si="62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R60" t="str">
        <f t="shared" si="62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S60" t="str">
        <f t="shared" si="62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T60" t="str">
        <f t="shared" si="62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U60" t="str">
        <f t="shared" si="62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V60" t="str">
        <f t="shared" si="62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W60" t="str">
        <f t="shared" si="62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X60" t="str">
        <f t="shared" si="62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Y60" t="str">
        <f t="shared" si="62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Z60" t="str">
        <f t="shared" si="62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</row>
    <row r="62" spans="1:26" x14ac:dyDescent="0.35">
      <c r="C62" t="str">
        <f>MID(B64,B65+$A$64+1,LEN(B64))</f>
        <v xml:space="preserve">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_get_date_from_varchar(p_fecha_inicio) and _get_date_from_varchar(p_fecha_termino));
END</v>
      </c>
      <c r="D62" t="str">
        <f t="shared" ref="D62:Z62" si="63">MID(C64,C65+$A$64+1,LEN(C64))</f>
        <v>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_get_date_from_varchar(p_fecha_inicio) and _get_date_from_varchar(p_fecha_termino));
END</v>
      </c>
      <c r="E62" t="str">
        <f t="shared" si="63"/>
        <v>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_get_date_from_varchar(p_fecha_inicio) and _get_date_from_varchar(p_fecha_termino));
END</v>
      </c>
      <c r="F62" t="e">
        <f t="shared" si="63"/>
        <v>#VALUE!</v>
      </c>
      <c r="G62" t="e">
        <f t="shared" si="63"/>
        <v>#VALUE!</v>
      </c>
      <c r="H62" t="e">
        <f t="shared" si="63"/>
        <v>#VALUE!</v>
      </c>
      <c r="I62" t="e">
        <f t="shared" si="63"/>
        <v>#VALUE!</v>
      </c>
      <c r="J62" t="e">
        <f t="shared" si="63"/>
        <v>#VALUE!</v>
      </c>
      <c r="K62" t="e">
        <f t="shared" si="63"/>
        <v>#VALUE!</v>
      </c>
      <c r="L62" t="e">
        <f t="shared" si="63"/>
        <v>#VALUE!</v>
      </c>
      <c r="M62" t="e">
        <f t="shared" si="63"/>
        <v>#VALUE!</v>
      </c>
      <c r="N62" t="e">
        <f t="shared" si="63"/>
        <v>#VALUE!</v>
      </c>
      <c r="O62" t="e">
        <f t="shared" si="63"/>
        <v>#VALUE!</v>
      </c>
      <c r="P62" t="e">
        <f t="shared" si="63"/>
        <v>#VALUE!</v>
      </c>
      <c r="Q62" t="e">
        <f t="shared" si="63"/>
        <v>#VALUE!</v>
      </c>
      <c r="R62" t="e">
        <f t="shared" si="63"/>
        <v>#VALUE!</v>
      </c>
      <c r="S62" t="e">
        <f t="shared" si="63"/>
        <v>#VALUE!</v>
      </c>
      <c r="T62" t="e">
        <f t="shared" si="63"/>
        <v>#VALUE!</v>
      </c>
      <c r="U62" t="e">
        <f t="shared" si="63"/>
        <v>#VALUE!</v>
      </c>
      <c r="V62" t="e">
        <f t="shared" si="63"/>
        <v>#VALUE!</v>
      </c>
      <c r="W62" t="e">
        <f t="shared" si="63"/>
        <v>#VALUE!</v>
      </c>
      <c r="X62" t="e">
        <f t="shared" si="63"/>
        <v>#VALUE!</v>
      </c>
      <c r="Y62" t="e">
        <f t="shared" si="63"/>
        <v>#VALUE!</v>
      </c>
      <c r="Z62" t="e">
        <f t="shared" si="63"/>
        <v>#VALUE!</v>
      </c>
    </row>
    <row r="63" spans="1:26" x14ac:dyDescent="0.35">
      <c r="A63" s="2" t="s">
        <v>13</v>
      </c>
      <c r="B63">
        <f>FIND(CONCATENATE($A$63,"("),$B$1)</f>
        <v>242</v>
      </c>
      <c r="C63">
        <f>FIND(CONCATENATE($A$63,"("),C62)</f>
        <v>32</v>
      </c>
      <c r="D63">
        <f t="shared" ref="D63:Z63" si="64">FIND(CONCATENATE($A$63,"("),D62)</f>
        <v>38</v>
      </c>
      <c r="E63" t="e">
        <f t="shared" si="64"/>
        <v>#VALUE!</v>
      </c>
      <c r="F63" t="e">
        <f t="shared" si="64"/>
        <v>#VALUE!</v>
      </c>
      <c r="G63" t="e">
        <f t="shared" si="64"/>
        <v>#VALUE!</v>
      </c>
      <c r="H63" t="e">
        <f t="shared" si="64"/>
        <v>#VALUE!</v>
      </c>
      <c r="I63" t="e">
        <f t="shared" si="64"/>
        <v>#VALUE!</v>
      </c>
      <c r="J63" t="e">
        <f t="shared" si="64"/>
        <v>#VALUE!</v>
      </c>
      <c r="K63" t="e">
        <f t="shared" si="64"/>
        <v>#VALUE!</v>
      </c>
      <c r="L63" t="e">
        <f t="shared" si="64"/>
        <v>#VALUE!</v>
      </c>
      <c r="M63" t="e">
        <f t="shared" si="64"/>
        <v>#VALUE!</v>
      </c>
      <c r="N63" t="e">
        <f t="shared" si="64"/>
        <v>#VALUE!</v>
      </c>
      <c r="O63" t="e">
        <f t="shared" si="64"/>
        <v>#VALUE!</v>
      </c>
      <c r="P63" t="e">
        <f t="shared" si="64"/>
        <v>#VALUE!</v>
      </c>
      <c r="Q63" t="e">
        <f t="shared" si="64"/>
        <v>#VALUE!</v>
      </c>
      <c r="R63" t="e">
        <f t="shared" si="64"/>
        <v>#VALUE!</v>
      </c>
      <c r="S63" t="e">
        <f t="shared" si="64"/>
        <v>#VALUE!</v>
      </c>
      <c r="T63" t="e">
        <f t="shared" si="64"/>
        <v>#VALUE!</v>
      </c>
      <c r="U63" t="e">
        <f t="shared" si="64"/>
        <v>#VALUE!</v>
      </c>
      <c r="V63" t="e">
        <f t="shared" si="64"/>
        <v>#VALUE!</v>
      </c>
      <c r="W63" t="e">
        <f t="shared" si="64"/>
        <v>#VALUE!</v>
      </c>
      <c r="X63" t="e">
        <f t="shared" si="64"/>
        <v>#VALUE!</v>
      </c>
      <c r="Y63" t="e">
        <f t="shared" si="64"/>
        <v>#VALUE!</v>
      </c>
      <c r="Z63" t="e">
        <f t="shared" si="64"/>
        <v>#VALUE!</v>
      </c>
    </row>
    <row r="64" spans="1:26" x14ac:dyDescent="0.35">
      <c r="A64">
        <f>LEN(A63)+2</f>
        <v>24</v>
      </c>
      <c r="B64" t="str">
        <f>MID($B$1,$B$63,LEN($B$1))</f>
        <v>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_get_date_from_varchar(p_fecha_inicio) and _get_date_from_varchar(p_fecha_termino));
END</v>
      </c>
      <c r="C64" t="str">
        <f>MID(C62,C63,LEN(C62))</f>
        <v>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_get_date_from_varchar(p_fecha_inicio) and _get_date_from_varchar(p_fecha_termino));
END</v>
      </c>
      <c r="D64" t="str">
        <f t="shared" ref="D64:Z64" si="65">MID(D62,D63,LEN(D62))</f>
        <v>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_get_date_from_varchar(p_fecha_inicio) and _get_date_from_varchar(p_fecha_termino));
END</v>
      </c>
      <c r="E64" t="e">
        <f t="shared" si="65"/>
        <v>#VALUE!</v>
      </c>
      <c r="F64" t="e">
        <f t="shared" si="65"/>
        <v>#VALUE!</v>
      </c>
      <c r="G64" t="e">
        <f t="shared" si="65"/>
        <v>#VALUE!</v>
      </c>
      <c r="H64" t="e">
        <f t="shared" si="65"/>
        <v>#VALUE!</v>
      </c>
      <c r="I64" t="e">
        <f t="shared" si="65"/>
        <v>#VALUE!</v>
      </c>
      <c r="J64" t="e">
        <f t="shared" si="65"/>
        <v>#VALUE!</v>
      </c>
      <c r="K64" t="e">
        <f t="shared" si="65"/>
        <v>#VALUE!</v>
      </c>
      <c r="L64" t="e">
        <f t="shared" si="65"/>
        <v>#VALUE!</v>
      </c>
      <c r="M64" t="e">
        <f t="shared" si="65"/>
        <v>#VALUE!</v>
      </c>
      <c r="N64" t="e">
        <f t="shared" si="65"/>
        <v>#VALUE!</v>
      </c>
      <c r="O64" t="e">
        <f t="shared" si="65"/>
        <v>#VALUE!</v>
      </c>
      <c r="P64" t="e">
        <f t="shared" si="65"/>
        <v>#VALUE!</v>
      </c>
      <c r="Q64" t="e">
        <f t="shared" si="65"/>
        <v>#VALUE!</v>
      </c>
      <c r="R64" t="e">
        <f t="shared" si="65"/>
        <v>#VALUE!</v>
      </c>
      <c r="S64" t="e">
        <f t="shared" si="65"/>
        <v>#VALUE!</v>
      </c>
      <c r="T64" t="e">
        <f t="shared" si="65"/>
        <v>#VALUE!</v>
      </c>
      <c r="U64" t="e">
        <f t="shared" si="65"/>
        <v>#VALUE!</v>
      </c>
      <c r="V64" t="e">
        <f t="shared" si="65"/>
        <v>#VALUE!</v>
      </c>
      <c r="W64" t="e">
        <f t="shared" si="65"/>
        <v>#VALUE!</v>
      </c>
      <c r="X64" t="e">
        <f t="shared" si="65"/>
        <v>#VALUE!</v>
      </c>
      <c r="Y64" t="e">
        <f t="shared" si="65"/>
        <v>#VALUE!</v>
      </c>
      <c r="Z64" t="e">
        <f t="shared" si="65"/>
        <v>#VALUE!</v>
      </c>
    </row>
    <row r="65" spans="1:26" x14ac:dyDescent="0.35">
      <c r="B65">
        <f>FIND(")",$B$64)-$A$64</f>
        <v>16</v>
      </c>
      <c r="C65">
        <f>FIND(")",C64)-$A$64</f>
        <v>17</v>
      </c>
      <c r="D65">
        <f t="shared" ref="D65:Z65" si="66">FIND(")",D64)-$A$64</f>
        <v>13</v>
      </c>
      <c r="E65" t="e">
        <f t="shared" si="66"/>
        <v>#VALUE!</v>
      </c>
      <c r="F65" t="e">
        <f t="shared" si="66"/>
        <v>#VALUE!</v>
      </c>
      <c r="G65" t="e">
        <f t="shared" si="66"/>
        <v>#VALUE!</v>
      </c>
      <c r="H65" t="e">
        <f t="shared" si="66"/>
        <v>#VALUE!</v>
      </c>
      <c r="I65" t="e">
        <f t="shared" si="66"/>
        <v>#VALUE!</v>
      </c>
      <c r="J65" t="e">
        <f t="shared" si="66"/>
        <v>#VALUE!</v>
      </c>
      <c r="K65" t="e">
        <f t="shared" si="66"/>
        <v>#VALUE!</v>
      </c>
      <c r="L65" t="e">
        <f t="shared" si="66"/>
        <v>#VALUE!</v>
      </c>
      <c r="M65" t="e">
        <f t="shared" si="66"/>
        <v>#VALUE!</v>
      </c>
      <c r="N65" t="e">
        <f t="shared" si="66"/>
        <v>#VALUE!</v>
      </c>
      <c r="O65" t="e">
        <f t="shared" si="66"/>
        <v>#VALUE!</v>
      </c>
      <c r="P65" t="e">
        <f t="shared" si="66"/>
        <v>#VALUE!</v>
      </c>
      <c r="Q65" t="e">
        <f t="shared" si="66"/>
        <v>#VALUE!</v>
      </c>
      <c r="R65" t="e">
        <f t="shared" si="66"/>
        <v>#VALUE!</v>
      </c>
      <c r="S65" t="e">
        <f t="shared" si="66"/>
        <v>#VALUE!</v>
      </c>
      <c r="T65" t="e">
        <f t="shared" si="66"/>
        <v>#VALUE!</v>
      </c>
      <c r="U65" t="e">
        <f t="shared" si="66"/>
        <v>#VALUE!</v>
      </c>
      <c r="V65" t="e">
        <f t="shared" si="66"/>
        <v>#VALUE!</v>
      </c>
      <c r="W65" t="e">
        <f t="shared" si="66"/>
        <v>#VALUE!</v>
      </c>
      <c r="X65" t="e">
        <f t="shared" si="66"/>
        <v>#VALUE!</v>
      </c>
      <c r="Y65" t="e">
        <f t="shared" si="66"/>
        <v>#VALUE!</v>
      </c>
      <c r="Z65" t="e">
        <f t="shared" si="66"/>
        <v>#VALUE!</v>
      </c>
    </row>
    <row r="66" spans="1:26" x14ac:dyDescent="0.35">
      <c r="B66" t="str">
        <f>MID($B$64,$A$64,$B$65)</f>
        <v>fecha_movimiento</v>
      </c>
      <c r="C66" t="str">
        <f>MID(C64,$A$64,C65)</f>
        <v>fecha_vencimiento</v>
      </c>
      <c r="D66" t="str">
        <f t="shared" ref="D66:Z66" si="67">MID(D64,$A$64,D65)</f>
        <v>fecha_termino</v>
      </c>
      <c r="E66" t="e">
        <f t="shared" si="67"/>
        <v>#VALUE!</v>
      </c>
      <c r="F66" t="e">
        <f t="shared" si="67"/>
        <v>#VALUE!</v>
      </c>
      <c r="G66" t="e">
        <f t="shared" si="67"/>
        <v>#VALUE!</v>
      </c>
      <c r="H66" t="e">
        <f t="shared" si="67"/>
        <v>#VALUE!</v>
      </c>
      <c r="I66" t="e">
        <f t="shared" si="67"/>
        <v>#VALUE!</v>
      </c>
      <c r="J66" t="e">
        <f t="shared" si="67"/>
        <v>#VALUE!</v>
      </c>
      <c r="K66" t="e">
        <f t="shared" si="67"/>
        <v>#VALUE!</v>
      </c>
      <c r="L66" t="e">
        <f t="shared" si="67"/>
        <v>#VALUE!</v>
      </c>
      <c r="M66" t="e">
        <f t="shared" si="67"/>
        <v>#VALUE!</v>
      </c>
      <c r="N66" t="e">
        <f t="shared" si="67"/>
        <v>#VALUE!</v>
      </c>
      <c r="O66" t="e">
        <f t="shared" si="67"/>
        <v>#VALUE!</v>
      </c>
      <c r="P66" t="e">
        <f t="shared" si="67"/>
        <v>#VALUE!</v>
      </c>
      <c r="Q66" t="e">
        <f t="shared" si="67"/>
        <v>#VALUE!</v>
      </c>
      <c r="R66" t="e">
        <f t="shared" si="67"/>
        <v>#VALUE!</v>
      </c>
      <c r="S66" t="e">
        <f t="shared" si="67"/>
        <v>#VALUE!</v>
      </c>
      <c r="T66" t="e">
        <f t="shared" si="67"/>
        <v>#VALUE!</v>
      </c>
      <c r="U66" t="e">
        <f t="shared" si="67"/>
        <v>#VALUE!</v>
      </c>
      <c r="V66" t="e">
        <f t="shared" si="67"/>
        <v>#VALUE!</v>
      </c>
      <c r="W66" t="e">
        <f t="shared" si="67"/>
        <v>#VALUE!</v>
      </c>
      <c r="X66" t="e">
        <f t="shared" si="67"/>
        <v>#VALUE!</v>
      </c>
      <c r="Y66" t="e">
        <f t="shared" si="67"/>
        <v>#VALUE!</v>
      </c>
      <c r="Z66" t="e">
        <f t="shared" si="67"/>
        <v>#VALUE!</v>
      </c>
    </row>
    <row r="67" spans="1:26" x14ac:dyDescent="0.35">
      <c r="B67" t="str">
        <f>IF(ISERROR(CONCATENATE($A$63,"(",B66,")")),"",CONCATENATE($A$63,"(",B66,")"))</f>
        <v>_get_varchar_from_date(fecha_movimiento)</v>
      </c>
      <c r="C67" t="str">
        <f>IF(ISERROR(CONCATENATE($A$63,"(",C66,")")),"",CONCATENATE($A$63,"(",C66,")"))</f>
        <v>_get_varchar_from_date(fecha_vencimiento)</v>
      </c>
      <c r="D67" t="str">
        <f t="shared" ref="D67:Z67" si="68">IF(ISERROR(CONCATENATE($A$63,"(",D66,")")),"",CONCATENATE($A$63,"(",D66,")"))</f>
        <v>_get_varchar_from_date(fecha_termino)</v>
      </c>
      <c r="E67" t="str">
        <f t="shared" si="68"/>
        <v/>
      </c>
      <c r="F67" t="str">
        <f t="shared" si="68"/>
        <v/>
      </c>
      <c r="G67" t="str">
        <f t="shared" si="68"/>
        <v/>
      </c>
      <c r="H67" t="str">
        <f t="shared" si="68"/>
        <v/>
      </c>
      <c r="I67" t="str">
        <f t="shared" si="68"/>
        <v/>
      </c>
      <c r="J67" t="str">
        <f t="shared" si="68"/>
        <v/>
      </c>
      <c r="K67" t="str">
        <f t="shared" si="68"/>
        <v/>
      </c>
      <c r="L67" t="str">
        <f t="shared" si="68"/>
        <v/>
      </c>
      <c r="M67" t="str">
        <f t="shared" si="68"/>
        <v/>
      </c>
      <c r="N67" t="str">
        <f t="shared" si="68"/>
        <v/>
      </c>
      <c r="O67" t="str">
        <f t="shared" si="68"/>
        <v/>
      </c>
      <c r="P67" t="str">
        <f t="shared" si="68"/>
        <v/>
      </c>
      <c r="Q67" t="str">
        <f t="shared" si="68"/>
        <v/>
      </c>
      <c r="R67" t="str">
        <f t="shared" si="68"/>
        <v/>
      </c>
      <c r="S67" t="str">
        <f t="shared" si="68"/>
        <v/>
      </c>
      <c r="T67" t="str">
        <f t="shared" si="68"/>
        <v/>
      </c>
      <c r="U67" t="str">
        <f t="shared" si="68"/>
        <v/>
      </c>
      <c r="V67" t="str">
        <f t="shared" si="68"/>
        <v/>
      </c>
      <c r="W67" t="str">
        <f t="shared" si="68"/>
        <v/>
      </c>
      <c r="X67" t="str">
        <f t="shared" si="68"/>
        <v/>
      </c>
      <c r="Y67" t="str">
        <f t="shared" si="68"/>
        <v/>
      </c>
      <c r="Z67" t="str">
        <f t="shared" si="68"/>
        <v/>
      </c>
    </row>
    <row r="68" spans="1:26" x14ac:dyDescent="0.35">
      <c r="A68" t="s">
        <v>16</v>
      </c>
      <c r="B68" t="str">
        <f>IF(ISERROR(SUBSTITUTE($A$68,"p_data",B66)),"",SUBSTITUTE($A$68,"p_data",B66))</f>
        <v>if(fecha_movimiento='0000-00-00', '', date_format(fecha_movimiento, '%d/%m/%Y'))</v>
      </c>
      <c r="C68" t="str">
        <f>IF(ISERROR(SUBSTITUTE($A$68,"p_data",C66)),"",SUBSTITUTE($A$68,"p_data",C66))</f>
        <v>if(fecha_vencimiento='0000-00-00', '', date_format(fecha_vencimiento, '%d/%m/%Y'))</v>
      </c>
      <c r="D68" t="str">
        <f t="shared" ref="D68:Z68" si="69">IF(ISERROR(SUBSTITUTE($A$68,"p_data",D66)),"",SUBSTITUTE($A$68,"p_data",D66))</f>
        <v>if(fecha_termino='0000-00-00', '', date_format(fecha_termino, '%d/%m/%Y'))</v>
      </c>
      <c r="E68" t="str">
        <f t="shared" si="69"/>
        <v/>
      </c>
      <c r="F68" t="str">
        <f t="shared" si="69"/>
        <v/>
      </c>
      <c r="G68" t="str">
        <f t="shared" si="69"/>
        <v/>
      </c>
      <c r="H68" t="str">
        <f t="shared" si="69"/>
        <v/>
      </c>
      <c r="I68" t="str">
        <f t="shared" si="69"/>
        <v/>
      </c>
      <c r="J68" t="str">
        <f t="shared" si="69"/>
        <v/>
      </c>
      <c r="K68" t="str">
        <f t="shared" si="69"/>
        <v/>
      </c>
      <c r="L68" t="str">
        <f t="shared" si="69"/>
        <v/>
      </c>
      <c r="M68" t="str">
        <f t="shared" si="69"/>
        <v/>
      </c>
      <c r="N68" t="str">
        <f t="shared" si="69"/>
        <v/>
      </c>
      <c r="O68" t="str">
        <f t="shared" si="69"/>
        <v/>
      </c>
      <c r="P68" t="str">
        <f t="shared" si="69"/>
        <v/>
      </c>
      <c r="Q68" t="str">
        <f t="shared" si="69"/>
        <v/>
      </c>
      <c r="R68" t="str">
        <f t="shared" si="69"/>
        <v/>
      </c>
      <c r="S68" t="str">
        <f t="shared" si="69"/>
        <v/>
      </c>
      <c r="T68" t="str">
        <f t="shared" si="69"/>
        <v/>
      </c>
      <c r="U68" t="str">
        <f t="shared" si="69"/>
        <v/>
      </c>
      <c r="V68" t="str">
        <f t="shared" si="69"/>
        <v/>
      </c>
      <c r="W68" t="str">
        <f t="shared" si="69"/>
        <v/>
      </c>
      <c r="X68" t="str">
        <f t="shared" si="69"/>
        <v/>
      </c>
      <c r="Y68" t="str">
        <f t="shared" si="69"/>
        <v/>
      </c>
      <c r="Z68" t="str">
        <f t="shared" si="69"/>
        <v/>
      </c>
    </row>
    <row r="70" spans="1:26" x14ac:dyDescent="0.35">
      <c r="B70" t="str">
        <f>SUBSTITUTE(Z60,B67,B68)</f>
        <v>CREATE PROCEDURE kardex_movimiento_report_by_almacen(
in p_almacen_id int,
in p_fecha_inicio varchar(10),
in p_fecha_termino varchar(10)
)
begin
 select km.tipo_movimiento,
  p.nombre as producto,
  um.nombre as unidad_medida,
  cantidad,
  if(fecha_movimiento='0000-00-00', '', date_format(fecha_movimiento, '%d/%m/%Y'))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C70" t="str">
        <f>SUBSTITUTE(B70,C67,C68)</f>
        <v>CREATE PROCEDURE kardex_movimiento_report_by_almacen(
in p_almacen_id int,
in p_fecha_inicio varchar(10),
in p_fecha_termino varchar(10)
)
begin
 select km.tipo_movimiento,
  p.nombre as producto,
  um.nombre as unidad_medida,
  cantidad,
  if(fecha_movimiento='0000-00-00', '', date_format(fecha_movimiento, '%d/%m/%Y')) as fecha_movimiento,
  ifnull(if(fecha_vencimiento='0000-00-00', '', date_format(fecha_vencimiento, '%d/%m/%Y')),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D70" t="str">
        <f t="shared" ref="D70:Z70" si="70">SUBSTITUTE(C70,D67,D68)</f>
        <v>CREATE PROCEDURE kardex_movimiento_report_by_almacen(
in p_almacen_id int,
in p_fecha_inicio varchar(10),
in p_fecha_termino varchar(10)
)
begin
 select km.tipo_movimiento,
  p.nombre as producto,
  um.nombre as unidad_medida,
  cantidad,
  if(fecha_movimiento='0000-00-00', '', date_format(fecha_movimiento, '%d/%m/%Y')) as fecha_movimiento,
  ifnull(if(fecha_vencimiento='0000-00-00', '', date_format(fecha_vencimiento, '%d/%m/%Y')), '') as fecha_vencimiento,
  ifnull(if(fecha_termino='0000-00-00', '', date_format(fecha_termino, '%d/%m/%Y')),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E70" t="str">
        <f t="shared" si="70"/>
        <v>CREATE PROCEDURE kardex_movimiento_report_by_almacen(
in p_almacen_id int,
in p_fecha_inicio varchar(10),
in p_fecha_termino varchar(10)
)
begin
 select km.tipo_movimiento,
  p.nombre as producto,
  um.nombre as unidad_medida,
  cantidad,
  if(fecha_movimiento='0000-00-00', '', date_format(fecha_movimiento, '%d/%m/%Y')) as fecha_movimiento,
  ifnull(if(fecha_vencimiento='0000-00-00', '', date_format(fecha_vencimiento, '%d/%m/%Y')), '') as fecha_vencimiento,
  ifnull(if(fecha_termino='0000-00-00', '', date_format(fecha_termino, '%d/%m/%Y')),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F70" t="str">
        <f t="shared" si="70"/>
        <v>CREATE PROCEDURE kardex_movimiento_report_by_almacen(
in p_almacen_id int,
in p_fecha_inicio varchar(10),
in p_fecha_termino varchar(10)
)
begin
 select km.tipo_movimiento,
  p.nombre as producto,
  um.nombre as unidad_medida,
  cantidad,
  if(fecha_movimiento='0000-00-00', '', date_format(fecha_movimiento, '%d/%m/%Y')) as fecha_movimiento,
  ifnull(if(fecha_vencimiento='0000-00-00', '', date_format(fecha_vencimiento, '%d/%m/%Y')), '') as fecha_vencimiento,
  ifnull(if(fecha_termino='0000-00-00', '', date_format(fecha_termino, '%d/%m/%Y')),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G70" t="str">
        <f t="shared" si="70"/>
        <v>CREATE PROCEDURE kardex_movimiento_report_by_almacen(
in p_almacen_id int,
in p_fecha_inicio varchar(10),
in p_fecha_termino varchar(10)
)
begin
 select km.tipo_movimiento,
  p.nombre as producto,
  um.nombre as unidad_medida,
  cantidad,
  if(fecha_movimiento='0000-00-00', '', date_format(fecha_movimiento, '%d/%m/%Y')) as fecha_movimiento,
  ifnull(if(fecha_vencimiento='0000-00-00', '', date_format(fecha_vencimiento, '%d/%m/%Y')), '') as fecha_vencimiento,
  ifnull(if(fecha_termino='0000-00-00', '', date_format(fecha_termino, '%d/%m/%Y')),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H70" t="str">
        <f t="shared" si="70"/>
        <v>CREATE PROCEDURE kardex_movimiento_report_by_almacen(
in p_almacen_id int,
in p_fecha_inicio varchar(10),
in p_fecha_termino varchar(10)
)
begin
 select km.tipo_movimiento,
  p.nombre as producto,
  um.nombre as unidad_medida,
  cantidad,
  if(fecha_movimiento='0000-00-00', '', date_format(fecha_movimiento, '%d/%m/%Y')) as fecha_movimiento,
  ifnull(if(fecha_vencimiento='0000-00-00', '', date_format(fecha_vencimiento, '%d/%m/%Y')), '') as fecha_vencimiento,
  ifnull(if(fecha_termino='0000-00-00', '', date_format(fecha_termino, '%d/%m/%Y')),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I70" t="str">
        <f t="shared" si="70"/>
        <v>CREATE PROCEDURE kardex_movimiento_report_by_almacen(
in p_almacen_id int,
in p_fecha_inicio varchar(10),
in p_fecha_termino varchar(10)
)
begin
 select km.tipo_movimiento,
  p.nombre as producto,
  um.nombre as unidad_medida,
  cantidad,
  if(fecha_movimiento='0000-00-00', '', date_format(fecha_movimiento, '%d/%m/%Y')) as fecha_movimiento,
  ifnull(if(fecha_vencimiento='0000-00-00', '', date_format(fecha_vencimiento, '%d/%m/%Y')), '') as fecha_vencimiento,
  ifnull(if(fecha_termino='0000-00-00', '', date_format(fecha_termino, '%d/%m/%Y')),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J70" t="str">
        <f t="shared" si="70"/>
        <v>CREATE PROCEDURE kardex_movimiento_report_by_almacen(
in p_almacen_id int,
in p_fecha_inicio varchar(10),
in p_fecha_termino varchar(10)
)
begin
 select km.tipo_movimiento,
  p.nombre as producto,
  um.nombre as unidad_medida,
  cantidad,
  if(fecha_movimiento='0000-00-00', '', date_format(fecha_movimiento, '%d/%m/%Y')) as fecha_movimiento,
  ifnull(if(fecha_vencimiento='0000-00-00', '', date_format(fecha_vencimiento, '%d/%m/%Y')), '') as fecha_vencimiento,
  ifnull(if(fecha_termino='0000-00-00', '', date_format(fecha_termino, '%d/%m/%Y')),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K70" t="str">
        <f t="shared" si="70"/>
        <v>CREATE PROCEDURE kardex_movimiento_report_by_almacen(
in p_almacen_id int,
in p_fecha_inicio varchar(10),
in p_fecha_termino varchar(10)
)
begin
 select km.tipo_movimiento,
  p.nombre as producto,
  um.nombre as unidad_medida,
  cantidad,
  if(fecha_movimiento='0000-00-00', '', date_format(fecha_movimiento, '%d/%m/%Y')) as fecha_movimiento,
  ifnull(if(fecha_vencimiento='0000-00-00', '', date_format(fecha_vencimiento, '%d/%m/%Y')), '') as fecha_vencimiento,
  ifnull(if(fecha_termino='0000-00-00', '', date_format(fecha_termino, '%d/%m/%Y')),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L70" t="str">
        <f t="shared" si="70"/>
        <v>CREATE PROCEDURE kardex_movimiento_report_by_almacen(
in p_almacen_id int,
in p_fecha_inicio varchar(10),
in p_fecha_termino varchar(10)
)
begin
 select km.tipo_movimiento,
  p.nombre as producto,
  um.nombre as unidad_medida,
  cantidad,
  if(fecha_movimiento='0000-00-00', '', date_format(fecha_movimiento, '%d/%m/%Y')) as fecha_movimiento,
  ifnull(if(fecha_vencimiento='0000-00-00', '', date_format(fecha_vencimiento, '%d/%m/%Y')), '') as fecha_vencimiento,
  ifnull(if(fecha_termino='0000-00-00', '', date_format(fecha_termino, '%d/%m/%Y')),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M70" t="str">
        <f t="shared" si="70"/>
        <v>CREATE PROCEDURE kardex_movimiento_report_by_almacen(
in p_almacen_id int,
in p_fecha_inicio varchar(10),
in p_fecha_termino varchar(10)
)
begin
 select km.tipo_movimiento,
  p.nombre as producto,
  um.nombre as unidad_medida,
  cantidad,
  if(fecha_movimiento='0000-00-00', '', date_format(fecha_movimiento, '%d/%m/%Y')) as fecha_movimiento,
  ifnull(if(fecha_vencimiento='0000-00-00', '', date_format(fecha_vencimiento, '%d/%m/%Y')), '') as fecha_vencimiento,
  ifnull(if(fecha_termino='0000-00-00', '', date_format(fecha_termino, '%d/%m/%Y')),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N70" t="str">
        <f t="shared" si="70"/>
        <v>CREATE PROCEDURE kardex_movimiento_report_by_almacen(
in p_almacen_id int,
in p_fecha_inicio varchar(10),
in p_fecha_termino varchar(10)
)
begin
 select km.tipo_movimiento,
  p.nombre as producto,
  um.nombre as unidad_medida,
  cantidad,
  if(fecha_movimiento='0000-00-00', '', date_format(fecha_movimiento, '%d/%m/%Y')) as fecha_movimiento,
  ifnull(if(fecha_vencimiento='0000-00-00', '', date_format(fecha_vencimiento, '%d/%m/%Y')), '') as fecha_vencimiento,
  ifnull(if(fecha_termino='0000-00-00', '', date_format(fecha_termino, '%d/%m/%Y')),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O70" t="str">
        <f t="shared" si="70"/>
        <v>CREATE PROCEDURE kardex_movimiento_report_by_almacen(
in p_almacen_id int,
in p_fecha_inicio varchar(10),
in p_fecha_termino varchar(10)
)
begin
 select km.tipo_movimiento,
  p.nombre as producto,
  um.nombre as unidad_medida,
  cantidad,
  if(fecha_movimiento='0000-00-00', '', date_format(fecha_movimiento, '%d/%m/%Y')) as fecha_movimiento,
  ifnull(if(fecha_vencimiento='0000-00-00', '', date_format(fecha_vencimiento, '%d/%m/%Y')), '') as fecha_vencimiento,
  ifnull(if(fecha_termino='0000-00-00', '', date_format(fecha_termino, '%d/%m/%Y')),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P70" t="str">
        <f t="shared" si="70"/>
        <v>CREATE PROCEDURE kardex_movimiento_report_by_almacen(
in p_almacen_id int,
in p_fecha_inicio varchar(10),
in p_fecha_termino varchar(10)
)
begin
 select km.tipo_movimiento,
  p.nombre as producto,
  um.nombre as unidad_medida,
  cantidad,
  if(fecha_movimiento='0000-00-00', '', date_format(fecha_movimiento, '%d/%m/%Y')) as fecha_movimiento,
  ifnull(if(fecha_vencimiento='0000-00-00', '', date_format(fecha_vencimiento, '%d/%m/%Y')), '') as fecha_vencimiento,
  ifnull(if(fecha_termino='0000-00-00', '', date_format(fecha_termino, '%d/%m/%Y')),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Q70" t="str">
        <f t="shared" si="70"/>
        <v>CREATE PROCEDURE kardex_movimiento_report_by_almacen(
in p_almacen_id int,
in p_fecha_inicio varchar(10),
in p_fecha_termino varchar(10)
)
begin
 select km.tipo_movimiento,
  p.nombre as producto,
  um.nombre as unidad_medida,
  cantidad,
  if(fecha_movimiento='0000-00-00', '', date_format(fecha_movimiento, '%d/%m/%Y')) as fecha_movimiento,
  ifnull(if(fecha_vencimiento='0000-00-00', '', date_format(fecha_vencimiento, '%d/%m/%Y')), '') as fecha_vencimiento,
  ifnull(if(fecha_termino='0000-00-00', '', date_format(fecha_termino, '%d/%m/%Y')),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R70" t="str">
        <f t="shared" si="70"/>
        <v>CREATE PROCEDURE kardex_movimiento_report_by_almacen(
in p_almacen_id int,
in p_fecha_inicio varchar(10),
in p_fecha_termino varchar(10)
)
begin
 select km.tipo_movimiento,
  p.nombre as producto,
  um.nombre as unidad_medida,
  cantidad,
  if(fecha_movimiento='0000-00-00', '', date_format(fecha_movimiento, '%d/%m/%Y')) as fecha_movimiento,
  ifnull(if(fecha_vencimiento='0000-00-00', '', date_format(fecha_vencimiento, '%d/%m/%Y')), '') as fecha_vencimiento,
  ifnull(if(fecha_termino='0000-00-00', '', date_format(fecha_termino, '%d/%m/%Y')),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S70" t="str">
        <f t="shared" si="70"/>
        <v>CREATE PROCEDURE kardex_movimiento_report_by_almacen(
in p_almacen_id int,
in p_fecha_inicio varchar(10),
in p_fecha_termino varchar(10)
)
begin
 select km.tipo_movimiento,
  p.nombre as producto,
  um.nombre as unidad_medida,
  cantidad,
  if(fecha_movimiento='0000-00-00', '', date_format(fecha_movimiento, '%d/%m/%Y')) as fecha_movimiento,
  ifnull(if(fecha_vencimiento='0000-00-00', '', date_format(fecha_vencimiento, '%d/%m/%Y')), '') as fecha_vencimiento,
  ifnull(if(fecha_termino='0000-00-00', '', date_format(fecha_termino, '%d/%m/%Y')),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T70" t="str">
        <f t="shared" si="70"/>
        <v>CREATE PROCEDURE kardex_movimiento_report_by_almacen(
in p_almacen_id int,
in p_fecha_inicio varchar(10),
in p_fecha_termino varchar(10)
)
begin
 select km.tipo_movimiento,
  p.nombre as producto,
  um.nombre as unidad_medida,
  cantidad,
  if(fecha_movimiento='0000-00-00', '', date_format(fecha_movimiento, '%d/%m/%Y')) as fecha_movimiento,
  ifnull(if(fecha_vencimiento='0000-00-00', '', date_format(fecha_vencimiento, '%d/%m/%Y')), '') as fecha_vencimiento,
  ifnull(if(fecha_termino='0000-00-00', '', date_format(fecha_termino, '%d/%m/%Y')),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U70" t="str">
        <f t="shared" si="70"/>
        <v>CREATE PROCEDURE kardex_movimiento_report_by_almacen(
in p_almacen_id int,
in p_fecha_inicio varchar(10),
in p_fecha_termino varchar(10)
)
begin
 select km.tipo_movimiento,
  p.nombre as producto,
  um.nombre as unidad_medida,
  cantidad,
  if(fecha_movimiento='0000-00-00', '', date_format(fecha_movimiento, '%d/%m/%Y')) as fecha_movimiento,
  ifnull(if(fecha_vencimiento='0000-00-00', '', date_format(fecha_vencimiento, '%d/%m/%Y')), '') as fecha_vencimiento,
  ifnull(if(fecha_termino='0000-00-00', '', date_format(fecha_termino, '%d/%m/%Y')),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V70" t="str">
        <f t="shared" si="70"/>
        <v>CREATE PROCEDURE kardex_movimiento_report_by_almacen(
in p_almacen_id int,
in p_fecha_inicio varchar(10),
in p_fecha_termino varchar(10)
)
begin
 select km.tipo_movimiento,
  p.nombre as producto,
  um.nombre as unidad_medida,
  cantidad,
  if(fecha_movimiento='0000-00-00', '', date_format(fecha_movimiento, '%d/%m/%Y')) as fecha_movimiento,
  ifnull(if(fecha_vencimiento='0000-00-00', '', date_format(fecha_vencimiento, '%d/%m/%Y')), '') as fecha_vencimiento,
  ifnull(if(fecha_termino='0000-00-00', '', date_format(fecha_termino, '%d/%m/%Y')),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W70" t="str">
        <f t="shared" si="70"/>
        <v>CREATE PROCEDURE kardex_movimiento_report_by_almacen(
in p_almacen_id int,
in p_fecha_inicio varchar(10),
in p_fecha_termino varchar(10)
)
begin
 select km.tipo_movimiento,
  p.nombre as producto,
  um.nombre as unidad_medida,
  cantidad,
  if(fecha_movimiento='0000-00-00', '', date_format(fecha_movimiento, '%d/%m/%Y')) as fecha_movimiento,
  ifnull(if(fecha_vencimiento='0000-00-00', '', date_format(fecha_vencimiento, '%d/%m/%Y')), '') as fecha_vencimiento,
  ifnull(if(fecha_termino='0000-00-00', '', date_format(fecha_termino, '%d/%m/%Y')),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X70" t="str">
        <f t="shared" si="70"/>
        <v>CREATE PROCEDURE kardex_movimiento_report_by_almacen(
in p_almacen_id int,
in p_fecha_inicio varchar(10),
in p_fecha_termino varchar(10)
)
begin
 select km.tipo_movimiento,
  p.nombre as producto,
  um.nombre as unidad_medida,
  cantidad,
  if(fecha_movimiento='0000-00-00', '', date_format(fecha_movimiento, '%d/%m/%Y')) as fecha_movimiento,
  ifnull(if(fecha_vencimiento='0000-00-00', '', date_format(fecha_vencimiento, '%d/%m/%Y')), '') as fecha_vencimiento,
  ifnull(if(fecha_termino='0000-00-00', '', date_format(fecha_termino, '%d/%m/%Y')),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Y70" t="str">
        <f t="shared" si="70"/>
        <v>CREATE PROCEDURE kardex_movimiento_report_by_almacen(
in p_almacen_id int,
in p_fecha_inicio varchar(10),
in p_fecha_termino varchar(10)
)
begin
 select km.tipo_movimiento,
  p.nombre as producto,
  um.nombre as unidad_medida,
  cantidad,
  if(fecha_movimiento='0000-00-00', '', date_format(fecha_movimiento, '%d/%m/%Y')) as fecha_movimiento,
  ifnull(if(fecha_vencimiento='0000-00-00', '', date_format(fecha_vencimiento, '%d/%m/%Y')), '') as fecha_vencimiento,
  ifnull(if(fecha_termino='0000-00-00', '', date_format(fecha_termino, '%d/%m/%Y')),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Z70" t="str">
        <f t="shared" si="70"/>
        <v>CREATE PROCEDURE kardex_movimiento_report_by_almacen(
in p_almacen_id int,
in p_fecha_inicio varchar(10),
in p_fecha_termino varchar(10)
)
begin
 select km.tipo_movimiento,
  p.nombre as producto,
  um.nombre as unidad_medida,
  cantidad,
  if(fecha_movimiento='0000-00-00', '', date_format(fecha_movimiento, '%d/%m/%Y')) as fecha_movimiento,
  ifnull(if(fecha_vencimiento='0000-00-00', '', date_format(fecha_vencimiento, '%d/%m/%Y')), '') as fecha_vencimiento,
  ifnull(if(fecha_termino='0000-00-00', '', date_format(fecha_termino, '%d/%m/%Y')),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</row>
    <row r="72" spans="1:26" x14ac:dyDescent="0.35">
      <c r="C72" t="e">
        <f>MID(B74,B75+$A$74+1,LEN(B74))</f>
        <v>#VALUE!</v>
      </c>
      <c r="D72" t="e">
        <f t="shared" ref="D72:Z72" si="71">MID(C74,C75+$A$74+1,LEN(C74))</f>
        <v>#VALUE!</v>
      </c>
      <c r="E72" t="e">
        <f t="shared" si="71"/>
        <v>#VALUE!</v>
      </c>
      <c r="F72" t="e">
        <f t="shared" si="71"/>
        <v>#VALUE!</v>
      </c>
      <c r="G72" t="e">
        <f t="shared" si="71"/>
        <v>#VALUE!</v>
      </c>
      <c r="H72" t="e">
        <f t="shared" si="71"/>
        <v>#VALUE!</v>
      </c>
      <c r="I72" t="e">
        <f t="shared" si="71"/>
        <v>#VALUE!</v>
      </c>
      <c r="J72" t="e">
        <f t="shared" si="71"/>
        <v>#VALUE!</v>
      </c>
      <c r="K72" t="e">
        <f t="shared" si="71"/>
        <v>#VALUE!</v>
      </c>
      <c r="L72" t="e">
        <f t="shared" si="71"/>
        <v>#VALUE!</v>
      </c>
      <c r="M72" t="e">
        <f t="shared" si="71"/>
        <v>#VALUE!</v>
      </c>
      <c r="N72" t="e">
        <f t="shared" si="71"/>
        <v>#VALUE!</v>
      </c>
      <c r="O72" t="e">
        <f t="shared" si="71"/>
        <v>#VALUE!</v>
      </c>
      <c r="P72" t="e">
        <f t="shared" si="71"/>
        <v>#VALUE!</v>
      </c>
      <c r="Q72" t="e">
        <f t="shared" si="71"/>
        <v>#VALUE!</v>
      </c>
      <c r="R72" t="e">
        <f t="shared" si="71"/>
        <v>#VALUE!</v>
      </c>
      <c r="S72" t="e">
        <f t="shared" si="71"/>
        <v>#VALUE!</v>
      </c>
      <c r="T72" t="e">
        <f t="shared" si="71"/>
        <v>#VALUE!</v>
      </c>
      <c r="U72" t="e">
        <f t="shared" si="71"/>
        <v>#VALUE!</v>
      </c>
      <c r="V72" t="e">
        <f t="shared" si="71"/>
        <v>#VALUE!</v>
      </c>
      <c r="W72" t="e">
        <f t="shared" si="71"/>
        <v>#VALUE!</v>
      </c>
      <c r="X72" t="e">
        <f t="shared" si="71"/>
        <v>#VALUE!</v>
      </c>
      <c r="Y72" t="e">
        <f t="shared" si="71"/>
        <v>#VALUE!</v>
      </c>
      <c r="Z72" t="e">
        <f t="shared" si="71"/>
        <v>#VALUE!</v>
      </c>
    </row>
    <row r="73" spans="1:26" x14ac:dyDescent="0.35">
      <c r="A73" s="2" t="s">
        <v>14</v>
      </c>
      <c r="B73" t="e">
        <f>FIND(CONCATENATE($A$73,"("),$B$1)</f>
        <v>#VALUE!</v>
      </c>
      <c r="C73" t="e">
        <f>FIND(CONCATENATE($A$73,"("),C72)</f>
        <v>#VALUE!</v>
      </c>
      <c r="D73" t="e">
        <f t="shared" ref="D73:Z73" si="72">FIND(CONCATENATE($A$73,"("),D72)</f>
        <v>#VALUE!</v>
      </c>
      <c r="E73" t="e">
        <f t="shared" si="72"/>
        <v>#VALUE!</v>
      </c>
      <c r="F73" t="e">
        <f t="shared" si="72"/>
        <v>#VALUE!</v>
      </c>
      <c r="G73" t="e">
        <f t="shared" si="72"/>
        <v>#VALUE!</v>
      </c>
      <c r="H73" t="e">
        <f t="shared" si="72"/>
        <v>#VALUE!</v>
      </c>
      <c r="I73" t="e">
        <f t="shared" si="72"/>
        <v>#VALUE!</v>
      </c>
      <c r="J73" t="e">
        <f t="shared" si="72"/>
        <v>#VALUE!</v>
      </c>
      <c r="K73" t="e">
        <f t="shared" si="72"/>
        <v>#VALUE!</v>
      </c>
      <c r="L73" t="e">
        <f t="shared" si="72"/>
        <v>#VALUE!</v>
      </c>
      <c r="M73" t="e">
        <f t="shared" si="72"/>
        <v>#VALUE!</v>
      </c>
      <c r="N73" t="e">
        <f t="shared" si="72"/>
        <v>#VALUE!</v>
      </c>
      <c r="O73" t="e">
        <f t="shared" si="72"/>
        <v>#VALUE!</v>
      </c>
      <c r="P73" t="e">
        <f t="shared" si="72"/>
        <v>#VALUE!</v>
      </c>
      <c r="Q73" t="e">
        <f t="shared" si="72"/>
        <v>#VALUE!</v>
      </c>
      <c r="R73" t="e">
        <f t="shared" si="72"/>
        <v>#VALUE!</v>
      </c>
      <c r="S73" t="e">
        <f t="shared" si="72"/>
        <v>#VALUE!</v>
      </c>
      <c r="T73" t="e">
        <f t="shared" si="72"/>
        <v>#VALUE!</v>
      </c>
      <c r="U73" t="e">
        <f t="shared" si="72"/>
        <v>#VALUE!</v>
      </c>
      <c r="V73" t="e">
        <f t="shared" si="72"/>
        <v>#VALUE!</v>
      </c>
      <c r="W73" t="e">
        <f t="shared" si="72"/>
        <v>#VALUE!</v>
      </c>
      <c r="X73" t="e">
        <f t="shared" si="72"/>
        <v>#VALUE!</v>
      </c>
      <c r="Y73" t="e">
        <f t="shared" si="72"/>
        <v>#VALUE!</v>
      </c>
      <c r="Z73" t="e">
        <f t="shared" si="72"/>
        <v>#VALUE!</v>
      </c>
    </row>
    <row r="74" spans="1:26" x14ac:dyDescent="0.35">
      <c r="A74">
        <f>LEN(A73)+2</f>
        <v>29</v>
      </c>
      <c r="B74" t="e">
        <f>MID($B$1,$B$73,LEN($B$1))</f>
        <v>#VALUE!</v>
      </c>
      <c r="C74" t="e">
        <f>MID(C72,C73,LEN(C72))</f>
        <v>#VALUE!</v>
      </c>
      <c r="D74" t="e">
        <f t="shared" ref="D74:Z74" si="73">MID(D72,D73,LEN(D72))</f>
        <v>#VALUE!</v>
      </c>
      <c r="E74" t="e">
        <f t="shared" si="73"/>
        <v>#VALUE!</v>
      </c>
      <c r="F74" t="e">
        <f t="shared" si="73"/>
        <v>#VALUE!</v>
      </c>
      <c r="G74" t="e">
        <f t="shared" si="73"/>
        <v>#VALUE!</v>
      </c>
      <c r="H74" t="e">
        <f t="shared" si="73"/>
        <v>#VALUE!</v>
      </c>
      <c r="I74" t="e">
        <f t="shared" si="73"/>
        <v>#VALUE!</v>
      </c>
      <c r="J74" t="e">
        <f t="shared" si="73"/>
        <v>#VALUE!</v>
      </c>
      <c r="K74" t="e">
        <f t="shared" si="73"/>
        <v>#VALUE!</v>
      </c>
      <c r="L74" t="e">
        <f t="shared" si="73"/>
        <v>#VALUE!</v>
      </c>
      <c r="M74" t="e">
        <f t="shared" si="73"/>
        <v>#VALUE!</v>
      </c>
      <c r="N74" t="e">
        <f t="shared" si="73"/>
        <v>#VALUE!</v>
      </c>
      <c r="O74" t="e">
        <f t="shared" si="73"/>
        <v>#VALUE!</v>
      </c>
      <c r="P74" t="e">
        <f t="shared" si="73"/>
        <v>#VALUE!</v>
      </c>
      <c r="Q74" t="e">
        <f t="shared" si="73"/>
        <v>#VALUE!</v>
      </c>
      <c r="R74" t="e">
        <f t="shared" si="73"/>
        <v>#VALUE!</v>
      </c>
      <c r="S74" t="e">
        <f t="shared" si="73"/>
        <v>#VALUE!</v>
      </c>
      <c r="T74" t="e">
        <f t="shared" si="73"/>
        <v>#VALUE!</v>
      </c>
      <c r="U74" t="e">
        <f t="shared" si="73"/>
        <v>#VALUE!</v>
      </c>
      <c r="V74" t="e">
        <f t="shared" si="73"/>
        <v>#VALUE!</v>
      </c>
      <c r="W74" t="e">
        <f t="shared" si="73"/>
        <v>#VALUE!</v>
      </c>
      <c r="X74" t="e">
        <f t="shared" si="73"/>
        <v>#VALUE!</v>
      </c>
      <c r="Y74" t="e">
        <f t="shared" si="73"/>
        <v>#VALUE!</v>
      </c>
      <c r="Z74" t="e">
        <f t="shared" si="73"/>
        <v>#VALUE!</v>
      </c>
    </row>
    <row r="75" spans="1:26" x14ac:dyDescent="0.35">
      <c r="B75" t="e">
        <f>FIND(")",$B$74)-$A$74</f>
        <v>#VALUE!</v>
      </c>
      <c r="C75" t="e">
        <f>FIND(")",C74)-$A$74</f>
        <v>#VALUE!</v>
      </c>
      <c r="D75" t="e">
        <f t="shared" ref="D75:Z75" si="74">FIND(")",D74)-$A$74</f>
        <v>#VALUE!</v>
      </c>
      <c r="E75" t="e">
        <f t="shared" si="74"/>
        <v>#VALUE!</v>
      </c>
      <c r="F75" t="e">
        <f t="shared" si="74"/>
        <v>#VALUE!</v>
      </c>
      <c r="G75" t="e">
        <f t="shared" si="74"/>
        <v>#VALUE!</v>
      </c>
      <c r="H75" t="e">
        <f t="shared" si="74"/>
        <v>#VALUE!</v>
      </c>
      <c r="I75" t="e">
        <f t="shared" si="74"/>
        <v>#VALUE!</v>
      </c>
      <c r="J75" t="e">
        <f t="shared" si="74"/>
        <v>#VALUE!</v>
      </c>
      <c r="K75" t="e">
        <f t="shared" si="74"/>
        <v>#VALUE!</v>
      </c>
      <c r="L75" t="e">
        <f t="shared" si="74"/>
        <v>#VALUE!</v>
      </c>
      <c r="M75" t="e">
        <f t="shared" si="74"/>
        <v>#VALUE!</v>
      </c>
      <c r="N75" t="e">
        <f t="shared" si="74"/>
        <v>#VALUE!</v>
      </c>
      <c r="O75" t="e">
        <f t="shared" si="74"/>
        <v>#VALUE!</v>
      </c>
      <c r="P75" t="e">
        <f t="shared" si="74"/>
        <v>#VALUE!</v>
      </c>
      <c r="Q75" t="e">
        <f t="shared" si="74"/>
        <v>#VALUE!</v>
      </c>
      <c r="R75" t="e">
        <f t="shared" si="74"/>
        <v>#VALUE!</v>
      </c>
      <c r="S75" t="e">
        <f t="shared" si="74"/>
        <v>#VALUE!</v>
      </c>
      <c r="T75" t="e">
        <f t="shared" si="74"/>
        <v>#VALUE!</v>
      </c>
      <c r="U75" t="e">
        <f t="shared" si="74"/>
        <v>#VALUE!</v>
      </c>
      <c r="V75" t="e">
        <f t="shared" si="74"/>
        <v>#VALUE!</v>
      </c>
      <c r="W75" t="e">
        <f t="shared" si="74"/>
        <v>#VALUE!</v>
      </c>
      <c r="X75" t="e">
        <f t="shared" si="74"/>
        <v>#VALUE!</v>
      </c>
      <c r="Y75" t="e">
        <f t="shared" si="74"/>
        <v>#VALUE!</v>
      </c>
      <c r="Z75" t="e">
        <f t="shared" si="74"/>
        <v>#VALUE!</v>
      </c>
    </row>
    <row r="76" spans="1:26" x14ac:dyDescent="0.35">
      <c r="B76" t="e">
        <f>MID($B$74,$A$74,$B$75)</f>
        <v>#VALUE!</v>
      </c>
      <c r="C76" t="e">
        <f>MID(C75,$A$74,C75)</f>
        <v>#VALUE!</v>
      </c>
      <c r="D76" t="e">
        <f t="shared" ref="D76:Z76" si="75">MID(D75,$A$74,D75)</f>
        <v>#VALUE!</v>
      </c>
      <c r="E76" t="e">
        <f t="shared" si="75"/>
        <v>#VALUE!</v>
      </c>
      <c r="F76" t="e">
        <f t="shared" si="75"/>
        <v>#VALUE!</v>
      </c>
      <c r="G76" t="e">
        <f t="shared" si="75"/>
        <v>#VALUE!</v>
      </c>
      <c r="H76" t="e">
        <f t="shared" si="75"/>
        <v>#VALUE!</v>
      </c>
      <c r="I76" t="e">
        <f t="shared" si="75"/>
        <v>#VALUE!</v>
      </c>
      <c r="J76" t="e">
        <f t="shared" si="75"/>
        <v>#VALUE!</v>
      </c>
      <c r="K76" t="e">
        <f t="shared" si="75"/>
        <v>#VALUE!</v>
      </c>
      <c r="L76" t="e">
        <f t="shared" si="75"/>
        <v>#VALUE!</v>
      </c>
      <c r="M76" t="e">
        <f t="shared" si="75"/>
        <v>#VALUE!</v>
      </c>
      <c r="N76" t="e">
        <f t="shared" si="75"/>
        <v>#VALUE!</v>
      </c>
      <c r="O76" t="e">
        <f t="shared" si="75"/>
        <v>#VALUE!</v>
      </c>
      <c r="P76" t="e">
        <f t="shared" si="75"/>
        <v>#VALUE!</v>
      </c>
      <c r="Q76" t="e">
        <f t="shared" si="75"/>
        <v>#VALUE!</v>
      </c>
      <c r="R76" t="e">
        <f t="shared" si="75"/>
        <v>#VALUE!</v>
      </c>
      <c r="S76" t="e">
        <f t="shared" si="75"/>
        <v>#VALUE!</v>
      </c>
      <c r="T76" t="e">
        <f t="shared" si="75"/>
        <v>#VALUE!</v>
      </c>
      <c r="U76" t="e">
        <f t="shared" si="75"/>
        <v>#VALUE!</v>
      </c>
      <c r="V76" t="e">
        <f t="shared" si="75"/>
        <v>#VALUE!</v>
      </c>
      <c r="W76" t="e">
        <f t="shared" si="75"/>
        <v>#VALUE!</v>
      </c>
      <c r="X76" t="e">
        <f t="shared" si="75"/>
        <v>#VALUE!</v>
      </c>
      <c r="Y76" t="e">
        <f t="shared" si="75"/>
        <v>#VALUE!</v>
      </c>
      <c r="Z76" t="e">
        <f t="shared" si="75"/>
        <v>#VALUE!</v>
      </c>
    </row>
    <row r="77" spans="1:26" x14ac:dyDescent="0.35">
      <c r="B77" t="str">
        <f>IF(ISERROR(CONCATENATE($A$73,"(",B76,")")),"",CONCATENATE($A$73,"(",B76,")"))</f>
        <v/>
      </c>
      <c r="C77" t="str">
        <f>IF(ISERROR(CONCATENATE($A$73,"(",C76,")")),"",CONCATENATE($A$73,"(",C76,")"))</f>
        <v/>
      </c>
      <c r="D77" t="str">
        <f t="shared" ref="D77:Z77" si="76">IF(ISERROR(CONCATENATE($A$73,"(",D76,")")),"",CONCATENATE($A$73,"(",D76,")"))</f>
        <v/>
      </c>
      <c r="E77" t="str">
        <f t="shared" si="76"/>
        <v/>
      </c>
      <c r="F77" t="str">
        <f t="shared" si="76"/>
        <v/>
      </c>
      <c r="G77" t="str">
        <f t="shared" si="76"/>
        <v/>
      </c>
      <c r="H77" t="str">
        <f t="shared" si="76"/>
        <v/>
      </c>
      <c r="I77" t="str">
        <f t="shared" si="76"/>
        <v/>
      </c>
      <c r="J77" t="str">
        <f t="shared" si="76"/>
        <v/>
      </c>
      <c r="K77" t="str">
        <f t="shared" si="76"/>
        <v/>
      </c>
      <c r="L77" t="str">
        <f t="shared" si="76"/>
        <v/>
      </c>
      <c r="M77" t="str">
        <f t="shared" si="76"/>
        <v/>
      </c>
      <c r="N77" t="str">
        <f t="shared" si="76"/>
        <v/>
      </c>
      <c r="O77" t="str">
        <f t="shared" si="76"/>
        <v/>
      </c>
      <c r="P77" t="str">
        <f t="shared" si="76"/>
        <v/>
      </c>
      <c r="Q77" t="str">
        <f t="shared" si="76"/>
        <v/>
      </c>
      <c r="R77" t="str">
        <f t="shared" si="76"/>
        <v/>
      </c>
      <c r="S77" t="str">
        <f t="shared" si="76"/>
        <v/>
      </c>
      <c r="T77" t="str">
        <f t="shared" si="76"/>
        <v/>
      </c>
      <c r="U77" t="str">
        <f t="shared" si="76"/>
        <v/>
      </c>
      <c r="V77" t="str">
        <f t="shared" si="76"/>
        <v/>
      </c>
      <c r="W77" t="str">
        <f t="shared" si="76"/>
        <v/>
      </c>
      <c r="X77" t="str">
        <f t="shared" si="76"/>
        <v/>
      </c>
      <c r="Y77" t="str">
        <f t="shared" si="76"/>
        <v/>
      </c>
      <c r="Z77" t="str">
        <f t="shared" si="76"/>
        <v/>
      </c>
    </row>
    <row r="78" spans="1:26" x14ac:dyDescent="0.35">
      <c r="A78" t="s">
        <v>15</v>
      </c>
      <c r="B78" t="str">
        <f>IF(ISERROR(SUBSTITUTE($A$78,"p_data",B76)),"",SUBSTITUTE($A$78,"p_data",B76))</f>
        <v/>
      </c>
      <c r="C78" t="str">
        <f>IF(ISERROR(SUBSTITUTE($A$78,"p_data",C76)),"",SUBSTITUTE($A$78,"p_data",C76))</f>
        <v/>
      </c>
      <c r="D78" t="str">
        <f t="shared" ref="D78:Z78" si="77">IF(ISERROR(SUBSTITUTE($A$78,"p_data",D76)),"",SUBSTITUTE($A$78,"p_data",D76))</f>
        <v/>
      </c>
      <c r="E78" t="str">
        <f t="shared" si="77"/>
        <v/>
      </c>
      <c r="F78" t="str">
        <f t="shared" si="77"/>
        <v/>
      </c>
      <c r="G78" t="str">
        <f t="shared" si="77"/>
        <v/>
      </c>
      <c r="H78" t="str">
        <f t="shared" si="77"/>
        <v/>
      </c>
      <c r="I78" t="str">
        <f t="shared" si="77"/>
        <v/>
      </c>
      <c r="J78" t="str">
        <f t="shared" si="77"/>
        <v/>
      </c>
      <c r="K78" t="str">
        <f t="shared" si="77"/>
        <v/>
      </c>
      <c r="L78" t="str">
        <f t="shared" si="77"/>
        <v/>
      </c>
      <c r="M78" t="str">
        <f t="shared" si="77"/>
        <v/>
      </c>
      <c r="N78" t="str">
        <f t="shared" si="77"/>
        <v/>
      </c>
      <c r="O78" t="str">
        <f t="shared" si="77"/>
        <v/>
      </c>
      <c r="P78" t="str">
        <f t="shared" si="77"/>
        <v/>
      </c>
      <c r="Q78" t="str">
        <f t="shared" si="77"/>
        <v/>
      </c>
      <c r="R78" t="str">
        <f t="shared" si="77"/>
        <v/>
      </c>
      <c r="S78" t="str">
        <f t="shared" si="77"/>
        <v/>
      </c>
      <c r="T78" t="str">
        <f t="shared" si="77"/>
        <v/>
      </c>
      <c r="U78" t="str">
        <f t="shared" si="77"/>
        <v/>
      </c>
      <c r="V78" t="str">
        <f t="shared" si="77"/>
        <v/>
      </c>
      <c r="W78" t="str">
        <f t="shared" si="77"/>
        <v/>
      </c>
      <c r="X78" t="str">
        <f t="shared" si="77"/>
        <v/>
      </c>
      <c r="Y78" t="str">
        <f t="shared" si="77"/>
        <v/>
      </c>
      <c r="Z78" t="str">
        <f t="shared" si="77"/>
        <v/>
      </c>
    </row>
    <row r="80" spans="1:26" x14ac:dyDescent="0.35">
      <c r="B80" t="str">
        <f>SUBSTITUTE(Z70,B77,B78)</f>
        <v>CREATE PROCEDURE kardex_movimiento_report_by_almacen(
in p_almacen_id int,
in p_fecha_inicio varchar(10),
in p_fecha_termino varchar(10)
)
begin
 select km.tipo_movimiento,
  p.nombre as producto,
  um.nombre as unidad_medida,
  cantidad,
  if(fecha_movimiento='0000-00-00', '', date_format(fecha_movimiento, '%d/%m/%Y')) as fecha_movimiento,
  ifnull(if(fecha_vencimiento='0000-00-00', '', date_format(fecha_vencimiento, '%d/%m/%Y')), '') as fecha_vencimiento,
  ifnull(if(fecha_termino='0000-00-00', '', date_format(fecha_termino, '%d/%m/%Y')),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C80" t="str">
        <f>SUBSTITUTE(B80,C78,C79)</f>
        <v>CREATE PROCEDURE kardex_movimiento_report_by_almacen(
in p_almacen_id int,
in p_fecha_inicio varchar(10),
in p_fecha_termino varchar(10)
)
begin
 select km.tipo_movimiento,
  p.nombre as producto,
  um.nombre as unidad_medida,
  cantidad,
  if(fecha_movimiento='0000-00-00', '', date_format(fecha_movimiento, '%d/%m/%Y')) as fecha_movimiento,
  ifnull(if(fecha_vencimiento='0000-00-00', '', date_format(fecha_vencimiento, '%d/%m/%Y')), '') as fecha_vencimiento,
  ifnull(if(fecha_termino='0000-00-00', '', date_format(fecha_termino, '%d/%m/%Y')),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D80" t="str">
        <f t="shared" ref="D80:Z80" si="78">SUBSTITUTE(C80,D78,D79)</f>
        <v>CREATE PROCEDURE kardex_movimiento_report_by_almacen(
in p_almacen_id int,
in p_fecha_inicio varchar(10),
in p_fecha_termino varchar(10)
)
begin
 select km.tipo_movimiento,
  p.nombre as producto,
  um.nombre as unidad_medida,
  cantidad,
  if(fecha_movimiento='0000-00-00', '', date_format(fecha_movimiento, '%d/%m/%Y')) as fecha_movimiento,
  ifnull(if(fecha_vencimiento='0000-00-00', '', date_format(fecha_vencimiento, '%d/%m/%Y')), '') as fecha_vencimiento,
  ifnull(if(fecha_termino='0000-00-00', '', date_format(fecha_termino, '%d/%m/%Y')),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E80" t="str">
        <f t="shared" si="78"/>
        <v>CREATE PROCEDURE kardex_movimiento_report_by_almacen(
in p_almacen_id int,
in p_fecha_inicio varchar(10),
in p_fecha_termino varchar(10)
)
begin
 select km.tipo_movimiento,
  p.nombre as producto,
  um.nombre as unidad_medida,
  cantidad,
  if(fecha_movimiento='0000-00-00', '', date_format(fecha_movimiento, '%d/%m/%Y')) as fecha_movimiento,
  ifnull(if(fecha_vencimiento='0000-00-00', '', date_format(fecha_vencimiento, '%d/%m/%Y')), '') as fecha_vencimiento,
  ifnull(if(fecha_termino='0000-00-00', '', date_format(fecha_termino, '%d/%m/%Y')),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F80" t="str">
        <f t="shared" si="78"/>
        <v>CREATE PROCEDURE kardex_movimiento_report_by_almacen(
in p_almacen_id int,
in p_fecha_inicio varchar(10),
in p_fecha_termino varchar(10)
)
begin
 select km.tipo_movimiento,
  p.nombre as producto,
  um.nombre as unidad_medida,
  cantidad,
  if(fecha_movimiento='0000-00-00', '', date_format(fecha_movimiento, '%d/%m/%Y')) as fecha_movimiento,
  ifnull(if(fecha_vencimiento='0000-00-00', '', date_format(fecha_vencimiento, '%d/%m/%Y')), '') as fecha_vencimiento,
  ifnull(if(fecha_termino='0000-00-00', '', date_format(fecha_termino, '%d/%m/%Y')),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G80" t="str">
        <f t="shared" si="78"/>
        <v>CREATE PROCEDURE kardex_movimiento_report_by_almacen(
in p_almacen_id int,
in p_fecha_inicio varchar(10),
in p_fecha_termino varchar(10)
)
begin
 select km.tipo_movimiento,
  p.nombre as producto,
  um.nombre as unidad_medida,
  cantidad,
  if(fecha_movimiento='0000-00-00', '', date_format(fecha_movimiento, '%d/%m/%Y')) as fecha_movimiento,
  ifnull(if(fecha_vencimiento='0000-00-00', '', date_format(fecha_vencimiento, '%d/%m/%Y')), '') as fecha_vencimiento,
  ifnull(if(fecha_termino='0000-00-00', '', date_format(fecha_termino, '%d/%m/%Y')),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H80" t="str">
        <f t="shared" si="78"/>
        <v>CREATE PROCEDURE kardex_movimiento_report_by_almacen(
in p_almacen_id int,
in p_fecha_inicio varchar(10),
in p_fecha_termino varchar(10)
)
begin
 select km.tipo_movimiento,
  p.nombre as producto,
  um.nombre as unidad_medida,
  cantidad,
  if(fecha_movimiento='0000-00-00', '', date_format(fecha_movimiento, '%d/%m/%Y')) as fecha_movimiento,
  ifnull(if(fecha_vencimiento='0000-00-00', '', date_format(fecha_vencimiento, '%d/%m/%Y')), '') as fecha_vencimiento,
  ifnull(if(fecha_termino='0000-00-00', '', date_format(fecha_termino, '%d/%m/%Y')),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I80" t="str">
        <f t="shared" si="78"/>
        <v>CREATE PROCEDURE kardex_movimiento_report_by_almacen(
in p_almacen_id int,
in p_fecha_inicio varchar(10),
in p_fecha_termino varchar(10)
)
begin
 select km.tipo_movimiento,
  p.nombre as producto,
  um.nombre as unidad_medida,
  cantidad,
  if(fecha_movimiento='0000-00-00', '', date_format(fecha_movimiento, '%d/%m/%Y')) as fecha_movimiento,
  ifnull(if(fecha_vencimiento='0000-00-00', '', date_format(fecha_vencimiento, '%d/%m/%Y')), '') as fecha_vencimiento,
  ifnull(if(fecha_termino='0000-00-00', '', date_format(fecha_termino, '%d/%m/%Y')),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J80" t="str">
        <f t="shared" si="78"/>
        <v>CREATE PROCEDURE kardex_movimiento_report_by_almacen(
in p_almacen_id int,
in p_fecha_inicio varchar(10),
in p_fecha_termino varchar(10)
)
begin
 select km.tipo_movimiento,
  p.nombre as producto,
  um.nombre as unidad_medida,
  cantidad,
  if(fecha_movimiento='0000-00-00', '', date_format(fecha_movimiento, '%d/%m/%Y')) as fecha_movimiento,
  ifnull(if(fecha_vencimiento='0000-00-00', '', date_format(fecha_vencimiento, '%d/%m/%Y')), '') as fecha_vencimiento,
  ifnull(if(fecha_termino='0000-00-00', '', date_format(fecha_termino, '%d/%m/%Y')),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K80" t="str">
        <f t="shared" si="78"/>
        <v>CREATE PROCEDURE kardex_movimiento_report_by_almacen(
in p_almacen_id int,
in p_fecha_inicio varchar(10),
in p_fecha_termino varchar(10)
)
begin
 select km.tipo_movimiento,
  p.nombre as producto,
  um.nombre as unidad_medida,
  cantidad,
  if(fecha_movimiento='0000-00-00', '', date_format(fecha_movimiento, '%d/%m/%Y')) as fecha_movimiento,
  ifnull(if(fecha_vencimiento='0000-00-00', '', date_format(fecha_vencimiento, '%d/%m/%Y')), '') as fecha_vencimiento,
  ifnull(if(fecha_termino='0000-00-00', '', date_format(fecha_termino, '%d/%m/%Y')),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L80" t="str">
        <f t="shared" si="78"/>
        <v>CREATE PROCEDURE kardex_movimiento_report_by_almacen(
in p_almacen_id int,
in p_fecha_inicio varchar(10),
in p_fecha_termino varchar(10)
)
begin
 select km.tipo_movimiento,
  p.nombre as producto,
  um.nombre as unidad_medida,
  cantidad,
  if(fecha_movimiento='0000-00-00', '', date_format(fecha_movimiento, '%d/%m/%Y')) as fecha_movimiento,
  ifnull(if(fecha_vencimiento='0000-00-00', '', date_format(fecha_vencimiento, '%d/%m/%Y')), '') as fecha_vencimiento,
  ifnull(if(fecha_termino='0000-00-00', '', date_format(fecha_termino, '%d/%m/%Y')),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M80" t="str">
        <f t="shared" si="78"/>
        <v>CREATE PROCEDURE kardex_movimiento_report_by_almacen(
in p_almacen_id int,
in p_fecha_inicio varchar(10),
in p_fecha_termino varchar(10)
)
begin
 select km.tipo_movimiento,
  p.nombre as producto,
  um.nombre as unidad_medida,
  cantidad,
  if(fecha_movimiento='0000-00-00', '', date_format(fecha_movimiento, '%d/%m/%Y')) as fecha_movimiento,
  ifnull(if(fecha_vencimiento='0000-00-00', '', date_format(fecha_vencimiento, '%d/%m/%Y')), '') as fecha_vencimiento,
  ifnull(if(fecha_termino='0000-00-00', '', date_format(fecha_termino, '%d/%m/%Y')),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N80" t="str">
        <f t="shared" si="78"/>
        <v>CREATE PROCEDURE kardex_movimiento_report_by_almacen(
in p_almacen_id int,
in p_fecha_inicio varchar(10),
in p_fecha_termino varchar(10)
)
begin
 select km.tipo_movimiento,
  p.nombre as producto,
  um.nombre as unidad_medida,
  cantidad,
  if(fecha_movimiento='0000-00-00', '', date_format(fecha_movimiento, '%d/%m/%Y')) as fecha_movimiento,
  ifnull(if(fecha_vencimiento='0000-00-00', '', date_format(fecha_vencimiento, '%d/%m/%Y')), '') as fecha_vencimiento,
  ifnull(if(fecha_termino='0000-00-00', '', date_format(fecha_termino, '%d/%m/%Y')),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O80" t="str">
        <f t="shared" si="78"/>
        <v>CREATE PROCEDURE kardex_movimiento_report_by_almacen(
in p_almacen_id int,
in p_fecha_inicio varchar(10),
in p_fecha_termino varchar(10)
)
begin
 select km.tipo_movimiento,
  p.nombre as producto,
  um.nombre as unidad_medida,
  cantidad,
  if(fecha_movimiento='0000-00-00', '', date_format(fecha_movimiento, '%d/%m/%Y')) as fecha_movimiento,
  ifnull(if(fecha_vencimiento='0000-00-00', '', date_format(fecha_vencimiento, '%d/%m/%Y')), '') as fecha_vencimiento,
  ifnull(if(fecha_termino='0000-00-00', '', date_format(fecha_termino, '%d/%m/%Y')),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P80" t="str">
        <f t="shared" si="78"/>
        <v>CREATE PROCEDURE kardex_movimiento_report_by_almacen(
in p_almacen_id int,
in p_fecha_inicio varchar(10),
in p_fecha_termino varchar(10)
)
begin
 select km.tipo_movimiento,
  p.nombre as producto,
  um.nombre as unidad_medida,
  cantidad,
  if(fecha_movimiento='0000-00-00', '', date_format(fecha_movimiento, '%d/%m/%Y')) as fecha_movimiento,
  ifnull(if(fecha_vencimiento='0000-00-00', '', date_format(fecha_vencimiento, '%d/%m/%Y')), '') as fecha_vencimiento,
  ifnull(if(fecha_termino='0000-00-00', '', date_format(fecha_termino, '%d/%m/%Y')),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Q80" t="str">
        <f t="shared" si="78"/>
        <v>CREATE PROCEDURE kardex_movimiento_report_by_almacen(
in p_almacen_id int,
in p_fecha_inicio varchar(10),
in p_fecha_termino varchar(10)
)
begin
 select km.tipo_movimiento,
  p.nombre as producto,
  um.nombre as unidad_medida,
  cantidad,
  if(fecha_movimiento='0000-00-00', '', date_format(fecha_movimiento, '%d/%m/%Y')) as fecha_movimiento,
  ifnull(if(fecha_vencimiento='0000-00-00', '', date_format(fecha_vencimiento, '%d/%m/%Y')), '') as fecha_vencimiento,
  ifnull(if(fecha_termino='0000-00-00', '', date_format(fecha_termino, '%d/%m/%Y')),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R80" t="str">
        <f t="shared" si="78"/>
        <v>CREATE PROCEDURE kardex_movimiento_report_by_almacen(
in p_almacen_id int,
in p_fecha_inicio varchar(10),
in p_fecha_termino varchar(10)
)
begin
 select km.tipo_movimiento,
  p.nombre as producto,
  um.nombre as unidad_medida,
  cantidad,
  if(fecha_movimiento='0000-00-00', '', date_format(fecha_movimiento, '%d/%m/%Y')) as fecha_movimiento,
  ifnull(if(fecha_vencimiento='0000-00-00', '', date_format(fecha_vencimiento, '%d/%m/%Y')), '') as fecha_vencimiento,
  ifnull(if(fecha_termino='0000-00-00', '', date_format(fecha_termino, '%d/%m/%Y')),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S80" t="str">
        <f t="shared" si="78"/>
        <v>CREATE PROCEDURE kardex_movimiento_report_by_almacen(
in p_almacen_id int,
in p_fecha_inicio varchar(10),
in p_fecha_termino varchar(10)
)
begin
 select km.tipo_movimiento,
  p.nombre as producto,
  um.nombre as unidad_medida,
  cantidad,
  if(fecha_movimiento='0000-00-00', '', date_format(fecha_movimiento, '%d/%m/%Y')) as fecha_movimiento,
  ifnull(if(fecha_vencimiento='0000-00-00', '', date_format(fecha_vencimiento, '%d/%m/%Y')), '') as fecha_vencimiento,
  ifnull(if(fecha_termino='0000-00-00', '', date_format(fecha_termino, '%d/%m/%Y')),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T80" t="str">
        <f t="shared" si="78"/>
        <v>CREATE PROCEDURE kardex_movimiento_report_by_almacen(
in p_almacen_id int,
in p_fecha_inicio varchar(10),
in p_fecha_termino varchar(10)
)
begin
 select km.tipo_movimiento,
  p.nombre as producto,
  um.nombre as unidad_medida,
  cantidad,
  if(fecha_movimiento='0000-00-00', '', date_format(fecha_movimiento, '%d/%m/%Y')) as fecha_movimiento,
  ifnull(if(fecha_vencimiento='0000-00-00', '', date_format(fecha_vencimiento, '%d/%m/%Y')), '') as fecha_vencimiento,
  ifnull(if(fecha_termino='0000-00-00', '', date_format(fecha_termino, '%d/%m/%Y')),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U80" t="str">
        <f t="shared" si="78"/>
        <v>CREATE PROCEDURE kardex_movimiento_report_by_almacen(
in p_almacen_id int,
in p_fecha_inicio varchar(10),
in p_fecha_termino varchar(10)
)
begin
 select km.tipo_movimiento,
  p.nombre as producto,
  um.nombre as unidad_medida,
  cantidad,
  if(fecha_movimiento='0000-00-00', '', date_format(fecha_movimiento, '%d/%m/%Y')) as fecha_movimiento,
  ifnull(if(fecha_vencimiento='0000-00-00', '', date_format(fecha_vencimiento, '%d/%m/%Y')), '') as fecha_vencimiento,
  ifnull(if(fecha_termino='0000-00-00', '', date_format(fecha_termino, '%d/%m/%Y')),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V80" t="str">
        <f t="shared" si="78"/>
        <v>CREATE PROCEDURE kardex_movimiento_report_by_almacen(
in p_almacen_id int,
in p_fecha_inicio varchar(10),
in p_fecha_termino varchar(10)
)
begin
 select km.tipo_movimiento,
  p.nombre as producto,
  um.nombre as unidad_medida,
  cantidad,
  if(fecha_movimiento='0000-00-00', '', date_format(fecha_movimiento, '%d/%m/%Y')) as fecha_movimiento,
  ifnull(if(fecha_vencimiento='0000-00-00', '', date_format(fecha_vencimiento, '%d/%m/%Y')), '') as fecha_vencimiento,
  ifnull(if(fecha_termino='0000-00-00', '', date_format(fecha_termino, '%d/%m/%Y')),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W80" t="str">
        <f t="shared" si="78"/>
        <v>CREATE PROCEDURE kardex_movimiento_report_by_almacen(
in p_almacen_id int,
in p_fecha_inicio varchar(10),
in p_fecha_termino varchar(10)
)
begin
 select km.tipo_movimiento,
  p.nombre as producto,
  um.nombre as unidad_medida,
  cantidad,
  if(fecha_movimiento='0000-00-00', '', date_format(fecha_movimiento, '%d/%m/%Y')) as fecha_movimiento,
  ifnull(if(fecha_vencimiento='0000-00-00', '', date_format(fecha_vencimiento, '%d/%m/%Y')), '') as fecha_vencimiento,
  ifnull(if(fecha_termino='0000-00-00', '', date_format(fecha_termino, '%d/%m/%Y')),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X80" t="str">
        <f t="shared" si="78"/>
        <v>CREATE PROCEDURE kardex_movimiento_report_by_almacen(
in p_almacen_id int,
in p_fecha_inicio varchar(10),
in p_fecha_termino varchar(10)
)
begin
 select km.tipo_movimiento,
  p.nombre as producto,
  um.nombre as unidad_medida,
  cantidad,
  if(fecha_movimiento='0000-00-00', '', date_format(fecha_movimiento, '%d/%m/%Y')) as fecha_movimiento,
  ifnull(if(fecha_vencimiento='0000-00-00', '', date_format(fecha_vencimiento, '%d/%m/%Y')), '') as fecha_vencimiento,
  ifnull(if(fecha_termino='0000-00-00', '', date_format(fecha_termino, '%d/%m/%Y')),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Y80" t="str">
        <f t="shared" si="78"/>
        <v>CREATE PROCEDURE kardex_movimiento_report_by_almacen(
in p_almacen_id int,
in p_fecha_inicio varchar(10),
in p_fecha_termino varchar(10)
)
begin
 select km.tipo_movimiento,
  p.nombre as producto,
  um.nombre as unidad_medida,
  cantidad,
  if(fecha_movimiento='0000-00-00', '', date_format(fecha_movimiento, '%d/%m/%Y')) as fecha_movimiento,
  ifnull(if(fecha_vencimiento='0000-00-00', '', date_format(fecha_vencimiento, '%d/%m/%Y')), '') as fecha_vencimiento,
  ifnull(if(fecha_termino='0000-00-00', '', date_format(fecha_termino, '%d/%m/%Y')),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Z80" t="str">
        <f t="shared" si="78"/>
        <v>CREATE PROCEDURE kardex_movimiento_report_by_almacen(
in p_almacen_id int,
in p_fecha_inicio varchar(10),
in p_fecha_termino varchar(10)
)
begin
 select km.tipo_movimiento,
  p.nombre as producto,
  um.nombre as unidad_medida,
  cantidad,
  if(fecha_movimiento='0000-00-00', '', date_format(fecha_movimiento, '%d/%m/%Y')) as fecha_movimiento,
  ifnull(if(fecha_vencimiento='0000-00-00', '', date_format(fecha_vencimiento, '%d/%m/%Y')), '') as fecha_vencimiento,
  ifnull(if(fecha_termino='0000-00-00', '', date_format(fecha_termino, '%d/%m/%Y')),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JoseHernan</dc:creator>
  <cp:lastModifiedBy>JoseHernan</cp:lastModifiedBy>
  <cp:lastPrinted>2020-04-21T05:23:17Z</cp:lastPrinted>
  <dcterms:created xsi:type="dcterms:W3CDTF">2020-04-13T03:20:41Z</dcterms:created>
  <dcterms:modified xsi:type="dcterms:W3CDTF">2020-05-23T00:28:16Z</dcterms:modified>
</cp:coreProperties>
</file>